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adry\Desktop\"/>
    </mc:Choice>
  </mc:AlternateContent>
  <xr:revisionPtr revIDLastSave="0" documentId="13_ncr:1_{8406430A-C492-41A0-AFB9-4EE57AF4D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" sheetId="2" r:id="rId1"/>
    <sheet name="Лист2" sheetId="7" state="hidden" r:id="rId2"/>
  </sheets>
  <definedNames>
    <definedName name="_xlnm._FilterDatabase" localSheetId="0" hidden="1">август!$A$5:$AS$18</definedName>
    <definedName name="_xlnm.Print_Area" localSheetId="0">август!$A$1:$AS$18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9" i="2" l="1"/>
  <c r="X10" i="2"/>
  <c r="X9" i="2"/>
  <c r="AQ9" i="2" s="1"/>
  <c r="AS11" i="2" l="1"/>
  <c r="AP11" i="2"/>
  <c r="X11" i="2"/>
  <c r="AQ11" i="2" l="1"/>
  <c r="AS7" i="2" l="1"/>
  <c r="AP7" i="2"/>
  <c r="X7" i="2"/>
  <c r="AQ7" i="2" l="1"/>
  <c r="AS10" i="2" l="1"/>
  <c r="AP10" i="2"/>
  <c r="AQ10" i="2" l="1"/>
  <c r="AS6" i="2" l="1"/>
  <c r="AP6" i="2"/>
  <c r="X6" i="2"/>
  <c r="AQ6" i="2" l="1"/>
  <c r="AP8" i="2" l="1"/>
  <c r="AS8" i="2" l="1"/>
  <c r="X8" i="2"/>
  <c r="AQ8" i="2" l="1"/>
  <c r="X5" i="2" l="1"/>
  <c r="AS5" i="2" l="1"/>
  <c r="AP5" i="2"/>
  <c r="AQ5" i="2" s="1"/>
  <c r="AP12" i="2" l="1"/>
  <c r="X12" i="2"/>
  <c r="AS12" i="2" l="1"/>
  <c r="AQ12" i="2" l="1"/>
  <c r="I4" i="7" l="1"/>
  <c r="I5" i="7" s="1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</calcChain>
</file>

<file path=xl/sharedStrings.xml><?xml version="1.0" encoding="utf-8"?>
<sst xmlns="http://schemas.openxmlformats.org/spreadsheetml/2006/main" count="62" uniqueCount="58">
  <si>
    <t>ТАБЕЛЬ УЧЕТА РАБОЧЕГО ВРЕМЕНИ</t>
  </si>
  <si>
    <t>Табельный номер</t>
  </si>
  <si>
    <t>Профессия должность</t>
  </si>
  <si>
    <t>Числа месяца</t>
  </si>
  <si>
    <t>Дни явок</t>
  </si>
  <si>
    <t>ноч. смены</t>
  </si>
  <si>
    <t>ночн. часы</t>
  </si>
  <si>
    <t>ИТОГО:</t>
  </si>
  <si>
    <t>СОГЛАСОВАНО:                                                                                                                               СОГЛАСОВАНО:</t>
  </si>
  <si>
    <t>М.П.</t>
  </si>
  <si>
    <t xml:space="preserve">         М.П.</t>
  </si>
  <si>
    <t>ИТОГО ЧАСОВ к оплате</t>
  </si>
  <si>
    <t>КТУ  за 1 половину месяца</t>
  </si>
  <si>
    <t>всего часов за 1 половину месяца</t>
  </si>
  <si>
    <t>Вахта</t>
  </si>
  <si>
    <t>Начало вахты</t>
  </si>
  <si>
    <t>Конец вахты</t>
  </si>
  <si>
    <t>Фамилия , Имя,  Отчество</t>
  </si>
  <si>
    <t>№ п/п</t>
  </si>
  <si>
    <t>всего часов за 2 половину месяца</t>
  </si>
  <si>
    <t>КТУ  за 2 половину месяца</t>
  </si>
  <si>
    <t>Вид удержания</t>
  </si>
  <si>
    <t>За несоблюдение мер по предотвращению распространения коронавирусной инфекции</t>
  </si>
  <si>
    <t>За зимнюю спецодежду (СВАРЩИК)</t>
  </si>
  <si>
    <t>За зимнюю спецодежду (КРОМЕ СВАРЩИКА)</t>
  </si>
  <si>
    <t>За летнюю спецодежду (СВАРЩИК)</t>
  </si>
  <si>
    <t>За летнюю спецодежду (КРОМЕ СВАРЩИКА)</t>
  </si>
  <si>
    <t>За медосмотр</t>
  </si>
  <si>
    <t>Сумма, руб.</t>
  </si>
  <si>
    <t>Виды удержаний по приказу № 10</t>
  </si>
  <si>
    <t>Сумма, ч.</t>
  </si>
  <si>
    <t>Период</t>
  </si>
  <si>
    <t>Даты</t>
  </si>
  <si>
    <t>За антисанитарное состояние, захламление мест проживания - 1-ое замечание</t>
  </si>
  <si>
    <t>За антисанитарное состояние, захламление мест проживания - 2-ое замечание</t>
  </si>
  <si>
    <t>За отсутствие на рабочем месте (прогул) без уважительной причины - 1-ое замечание</t>
  </si>
  <si>
    <t>За отсутствие на рабочем месте (прогул) без уважительной причины - 2-ое замечание</t>
  </si>
  <si>
    <t>За отсутствие на рабочем месте (прогул) без уважительной причины - 3-е замечание</t>
  </si>
  <si>
    <t>За пронос (провоз) или их попытку на территорию Заказчика алкогольных, наркотических и психотропных веществ - 1-ое замечание</t>
  </si>
  <si>
    <t>За пронос (провоз) или их попытку на территорию Заказчика алкогольных, наркотических и психотропных веществ - 2-ое замечание</t>
  </si>
  <si>
    <t>За распитие спиртных напитков, появление на рабочем месте в состоянии алкогольного, наркотического, токсикологического опьянения - 1-ое замечание</t>
  </si>
  <si>
    <t>За распитие спиртных напитков, появление на рабочем месте в состоянии алкогольного, наркотического, токсикологического опьянения - 2-ое замечание</t>
  </si>
  <si>
    <t>За совершение противоправных действий в отношении других работников, их имущества и имущества предприятия-Заказчика - 1-ое замечание</t>
  </si>
  <si>
    <t>За совершение противоправных действий в отношении других работников, их имущества и имущества предприятия-Заказчика - 2-ое замечание</t>
  </si>
  <si>
    <t>правила</t>
  </si>
  <si>
    <t>реестр</t>
  </si>
  <si>
    <t>За квалификационное удостоверение</t>
  </si>
  <si>
    <t>Разряд</t>
  </si>
  <si>
    <t>За необоснованное проживание в хостеле</t>
  </si>
  <si>
    <t>За необоснованное проживание в квартире</t>
  </si>
  <si>
    <t xml:space="preserve">               </t>
  </si>
  <si>
    <t xml:space="preserve">  </t>
  </si>
  <si>
    <t>Исполнитель</t>
  </si>
  <si>
    <t>Заказчик</t>
  </si>
  <si>
    <t xml:space="preserve">отчетный период </t>
  </si>
  <si>
    <t xml:space="preserve">К Договору № ___________ от "___"_______________ </t>
  </si>
  <si>
    <t>Уполномоченное лицо Исполнителя ____________/_____________/</t>
  </si>
  <si>
    <t xml:space="preserve">                     Уполномоченное лицо Заказчика _______________/____________________/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</si>
</sst>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₽_-;\-* #,##0\ _₽_-;_-* &quot;-&quot;\ _₽_-;_-@_-"/>
    <numFmt numFmtId="165" formatCode="d/m;@"/>
    <numFmt numFmtId="166" formatCode="[$-419]mmmm\ yyyy;@"/>
    <numFmt numFmtId="167" formatCode="dd/mm/yy;@"/>
    <numFmt numFmtId="168" formatCode="#,##0_ ;\-#,##0\ "/>
  </numFmts>
  <fonts count="19" x14ac:knownFonts="1"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8"/>
      <color rgb="FFFF0000"/>
      <name val="Arial Cyr"/>
      <charset val="204"/>
    </font>
    <font>
      <b/>
      <sz val="7"/>
      <name val="Arial Cyr"/>
      <charset val="204"/>
    </font>
    <font>
      <sz val="10"/>
      <color rgb="FFFF0000"/>
      <name val="Arial Cyr"/>
      <charset val="204"/>
    </font>
    <font>
      <b/>
      <sz val="11"/>
      <name val="Arial Cyr"/>
      <charset val="204"/>
    </font>
    <font>
      <sz val="10"/>
      <color indexed="10"/>
      <name val="Arial Cyr"/>
      <charset val="204"/>
    </font>
    <font>
      <sz val="14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41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 wrapText="1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" fontId="2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49" fontId="12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3" fontId="8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0" fillId="7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16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15" fillId="0" borderId="0" xfId="0" applyFont="1" applyAlignment="1">
      <alignment horizontal="left" vertical="center" indent="6"/>
    </xf>
    <xf numFmtId="0" fontId="15" fillId="0" borderId="0" xfId="0" applyFont="1" applyAlignment="1">
      <alignment horizontal="justify" vertical="center"/>
    </xf>
    <xf numFmtId="0" fontId="4" fillId="7" borderId="0" xfId="0" applyFont="1" applyFill="1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4" fontId="1" fillId="5" borderId="1" xfId="0" applyNumberFormat="1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right" vertical="center" textRotation="90" wrapText="1"/>
    </xf>
    <xf numFmtId="0" fontId="0" fillId="4" borderId="1" xfId="0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0" fillId="6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6" xfId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8" fillId="0" borderId="0" xfId="0" applyFont="1"/>
    <xf numFmtId="4" fontId="0" fillId="6" borderId="1" xfId="0" applyNumberForma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right" vertical="center"/>
    </xf>
    <xf numFmtId="4" fontId="2" fillId="6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168" fontId="12" fillId="0" borderId="1" xfId="0" applyNumberFormat="1" applyFont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0" fontId="4" fillId="7" borderId="0" xfId="0" applyFont="1" applyFill="1" applyAlignment="1">
      <alignment vertical="center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2" fillId="7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11" fillId="7" borderId="0" xfId="0" applyFont="1" applyFill="1" applyAlignment="1" applyProtection="1">
      <alignment horizontal="center" vertical="center"/>
      <protection locked="0"/>
    </xf>
    <xf numFmtId="0" fontId="8" fillId="7" borderId="0" xfId="0" applyFont="1" applyFill="1" applyAlignment="1">
      <alignment horizontal="center" vertical="center"/>
    </xf>
    <xf numFmtId="0" fontId="1" fillId="7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5" fillId="7" borderId="0" xfId="0" applyFont="1" applyFill="1" applyAlignment="1">
      <alignment vertical="center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horizontal="center" vertical="center"/>
    </xf>
    <xf numFmtId="0" fontId="5" fillId="7" borderId="0" xfId="0" applyFont="1" applyFill="1" applyAlignment="1" applyProtection="1">
      <alignment horizontal="left" vertical="center"/>
      <protection locked="0"/>
    </xf>
    <xf numFmtId="0" fontId="7" fillId="7" borderId="0" xfId="0" applyFont="1" applyFill="1" applyAlignment="1" applyProtection="1">
      <alignment horizontal="center" vertical="center"/>
      <protection locked="0"/>
    </xf>
    <xf numFmtId="0" fontId="8" fillId="7" borderId="0" xfId="0" applyFont="1" applyFill="1" applyAlignment="1">
      <alignment vertical="center"/>
    </xf>
    <xf numFmtId="49" fontId="2" fillId="0" borderId="6" xfId="0" applyNumberFormat="1" applyFont="1" applyBorder="1" applyAlignment="1" applyProtection="1">
      <alignment horizontal="center" vertical="center" wrapText="1"/>
    </xf>
    <xf numFmtId="4" fontId="0" fillId="6" borderId="1" xfId="0" applyNumberFormat="1" applyFill="1" applyBorder="1" applyAlignment="1" applyProtection="1">
      <alignment horizontal="center" vertical="center"/>
    </xf>
    <xf numFmtId="1" fontId="4" fillId="6" borderId="1" xfId="0" applyNumberFormat="1" applyFont="1" applyFill="1" applyBorder="1" applyAlignment="1" applyProtection="1">
      <alignment horizontal="right" vertical="center"/>
    </xf>
    <xf numFmtId="1" fontId="4" fillId="4" borderId="1" xfId="0" applyNumberFormat="1" applyFont="1" applyFill="1" applyBorder="1" applyAlignment="1" applyProtection="1">
      <alignment vertical="center"/>
    </xf>
    <xf numFmtId="0" fontId="14" fillId="0" borderId="1" xfId="0" applyFont="1" applyBorder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right" vertical="center"/>
    </xf>
    <xf numFmtId="0" fontId="0" fillId="7" borderId="6" xfId="0" applyFont="1" applyFill="1" applyBorder="1" applyAlignment="1" applyProtection="1">
      <alignment horizontal="center" vertical="center"/>
    </xf>
    <xf numFmtId="0" fontId="0" fillId="3" borderId="6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7" borderId="1" xfId="0" applyFont="1" applyFill="1" applyBorder="1" applyAlignment="1" applyProtection="1">
      <alignment horizontal="center" vertical="center"/>
    </xf>
    <xf numFmtId="165" fontId="0" fillId="0" borderId="6" xfId="0" applyNumberFormat="1" applyBorder="1" applyAlignment="1">
      <alignment horizontal="center" vertical="center" wrapText="1"/>
    </xf>
    <xf numFmtId="4" fontId="0" fillId="6" borderId="6" xfId="0" applyNumberFormat="1" applyFill="1" applyBorder="1" applyAlignment="1" applyProtection="1">
      <alignment horizontal="center" vertical="center"/>
    </xf>
    <xf numFmtId="1" fontId="4" fillId="6" borderId="6" xfId="0" applyNumberFormat="1" applyFont="1" applyFill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right" vertical="center"/>
    </xf>
    <xf numFmtId="4" fontId="0" fillId="6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февраль" xfId="1" xr:uid="{00000000-0005-0000-0000-000001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CC99"/>
      <color rgb="FFFFCCCC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S57"/>
  <sheetViews>
    <sheetView showGridLines="0" tabSelected="1" zoomScale="70" zoomScaleNormal="70" zoomScaleSheetLayoutView="70" workbookViewId="0">
      <selection activeCell="AY7" sqref="AY7"/>
    </sheetView>
  </sheetViews>
  <sheetFormatPr defaultColWidth="8.85546875" defaultRowHeight="15.75" x14ac:dyDescent="0.2"/>
  <cols>
    <col min="1" max="1" width="3.7109375" style="2" customWidth="1"/>
    <col min="2" max="2" width="34" style="15" customWidth="1"/>
    <col min="3" max="3" width="6.140625" style="2" customWidth="1"/>
    <col min="4" max="4" width="20.7109375" style="2" customWidth="1"/>
    <col min="5" max="5" width="9.42578125" style="11" customWidth="1"/>
    <col min="6" max="7" width="8.7109375" style="2" hidden="1" customWidth="1"/>
    <col min="8" max="22" width="4.7109375" style="100" customWidth="1"/>
    <col min="23" max="23" width="5.42578125" style="16" customWidth="1"/>
    <col min="24" max="24" width="10.28515625" style="4" customWidth="1"/>
    <col min="25" max="40" width="4.7109375" style="100" customWidth="1"/>
    <col min="41" max="41" width="4.85546875" style="16" customWidth="1"/>
    <col min="42" max="42" width="7.85546875" style="4" customWidth="1"/>
    <col min="43" max="43" width="10.140625" style="1" customWidth="1"/>
    <col min="44" max="44" width="4.7109375" style="9" customWidth="1"/>
    <col min="45" max="45" width="5" style="10" customWidth="1"/>
    <col min="46" max="46" width="13.85546875" style="2" customWidth="1"/>
    <col min="47" max="1020" width="9" style="2" customWidth="1"/>
    <col min="1021" max="16384" width="8.85546875" style="2"/>
  </cols>
  <sheetData>
    <row r="1" spans="1:45" ht="15.6" customHeight="1" x14ac:dyDescent="0.2">
      <c r="A1" s="63" t="s">
        <v>52</v>
      </c>
      <c r="B1" s="64"/>
      <c r="C1" s="89"/>
      <c r="D1" s="89"/>
      <c r="E1" s="89"/>
      <c r="F1" s="63"/>
      <c r="G1" s="63"/>
      <c r="H1" s="83"/>
      <c r="I1" s="83"/>
      <c r="J1" s="83"/>
      <c r="K1" s="35"/>
      <c r="L1" s="35"/>
      <c r="M1" s="35"/>
      <c r="N1" s="35"/>
      <c r="O1" s="35"/>
      <c r="P1" s="35"/>
      <c r="Q1" s="83" t="s">
        <v>0</v>
      </c>
      <c r="R1" s="83"/>
      <c r="S1" s="83"/>
      <c r="T1" s="83"/>
      <c r="U1" s="83"/>
      <c r="V1" s="83"/>
      <c r="W1" s="65"/>
      <c r="X1" s="66"/>
      <c r="Y1" s="83"/>
      <c r="Z1" s="83"/>
      <c r="AA1" s="101"/>
      <c r="AB1" s="35"/>
      <c r="AC1" s="35"/>
      <c r="AD1" s="35"/>
      <c r="AE1" s="35"/>
      <c r="AF1" s="35"/>
      <c r="AG1" s="131" t="s">
        <v>55</v>
      </c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</row>
    <row r="2" spans="1:45" ht="21" customHeight="1" x14ac:dyDescent="0.2">
      <c r="A2" s="132" t="s">
        <v>53</v>
      </c>
      <c r="B2" s="132"/>
      <c r="C2" s="132"/>
      <c r="D2" s="132"/>
      <c r="E2" s="132"/>
      <c r="F2" s="132"/>
      <c r="G2" s="132"/>
      <c r="H2" s="132"/>
      <c r="I2" s="132"/>
      <c r="J2" s="132"/>
      <c r="K2" s="35"/>
      <c r="L2" s="35"/>
      <c r="M2" s="35"/>
      <c r="N2" s="35"/>
      <c r="O2" s="35"/>
      <c r="P2" s="35"/>
      <c r="Q2" s="83"/>
      <c r="R2" s="133" t="s">
        <v>54</v>
      </c>
      <c r="S2" s="133"/>
      <c r="T2" s="133"/>
      <c r="U2" s="133"/>
      <c r="V2" s="133"/>
      <c r="W2" s="133"/>
      <c r="X2" s="133"/>
      <c r="Y2" s="133"/>
      <c r="Z2" s="133"/>
      <c r="AA2" s="101"/>
      <c r="AB2" s="35"/>
      <c r="AC2" s="35"/>
      <c r="AD2" s="35"/>
      <c r="AE2" s="35"/>
      <c r="AF2" s="35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</row>
    <row r="3" spans="1:45" ht="19.899999999999999" customHeight="1" x14ac:dyDescent="0.2">
      <c r="A3" s="134" t="s">
        <v>18</v>
      </c>
      <c r="B3" s="135" t="s">
        <v>17</v>
      </c>
      <c r="C3" s="134" t="s">
        <v>47</v>
      </c>
      <c r="D3" s="134" t="s">
        <v>2</v>
      </c>
      <c r="E3" s="139" t="s">
        <v>1</v>
      </c>
      <c r="F3" s="135" t="s">
        <v>14</v>
      </c>
      <c r="G3" s="138"/>
      <c r="H3" s="136" t="s">
        <v>3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67"/>
      <c r="AP3" s="68"/>
      <c r="AQ3" s="137" t="s">
        <v>4</v>
      </c>
      <c r="AR3" s="137"/>
      <c r="AS3" s="137"/>
    </row>
    <row r="4" spans="1:45" ht="72.599999999999994" customHeight="1" x14ac:dyDescent="0.2">
      <c r="A4" s="134"/>
      <c r="B4" s="135"/>
      <c r="C4" s="134"/>
      <c r="D4" s="134"/>
      <c r="E4" s="140"/>
      <c r="F4" s="55" t="s">
        <v>15</v>
      </c>
      <c r="G4" s="55" t="s">
        <v>16</v>
      </c>
      <c r="H4" s="84">
        <v>1</v>
      </c>
      <c r="I4" s="71">
        <v>2</v>
      </c>
      <c r="J4" s="71">
        <v>3</v>
      </c>
      <c r="K4" s="85">
        <v>4</v>
      </c>
      <c r="L4" s="85">
        <v>5</v>
      </c>
      <c r="M4" s="85">
        <v>6</v>
      </c>
      <c r="N4" s="84">
        <v>7</v>
      </c>
      <c r="O4" s="84">
        <v>8</v>
      </c>
      <c r="P4" s="71">
        <v>9</v>
      </c>
      <c r="Q4" s="71">
        <v>10</v>
      </c>
      <c r="R4" s="85">
        <v>11</v>
      </c>
      <c r="S4" s="85">
        <v>12</v>
      </c>
      <c r="T4" s="85">
        <v>13</v>
      </c>
      <c r="U4" s="84">
        <v>14</v>
      </c>
      <c r="V4" s="84">
        <v>15</v>
      </c>
      <c r="W4" s="48" t="s">
        <v>12</v>
      </c>
      <c r="X4" s="49" t="s">
        <v>13</v>
      </c>
      <c r="Y4" s="71">
        <v>16</v>
      </c>
      <c r="Z4" s="71">
        <v>17</v>
      </c>
      <c r="AA4" s="85">
        <v>18</v>
      </c>
      <c r="AB4" s="85">
        <v>19</v>
      </c>
      <c r="AC4" s="85">
        <v>20</v>
      </c>
      <c r="AD4" s="84">
        <v>21</v>
      </c>
      <c r="AE4" s="84">
        <v>22</v>
      </c>
      <c r="AF4" s="71">
        <v>23</v>
      </c>
      <c r="AG4" s="71">
        <v>24</v>
      </c>
      <c r="AH4" s="85">
        <v>25</v>
      </c>
      <c r="AI4" s="85">
        <v>26</v>
      </c>
      <c r="AJ4" s="85">
        <v>27</v>
      </c>
      <c r="AK4" s="84">
        <v>28</v>
      </c>
      <c r="AL4" s="84">
        <v>29</v>
      </c>
      <c r="AM4" s="71">
        <v>30</v>
      </c>
      <c r="AN4" s="71">
        <v>31</v>
      </c>
      <c r="AO4" s="48" t="s">
        <v>20</v>
      </c>
      <c r="AP4" s="49" t="s">
        <v>19</v>
      </c>
      <c r="AQ4" s="50" t="s">
        <v>11</v>
      </c>
      <c r="AR4" s="51" t="s">
        <v>5</v>
      </c>
      <c r="AS4" s="52" t="s">
        <v>6</v>
      </c>
    </row>
    <row r="5" spans="1:45" ht="23.25" customHeight="1" x14ac:dyDescent="0.2">
      <c r="A5" s="47"/>
      <c r="B5" s="73"/>
      <c r="C5" s="59"/>
      <c r="D5" s="61"/>
      <c r="E5" s="74"/>
      <c r="F5" s="62"/>
      <c r="G5" s="62"/>
      <c r="H5" s="113"/>
      <c r="I5" s="114"/>
      <c r="J5" s="114"/>
      <c r="K5" s="113"/>
      <c r="L5" s="113"/>
      <c r="M5" s="113"/>
      <c r="N5" s="113"/>
      <c r="O5" s="113"/>
      <c r="P5" s="114"/>
      <c r="Q5" s="114"/>
      <c r="R5" s="113"/>
      <c r="S5" s="113"/>
      <c r="T5" s="113"/>
      <c r="U5" s="113"/>
      <c r="V5" s="113"/>
      <c r="W5" s="127">
        <v>1</v>
      </c>
      <c r="X5" s="109">
        <f t="shared" ref="X5:X11" si="0">ROUND(SUM(H5:V5)*W5,)</f>
        <v>0</v>
      </c>
      <c r="Y5" s="115"/>
      <c r="Z5" s="115"/>
      <c r="AA5" s="116"/>
      <c r="AB5" s="116"/>
      <c r="AC5" s="116"/>
      <c r="AD5" s="116"/>
      <c r="AE5" s="116"/>
      <c r="AF5" s="115"/>
      <c r="AG5" s="115"/>
      <c r="AH5" s="116"/>
      <c r="AI5" s="116"/>
      <c r="AJ5" s="116"/>
      <c r="AK5" s="116"/>
      <c r="AL5" s="116"/>
      <c r="AM5" s="115"/>
      <c r="AN5" s="117"/>
      <c r="AO5" s="70">
        <v>1</v>
      </c>
      <c r="AP5" s="72">
        <f t="shared" ref="AP5:AP11" si="1">ROUND(SUM(Y5:AN5)*AO5,)</f>
        <v>0</v>
      </c>
      <c r="AQ5" s="75">
        <f t="shared" ref="AQ5:AQ11" si="2">X5+AP5</f>
        <v>0</v>
      </c>
      <c r="AR5" s="76"/>
      <c r="AS5" s="77">
        <f t="shared" ref="AS5:AS11" si="3">AR5*7</f>
        <v>0</v>
      </c>
    </row>
    <row r="6" spans="1:45" ht="23.25" customHeight="1" x14ac:dyDescent="0.2">
      <c r="A6" s="47"/>
      <c r="B6" s="73"/>
      <c r="C6" s="59"/>
      <c r="D6" s="61"/>
      <c r="E6" s="74"/>
      <c r="F6" s="62"/>
      <c r="G6" s="62"/>
      <c r="H6" s="113"/>
      <c r="I6" s="114"/>
      <c r="J6" s="114"/>
      <c r="K6" s="113"/>
      <c r="L6" s="113"/>
      <c r="M6" s="113"/>
      <c r="N6" s="113"/>
      <c r="O6" s="113"/>
      <c r="P6" s="114"/>
      <c r="Q6" s="114"/>
      <c r="R6" s="113"/>
      <c r="S6" s="113"/>
      <c r="T6" s="113"/>
      <c r="U6" s="113"/>
      <c r="V6" s="113"/>
      <c r="W6" s="108">
        <v>1</v>
      </c>
      <c r="X6" s="109">
        <f t="shared" si="0"/>
        <v>0</v>
      </c>
      <c r="Y6" s="118"/>
      <c r="Z6" s="117"/>
      <c r="AA6" s="119"/>
      <c r="AB6" s="119"/>
      <c r="AC6" s="119"/>
      <c r="AD6" s="119"/>
      <c r="AE6" s="119"/>
      <c r="AF6" s="117"/>
      <c r="AG6" s="117"/>
      <c r="AH6" s="119"/>
      <c r="AI6" s="119"/>
      <c r="AJ6" s="119"/>
      <c r="AK6" s="119"/>
      <c r="AL6" s="119"/>
      <c r="AM6" s="117"/>
      <c r="AN6" s="117"/>
      <c r="AO6" s="56">
        <v>1</v>
      </c>
      <c r="AP6" s="72">
        <f t="shared" si="1"/>
        <v>0</v>
      </c>
      <c r="AQ6" s="75">
        <f t="shared" si="2"/>
        <v>0</v>
      </c>
      <c r="AR6" s="76"/>
      <c r="AS6" s="77">
        <f t="shared" si="3"/>
        <v>0</v>
      </c>
    </row>
    <row r="7" spans="1:45" ht="23.25" customHeight="1" x14ac:dyDescent="0.2">
      <c r="A7" s="47"/>
      <c r="B7" s="73"/>
      <c r="C7" s="59"/>
      <c r="D7" s="61"/>
      <c r="E7" s="74"/>
      <c r="F7" s="62"/>
      <c r="G7" s="62"/>
      <c r="H7" s="113"/>
      <c r="I7" s="114"/>
      <c r="J7" s="114"/>
      <c r="K7" s="113"/>
      <c r="L7" s="113"/>
      <c r="M7" s="113"/>
      <c r="N7" s="113"/>
      <c r="O7" s="113"/>
      <c r="P7" s="114"/>
      <c r="Q7" s="114"/>
      <c r="R7" s="113"/>
      <c r="S7" s="113"/>
      <c r="T7" s="113"/>
      <c r="U7" s="113"/>
      <c r="V7" s="113"/>
      <c r="W7" s="108">
        <v>1</v>
      </c>
      <c r="X7" s="109">
        <f t="shared" si="0"/>
        <v>0</v>
      </c>
      <c r="Y7" s="120"/>
      <c r="Z7" s="115"/>
      <c r="AA7" s="116"/>
      <c r="AB7" s="116"/>
      <c r="AC7" s="116"/>
      <c r="AD7" s="116"/>
      <c r="AE7" s="116"/>
      <c r="AF7" s="115"/>
      <c r="AG7" s="115"/>
      <c r="AH7" s="116"/>
      <c r="AI7" s="116"/>
      <c r="AJ7" s="116"/>
      <c r="AK7" s="116"/>
      <c r="AL7" s="116"/>
      <c r="AM7" s="115"/>
      <c r="AN7" s="117"/>
      <c r="AO7" s="70">
        <v>1</v>
      </c>
      <c r="AP7" s="72">
        <f t="shared" si="1"/>
        <v>0</v>
      </c>
      <c r="AQ7" s="75">
        <f t="shared" si="2"/>
        <v>0</v>
      </c>
      <c r="AR7" s="76"/>
      <c r="AS7" s="77">
        <f t="shared" si="3"/>
        <v>0</v>
      </c>
    </row>
    <row r="8" spans="1:45" ht="23.25" customHeight="1" x14ac:dyDescent="0.2">
      <c r="A8" s="47"/>
      <c r="B8" s="73"/>
      <c r="C8" s="59"/>
      <c r="D8" s="61"/>
      <c r="E8" s="74"/>
      <c r="F8" s="62"/>
      <c r="G8" s="62"/>
      <c r="H8" s="113"/>
      <c r="I8" s="114"/>
      <c r="J8" s="114"/>
      <c r="K8" s="113"/>
      <c r="L8" s="113"/>
      <c r="M8" s="113"/>
      <c r="N8" s="113"/>
      <c r="O8" s="113"/>
      <c r="P8" s="114"/>
      <c r="Q8" s="114"/>
      <c r="R8" s="113"/>
      <c r="S8" s="113"/>
      <c r="T8" s="113"/>
      <c r="U8" s="113"/>
      <c r="V8" s="113"/>
      <c r="W8" s="108">
        <v>1</v>
      </c>
      <c r="X8" s="109">
        <f t="shared" si="0"/>
        <v>0</v>
      </c>
      <c r="Y8" s="121"/>
      <c r="Z8" s="121"/>
      <c r="AA8" s="122"/>
      <c r="AB8" s="122"/>
      <c r="AC8" s="122"/>
      <c r="AD8" s="122"/>
      <c r="AE8" s="122"/>
      <c r="AF8" s="121"/>
      <c r="AG8" s="121"/>
      <c r="AH8" s="122"/>
      <c r="AI8" s="122"/>
      <c r="AJ8" s="122"/>
      <c r="AK8" s="122"/>
      <c r="AL8" s="122"/>
      <c r="AM8" s="121"/>
      <c r="AN8" s="121"/>
      <c r="AO8" s="108">
        <v>1</v>
      </c>
      <c r="AP8" s="109">
        <f t="shared" si="1"/>
        <v>0</v>
      </c>
      <c r="AQ8" s="110">
        <f t="shared" si="2"/>
        <v>0</v>
      </c>
      <c r="AR8" s="111"/>
      <c r="AS8" s="112">
        <f t="shared" si="3"/>
        <v>0</v>
      </c>
    </row>
    <row r="9" spans="1:45" ht="23.25" customHeight="1" x14ac:dyDescent="0.2">
      <c r="A9" s="47"/>
      <c r="B9" s="73"/>
      <c r="C9" s="59"/>
      <c r="D9" s="61"/>
      <c r="E9" s="74"/>
      <c r="F9" s="123"/>
      <c r="G9" s="123"/>
      <c r="H9" s="113"/>
      <c r="I9" s="114"/>
      <c r="J9" s="114"/>
      <c r="K9" s="113"/>
      <c r="L9" s="113"/>
      <c r="M9" s="113"/>
      <c r="N9" s="113"/>
      <c r="O9" s="113"/>
      <c r="P9" s="114"/>
      <c r="Q9" s="114"/>
      <c r="R9" s="113"/>
      <c r="S9" s="113"/>
      <c r="T9" s="113"/>
      <c r="U9" s="113"/>
      <c r="V9" s="113"/>
      <c r="W9" s="108">
        <v>1</v>
      </c>
      <c r="X9" s="125">
        <f>ROUND(SUM(H9:V9)*W9,)</f>
        <v>0</v>
      </c>
      <c r="Y9" s="114"/>
      <c r="Z9" s="114"/>
      <c r="AA9" s="113"/>
      <c r="AB9" s="113"/>
      <c r="AC9" s="113"/>
      <c r="AD9" s="113"/>
      <c r="AE9" s="113"/>
      <c r="AF9" s="114"/>
      <c r="AG9" s="114"/>
      <c r="AH9" s="113"/>
      <c r="AI9" s="113"/>
      <c r="AJ9" s="113"/>
      <c r="AK9" s="113"/>
      <c r="AL9" s="113"/>
      <c r="AM9" s="114"/>
      <c r="AN9" s="114"/>
      <c r="AO9" s="124">
        <v>1</v>
      </c>
      <c r="AP9" s="125">
        <v>0</v>
      </c>
      <c r="AQ9" s="110">
        <f t="shared" si="2"/>
        <v>0</v>
      </c>
      <c r="AR9" s="126"/>
      <c r="AS9" s="112">
        <f t="shared" si="3"/>
        <v>0</v>
      </c>
    </row>
    <row r="10" spans="1:45" ht="23.25" customHeight="1" x14ac:dyDescent="0.2">
      <c r="A10" s="47"/>
      <c r="B10" s="73"/>
      <c r="C10" s="59"/>
      <c r="D10" s="61"/>
      <c r="E10" s="107"/>
      <c r="F10" s="62"/>
      <c r="G10" s="62"/>
      <c r="H10" s="113"/>
      <c r="I10" s="114"/>
      <c r="J10" s="114"/>
      <c r="K10" s="113"/>
      <c r="L10" s="113"/>
      <c r="M10" s="113"/>
      <c r="N10" s="113"/>
      <c r="O10" s="113"/>
      <c r="P10" s="114"/>
      <c r="Q10" s="114"/>
      <c r="R10" s="113"/>
      <c r="S10" s="113"/>
      <c r="T10" s="113"/>
      <c r="U10" s="113"/>
      <c r="V10" s="113"/>
      <c r="W10" s="108">
        <v>1</v>
      </c>
      <c r="X10" s="109">
        <f>ROUND(SUM(H10:V10)*W10,)</f>
        <v>0</v>
      </c>
      <c r="Y10" s="114"/>
      <c r="Z10" s="121"/>
      <c r="AA10" s="122"/>
      <c r="AB10" s="122"/>
      <c r="AC10" s="122"/>
      <c r="AD10" s="122"/>
      <c r="AE10" s="122"/>
      <c r="AF10" s="121"/>
      <c r="AG10" s="121"/>
      <c r="AH10" s="122"/>
      <c r="AI10" s="122"/>
      <c r="AJ10" s="122"/>
      <c r="AK10" s="122"/>
      <c r="AL10" s="122"/>
      <c r="AM10" s="121"/>
      <c r="AN10" s="121"/>
      <c r="AO10" s="108">
        <v>1</v>
      </c>
      <c r="AP10" s="109">
        <f t="shared" si="1"/>
        <v>0</v>
      </c>
      <c r="AQ10" s="110">
        <f t="shared" si="2"/>
        <v>0</v>
      </c>
      <c r="AR10" s="111"/>
      <c r="AS10" s="112">
        <f t="shared" si="3"/>
        <v>0</v>
      </c>
    </row>
    <row r="11" spans="1:45" ht="23.25" customHeight="1" x14ac:dyDescent="0.2">
      <c r="A11" s="47"/>
      <c r="B11" s="73"/>
      <c r="C11" s="59"/>
      <c r="D11" s="61"/>
      <c r="E11" s="74"/>
      <c r="F11" s="62"/>
      <c r="G11" s="62"/>
      <c r="H11" s="113"/>
      <c r="I11" s="114"/>
      <c r="J11" s="114"/>
      <c r="K11" s="113"/>
      <c r="L11" s="113"/>
      <c r="M11" s="113"/>
      <c r="N11" s="113"/>
      <c r="O11" s="113"/>
      <c r="P11" s="114"/>
      <c r="Q11" s="114"/>
      <c r="R11" s="113"/>
      <c r="S11" s="113"/>
      <c r="T11" s="113"/>
      <c r="U11" s="113"/>
      <c r="V11" s="113"/>
      <c r="W11" s="108">
        <v>1</v>
      </c>
      <c r="X11" s="109">
        <f t="shared" si="0"/>
        <v>0</v>
      </c>
      <c r="Y11" s="115"/>
      <c r="Z11" s="115"/>
      <c r="AA11" s="116"/>
      <c r="AB11" s="116"/>
      <c r="AC11" s="116"/>
      <c r="AD11" s="116"/>
      <c r="AE11" s="116"/>
      <c r="AF11" s="115"/>
      <c r="AG11" s="115"/>
      <c r="AH11" s="116"/>
      <c r="AI11" s="116"/>
      <c r="AJ11" s="116"/>
      <c r="AK11" s="116"/>
      <c r="AL11" s="116"/>
      <c r="AM11" s="115"/>
      <c r="AN11" s="117"/>
      <c r="AO11" s="70">
        <v>1</v>
      </c>
      <c r="AP11" s="72">
        <f t="shared" si="1"/>
        <v>0</v>
      </c>
      <c r="AQ11" s="75">
        <f t="shared" si="2"/>
        <v>0</v>
      </c>
      <c r="AR11" s="76"/>
      <c r="AS11" s="77">
        <f t="shared" si="3"/>
        <v>0</v>
      </c>
    </row>
    <row r="12" spans="1:45" ht="25.15" customHeight="1" x14ac:dyDescent="0.2">
      <c r="A12" s="47"/>
      <c r="B12" s="53" t="s">
        <v>7</v>
      </c>
      <c r="C12" s="58"/>
      <c r="D12" s="54"/>
      <c r="E12" s="54"/>
      <c r="F12" s="57"/>
      <c r="G12" s="57"/>
      <c r="H12" s="87"/>
      <c r="I12" s="87"/>
      <c r="J12" s="87"/>
      <c r="K12" s="87"/>
      <c r="L12" s="87"/>
      <c r="M12" s="87"/>
      <c r="N12" s="87"/>
      <c r="O12" s="86"/>
      <c r="P12" s="86"/>
      <c r="Q12" s="86"/>
      <c r="R12" s="86"/>
      <c r="S12" s="87"/>
      <c r="T12" s="88"/>
      <c r="U12" s="87" t="s">
        <v>51</v>
      </c>
      <c r="V12" s="87"/>
      <c r="W12" s="70"/>
      <c r="X12" s="82">
        <f>SUM(X5:X11)</f>
        <v>0</v>
      </c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2"/>
      <c r="AO12" s="78"/>
      <c r="AP12" s="72">
        <f>SUM(AP5:AP11)</f>
        <v>0</v>
      </c>
      <c r="AQ12" s="79">
        <f>SUM(AQ5:AQ11)</f>
        <v>0</v>
      </c>
      <c r="AR12" s="80"/>
      <c r="AS12" s="81">
        <f>SUM(AS5:AS11)</f>
        <v>0</v>
      </c>
    </row>
    <row r="13" spans="1:45" ht="25.15" customHeight="1" x14ac:dyDescent="0.2">
      <c r="A13" s="17"/>
      <c r="B13" s="18"/>
      <c r="C13" s="19"/>
      <c r="D13" s="20"/>
      <c r="E13" s="20"/>
      <c r="F13" s="12"/>
      <c r="G13" s="12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22"/>
      <c r="X13" s="22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21"/>
      <c r="AP13" s="22"/>
      <c r="AQ13" s="23"/>
      <c r="AR13" s="24"/>
      <c r="AS13" s="25"/>
    </row>
    <row r="14" spans="1:45" ht="25.15" customHeight="1" x14ac:dyDescent="0.2">
      <c r="A14" s="21"/>
      <c r="B14" s="128" t="s">
        <v>8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</row>
    <row r="15" spans="1:45" ht="25.15" customHeight="1" x14ac:dyDescent="0.2">
      <c r="A15" s="21"/>
      <c r="B15" s="130" t="s">
        <v>56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90" t="s">
        <v>57</v>
      </c>
      <c r="R15" s="45"/>
      <c r="S15" s="45"/>
      <c r="T15" s="45"/>
      <c r="U15" s="45"/>
      <c r="V15" s="45"/>
      <c r="W15" s="46"/>
      <c r="X15" s="27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104"/>
      <c r="AO15" s="22"/>
      <c r="AP15" s="22"/>
      <c r="AQ15" s="22"/>
      <c r="AR15" s="22"/>
      <c r="AS15" s="22"/>
    </row>
    <row r="16" spans="1:45" ht="25.15" customHeight="1" x14ac:dyDescent="0.2">
      <c r="A16" s="21"/>
      <c r="B16" s="130" t="s">
        <v>56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90" t="s">
        <v>57</v>
      </c>
      <c r="R16" s="45"/>
      <c r="S16" s="45"/>
      <c r="T16" s="45"/>
      <c r="U16" s="45"/>
      <c r="V16" s="45"/>
      <c r="W16" s="46"/>
      <c r="X16" s="27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104"/>
      <c r="AO16" s="22"/>
      <c r="AP16" s="22"/>
      <c r="AQ16" s="22"/>
      <c r="AR16" s="22"/>
      <c r="AS16" s="22"/>
    </row>
    <row r="17" spans="1:45" ht="25.15" customHeight="1" x14ac:dyDescent="0.2">
      <c r="A17" s="21"/>
      <c r="B17" s="130" t="s">
        <v>56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90" t="s">
        <v>57</v>
      </c>
      <c r="R17" s="45"/>
      <c r="S17" s="45"/>
      <c r="T17" s="45"/>
      <c r="U17" s="45"/>
      <c r="V17" s="45"/>
      <c r="W17" s="46"/>
      <c r="X17" s="27"/>
      <c r="Y17" s="45"/>
      <c r="Z17" s="45"/>
      <c r="AA17" s="45"/>
      <c r="AB17" s="45"/>
      <c r="AC17" s="45"/>
      <c r="AE17" s="45"/>
      <c r="AF17" s="45"/>
      <c r="AG17" s="45"/>
      <c r="AH17" s="45"/>
      <c r="AI17" s="45"/>
      <c r="AJ17" s="45"/>
      <c r="AK17" s="45"/>
      <c r="AL17" s="45"/>
      <c r="AM17" s="45"/>
      <c r="AN17" s="104"/>
      <c r="AO17" s="22"/>
      <c r="AP17" s="22"/>
      <c r="AQ17" s="22"/>
      <c r="AR17" s="22"/>
      <c r="AS17" s="22"/>
    </row>
    <row r="18" spans="1:45" ht="25.15" customHeight="1" x14ac:dyDescent="0.2">
      <c r="A18" s="22"/>
      <c r="B18" s="129" t="s">
        <v>9</v>
      </c>
      <c r="C18" s="129"/>
      <c r="D18" s="129"/>
      <c r="E18" s="22"/>
      <c r="F18" s="28"/>
      <c r="G18" s="28"/>
      <c r="H18" s="91"/>
      <c r="I18" s="91"/>
      <c r="J18" s="91"/>
      <c r="K18" s="91"/>
      <c r="L18" s="91"/>
      <c r="M18" s="91"/>
      <c r="N18" s="91"/>
      <c r="O18" s="91"/>
      <c r="P18" s="91"/>
      <c r="Q18" s="129" t="s">
        <v>10</v>
      </c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05"/>
      <c r="AF18" s="105"/>
      <c r="AG18" s="105"/>
      <c r="AH18" s="105"/>
      <c r="AI18" s="105"/>
      <c r="AJ18" s="91"/>
      <c r="AK18" s="91"/>
      <c r="AL18" s="91"/>
      <c r="AM18" s="91"/>
      <c r="AN18" s="91"/>
      <c r="AO18" s="22"/>
      <c r="AP18" s="22"/>
      <c r="AQ18" s="22"/>
      <c r="AR18" s="22"/>
      <c r="AS18" s="22"/>
    </row>
    <row r="19" spans="1:45" ht="25.15" customHeight="1" x14ac:dyDescent="0.2">
      <c r="A19" s="3"/>
      <c r="B19" s="5"/>
      <c r="C19" s="3"/>
      <c r="D19" s="3"/>
      <c r="F19" s="3"/>
      <c r="G19" s="3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6"/>
      <c r="X19" s="7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6"/>
      <c r="AP19" s="7"/>
    </row>
    <row r="20" spans="1:45" ht="25.15" customHeight="1" x14ac:dyDescent="0.2">
      <c r="A20" s="29"/>
      <c r="B20" s="30"/>
      <c r="C20" s="8"/>
      <c r="D20" s="31"/>
      <c r="E20" s="60"/>
      <c r="F20" s="8"/>
      <c r="G20" s="31"/>
      <c r="H20" s="93"/>
      <c r="I20" s="93"/>
      <c r="J20" s="93"/>
      <c r="K20" s="93"/>
      <c r="L20" s="94"/>
      <c r="M20" s="95"/>
      <c r="N20" s="93"/>
      <c r="O20" s="93"/>
      <c r="P20" s="93"/>
      <c r="Q20" s="96"/>
      <c r="R20" s="97"/>
      <c r="S20" s="95"/>
      <c r="T20" s="97"/>
      <c r="U20" s="97"/>
      <c r="V20" s="97"/>
      <c r="W20" s="8"/>
      <c r="X20" s="33"/>
      <c r="Y20" s="93"/>
      <c r="Z20" s="93"/>
      <c r="AA20" s="95"/>
      <c r="AB20" s="93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6"/>
      <c r="AP20" s="7"/>
    </row>
    <row r="21" spans="1:45" ht="25.15" customHeight="1" x14ac:dyDescent="0.2">
      <c r="A21" s="29"/>
      <c r="B21" s="30"/>
      <c r="C21" s="8"/>
      <c r="D21" s="31"/>
      <c r="E21" s="60"/>
      <c r="F21" s="8"/>
      <c r="G21" s="31"/>
      <c r="H21" s="93"/>
      <c r="I21" s="93"/>
      <c r="J21" s="93"/>
      <c r="K21" s="93"/>
      <c r="L21" s="94"/>
      <c r="M21" s="95"/>
      <c r="N21" s="93"/>
      <c r="O21" s="93"/>
      <c r="P21" s="93"/>
      <c r="Q21" s="95"/>
      <c r="R21" s="93"/>
      <c r="S21" s="95"/>
      <c r="T21" s="93"/>
      <c r="U21" s="98"/>
      <c r="V21" s="93"/>
      <c r="W21" s="8"/>
      <c r="X21" s="33"/>
      <c r="Y21" s="93"/>
      <c r="Z21" s="93"/>
      <c r="AA21" s="95"/>
      <c r="AB21" s="93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6"/>
      <c r="AP21" s="7"/>
    </row>
    <row r="22" spans="1:45" ht="25.15" customHeight="1" x14ac:dyDescent="0.2">
      <c r="A22" s="32"/>
      <c r="B22" s="30"/>
      <c r="C22" s="8"/>
      <c r="D22" s="31"/>
      <c r="E22" s="60"/>
      <c r="F22" s="8"/>
      <c r="G22" s="31"/>
      <c r="H22" s="93"/>
      <c r="I22" s="93"/>
      <c r="J22" s="93"/>
      <c r="K22" s="93"/>
      <c r="L22" s="94"/>
      <c r="M22" s="95"/>
      <c r="N22" s="93"/>
      <c r="O22" s="93"/>
      <c r="P22" s="93"/>
      <c r="Q22" s="95"/>
      <c r="R22" s="93" t="s">
        <v>50</v>
      </c>
      <c r="S22" s="95"/>
      <c r="T22" s="93"/>
      <c r="U22" s="93"/>
      <c r="V22" s="93"/>
      <c r="W22" s="8"/>
      <c r="X22" s="33"/>
      <c r="Y22" s="93"/>
      <c r="Z22" s="93"/>
      <c r="AA22" s="95"/>
      <c r="AB22" s="93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6"/>
      <c r="AP22" s="7"/>
    </row>
    <row r="23" spans="1:45" ht="25.15" customHeight="1" x14ac:dyDescent="0.2">
      <c r="A23" s="3"/>
      <c r="B23" s="5"/>
      <c r="C23" s="3"/>
      <c r="D23" s="3"/>
      <c r="F23" s="3"/>
      <c r="G23" s="3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6"/>
      <c r="X23" s="7"/>
      <c r="Y23" s="92"/>
      <c r="Z23" s="92"/>
      <c r="AA23" s="92"/>
      <c r="AB23" s="92"/>
      <c r="AC23" s="92"/>
      <c r="AD23" s="92"/>
      <c r="AE23" s="92"/>
      <c r="AF23" s="106"/>
      <c r="AG23" s="92"/>
      <c r="AH23" s="92"/>
      <c r="AI23" s="92"/>
      <c r="AJ23" s="92"/>
      <c r="AK23" s="92"/>
      <c r="AL23" s="92"/>
      <c r="AM23" s="92"/>
      <c r="AN23" s="92"/>
      <c r="AO23" s="6"/>
      <c r="AP23" s="7"/>
    </row>
    <row r="24" spans="1:45" ht="25.15" customHeight="1" x14ac:dyDescent="0.2">
      <c r="A24" s="3"/>
      <c r="B24" s="5"/>
      <c r="C24" s="3"/>
      <c r="D24" s="3"/>
      <c r="F24" s="3"/>
      <c r="G24" s="3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6"/>
      <c r="X24" s="7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6"/>
      <c r="AP24" s="7"/>
    </row>
    <row r="25" spans="1:45" ht="25.15" customHeight="1" x14ac:dyDescent="0.2">
      <c r="A25" s="11"/>
      <c r="B25" s="12"/>
      <c r="C25" s="11"/>
      <c r="D25" s="11"/>
      <c r="F25" s="11"/>
      <c r="G25" s="11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3"/>
      <c r="X25" s="14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13"/>
      <c r="AP25" s="14"/>
    </row>
    <row r="26" spans="1:45" ht="25.15" customHeight="1" x14ac:dyDescent="0.2"/>
    <row r="27" spans="1:45" ht="25.15" customHeight="1" x14ac:dyDescent="0.2"/>
    <row r="28" spans="1:45" ht="25.15" customHeight="1" x14ac:dyDescent="0.2"/>
    <row r="29" spans="1:45" ht="25.15" customHeight="1" x14ac:dyDescent="0.2"/>
    <row r="30" spans="1:45" ht="25.15" customHeight="1" x14ac:dyDescent="0.2"/>
    <row r="31" spans="1:45" ht="25.15" customHeight="1" x14ac:dyDescent="0.2"/>
    <row r="32" spans="1:45" ht="25.15" customHeight="1" x14ac:dyDescent="0.2"/>
    <row r="33" ht="25.15" customHeight="1" x14ac:dyDescent="0.2"/>
    <row r="34" ht="25.15" customHeight="1" x14ac:dyDescent="0.2"/>
    <row r="35" ht="25.15" customHeight="1" x14ac:dyDescent="0.2"/>
    <row r="36" ht="25.15" customHeight="1" x14ac:dyDescent="0.2"/>
    <row r="37" ht="25.15" customHeight="1" x14ac:dyDescent="0.2"/>
    <row r="38" ht="25.15" customHeight="1" x14ac:dyDescent="0.2"/>
    <row r="39" ht="25.15" customHeight="1" x14ac:dyDescent="0.2"/>
    <row r="40" ht="25.15" customHeight="1" x14ac:dyDescent="0.2"/>
    <row r="41" ht="25.15" customHeight="1" x14ac:dyDescent="0.2"/>
    <row r="42" ht="25.15" customHeight="1" x14ac:dyDescent="0.2"/>
    <row r="43" ht="25.15" customHeight="1" x14ac:dyDescent="0.2"/>
    <row r="44" ht="25.15" customHeight="1" x14ac:dyDescent="0.2"/>
    <row r="45" ht="25.15" customHeight="1" x14ac:dyDescent="0.2"/>
    <row r="46" ht="25.15" customHeight="1" x14ac:dyDescent="0.2"/>
    <row r="47" ht="25.15" customHeight="1" x14ac:dyDescent="0.2"/>
    <row r="48" ht="25.15" customHeight="1" x14ac:dyDescent="0.2"/>
    <row r="49" spans="1:45" ht="25.15" customHeight="1" x14ac:dyDescent="0.2"/>
    <row r="50" spans="1:45" ht="25.15" customHeight="1" x14ac:dyDescent="0.2"/>
    <row r="51" spans="1:45" ht="25.15" customHeight="1" x14ac:dyDescent="0.2"/>
    <row r="52" spans="1:45" s="3" customFormat="1" ht="21" customHeight="1" x14ac:dyDescent="0.2">
      <c r="A52" s="2"/>
      <c r="B52" s="15"/>
      <c r="C52" s="2"/>
      <c r="D52" s="2"/>
      <c r="E52" s="11"/>
      <c r="F52" s="2"/>
      <c r="G52" s="2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6"/>
      <c r="X52" s="4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6"/>
      <c r="AP52" s="4"/>
      <c r="AQ52" s="1"/>
      <c r="AR52" s="9"/>
      <c r="AS52" s="10"/>
    </row>
    <row r="53" spans="1:45" s="34" customFormat="1" x14ac:dyDescent="0.2">
      <c r="A53" s="2"/>
      <c r="B53" s="15"/>
      <c r="C53" s="2"/>
      <c r="D53" s="2"/>
      <c r="E53" s="11"/>
      <c r="F53" s="2"/>
      <c r="G53" s="2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6"/>
      <c r="X53" s="4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6"/>
      <c r="AP53" s="4"/>
      <c r="AQ53" s="1"/>
      <c r="AR53" s="9"/>
      <c r="AS53" s="10"/>
    </row>
    <row r="55" spans="1:45" s="26" customFormat="1" ht="27" customHeight="1" x14ac:dyDescent="0.2">
      <c r="A55" s="2"/>
      <c r="B55" s="15"/>
      <c r="C55" s="2"/>
      <c r="D55" s="2"/>
      <c r="E55" s="11"/>
      <c r="F55" s="2"/>
      <c r="G55" s="2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6"/>
      <c r="X55" s="4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6"/>
      <c r="AP55" s="4"/>
      <c r="AQ55" s="1"/>
      <c r="AR55" s="9"/>
      <c r="AS55" s="10"/>
    </row>
    <row r="56" spans="1:45" s="26" customFormat="1" ht="27" customHeight="1" x14ac:dyDescent="0.2">
      <c r="A56" s="2"/>
      <c r="B56" s="15"/>
      <c r="C56" s="2"/>
      <c r="D56" s="2"/>
      <c r="E56" s="11"/>
      <c r="F56" s="2"/>
      <c r="G56" s="2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6"/>
      <c r="X56" s="4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6"/>
      <c r="AP56" s="4"/>
      <c r="AQ56" s="1"/>
      <c r="AR56" s="9"/>
      <c r="AS56" s="10"/>
    </row>
    <row r="57" spans="1:45" s="26" customFormat="1" ht="27" customHeight="1" x14ac:dyDescent="0.2">
      <c r="A57" s="2"/>
      <c r="B57" s="15"/>
      <c r="C57" s="2"/>
      <c r="D57" s="2"/>
      <c r="E57" s="11"/>
      <c r="F57" s="2"/>
      <c r="G57" s="2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6"/>
      <c r="X57" s="4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6"/>
      <c r="AP57" s="4"/>
      <c r="AQ57" s="1"/>
      <c r="AR57" s="9"/>
      <c r="AS57" s="10"/>
    </row>
  </sheetData>
  <sheetProtection sort="0" autoFilter="0"/>
  <sortState xmlns:xlrd2="http://schemas.microsoft.com/office/spreadsheetml/2017/richdata2" ref="B5:AS11">
    <sortCondition ref="B5:B11"/>
  </sortState>
  <mergeCells count="17">
    <mergeCell ref="AG1:AS2"/>
    <mergeCell ref="A2:J2"/>
    <mergeCell ref="R2:Z2"/>
    <mergeCell ref="A3:A4"/>
    <mergeCell ref="B3:B4"/>
    <mergeCell ref="C3:C4"/>
    <mergeCell ref="D3:D4"/>
    <mergeCell ref="H3:AN3"/>
    <mergeCell ref="AQ3:AS3"/>
    <mergeCell ref="F3:G3"/>
    <mergeCell ref="E3:E4"/>
    <mergeCell ref="B14:AS14"/>
    <mergeCell ref="B18:D18"/>
    <mergeCell ref="Q18:AD18"/>
    <mergeCell ref="B15:P15"/>
    <mergeCell ref="B16:P16"/>
    <mergeCell ref="B17:P17"/>
  </mergeCells>
  <phoneticPr fontId="1" type="noConversion"/>
  <conditionalFormatting sqref="AO5:AO11 W5:W11">
    <cfRule type="cellIs" dxfId="0" priority="1" operator="equal">
      <formula>0.5</formula>
    </cfRule>
  </conditionalFormatting>
  <printOptions horizontalCentered="1"/>
  <pageMargins left="0" right="0.15763888888888899" top="0.39374999999999999" bottom="0.39374999999999999" header="0.51180555555555496" footer="0.51180555555555496"/>
  <pageSetup paperSize="9" scale="55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I35"/>
  <sheetViews>
    <sheetView workbookViewId="0">
      <selection activeCell="D27" sqref="D27"/>
    </sheetView>
  </sheetViews>
  <sheetFormatPr defaultRowHeight="12.75" x14ac:dyDescent="0.2"/>
  <cols>
    <col min="1" max="1" width="45.85546875" customWidth="1"/>
    <col min="2" max="2" width="11.140625" customWidth="1"/>
    <col min="4" max="4" width="82.7109375" customWidth="1"/>
    <col min="5" max="5" width="11.85546875" customWidth="1"/>
    <col min="7" max="7" width="13.7109375" bestFit="1" customWidth="1"/>
  </cols>
  <sheetData>
    <row r="1" spans="1:9" x14ac:dyDescent="0.2">
      <c r="A1">
        <v>2120</v>
      </c>
    </row>
    <row r="3" spans="1:9" ht="21" customHeight="1" x14ac:dyDescent="0.2">
      <c r="A3" s="36" t="s">
        <v>21</v>
      </c>
      <c r="B3" s="36" t="s">
        <v>28</v>
      </c>
      <c r="D3" s="36" t="s">
        <v>29</v>
      </c>
      <c r="E3" s="36" t="s">
        <v>30</v>
      </c>
      <c r="G3" s="36" t="s">
        <v>31</v>
      </c>
      <c r="I3" s="36" t="s">
        <v>32</v>
      </c>
    </row>
    <row r="4" spans="1:9" x14ac:dyDescent="0.2">
      <c r="A4" s="37" t="s">
        <v>24</v>
      </c>
      <c r="B4" s="38">
        <v>4060</v>
      </c>
      <c r="D4" s="39" t="s">
        <v>33</v>
      </c>
      <c r="E4" s="40">
        <v>11</v>
      </c>
      <c r="G4" s="41">
        <v>45658</v>
      </c>
      <c r="I4" s="42" t="e">
        <f>#REF!</f>
        <v>#REF!</v>
      </c>
    </row>
    <row r="5" spans="1:9" x14ac:dyDescent="0.2">
      <c r="A5" s="37" t="s">
        <v>23</v>
      </c>
      <c r="B5" s="38">
        <v>5550</v>
      </c>
      <c r="D5" s="39" t="s">
        <v>34</v>
      </c>
      <c r="E5" s="40">
        <v>33</v>
      </c>
      <c r="G5" s="41">
        <v>45689</v>
      </c>
      <c r="I5" s="42" t="e">
        <f>I4+1</f>
        <v>#REF!</v>
      </c>
    </row>
    <row r="6" spans="1:9" x14ac:dyDescent="0.2">
      <c r="A6" s="37" t="s">
        <v>46</v>
      </c>
      <c r="B6" s="38">
        <v>2500</v>
      </c>
      <c r="D6" s="39" t="s">
        <v>22</v>
      </c>
      <c r="E6" s="40">
        <v>11</v>
      </c>
      <c r="G6" s="41">
        <v>45717</v>
      </c>
      <c r="I6" s="42" t="e">
        <f t="shared" ref="I6:I34" si="0">I5+1</f>
        <v>#REF!</v>
      </c>
    </row>
    <row r="7" spans="1:9" x14ac:dyDescent="0.2">
      <c r="A7" s="37" t="s">
        <v>26</v>
      </c>
      <c r="B7" s="38">
        <v>2550</v>
      </c>
      <c r="D7" s="39" t="s">
        <v>35</v>
      </c>
      <c r="E7" s="40">
        <v>11</v>
      </c>
      <c r="G7" s="41">
        <v>45748</v>
      </c>
      <c r="I7" s="42" t="e">
        <f t="shared" si="0"/>
        <v>#REF!</v>
      </c>
    </row>
    <row r="8" spans="1:9" x14ac:dyDescent="0.2">
      <c r="A8" s="37" t="s">
        <v>25</v>
      </c>
      <c r="B8" s="38">
        <v>4040</v>
      </c>
      <c r="D8" s="39" t="s">
        <v>36</v>
      </c>
      <c r="E8" s="40">
        <v>20</v>
      </c>
      <c r="G8" s="41">
        <v>45778</v>
      </c>
      <c r="I8" s="42" t="e">
        <f t="shared" si="0"/>
        <v>#REF!</v>
      </c>
    </row>
    <row r="9" spans="1:9" x14ac:dyDescent="0.2">
      <c r="A9" s="37" t="s">
        <v>27</v>
      </c>
      <c r="B9" s="38">
        <v>2200</v>
      </c>
      <c r="D9" s="39" t="s">
        <v>37</v>
      </c>
      <c r="E9" s="40">
        <v>33</v>
      </c>
      <c r="G9" s="41">
        <v>45809</v>
      </c>
      <c r="I9" s="42" t="e">
        <f t="shared" si="0"/>
        <v>#REF!</v>
      </c>
    </row>
    <row r="10" spans="1:9" ht="25.5" x14ac:dyDescent="0.2">
      <c r="D10" s="39" t="s">
        <v>38</v>
      </c>
      <c r="E10" s="40">
        <v>11</v>
      </c>
      <c r="G10" s="41">
        <v>45839</v>
      </c>
      <c r="I10" s="42" t="e">
        <f t="shared" si="0"/>
        <v>#REF!</v>
      </c>
    </row>
    <row r="11" spans="1:9" ht="25.5" x14ac:dyDescent="0.2">
      <c r="A11" s="37" t="s">
        <v>44</v>
      </c>
      <c r="B11" s="38">
        <v>2021</v>
      </c>
      <c r="D11" s="39" t="s">
        <v>39</v>
      </c>
      <c r="E11" s="40">
        <v>33</v>
      </c>
      <c r="G11" s="41">
        <v>45870</v>
      </c>
      <c r="I11" s="42" t="e">
        <f t="shared" si="0"/>
        <v>#REF!</v>
      </c>
    </row>
    <row r="12" spans="1:9" ht="25.5" x14ac:dyDescent="0.2">
      <c r="A12" s="37" t="s">
        <v>45</v>
      </c>
      <c r="B12" s="38">
        <v>2022</v>
      </c>
      <c r="D12" s="39" t="s">
        <v>40</v>
      </c>
      <c r="E12" s="40">
        <v>11</v>
      </c>
      <c r="G12" s="41">
        <v>45901</v>
      </c>
      <c r="I12" s="42" t="e">
        <f t="shared" si="0"/>
        <v>#REF!</v>
      </c>
    </row>
    <row r="13" spans="1:9" ht="25.5" x14ac:dyDescent="0.2">
      <c r="D13" s="39" t="s">
        <v>41</v>
      </c>
      <c r="E13" s="40">
        <v>33</v>
      </c>
      <c r="G13" s="41">
        <v>45931</v>
      </c>
      <c r="I13" s="42" t="e">
        <f t="shared" si="0"/>
        <v>#REF!</v>
      </c>
    </row>
    <row r="14" spans="1:9" ht="25.5" x14ac:dyDescent="0.2">
      <c r="D14" s="39" t="s">
        <v>42</v>
      </c>
      <c r="E14" s="40">
        <v>16</v>
      </c>
      <c r="G14" s="41">
        <v>45962</v>
      </c>
      <c r="I14" s="42" t="e">
        <f t="shared" si="0"/>
        <v>#REF!</v>
      </c>
    </row>
    <row r="15" spans="1:9" ht="25.5" x14ac:dyDescent="0.2">
      <c r="D15" s="39" t="s">
        <v>43</v>
      </c>
      <c r="E15" s="40">
        <v>33</v>
      </c>
      <c r="G15" s="41">
        <v>45992</v>
      </c>
      <c r="I15" s="42" t="e">
        <f t="shared" si="0"/>
        <v>#REF!</v>
      </c>
    </row>
    <row r="16" spans="1:9" ht="15" x14ac:dyDescent="0.25">
      <c r="D16" s="69" t="s">
        <v>48</v>
      </c>
      <c r="E16" s="40">
        <v>1</v>
      </c>
      <c r="I16" s="42" t="e">
        <f t="shared" si="0"/>
        <v>#REF!</v>
      </c>
    </row>
    <row r="17" spans="4:9" ht="15" x14ac:dyDescent="0.25">
      <c r="D17" s="69" t="s">
        <v>49</v>
      </c>
      <c r="E17" s="40">
        <v>2</v>
      </c>
      <c r="I17" s="42" t="e">
        <f t="shared" si="0"/>
        <v>#REF!</v>
      </c>
    </row>
    <row r="18" spans="4:9" ht="18.75" x14ac:dyDescent="0.2">
      <c r="D18" s="43"/>
      <c r="I18" s="42" t="e">
        <f t="shared" si="0"/>
        <v>#REF!</v>
      </c>
    </row>
    <row r="19" spans="4:9" ht="18.75" x14ac:dyDescent="0.2">
      <c r="D19" s="44"/>
      <c r="I19" s="42" t="e">
        <f t="shared" si="0"/>
        <v>#REF!</v>
      </c>
    </row>
    <row r="20" spans="4:9" ht="18.75" x14ac:dyDescent="0.2">
      <c r="D20" s="43"/>
      <c r="I20" s="42" t="e">
        <f t="shared" si="0"/>
        <v>#REF!</v>
      </c>
    </row>
    <row r="21" spans="4:9" ht="18.75" x14ac:dyDescent="0.2">
      <c r="D21" s="44"/>
      <c r="I21" s="42" t="e">
        <f t="shared" si="0"/>
        <v>#REF!</v>
      </c>
    </row>
    <row r="22" spans="4:9" ht="18.75" x14ac:dyDescent="0.2">
      <c r="D22" s="44"/>
      <c r="I22" s="42" t="e">
        <f t="shared" si="0"/>
        <v>#REF!</v>
      </c>
    </row>
    <row r="23" spans="4:9" ht="18.75" x14ac:dyDescent="0.2">
      <c r="D23" s="43"/>
      <c r="I23" s="42" t="e">
        <f t="shared" si="0"/>
        <v>#REF!</v>
      </c>
    </row>
    <row r="24" spans="4:9" ht="18.75" x14ac:dyDescent="0.2">
      <c r="D24" s="44"/>
      <c r="I24" s="42" t="e">
        <f t="shared" si="0"/>
        <v>#REF!</v>
      </c>
    </row>
    <row r="25" spans="4:9" ht="18.75" x14ac:dyDescent="0.2">
      <c r="D25" s="44"/>
      <c r="I25" s="42" t="e">
        <f t="shared" si="0"/>
        <v>#REF!</v>
      </c>
    </row>
    <row r="26" spans="4:9" ht="18.75" x14ac:dyDescent="0.2">
      <c r="D26" s="44"/>
      <c r="I26" s="42" t="e">
        <f t="shared" si="0"/>
        <v>#REF!</v>
      </c>
    </row>
    <row r="27" spans="4:9" ht="18.75" x14ac:dyDescent="0.2">
      <c r="D27" s="44"/>
      <c r="I27" s="42" t="e">
        <f>I26+1</f>
        <v>#REF!</v>
      </c>
    </row>
    <row r="28" spans="4:9" ht="18.75" x14ac:dyDescent="0.2">
      <c r="D28" s="44"/>
      <c r="I28" s="42" t="e">
        <f t="shared" si="0"/>
        <v>#REF!</v>
      </c>
    </row>
    <row r="29" spans="4:9" ht="18.75" x14ac:dyDescent="0.2">
      <c r="D29" s="44"/>
      <c r="I29" s="42" t="e">
        <f t="shared" si="0"/>
        <v>#REF!</v>
      </c>
    </row>
    <row r="30" spans="4:9" ht="18.75" x14ac:dyDescent="0.2">
      <c r="D30" s="44"/>
      <c r="I30" s="42" t="e">
        <f t="shared" si="0"/>
        <v>#REF!</v>
      </c>
    </row>
    <row r="31" spans="4:9" ht="18.75" x14ac:dyDescent="0.2">
      <c r="D31" s="44"/>
      <c r="I31" s="42" t="e">
        <f t="shared" si="0"/>
        <v>#REF!</v>
      </c>
    </row>
    <row r="32" spans="4:9" ht="18.75" x14ac:dyDescent="0.2">
      <c r="D32" s="44"/>
      <c r="I32" s="42" t="e">
        <f t="shared" si="0"/>
        <v>#REF!</v>
      </c>
    </row>
    <row r="33" spans="9:9" x14ac:dyDescent="0.2">
      <c r="I33" s="42" t="e">
        <f t="shared" si="0"/>
        <v>#REF!</v>
      </c>
    </row>
    <row r="34" spans="9:9" x14ac:dyDescent="0.2">
      <c r="I34" s="42" t="e">
        <f t="shared" si="0"/>
        <v>#REF!</v>
      </c>
    </row>
    <row r="35" spans="9:9" x14ac:dyDescent="0.2">
      <c r="I35" s="42"/>
    </row>
  </sheetData>
  <sortState xmlns:xlrd2="http://schemas.microsoft.com/office/spreadsheetml/2017/richdata2" ref="A4:B9">
    <sortCondition ref="A4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</vt:lpstr>
      <vt:lpstr>Лист2</vt:lpstr>
      <vt:lpstr>август!Область_печати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sekretar</dc:creator>
  <cp:keywords/>
  <dc:description/>
  <cp:lastModifiedBy>kadry</cp:lastModifiedBy>
  <cp:revision>1</cp:revision>
  <cp:lastPrinted>2025-09-04T04:27:01Z</cp:lastPrinted>
  <dcterms:created xsi:type="dcterms:W3CDTF">2006-05-31T10:19:44Z</dcterms:created>
  <dcterms:modified xsi:type="dcterms:W3CDTF">2025-09-04T04:27:19Z</dcterms:modified>
  <cp:category/>
  <cp:contentStatus/>
</cp:coreProperties>
</file>