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Доп.работы_08.06\"/>
    </mc:Choice>
  </mc:AlternateContent>
  <xr:revisionPtr revIDLastSave="0" documentId="13_ncr:1_{4AA36EC5-7FDC-48A0-9498-47EF53A0FCD9}" xr6:coauthVersionLast="47" xr6:coauthVersionMax="47" xr10:uidLastSave="{00000000-0000-0000-0000-000000000000}"/>
  <bookViews>
    <workbookView xWindow="28680" yWindow="1290" windowWidth="29040" windowHeight="16440" activeTab="1" xr2:uid="{00000000-000D-0000-FFFF-FFFF00000000}"/>
  </bookViews>
  <sheets>
    <sheet name="дефектная ведомость" sheetId="1" r:id="rId1"/>
    <sheet name="ВОР (доп.работы)+вопросы2" sheetId="2" r:id="rId2"/>
  </sheets>
  <definedNames>
    <definedName name="_xlnm._FilterDatabase" localSheetId="1" hidden="1">'ВОР (доп.работы)+вопросы2'!$A$8:$I$40</definedName>
    <definedName name="_xlnm._FilterDatabase" localSheetId="0" hidden="1">'дефектная ведомость'!$A$10:$G$35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2" l="1"/>
  <c r="E11" i="2"/>
</calcChain>
</file>

<file path=xl/sharedStrings.xml><?xml version="1.0" encoding="utf-8"?>
<sst xmlns="http://schemas.openxmlformats.org/spreadsheetml/2006/main" count="205" uniqueCount="151">
  <si>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</si>
  <si>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</si>
  <si>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№п/п</t>
  </si>
  <si>
    <t>№ в ЛСР</t>
  </si>
  <si>
    <t>Наименование вида работ</t>
  </si>
  <si>
    <t>Ед.изм.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</si>
  <si>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</si>
  <si>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</si>
  <si>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</si>
  <si>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07.11.2025 шурфовка кабеля 6 путь</t>
  </si>
  <si>
    <t>шурф</t>
  </si>
  <si>
    <t xml:space="preserve">2шт*1.00длина х0.30ширина м 0.5м глубиной=2*0.15=0.30м3 </t>
  </si>
  <si>
    <t xml:space="preserve">09.11.2025 шурфовка 2 кабелей 6 путь </t>
  </si>
  <si>
    <t>4шт*1.00длина х0.30ширина м 0.6м глубиной=4*0.18=0.72м3</t>
  </si>
  <si>
    <t>09.11.2025 защита кабеля в гофртрубе СП6</t>
  </si>
  <si>
    <t>м</t>
  </si>
  <si>
    <t xml:space="preserve">разработка канавы 4.50длина *0.30ширина *0.30 глубина                                                                    выборка щебня 0.40м3                                                                                                        прокладка гофротрубы диаметром 110мм длиной 3.95м                                           обратная засыпка песком канавы 4.50*0.3*0.3-3.95*0.11*0.11*3.14/4=0.37м3.  </t>
  </si>
  <si>
    <t>13.11.2025 рихтовка прилегающих путей к СП6</t>
  </si>
  <si>
    <t>14.11.2025 обточка тяги под размер СП6</t>
  </si>
  <si>
    <t>шт</t>
  </si>
  <si>
    <t>Бензошлифовальной машиной, 1 ч/час</t>
  </si>
  <si>
    <t>16.11.2025 обточка тяги под размер СП10</t>
  </si>
  <si>
    <t>26.11.2025  рихтовка прилегающих путей к СП10</t>
  </si>
  <si>
    <t>02.12.2025 установка стяжек 7путь</t>
  </si>
  <si>
    <t xml:space="preserve">Для регулировки ширины колеи( по просьбе заказчика) установка зацепка за оба рельса и путем скручивания гайкой регулировка размера 30мм диаметр стяжки материал старогодний </t>
  </si>
  <si>
    <t>03.12.2025 приваривание ушек к закладкам СП6 и 10</t>
  </si>
  <si>
    <t>материал заказчика, инструмент сварочный аппарат, электроды 3мм 2шт., сварщик, 20минут на один стрелочный перевод, для запирания стрелочного перевода от несанкционированного доступа( просьба заказчика)</t>
  </si>
  <si>
    <t>10.12.2025 обточка тяги под размер СП9</t>
  </si>
  <si>
    <t>10.12.2025 рихтовка прилегающих путей к СП9</t>
  </si>
  <si>
    <t>11.12.2025 временный рельс  после СП9</t>
  </si>
  <si>
    <t>резка старогоднего рельса Р50 1рез                                                                              установка сборка 6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</si>
  <si>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16.12.2025 рихтовка и перешивка прилегающих путей к СП7</t>
  </si>
  <si>
    <t xml:space="preserve">расшивка и установка 26 скреплений к шпалам. Демонтаж Скреплений КД50 в количестве 26шт,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</si>
  <si>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>17.12.2025 установка стяжек 6путь</t>
  </si>
  <si>
    <t>18.12.2025 обточка тяги под размер СП7</t>
  </si>
  <si>
    <t>18.12.2025 перешивка пути</t>
  </si>
  <si>
    <t xml:space="preserve">расшивка и установка 16 скреплений к шпалам. Демонтаж Скреплений КД50 в количестве 16шт,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</si>
  <si>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>22.12.2025 установка временного рельса СП8 6путь</t>
  </si>
  <si>
    <t>резка старогоднего рельса Р50 1рез                                                                              установка сборка 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</si>
  <si>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14.01.2026 вставка рельса Р50 взамен Р43 8путь</t>
  </si>
  <si>
    <t>резка старогоднего рельса Р50 1рез                                                                              установка сборка 12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</si>
  <si>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30.01.2026 шурфовка кабеля СП14</t>
  </si>
  <si>
    <t>4*1.00х0.30м 0.6м глубиной=4*0.18=0.72м3</t>
  </si>
  <si>
    <t>04.02.2026 укладка рельса Р50 взамен Р43 СП14-СП15</t>
  </si>
  <si>
    <t>резка старогоднего рельса Р50 1рез                                                                              установка сборка 18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</si>
  <si>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11.02.2026 обточка тяги под размер СП14</t>
  </si>
  <si>
    <t>25.02.2026 демонтаж плит в цеху 7 путь</t>
  </si>
  <si>
    <t>500х500х40мм размер плит 0.5*0.5*6*0.10=0.15м3 щебня выборка. С последующем восстановлением, подъем вручную, целиком, для монтажа накладок  при стыковке старого и нового пути в цехе</t>
  </si>
  <si>
    <t>27.02.2026 укладка плит в цеху 7 путь</t>
  </si>
  <si>
    <t xml:space="preserve">500х500х40мм размер плит 0.5*0.5*6*0.10=0.15м3 щебня планировка подстилали вручную и уплотняли виброплитой </t>
  </si>
  <si>
    <t>03.03.2026 демонтаж бетона 13 путь</t>
  </si>
  <si>
    <t>м3</t>
  </si>
  <si>
    <t>3.05х2.40х0.20+3.00х1.90х0.15=2.32м3 неармированный бетона. Отбойным молотком макита вручную 3 человека 1.5дня, с вывозом в отвал на территории завода</t>
  </si>
  <si>
    <t>06.03.2026 обточка тяги под размер СП13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</si>
  <si>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</si>
  <si>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</si>
  <si>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Ведомость объемов дополнительных работ по объекту:</t>
  </si>
  <si>
    <t>отработано</t>
  </si>
  <si>
    <t>вопросы-2</t>
  </si>
  <si>
    <t>Позиция дефектной ведомости</t>
  </si>
  <si>
    <t xml:space="preserve">Работы по шурфовке и защите (переустройству коммуникаций) </t>
  </si>
  <si>
    <t>п.1,2,3,20</t>
  </si>
  <si>
    <t>1.1</t>
  </si>
  <si>
    <t>Шурфовка кабельных линий вручную, грунт техногенный</t>
  </si>
  <si>
    <t>шт/м3</t>
  </si>
  <si>
    <t>10/1,74</t>
  </si>
  <si>
    <t xml:space="preserve">                                                                                                                                                                                              </t>
  </si>
  <si>
    <t>1.2</t>
  </si>
  <si>
    <t>Разработка траншеи глубиной до 1 м. вручную</t>
  </si>
  <si>
    <t>4,5*0,3*0,3, группа грунта 3</t>
  </si>
  <si>
    <t xml:space="preserve">Выемка и вывоз загрязненного щебня на территории предприятия    </t>
  </si>
  <si>
    <t>м3/т</t>
  </si>
  <si>
    <t>0,4/0,56</t>
  </si>
  <si>
    <t>0,4м3*1,4=0,56т, вывоз до 2 км.</t>
  </si>
  <si>
    <t>1.3</t>
  </si>
  <si>
    <t>Укладка труб гофрированных полиэтиленовых ø110 мм (давальческий материал) на существующее основание</t>
  </si>
  <si>
    <t>м.п.</t>
  </si>
  <si>
    <t>защита кабеля.</t>
  </si>
  <si>
    <t>1.4</t>
  </si>
  <si>
    <t>прайс</t>
  </si>
  <si>
    <t>Обратная засыпка песком, вручную (с К отн.упл.=1,1)</t>
  </si>
  <si>
    <t>4.50*0.3*0.3-3.95*0.11*0.11*3.14/4=0.37м3.                                                        (К отн.упл.=1,1)</t>
  </si>
  <si>
    <t>1.5</t>
  </si>
  <si>
    <t>Уплотнение пневматическими трамбовками</t>
  </si>
  <si>
    <t xml:space="preserve">Выправка существующих путей, примыкающих к вновь устраиваемым путям и стрелкам </t>
  </si>
  <si>
    <t xml:space="preserve"> п. 4,7,11,13</t>
  </si>
  <si>
    <t>2.1</t>
  </si>
  <si>
    <t>Выправка ж.д. путей в плане и профиле, шпалы деревянные</t>
  </si>
  <si>
    <t>м пути</t>
  </si>
  <si>
    <t>2.2</t>
  </si>
  <si>
    <t>Выправка ж.д. путей в плане и профиле, шпалы железобетонны</t>
  </si>
  <si>
    <t>3</t>
  </si>
  <si>
    <t>Ремонт стрелочных переводов</t>
  </si>
  <si>
    <t xml:space="preserve"> п.5,6, 9, 10,15,22, 26</t>
  </si>
  <si>
    <t>3.1</t>
  </si>
  <si>
    <t xml:space="preserve">Ремонт тяги стрелочных переводов (обточка под размер существующих) </t>
  </si>
  <si>
    <t>шт/кг</t>
  </si>
  <si>
    <t>3.2</t>
  </si>
  <si>
    <t>Монтаж проушин металлических для замка (запирание стрелочного перевода)</t>
  </si>
  <si>
    <r>
      <t>компл/</t>
    </r>
    <r>
      <rPr>
        <sz val="11"/>
        <color rgb="FF7030A0"/>
        <rFont val="Times New Roman"/>
      </rPr>
      <t>т</t>
    </r>
  </si>
  <si>
    <t>4</t>
  </si>
  <si>
    <t xml:space="preserve">Монтаж стяжек рельсовой колеи (давальческий материал) </t>
  </si>
  <si>
    <t>4/36,4</t>
  </si>
  <si>
    <t>п 8,14</t>
  </si>
  <si>
    <t>5</t>
  </si>
  <si>
    <t xml:space="preserve">Временные рельсовые вставки </t>
  </si>
  <si>
    <t xml:space="preserve"> </t>
  </si>
  <si>
    <t>п.12,16,17,19,21</t>
  </si>
  <si>
    <t>5.1</t>
  </si>
  <si>
    <t>Замена РШР рельс Р50 на деревянной шпале, материал старогодний давальческий</t>
  </si>
  <si>
    <t>участок/м.п. пути</t>
  </si>
  <si>
    <t>5/20,5</t>
  </si>
  <si>
    <t>Возможно применение расценок дороже, для этого необходимы объемы:</t>
  </si>
  <si>
    <t>Резка старогоднего рельса Р50</t>
  </si>
  <si>
    <t>м реза</t>
  </si>
  <si>
    <t>Сверление отверстий в рельсах</t>
  </si>
  <si>
    <t xml:space="preserve">Демонтаж скреплений КД50 </t>
  </si>
  <si>
    <t>т</t>
  </si>
  <si>
    <t>Установка скреплений КД50, с постановкой болтов</t>
  </si>
  <si>
    <t>Рихтовка, перешивка/выправка пути</t>
  </si>
  <si>
    <t>6</t>
  </si>
  <si>
    <t xml:space="preserve">Бетонные покрытия </t>
  </si>
  <si>
    <t>п.23,24,25</t>
  </si>
  <si>
    <t>6.1</t>
  </si>
  <si>
    <t>Демонтаж плит покрытия бетонных</t>
  </si>
  <si>
    <t>шт/м2/м3</t>
  </si>
  <si>
    <t>6/1,5/0,06</t>
  </si>
  <si>
    <t>0,5х0,5х0,04 , 6 плит.</t>
  </si>
  <si>
    <t>6.2</t>
  </si>
  <si>
    <r>
      <t>Демонтаж щебёночного основания</t>
    </r>
    <r>
      <rPr>
        <sz val="11"/>
        <color rgb="FF7030A0"/>
        <rFont val="Times New Roman"/>
      </rPr>
      <t xml:space="preserve"> </t>
    </r>
  </si>
  <si>
    <t>0.5*0.5*0.6*0.10=0.15м3</t>
  </si>
  <si>
    <t>6.3</t>
  </si>
  <si>
    <t>Устройство щебёночного основания</t>
  </si>
  <si>
    <t>6.4</t>
  </si>
  <si>
    <t>Монтаж плит покрытия бетонных (раннее демонтируемых)</t>
  </si>
  <si>
    <t>6.5</t>
  </si>
  <si>
    <t>Демонтаж бетонного покрытия отбойными молотками</t>
  </si>
  <si>
    <t>марка бетона М300</t>
  </si>
  <si>
    <t>6.6</t>
  </si>
  <si>
    <t>Погрузка механизированная и перевозка на расстояние до 2 км.</t>
  </si>
  <si>
    <t>(0.4+0.15)*1.4+2.32*2.376=6,282т (плиты, щебень, железобетон)</t>
  </si>
  <si>
    <t>-</t>
  </si>
  <si>
    <t>вручную</t>
  </si>
  <si>
    <t>2 комплекта - это 4 шт, вес проушин 4кг каждый комплект</t>
  </si>
  <si>
    <t>2/0.008</t>
  </si>
  <si>
    <t>4реза х0.152=0.6м</t>
  </si>
  <si>
    <t>6+6+6=18шт</t>
  </si>
  <si>
    <t>6+16+12+8+18=60шт по 30.63кг=1.838т</t>
  </si>
  <si>
    <t xml:space="preserve">установка старогодних скреплений </t>
  </si>
  <si>
    <t xml:space="preserve"> участоки СП6, СП10, СП9 и СП7. Щебень не досыпается.</t>
  </si>
  <si>
    <t>участки СП9+СП7+СП8+8ПУТЬ+СП14-СП15 задвоений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</si>
</sst>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3" x14ac:knownFonts="1"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2"/>
      <name val="Times New Roman"/>
    </font>
    <font>
      <b/>
      <sz val="11"/>
      <color rgb="FF000000"/>
      <name val="Calibri"/>
    </font>
    <font>
      <sz val="11"/>
      <name val="Times New Roman"/>
    </font>
    <font>
      <i/>
      <sz val="11"/>
      <color rgb="FF000000"/>
      <name val="Times New Roman"/>
    </font>
    <font>
      <b/>
      <sz val="11"/>
      <color rgb="FFFF0000"/>
      <name val="Times New Roman"/>
    </font>
    <font>
      <sz val="11"/>
      <color rgb="FFFF0000"/>
      <name val="Times New Roman"/>
    </font>
    <font>
      <i/>
      <sz val="11"/>
      <color rgb="FFFF0000"/>
      <name val="Times New Roman"/>
    </font>
    <font>
      <sz val="11"/>
      <color rgb="FF7030A0"/>
      <name val="Times New Roman"/>
    </font>
    <font>
      <i/>
      <sz val="11"/>
      <name val="Times New Roman"/>
    </font>
    <font>
      <i/>
      <sz val="11"/>
      <color rgb="FF7030A0"/>
      <name val="Times New Roman"/>
    </font>
    <font>
      <i/>
      <sz val="10"/>
      <color rgb="FF000000"/>
      <name val="Calibri"/>
    </font>
    <font>
      <b/>
      <sz val="10"/>
      <color rgb="FF000000"/>
      <name val="Calibri"/>
    </font>
    <font>
      <b/>
      <i/>
      <sz val="10"/>
      <color rgb="FF000000"/>
      <name val="Calibri"/>
    </font>
    <font>
      <i/>
      <sz val="11"/>
      <color rgb="FF92D05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i/>
      <sz val="11"/>
      <color rgb="FF7030A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2"/>
      </patternFill>
    </fill>
    <fill>
      <patternFill patternType="solid">
        <fgColor rgb="FFFFFF0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1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0" fontId="5" fillId="4" borderId="12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left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5" fillId="5" borderId="12" xfId="0" applyNumberFormat="1" applyFont="1" applyFill="1" applyBorder="1" applyAlignment="1">
      <alignment horizontal="center" vertical="center" wrapText="1"/>
    </xf>
    <xf numFmtId="0" fontId="5" fillId="5" borderId="12" xfId="0" applyNumberFormat="1" applyFont="1" applyFill="1" applyBorder="1" applyAlignment="1">
      <alignment horizontal="left" vertical="center" wrapText="1"/>
    </xf>
    <xf numFmtId="1" fontId="5" fillId="5" borderId="12" xfId="0" applyNumberFormat="1" applyFont="1" applyFill="1" applyBorder="1" applyAlignment="1">
      <alignment horizontal="center" vertical="center" wrapText="1"/>
    </xf>
    <xf numFmtId="2" fontId="5" fillId="5" borderId="12" xfId="0" applyNumberFormat="1" applyFont="1" applyFill="1" applyBorder="1" applyAlignment="1">
      <alignment horizontal="center" vertical="center" wrapText="1"/>
    </xf>
    <xf numFmtId="2" fontId="5" fillId="5" borderId="12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7" fillId="0" borderId="0" xfId="0" applyNumberFormat="1" applyFont="1"/>
    <xf numFmtId="0" fontId="4" fillId="6" borderId="0" xfId="0" applyNumberFormat="1" applyFont="1" applyFill="1" applyAlignment="1">
      <alignment horizontal="center"/>
    </xf>
    <xf numFmtId="0" fontId="4" fillId="4" borderId="0" xfId="0" applyNumberFormat="1" applyFont="1" applyFill="1" applyAlignment="1">
      <alignment horizontal="center"/>
    </xf>
    <xf numFmtId="0" fontId="1" fillId="0" borderId="0" xfId="0" applyNumberFormat="1" applyFont="1" applyAlignment="1">
      <alignment horizontal="center"/>
    </xf>
    <xf numFmtId="49" fontId="2" fillId="0" borderId="11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/>
    </xf>
    <xf numFmtId="49" fontId="2" fillId="7" borderId="11" xfId="0" applyNumberFormat="1" applyFont="1" applyFill="1" applyBorder="1" applyAlignment="1">
      <alignment horizontal="center" vertical="center" wrapText="1"/>
    </xf>
    <xf numFmtId="0" fontId="2" fillId="7" borderId="12" xfId="0" applyNumberFormat="1" applyFont="1" applyFill="1" applyBorder="1" applyAlignment="1">
      <alignment horizontal="center" vertical="center" wrapText="1"/>
    </xf>
    <xf numFmtId="0" fontId="4" fillId="7" borderId="12" xfId="0" applyNumberFormat="1" applyFont="1" applyFill="1" applyBorder="1" applyAlignment="1">
      <alignment horizontal="left" vertical="center" wrapText="1"/>
    </xf>
    <xf numFmtId="0" fontId="2" fillId="7" borderId="13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left" vertical="center" wrapText="1"/>
    </xf>
    <xf numFmtId="0" fontId="8" fillId="0" borderId="12" xfId="0" applyNumberFormat="1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left" vertical="center" wrapText="1"/>
    </xf>
    <xf numFmtId="0" fontId="9" fillId="7" borderId="13" xfId="0" applyNumberFormat="1" applyFont="1" applyFill="1" applyBorder="1" applyAlignment="1">
      <alignment horizontal="left" vertical="center" wrapText="1"/>
    </xf>
    <xf numFmtId="49" fontId="13" fillId="8" borderId="11" xfId="0" applyNumberFormat="1" applyFont="1" applyFill="1" applyBorder="1" applyAlignment="1">
      <alignment horizontal="center" vertical="center" wrapText="1"/>
    </xf>
    <xf numFmtId="0" fontId="13" fillId="8" borderId="12" xfId="0" applyNumberFormat="1" applyFont="1" applyFill="1" applyBorder="1" applyAlignment="1">
      <alignment horizontal="center" vertical="center" wrapText="1"/>
    </xf>
    <xf numFmtId="0" fontId="13" fillId="8" borderId="12" xfId="0" applyNumberFormat="1" applyFont="1" applyFill="1" applyBorder="1" applyAlignment="1">
      <alignment horizontal="left" vertical="center" wrapText="1"/>
    </xf>
    <xf numFmtId="0" fontId="2" fillId="8" borderId="12" xfId="0" applyNumberFormat="1" applyFont="1" applyFill="1" applyBorder="1" applyAlignment="1">
      <alignment horizontal="center" vertical="center" wrapText="1"/>
    </xf>
    <xf numFmtId="0" fontId="9" fillId="8" borderId="13" xfId="0" applyNumberFormat="1" applyFont="1" applyFill="1" applyBorder="1" applyAlignment="1">
      <alignment horizontal="left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49" fontId="2" fillId="8" borderId="11" xfId="0" applyNumberFormat="1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horizontal="left" vertical="center" wrapText="1"/>
    </xf>
    <xf numFmtId="0" fontId="16" fillId="0" borderId="0" xfId="0" applyNumberFormat="1" applyFont="1"/>
    <xf numFmtId="0" fontId="17" fillId="0" borderId="0" xfId="0" applyNumberFormat="1" applyFont="1"/>
    <xf numFmtId="0" fontId="9" fillId="0" borderId="12" xfId="0" applyNumberFormat="1" applyFont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15" fillId="2" borderId="12" xfId="0" applyNumberFormat="1" applyFont="1" applyFill="1" applyBorder="1" applyAlignment="1">
      <alignment horizontal="left" vertical="center" wrapText="1"/>
    </xf>
    <xf numFmtId="1" fontId="9" fillId="2" borderId="12" xfId="0" applyNumberFormat="1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left" vertical="center" wrapText="1"/>
    </xf>
    <xf numFmtId="0" fontId="18" fillId="0" borderId="0" xfId="0" applyNumberFormat="1" applyFont="1"/>
    <xf numFmtId="49" fontId="9" fillId="8" borderId="11" xfId="0" applyNumberFormat="1" applyFont="1" applyFill="1" applyBorder="1" applyAlignment="1">
      <alignment horizontal="center" vertical="center" wrapText="1"/>
    </xf>
    <xf numFmtId="0" fontId="9" fillId="8" borderId="12" xfId="0" applyNumberFormat="1" applyFont="1" applyFill="1" applyBorder="1" applyAlignment="1">
      <alignment horizontal="center" vertical="center" wrapText="1"/>
    </xf>
    <xf numFmtId="0" fontId="15" fillId="8" borderId="12" xfId="0" applyNumberFormat="1" applyFont="1" applyFill="1" applyBorder="1" applyAlignment="1">
      <alignment horizontal="left" vertical="center" wrapText="1"/>
    </xf>
    <xf numFmtId="0" fontId="14" fillId="0" borderId="13" xfId="0" applyNumberFormat="1" applyFont="1" applyBorder="1" applyAlignment="1">
      <alignment horizontal="left" vertical="center" wrapText="1"/>
    </xf>
    <xf numFmtId="0" fontId="1" fillId="2" borderId="0" xfId="0" applyNumberFormat="1" applyFont="1" applyFill="1"/>
    <xf numFmtId="0" fontId="7" fillId="2" borderId="0" xfId="0" applyNumberFormat="1" applyFont="1" applyFill="1"/>
    <xf numFmtId="1" fontId="20" fillId="8" borderId="12" xfId="0" applyNumberFormat="1" applyFont="1" applyFill="1" applyBorder="1" applyAlignment="1">
      <alignment horizontal="center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9" fillId="8" borderId="13" xfId="0" applyNumberFormat="1" applyFont="1" applyFill="1" applyBorder="1" applyAlignment="1">
      <alignment horizontal="left" vertical="center" wrapText="1"/>
    </xf>
    <xf numFmtId="1" fontId="20" fillId="4" borderId="12" xfId="0" applyNumberFormat="1" applyFont="1" applyFill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0" fontId="22" fillId="8" borderId="13" xfId="0" applyNumberFormat="1" applyFont="1" applyFill="1" applyBorder="1" applyAlignment="1">
      <alignment horizontal="left" vertical="center" wrapText="1"/>
    </xf>
    <xf numFmtId="0" fontId="21" fillId="8" borderId="13" xfId="0" applyNumberFormat="1" applyFont="1" applyFill="1" applyBorder="1" applyAlignment="1">
      <alignment horizontal="left" vertical="center" wrapText="1"/>
    </xf>
    <xf numFmtId="165" fontId="22" fillId="9" borderId="12" xfId="0" applyNumberFormat="1" applyFont="1" applyFill="1" applyBorder="1" applyAlignment="1">
      <alignment horizontal="center" vertical="center" wrapText="1"/>
    </xf>
    <xf numFmtId="1" fontId="9" fillId="9" borderId="12" xfId="0" applyNumberFormat="1" applyFont="1" applyFill="1" applyBorder="1" applyAlignment="1">
      <alignment horizontal="center" vertical="center" wrapText="1"/>
    </xf>
    <xf numFmtId="164" fontId="9" fillId="9" borderId="12" xfId="0" applyNumberFormat="1" applyFont="1" applyFill="1" applyBorder="1" applyAlignment="1">
      <alignment horizontal="center" vertical="center" wrapText="1"/>
    </xf>
    <xf numFmtId="165" fontId="9" fillId="9" borderId="1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19" fillId="8" borderId="23" xfId="0" applyNumberFormat="1" applyFont="1" applyFill="1" applyBorder="1" applyAlignment="1">
      <alignment horizontal="left" vertical="center" wrapText="1"/>
    </xf>
    <xf numFmtId="0" fontId="19" fillId="8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3020675" y="9629776"/>
    <xdr:ext cx="3781425" cy="271202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20675" y="9629776"/>
          <a:ext cx="3781425" cy="2712028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G38"/>
  <sheetViews>
    <sheetView topLeftCell="A25" workbookViewId="0">
      <selection activeCell="G28" sqref="G28"/>
    </sheetView>
  </sheetViews>
  <sheetFormatPr defaultColWidth="9.140625" defaultRowHeight="15" x14ac:dyDescent="0.25"/>
  <cols>
    <col min="1" max="1" width="9.140625" style="1" bestFit="1" customWidth="1"/>
    <col min="2" max="2" width="8.7109375" style="1" bestFit="1" customWidth="1"/>
    <col min="3" max="3" width="57.28515625" style="2" customWidth="1"/>
    <col min="4" max="4" width="14.42578125" style="3" customWidth="1"/>
    <col min="5" max="5" width="11.28515625" style="3" customWidth="1"/>
    <col min="6" max="6" width="11.5703125" style="1" customWidth="1"/>
    <col min="7" max="7" width="78" style="4" customWidth="1"/>
    <col min="8" max="8" width="118.28515625" customWidth="1"/>
    <col min="9" max="9" width="9.140625" bestFit="1" customWidth="1"/>
  </cols>
  <sheetData>
    <row r="3" spans="1:7" ht="20.25" customHeight="1" x14ac:dyDescent="0.25">
      <c r="C3" s="5" t="s">
        <v>0</v>
      </c>
    </row>
    <row r="4" spans="1:7" ht="30" customHeight="1" x14ac:dyDescent="0.25">
      <c r="C4" s="6" t="s">
        <v>1</v>
      </c>
      <c r="D4" s="6"/>
      <c r="E4" s="6"/>
      <c r="F4" s="6"/>
      <c r="G4" s="7"/>
    </row>
    <row r="6" spans="1:7" x14ac:dyDescent="0.25">
      <c r="A6" s="89" t="s">
        <v>2</v>
      </c>
      <c r="B6" s="91" t="s">
        <v>3</v>
      </c>
      <c r="C6" s="91" t="s">
        <v>4</v>
      </c>
      <c r="D6" s="91" t="s">
        <v>5</v>
      </c>
      <c r="E6" s="91" t="s">
        <v>6</v>
      </c>
      <c r="F6" s="91" t="s">
        <v>7</v>
      </c>
      <c r="G6" s="86" t="s">
        <v>8</v>
      </c>
    </row>
    <row r="7" spans="1:7" x14ac:dyDescent="0.25">
      <c r="A7" s="90"/>
      <c r="B7" s="92"/>
      <c r="C7" s="93"/>
      <c r="D7" s="94"/>
      <c r="E7" s="95"/>
      <c r="F7" s="96"/>
      <c r="G7" s="87"/>
    </row>
    <row r="8" spans="1:7" x14ac:dyDescent="0.25">
      <c r="A8" s="8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10">
        <v>7</v>
      </c>
    </row>
    <row r="9" spans="1:7" x14ac:dyDescent="0.25">
      <c r="A9" s="11"/>
      <c r="B9" s="12"/>
      <c r="C9" s="13"/>
      <c r="D9" s="12"/>
      <c r="E9" s="12"/>
      <c r="F9" s="12"/>
      <c r="G9" s="14"/>
    </row>
    <row r="10" spans="1:7" x14ac:dyDescent="0.25">
      <c r="A10" s="11"/>
      <c r="B10" s="12"/>
      <c r="C10" s="13"/>
      <c r="D10" s="12"/>
      <c r="E10" s="12"/>
      <c r="F10" s="12"/>
      <c r="G10" s="14"/>
    </row>
    <row r="11" spans="1:7" ht="33" customHeight="1" x14ac:dyDescent="0.25">
      <c r="A11" s="15">
        <v>1</v>
      </c>
      <c r="B11" s="16"/>
      <c r="C11" s="17" t="s">
        <v>9</v>
      </c>
      <c r="D11" s="16" t="s">
        <v>10</v>
      </c>
      <c r="E11" s="18">
        <v>2</v>
      </c>
      <c r="F11" s="16"/>
      <c r="G11" s="17" t="s">
        <v>11</v>
      </c>
    </row>
    <row r="12" spans="1:7" ht="33" customHeight="1" x14ac:dyDescent="0.25">
      <c r="A12" s="15">
        <v>2</v>
      </c>
      <c r="B12" s="16"/>
      <c r="C12" s="17" t="s">
        <v>12</v>
      </c>
      <c r="D12" s="16" t="s">
        <v>10</v>
      </c>
      <c r="E12" s="18">
        <v>4</v>
      </c>
      <c r="F12" s="16"/>
      <c r="G12" s="17" t="s">
        <v>13</v>
      </c>
    </row>
    <row r="13" spans="1:7" ht="65.25" customHeight="1" x14ac:dyDescent="0.25">
      <c r="A13" s="15">
        <v>3</v>
      </c>
      <c r="B13" s="16"/>
      <c r="C13" s="19" t="s">
        <v>14</v>
      </c>
      <c r="D13" s="16" t="s">
        <v>15</v>
      </c>
      <c r="E13" s="20">
        <v>3.95</v>
      </c>
      <c r="F13" s="16"/>
      <c r="G13" s="17" t="s">
        <v>16</v>
      </c>
    </row>
    <row r="14" spans="1:7" ht="33" customHeight="1" x14ac:dyDescent="0.25">
      <c r="A14" s="16">
        <v>4</v>
      </c>
      <c r="B14" s="16"/>
      <c r="C14" s="17" t="s">
        <v>17</v>
      </c>
      <c r="D14" s="16" t="s">
        <v>15</v>
      </c>
      <c r="E14" s="18">
        <v>4</v>
      </c>
      <c r="F14" s="16"/>
      <c r="G14" s="17"/>
    </row>
    <row r="15" spans="1:7" ht="30" customHeight="1" x14ac:dyDescent="0.25">
      <c r="A15" s="16">
        <v>5</v>
      </c>
      <c r="B15" s="16"/>
      <c r="C15" s="17" t="s">
        <v>18</v>
      </c>
      <c r="D15" s="16" t="s">
        <v>19</v>
      </c>
      <c r="E15" s="18">
        <v>1</v>
      </c>
      <c r="F15" s="16"/>
      <c r="G15" s="17" t="s">
        <v>20</v>
      </c>
    </row>
    <row r="16" spans="1:7" ht="22.9" customHeight="1" x14ac:dyDescent="0.25">
      <c r="A16" s="16">
        <v>6</v>
      </c>
      <c r="B16" s="16"/>
      <c r="C16" s="17" t="s">
        <v>21</v>
      </c>
      <c r="D16" s="16" t="s">
        <v>19</v>
      </c>
      <c r="E16" s="18">
        <v>1</v>
      </c>
      <c r="F16" s="16"/>
      <c r="G16" s="17" t="s">
        <v>20</v>
      </c>
    </row>
    <row r="17" spans="1:7" ht="30" customHeight="1" x14ac:dyDescent="0.25">
      <c r="A17" s="16">
        <v>7</v>
      </c>
      <c r="B17" s="16"/>
      <c r="C17" s="17" t="s">
        <v>22</v>
      </c>
      <c r="D17" s="16" t="s">
        <v>15</v>
      </c>
      <c r="E17" s="18">
        <v>3</v>
      </c>
      <c r="F17" s="16"/>
      <c r="G17" s="17"/>
    </row>
    <row r="18" spans="1:7" ht="55.9" customHeight="1" x14ac:dyDescent="0.25">
      <c r="A18" s="16">
        <v>8</v>
      </c>
      <c r="B18" s="16"/>
      <c r="C18" s="17" t="s">
        <v>23</v>
      </c>
      <c r="D18" s="16" t="s">
        <v>19</v>
      </c>
      <c r="E18" s="18">
        <v>2</v>
      </c>
      <c r="F18" s="16"/>
      <c r="G18" s="17" t="s">
        <v>24</v>
      </c>
    </row>
    <row r="19" spans="1:7" ht="59.45" customHeight="1" x14ac:dyDescent="0.25">
      <c r="A19" s="16">
        <v>9</v>
      </c>
      <c r="B19" s="16"/>
      <c r="C19" s="17" t="s">
        <v>25</v>
      </c>
      <c r="D19" s="16" t="s">
        <v>19</v>
      </c>
      <c r="E19" s="18">
        <v>2</v>
      </c>
      <c r="F19" s="16"/>
      <c r="G19" s="17" t="s">
        <v>26</v>
      </c>
    </row>
    <row r="20" spans="1:7" ht="30" customHeight="1" x14ac:dyDescent="0.25">
      <c r="A20" s="16">
        <v>10</v>
      </c>
      <c r="B20" s="16"/>
      <c r="C20" s="17" t="s">
        <v>27</v>
      </c>
      <c r="D20" s="16" t="s">
        <v>19</v>
      </c>
      <c r="E20" s="18">
        <v>1</v>
      </c>
      <c r="F20" s="16"/>
      <c r="G20" s="17" t="s">
        <v>20</v>
      </c>
    </row>
    <row r="21" spans="1:7" ht="30" customHeight="1" x14ac:dyDescent="0.25">
      <c r="A21" s="16">
        <v>11</v>
      </c>
      <c r="B21" s="16"/>
      <c r="C21" s="17" t="s">
        <v>28</v>
      </c>
      <c r="D21" s="16" t="s">
        <v>15</v>
      </c>
      <c r="E21" s="18">
        <v>2</v>
      </c>
      <c r="F21" s="16"/>
      <c r="G21" s="17"/>
    </row>
    <row r="22" spans="1:7" ht="135" customHeight="1" x14ac:dyDescent="0.25">
      <c r="A22" s="16">
        <v>12</v>
      </c>
      <c r="B22" s="16"/>
      <c r="C22" s="21" t="s">
        <v>29</v>
      </c>
      <c r="D22" s="16" t="s">
        <v>15</v>
      </c>
      <c r="E22" s="20">
        <v>0.6</v>
      </c>
      <c r="F22" s="16"/>
      <c r="G22" s="17" t="s">
        <v>30</v>
      </c>
    </row>
    <row r="23" spans="1:7" ht="79.150000000000006" customHeight="1" x14ac:dyDescent="0.25">
      <c r="A23" s="16">
        <v>13</v>
      </c>
      <c r="B23" s="16"/>
      <c r="C23" s="17" t="s">
        <v>31</v>
      </c>
      <c r="D23" s="16" t="s">
        <v>15</v>
      </c>
      <c r="E23" s="18">
        <v>10</v>
      </c>
      <c r="F23" s="16"/>
      <c r="G23" s="17" t="s">
        <v>32</v>
      </c>
    </row>
    <row r="24" spans="1:7" ht="50.45" customHeight="1" x14ac:dyDescent="0.25">
      <c r="A24" s="16">
        <v>14</v>
      </c>
      <c r="B24" s="16"/>
      <c r="C24" s="17" t="s">
        <v>33</v>
      </c>
      <c r="D24" s="16" t="s">
        <v>19</v>
      </c>
      <c r="E24" s="18">
        <v>2</v>
      </c>
      <c r="F24" s="16"/>
      <c r="G24" s="17" t="s">
        <v>24</v>
      </c>
    </row>
    <row r="25" spans="1:7" ht="28.9" customHeight="1" x14ac:dyDescent="0.25">
      <c r="A25" s="16">
        <v>15</v>
      </c>
      <c r="B25" s="16"/>
      <c r="C25" s="17" t="s">
        <v>34</v>
      </c>
      <c r="D25" s="16" t="s">
        <v>19</v>
      </c>
      <c r="E25" s="18">
        <v>1</v>
      </c>
      <c r="F25" s="16"/>
      <c r="G25" s="17" t="s">
        <v>20</v>
      </c>
    </row>
    <row r="26" spans="1:7" ht="97.9" customHeight="1" x14ac:dyDescent="0.25">
      <c r="A26" s="16">
        <v>16</v>
      </c>
      <c r="B26" s="16"/>
      <c r="C26" s="17" t="s">
        <v>35</v>
      </c>
      <c r="D26" s="16" t="s">
        <v>15</v>
      </c>
      <c r="E26" s="18">
        <v>8</v>
      </c>
      <c r="F26" s="16"/>
      <c r="G26" s="17" t="s">
        <v>36</v>
      </c>
    </row>
    <row r="27" spans="1:7" ht="135.6" customHeight="1" x14ac:dyDescent="0.25">
      <c r="A27" s="16">
        <v>17</v>
      </c>
      <c r="B27" s="16"/>
      <c r="C27" s="17" t="s">
        <v>37</v>
      </c>
      <c r="D27" s="16" t="s">
        <v>15</v>
      </c>
      <c r="E27" s="20">
        <v>2.5</v>
      </c>
      <c r="F27" s="16"/>
      <c r="G27" s="17" t="s">
        <v>38</v>
      </c>
    </row>
    <row r="28" spans="1:7" ht="110.45" customHeight="1" x14ac:dyDescent="0.25">
      <c r="A28" s="16">
        <v>19</v>
      </c>
      <c r="B28" s="16"/>
      <c r="C28" s="17" t="s">
        <v>39</v>
      </c>
      <c r="D28" s="16" t="s">
        <v>15</v>
      </c>
      <c r="E28" s="20">
        <v>3.97</v>
      </c>
      <c r="F28" s="16"/>
      <c r="G28" s="17" t="s">
        <v>40</v>
      </c>
    </row>
    <row r="29" spans="1:7" ht="25.15" customHeight="1" x14ac:dyDescent="0.25">
      <c r="A29" s="15">
        <v>20</v>
      </c>
      <c r="B29" s="16"/>
      <c r="C29" s="17" t="s">
        <v>41</v>
      </c>
      <c r="D29" s="16" t="s">
        <v>10</v>
      </c>
      <c r="E29" s="18">
        <v>4</v>
      </c>
      <c r="F29" s="16"/>
      <c r="G29" s="17" t="s">
        <v>42</v>
      </c>
    </row>
    <row r="30" spans="1:7" ht="121.15" customHeight="1" x14ac:dyDescent="0.25">
      <c r="A30" s="16">
        <v>21</v>
      </c>
      <c r="B30" s="16"/>
      <c r="C30" s="17" t="s">
        <v>43</v>
      </c>
      <c r="D30" s="16" t="s">
        <v>15</v>
      </c>
      <c r="E30" s="20">
        <v>5.43</v>
      </c>
      <c r="F30" s="16"/>
      <c r="G30" s="17" t="s">
        <v>44</v>
      </c>
    </row>
    <row r="31" spans="1:7" ht="32.450000000000003" customHeight="1" x14ac:dyDescent="0.25">
      <c r="A31" s="16">
        <v>22</v>
      </c>
      <c r="B31" s="16"/>
      <c r="C31" s="17" t="s">
        <v>45</v>
      </c>
      <c r="D31" s="16" t="s">
        <v>19</v>
      </c>
      <c r="E31" s="18">
        <v>1</v>
      </c>
      <c r="F31" s="16"/>
      <c r="G31" s="17" t="s">
        <v>20</v>
      </c>
    </row>
    <row r="32" spans="1:7" ht="66" customHeight="1" x14ac:dyDescent="0.25">
      <c r="A32" s="22">
        <v>23</v>
      </c>
      <c r="B32" s="22"/>
      <c r="C32" s="23" t="s">
        <v>46</v>
      </c>
      <c r="D32" s="22" t="s">
        <v>19</v>
      </c>
      <c r="E32" s="24">
        <v>6</v>
      </c>
      <c r="F32" s="22"/>
      <c r="G32" s="23" t="s">
        <v>47</v>
      </c>
    </row>
    <row r="33" spans="1:7" ht="44.45" customHeight="1" x14ac:dyDescent="0.25">
      <c r="A33" s="22">
        <v>24</v>
      </c>
      <c r="B33" s="22"/>
      <c r="C33" s="23" t="s">
        <v>48</v>
      </c>
      <c r="D33" s="22" t="s">
        <v>19</v>
      </c>
      <c r="E33" s="24">
        <v>6</v>
      </c>
      <c r="F33" s="22"/>
      <c r="G33" s="23" t="s">
        <v>49</v>
      </c>
    </row>
    <row r="34" spans="1:7" ht="51" customHeight="1" x14ac:dyDescent="0.25">
      <c r="A34" s="22">
        <v>25</v>
      </c>
      <c r="B34" s="22"/>
      <c r="C34" s="23" t="s">
        <v>50</v>
      </c>
      <c r="D34" s="22" t="s">
        <v>51</v>
      </c>
      <c r="E34" s="25">
        <v>2.3199999999999998</v>
      </c>
      <c r="F34" s="22"/>
      <c r="G34" s="26" t="s">
        <v>52</v>
      </c>
    </row>
    <row r="35" spans="1:7" ht="32.450000000000003" customHeight="1" x14ac:dyDescent="0.25">
      <c r="A35" s="22">
        <v>26</v>
      </c>
      <c r="B35" s="22"/>
      <c r="C35" s="23" t="s">
        <v>53</v>
      </c>
      <c r="D35" s="22" t="s">
        <v>19</v>
      </c>
      <c r="E35" s="24">
        <v>1</v>
      </c>
      <c r="F35" s="22"/>
      <c r="G35" s="23" t="s">
        <v>20</v>
      </c>
    </row>
    <row r="37" spans="1:7" x14ac:dyDescent="0.25">
      <c r="B37" s="88" t="s">
        <v>54</v>
      </c>
      <c r="C37" s="88"/>
      <c r="D37" s="88"/>
      <c r="E37" s="88"/>
      <c r="F37" s="88"/>
    </row>
    <row r="38" spans="1:7" ht="47.25" customHeight="1" x14ac:dyDescent="0.25">
      <c r="B38" s="88" t="s">
        <v>55</v>
      </c>
      <c r="C38" s="88"/>
      <c r="D38" s="88"/>
      <c r="E38" s="88"/>
      <c r="F38" s="88"/>
    </row>
  </sheetData>
  <autoFilter ref="A10:G35" xr:uid="{00000000-0009-0000-0000-000000000000}"/>
  <mergeCells count="9">
    <mergeCell ref="G6:G7"/>
    <mergeCell ref="B37:F37"/>
    <mergeCell ref="B38:F38"/>
    <mergeCell ref="A6:A7"/>
    <mergeCell ref="B6:B7"/>
    <mergeCell ref="C6:C7"/>
    <mergeCell ref="D6:D7"/>
    <mergeCell ref="E6:E7"/>
    <mergeCell ref="F6:F7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40"/>
  <sheetViews>
    <sheetView tabSelected="1" topLeftCell="A23" workbookViewId="0">
      <selection activeCell="H26" sqref="H26:H30"/>
    </sheetView>
  </sheetViews>
  <sheetFormatPr defaultColWidth="9.140625" defaultRowHeight="15" x14ac:dyDescent="0.25"/>
  <cols>
    <col min="1" max="1" width="9.140625" style="27" bestFit="1" customWidth="1"/>
    <col min="2" max="2" width="8.7109375" style="1" bestFit="1" customWidth="1"/>
    <col min="3" max="3" width="51.140625" style="2" customWidth="1"/>
    <col min="4" max="4" width="14.42578125" style="3" customWidth="1"/>
    <col min="5" max="5" width="11.28515625" style="3" customWidth="1"/>
    <col min="6" max="6" width="28.5703125" style="1" customWidth="1"/>
    <col min="7" max="7" width="32.140625" style="28" customWidth="1"/>
    <col min="8" max="8" width="37.7109375" style="28" customWidth="1"/>
    <col min="9" max="9" width="10.7109375" style="29" bestFit="1" customWidth="1"/>
    <col min="10" max="10" width="118.28515625" customWidth="1"/>
    <col min="11" max="11" width="9.140625" bestFit="1" customWidth="1"/>
  </cols>
  <sheetData>
    <row r="3" spans="1:9" ht="20.25" customHeight="1" x14ac:dyDescent="0.25">
      <c r="A3" s="97" t="s">
        <v>56</v>
      </c>
      <c r="B3" s="97"/>
      <c r="C3" s="97"/>
      <c r="D3" s="97"/>
      <c r="E3" s="97"/>
      <c r="F3" s="97"/>
      <c r="G3" s="97"/>
      <c r="H3" s="97"/>
    </row>
    <row r="4" spans="1:9" ht="27" customHeight="1" x14ac:dyDescent="0.25">
      <c r="A4" s="98" t="s">
        <v>1</v>
      </c>
      <c r="B4" s="98"/>
      <c r="C4" s="98"/>
      <c r="D4" s="98"/>
      <c r="E4" s="98"/>
      <c r="F4" s="98"/>
      <c r="G4" s="98"/>
      <c r="H4" s="98"/>
    </row>
    <row r="5" spans="1:9" x14ac:dyDescent="0.25">
      <c r="G5" s="30" t="s">
        <v>57</v>
      </c>
      <c r="H5" s="31" t="s">
        <v>58</v>
      </c>
    </row>
    <row r="6" spans="1:9" x14ac:dyDescent="0.25">
      <c r="A6" s="101" t="s">
        <v>2</v>
      </c>
      <c r="B6" s="91" t="s">
        <v>3</v>
      </c>
      <c r="C6" s="91" t="s">
        <v>4</v>
      </c>
      <c r="D6" s="91" t="s">
        <v>5</v>
      </c>
      <c r="E6" s="91" t="s">
        <v>6</v>
      </c>
      <c r="F6" s="91" t="s">
        <v>59</v>
      </c>
      <c r="G6" s="86" t="s">
        <v>8</v>
      </c>
      <c r="H6" s="86" t="s">
        <v>8</v>
      </c>
    </row>
    <row r="7" spans="1:9" ht="48.75" customHeight="1" x14ac:dyDescent="0.25">
      <c r="A7" s="102"/>
      <c r="B7" s="103"/>
      <c r="C7" s="104"/>
      <c r="D7" s="105"/>
      <c r="E7" s="106"/>
      <c r="F7" s="107"/>
      <c r="G7" s="108"/>
      <c r="H7" s="99"/>
    </row>
    <row r="8" spans="1:9" s="32" customFormat="1" x14ac:dyDescent="0.25">
      <c r="A8" s="33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10">
        <v>7</v>
      </c>
      <c r="H8" s="10">
        <v>7</v>
      </c>
      <c r="I8" s="34"/>
    </row>
    <row r="9" spans="1:9" ht="29.25" customHeight="1" x14ac:dyDescent="0.25">
      <c r="A9" s="35">
        <v>1</v>
      </c>
      <c r="B9" s="36"/>
      <c r="C9" s="37" t="s">
        <v>60</v>
      </c>
      <c r="D9" s="36"/>
      <c r="E9" s="36"/>
      <c r="F9" s="36" t="s">
        <v>61</v>
      </c>
      <c r="G9" s="38"/>
      <c r="H9" s="38"/>
    </row>
    <row r="10" spans="1:9" ht="30.75" customHeight="1" x14ac:dyDescent="0.25">
      <c r="A10" s="33" t="s">
        <v>62</v>
      </c>
      <c r="B10" s="9"/>
      <c r="C10" s="39" t="s">
        <v>63</v>
      </c>
      <c r="D10" s="40" t="s">
        <v>64</v>
      </c>
      <c r="E10" s="41" t="s">
        <v>65</v>
      </c>
      <c r="F10" s="9"/>
      <c r="G10" s="42"/>
      <c r="H10" s="42" t="s">
        <v>66</v>
      </c>
    </row>
    <row r="11" spans="1:9" ht="41.25" customHeight="1" x14ac:dyDescent="0.25">
      <c r="A11" s="33" t="s">
        <v>67</v>
      </c>
      <c r="B11" s="9"/>
      <c r="C11" s="43" t="s">
        <v>68</v>
      </c>
      <c r="D11" s="9" t="s">
        <v>51</v>
      </c>
      <c r="E11" s="44">
        <f>0.3*0.3*4.5</f>
        <v>0.40499999999999997</v>
      </c>
      <c r="F11" s="9"/>
      <c r="G11" s="42" t="s">
        <v>69</v>
      </c>
      <c r="H11" s="42"/>
    </row>
    <row r="12" spans="1:9" ht="41.25" customHeight="1" x14ac:dyDescent="0.25">
      <c r="A12" s="33"/>
      <c r="B12" s="9"/>
      <c r="C12" s="43" t="s">
        <v>70</v>
      </c>
      <c r="D12" s="9" t="s">
        <v>71</v>
      </c>
      <c r="E12" s="44" t="s">
        <v>72</v>
      </c>
      <c r="F12" s="9"/>
      <c r="G12" s="42" t="s">
        <v>73</v>
      </c>
      <c r="H12" s="42"/>
    </row>
    <row r="13" spans="1:9" ht="45" x14ac:dyDescent="0.25">
      <c r="A13" s="33" t="s">
        <v>74</v>
      </c>
      <c r="B13" s="9"/>
      <c r="C13" s="43" t="s">
        <v>75</v>
      </c>
      <c r="D13" s="9" t="s">
        <v>76</v>
      </c>
      <c r="E13" s="45">
        <v>3.95</v>
      </c>
      <c r="F13" s="9"/>
      <c r="G13" s="42" t="s">
        <v>77</v>
      </c>
      <c r="H13" s="42"/>
    </row>
    <row r="14" spans="1:9" ht="30" customHeight="1" x14ac:dyDescent="0.25">
      <c r="A14" s="33" t="s">
        <v>78</v>
      </c>
      <c r="B14" s="46" t="s">
        <v>79</v>
      </c>
      <c r="C14" s="43" t="s">
        <v>80</v>
      </c>
      <c r="D14" s="9" t="s">
        <v>51</v>
      </c>
      <c r="E14" s="45">
        <v>0.37</v>
      </c>
      <c r="F14" s="9"/>
      <c r="G14" s="42" t="s">
        <v>81</v>
      </c>
      <c r="H14" s="42"/>
    </row>
    <row r="15" spans="1:9" ht="30" customHeight="1" x14ac:dyDescent="0.25">
      <c r="A15" s="47" t="s">
        <v>82</v>
      </c>
      <c r="B15" s="48"/>
      <c r="C15" s="43" t="s">
        <v>83</v>
      </c>
      <c r="D15" s="40" t="s">
        <v>51</v>
      </c>
      <c r="E15" s="49">
        <v>0.37</v>
      </c>
      <c r="F15" s="48"/>
      <c r="G15" s="42"/>
      <c r="H15" s="50"/>
    </row>
    <row r="16" spans="1:9" ht="28.5" x14ac:dyDescent="0.25">
      <c r="A16" s="35">
        <v>2</v>
      </c>
      <c r="B16" s="36"/>
      <c r="C16" s="37" t="s">
        <v>84</v>
      </c>
      <c r="D16" s="36"/>
      <c r="E16" s="36"/>
      <c r="F16" s="36" t="s">
        <v>85</v>
      </c>
      <c r="G16" s="50"/>
      <c r="H16" s="51"/>
    </row>
    <row r="17" spans="1:9" ht="30" customHeight="1" x14ac:dyDescent="0.25">
      <c r="A17" s="52" t="s">
        <v>86</v>
      </c>
      <c r="B17" s="53"/>
      <c r="C17" s="54" t="s">
        <v>87</v>
      </c>
      <c r="D17" s="53" t="s">
        <v>88</v>
      </c>
      <c r="E17" s="75">
        <v>19</v>
      </c>
      <c r="F17" s="55"/>
      <c r="G17" s="56"/>
      <c r="H17" s="109" t="s">
        <v>149</v>
      </c>
    </row>
    <row r="18" spans="1:9" ht="30" customHeight="1" x14ac:dyDescent="0.25">
      <c r="A18" s="52" t="s">
        <v>89</v>
      </c>
      <c r="B18" s="53"/>
      <c r="C18" s="54" t="s">
        <v>90</v>
      </c>
      <c r="D18" s="53" t="s">
        <v>88</v>
      </c>
      <c r="E18" s="75" t="s">
        <v>141</v>
      </c>
      <c r="F18" s="55"/>
      <c r="G18" s="56"/>
      <c r="H18" s="110"/>
    </row>
    <row r="19" spans="1:9" x14ac:dyDescent="0.25">
      <c r="A19" s="35" t="s">
        <v>91</v>
      </c>
      <c r="B19" s="36"/>
      <c r="C19" s="37" t="s">
        <v>92</v>
      </c>
      <c r="D19" s="36"/>
      <c r="E19" s="36"/>
      <c r="F19" s="36" t="s">
        <v>93</v>
      </c>
      <c r="G19" s="50"/>
      <c r="H19" s="51"/>
    </row>
    <row r="20" spans="1:9" ht="30" customHeight="1" x14ac:dyDescent="0.25">
      <c r="A20" s="33" t="s">
        <v>94</v>
      </c>
      <c r="B20" s="9"/>
      <c r="C20" s="39" t="s">
        <v>95</v>
      </c>
      <c r="D20" s="9" t="s">
        <v>96</v>
      </c>
      <c r="E20" s="57">
        <v>6</v>
      </c>
      <c r="F20" s="9"/>
      <c r="G20" s="51"/>
      <c r="H20" s="42"/>
    </row>
    <row r="21" spans="1:9" ht="57.75" customHeight="1" x14ac:dyDescent="0.25">
      <c r="A21" s="58" t="s">
        <v>97</v>
      </c>
      <c r="B21" s="55"/>
      <c r="C21" s="59" t="s">
        <v>98</v>
      </c>
      <c r="D21" s="55" t="s">
        <v>99</v>
      </c>
      <c r="E21" s="78" t="s">
        <v>144</v>
      </c>
      <c r="F21" s="55"/>
      <c r="G21" s="56"/>
      <c r="H21" s="77" t="s">
        <v>143</v>
      </c>
    </row>
    <row r="22" spans="1:9" s="60" customFormat="1" ht="30" customHeight="1" x14ac:dyDescent="0.2">
      <c r="A22" s="35" t="s">
        <v>100</v>
      </c>
      <c r="B22" s="36"/>
      <c r="C22" s="37" t="s">
        <v>101</v>
      </c>
      <c r="D22" s="36" t="s">
        <v>96</v>
      </c>
      <c r="E22" s="36" t="s">
        <v>102</v>
      </c>
      <c r="F22" s="36" t="s">
        <v>103</v>
      </c>
      <c r="G22" s="50"/>
      <c r="H22" s="51"/>
      <c r="I22" s="61"/>
    </row>
    <row r="23" spans="1:9" s="60" customFormat="1" ht="30" customHeight="1" x14ac:dyDescent="0.2">
      <c r="A23" s="35" t="s">
        <v>104</v>
      </c>
      <c r="B23" s="36"/>
      <c r="C23" s="37" t="s">
        <v>105</v>
      </c>
      <c r="D23" s="36" t="s">
        <v>106</v>
      </c>
      <c r="E23" s="36" t="s">
        <v>106</v>
      </c>
      <c r="F23" s="36" t="s">
        <v>107</v>
      </c>
      <c r="G23" s="51"/>
      <c r="H23" s="51"/>
      <c r="I23" s="61"/>
    </row>
    <row r="24" spans="1:9" s="60" customFormat="1" ht="30" customHeight="1" x14ac:dyDescent="0.2">
      <c r="A24" s="33" t="s">
        <v>108</v>
      </c>
      <c r="B24" s="9"/>
      <c r="C24" s="43" t="s">
        <v>109</v>
      </c>
      <c r="D24" s="9" t="s">
        <v>110</v>
      </c>
      <c r="E24" s="57" t="s">
        <v>111</v>
      </c>
      <c r="F24" s="62"/>
      <c r="G24" s="51"/>
      <c r="H24" s="42"/>
      <c r="I24" s="61"/>
    </row>
    <row r="25" spans="1:9" s="60" customFormat="1" ht="30" customHeight="1" x14ac:dyDescent="0.2">
      <c r="A25" s="63"/>
      <c r="B25" s="64"/>
      <c r="C25" s="65" t="s">
        <v>112</v>
      </c>
      <c r="D25" s="64"/>
      <c r="E25" s="66"/>
      <c r="F25" s="64"/>
      <c r="G25" s="67"/>
      <c r="H25" s="67"/>
      <c r="I25" s="68"/>
    </row>
    <row r="26" spans="1:9" s="60" customFormat="1" ht="30" customHeight="1" x14ac:dyDescent="0.2">
      <c r="A26" s="69"/>
      <c r="B26" s="70"/>
      <c r="C26" s="71" t="s">
        <v>113</v>
      </c>
      <c r="D26" s="70" t="s">
        <v>114</v>
      </c>
      <c r="E26" s="82">
        <v>0.6</v>
      </c>
      <c r="F26" s="79"/>
      <c r="G26" s="51"/>
      <c r="H26" s="80" t="s">
        <v>145</v>
      </c>
      <c r="I26" s="68"/>
    </row>
    <row r="27" spans="1:9" s="60" customFormat="1" ht="30" customHeight="1" x14ac:dyDescent="0.2">
      <c r="A27" s="69"/>
      <c r="B27" s="70"/>
      <c r="C27" s="71" t="s">
        <v>115</v>
      </c>
      <c r="D27" s="70" t="s">
        <v>19</v>
      </c>
      <c r="E27" s="83">
        <v>18</v>
      </c>
      <c r="F27" s="62"/>
      <c r="G27" s="51"/>
      <c r="H27" s="80" t="s">
        <v>146</v>
      </c>
      <c r="I27" s="68"/>
    </row>
    <row r="28" spans="1:9" s="60" customFormat="1" ht="30" customHeight="1" x14ac:dyDescent="0.2">
      <c r="A28" s="69"/>
      <c r="B28" s="70"/>
      <c r="C28" s="71" t="s">
        <v>116</v>
      </c>
      <c r="D28" s="70" t="s">
        <v>117</v>
      </c>
      <c r="E28" s="84">
        <v>1.8380000000000001</v>
      </c>
      <c r="F28" s="62"/>
      <c r="G28" s="51"/>
      <c r="H28" s="81" t="s">
        <v>147</v>
      </c>
      <c r="I28" s="68"/>
    </row>
    <row r="29" spans="1:9" s="60" customFormat="1" ht="30" customHeight="1" x14ac:dyDescent="0.2">
      <c r="A29" s="69"/>
      <c r="B29" s="70"/>
      <c r="C29" s="71" t="s">
        <v>118</v>
      </c>
      <c r="D29" s="70" t="s">
        <v>117</v>
      </c>
      <c r="E29" s="84">
        <v>1.8380000000000001</v>
      </c>
      <c r="F29" s="62"/>
      <c r="G29" s="51"/>
      <c r="H29" s="81" t="s">
        <v>148</v>
      </c>
      <c r="I29" s="68"/>
    </row>
    <row r="30" spans="1:9" s="60" customFormat="1" ht="30" customHeight="1" x14ac:dyDescent="0.2">
      <c r="A30" s="69"/>
      <c r="B30" s="70"/>
      <c r="C30" s="71" t="s">
        <v>119</v>
      </c>
      <c r="D30" s="70" t="s">
        <v>88</v>
      </c>
      <c r="E30" s="85">
        <v>20.5</v>
      </c>
      <c r="F30" s="62"/>
      <c r="G30" s="51"/>
      <c r="H30" s="81" t="s">
        <v>150</v>
      </c>
      <c r="I30" s="68"/>
    </row>
    <row r="31" spans="1:9" s="60" customFormat="1" ht="30" customHeight="1" x14ac:dyDescent="0.2">
      <c r="A31" s="35" t="s">
        <v>120</v>
      </c>
      <c r="B31" s="36"/>
      <c r="C31" s="37" t="s">
        <v>121</v>
      </c>
      <c r="D31" s="36" t="s">
        <v>106</v>
      </c>
      <c r="E31" s="36" t="s">
        <v>106</v>
      </c>
      <c r="F31" s="36" t="s">
        <v>122</v>
      </c>
      <c r="G31" s="51"/>
      <c r="H31" s="51"/>
      <c r="I31" s="61"/>
    </row>
    <row r="32" spans="1:9" ht="24" customHeight="1" x14ac:dyDescent="0.25">
      <c r="A32" s="33" t="s">
        <v>123</v>
      </c>
      <c r="B32" s="9"/>
      <c r="C32" s="39" t="s">
        <v>124</v>
      </c>
      <c r="D32" s="9" t="s">
        <v>125</v>
      </c>
      <c r="E32" s="49" t="s">
        <v>126</v>
      </c>
      <c r="F32" s="9"/>
      <c r="G32" s="72" t="s">
        <v>127</v>
      </c>
      <c r="H32" s="72"/>
    </row>
    <row r="33" spans="1:9" ht="30" customHeight="1" x14ac:dyDescent="0.25">
      <c r="A33" s="33" t="s">
        <v>128</v>
      </c>
      <c r="B33" s="9"/>
      <c r="C33" s="39" t="s">
        <v>129</v>
      </c>
      <c r="D33" s="9" t="s">
        <v>51</v>
      </c>
      <c r="E33" s="49">
        <f>0.5*0.5*0.1*6</f>
        <v>0.15000000000000002</v>
      </c>
      <c r="F33" s="9"/>
      <c r="G33" s="72" t="s">
        <v>130</v>
      </c>
      <c r="H33" s="76" t="s">
        <v>142</v>
      </c>
    </row>
    <row r="34" spans="1:9" s="60" customFormat="1" ht="30" customHeight="1" x14ac:dyDescent="0.2">
      <c r="A34" s="33" t="s">
        <v>131</v>
      </c>
      <c r="B34" s="46" t="s">
        <v>79</v>
      </c>
      <c r="C34" s="39" t="s">
        <v>132</v>
      </c>
      <c r="D34" s="9" t="s">
        <v>51</v>
      </c>
      <c r="E34" s="45">
        <v>0.15</v>
      </c>
      <c r="F34" s="9"/>
      <c r="G34" s="50"/>
      <c r="H34" s="72"/>
      <c r="I34" s="61"/>
    </row>
    <row r="35" spans="1:9" ht="30" customHeight="1" x14ac:dyDescent="0.25">
      <c r="A35" s="33" t="s">
        <v>133</v>
      </c>
      <c r="B35" s="9"/>
      <c r="C35" s="39" t="s">
        <v>134</v>
      </c>
      <c r="D35" s="9" t="s">
        <v>51</v>
      </c>
      <c r="E35" s="45">
        <v>0.15</v>
      </c>
      <c r="F35" s="62"/>
      <c r="G35" s="50"/>
      <c r="H35" s="72"/>
      <c r="I35" s="61"/>
    </row>
    <row r="36" spans="1:9" ht="30" customHeight="1" x14ac:dyDescent="0.25">
      <c r="A36" s="33" t="s">
        <v>135</v>
      </c>
      <c r="B36" s="9"/>
      <c r="C36" s="39" t="s">
        <v>136</v>
      </c>
      <c r="D36" s="9" t="s">
        <v>51</v>
      </c>
      <c r="E36" s="45">
        <v>2.3199999999999998</v>
      </c>
      <c r="F36" s="9"/>
      <c r="G36" s="72" t="s">
        <v>137</v>
      </c>
    </row>
    <row r="37" spans="1:9" s="73" customFormat="1" ht="30" customHeight="1" x14ac:dyDescent="0.25">
      <c r="A37" s="33" t="s">
        <v>138</v>
      </c>
      <c r="B37" s="9"/>
      <c r="C37" s="39" t="s">
        <v>139</v>
      </c>
      <c r="D37" s="9" t="s">
        <v>117</v>
      </c>
      <c r="E37" s="45">
        <v>6.33</v>
      </c>
      <c r="F37" s="9"/>
      <c r="G37" s="72" t="s">
        <v>140</v>
      </c>
      <c r="H37" s="72"/>
      <c r="I37" s="74"/>
    </row>
    <row r="39" spans="1:9" ht="26.25" customHeight="1" x14ac:dyDescent="0.25">
      <c r="B39" s="100" t="s">
        <v>54</v>
      </c>
      <c r="C39" s="100"/>
      <c r="D39" s="100"/>
      <c r="E39" s="100"/>
      <c r="F39" s="100"/>
    </row>
    <row r="40" spans="1:9" ht="52.5" customHeight="1" x14ac:dyDescent="0.25">
      <c r="B40" s="88" t="s">
        <v>55</v>
      </c>
      <c r="C40" s="88"/>
      <c r="D40" s="88"/>
      <c r="E40" s="88"/>
      <c r="F40" s="88"/>
    </row>
  </sheetData>
  <autoFilter ref="A8:I40" xr:uid="{00000000-0009-0000-0000-000001000000}"/>
  <mergeCells count="13">
    <mergeCell ref="A3:H3"/>
    <mergeCell ref="A4:H4"/>
    <mergeCell ref="H6:H7"/>
    <mergeCell ref="B39:F39"/>
    <mergeCell ref="B40:F40"/>
    <mergeCell ref="A6:A7"/>
    <mergeCell ref="B6:B7"/>
    <mergeCell ref="C6:C7"/>
    <mergeCell ref="D6:D7"/>
    <mergeCell ref="E6:E7"/>
    <mergeCell ref="F6:F7"/>
    <mergeCell ref="G6:G7"/>
    <mergeCell ref="H17:H18"/>
  </mergeCells>
  <pageMargins left="0.70000004768371582" right="0.70000004768371582" top="0.75" bottom="0.75" header="0.30000001192092896" footer="0.30000001192092896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дефектная ведомость</vt:lpstr>
      <vt:lpstr>ВОР (доп.работы)+вопросы2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Анастасия</cp:lastModifiedBy>
  <dcterms:created xsi:type="dcterms:W3CDTF">2020-09-30T08:50:27Z</dcterms:created>
  <dcterms:modified xsi:type="dcterms:W3CDTF">2026-06-08T14:58:06Z</dcterms:modified>
</cp:coreProperties>
</file>