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 Корректировка сметы+доп.работы_20.05.26\Новый расчет_27.05\"/>
    </mc:Choice>
  </mc:AlternateContent>
  <xr:revisionPtr revIDLastSave="0" documentId="13_ncr:1_{600F8C63-FB63-426F-873D-2D99150EBB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мета по объемам на 27.05" sheetId="1" r:id="rId1"/>
  </sheets>
  <externalReferences>
    <externalReference r:id="rId2"/>
  </externalReferences>
  <definedNames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0">'Смета по объемам на 27.05'!$11:$11</definedName>
    <definedName name="_xlnm.Print_Area" localSheetId="0">'Смета по объемам на 27.05'!$A$1:$G$36</definedName>
  </definedNames>
  <calcPr calcId="191029" iterateDelta="1E-4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2" i="1"/>
  <c r="G33" i="1"/>
  <c r="G13" i="1"/>
  <c r="G34" i="1" l="1"/>
</calcChain>
</file>

<file path=xl/sharedStrings.xml><?xml version="1.0" encoding="utf-8"?>
<sst xmlns="http://schemas.openxmlformats.org/spreadsheetml/2006/main" count="97" uniqueCount="84">
  <si>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</si>
  <si>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Основание</t>
  </si>
  <si>
    <t>Ведомость объемов работ</t>
  </si>
  <si>
    <t>Сметная стоимость</t>
  </si>
  <si>
    <t xml:space="preserve"> руб.</t>
  </si>
  <si>
    <t>Составлен(а) в текущих ценах по состоянию на 2 квартал 2025г.</t>
  </si>
  <si>
    <t>№ п/п</t>
  </si>
  <si>
    <t>Наименование работ</t>
  </si>
  <si>
    <t>Обоснование цены</t>
  </si>
  <si>
    <t>Ед. изм.</t>
  </si>
  <si>
    <t>Кол-во</t>
  </si>
  <si>
    <t>Раздел 1. Устройство путей</t>
  </si>
  <si>
    <t>2</t>
  </si>
  <si>
    <t>Разборка пути звеньями рельсошпальной решетки, шпалы: деревянные</t>
  </si>
  <si>
    <t>ФЕР28-01-006-01</t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</si>
  <si>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</si>
  <si>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</si>
  <si>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</si>
  <si>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ФЕРр68-12-2</t>
  </si>
  <si>
    <t>100 м3</t>
  </si>
  <si>
    <t>4</t>
  </si>
  <si>
    <t>Уплотнение грунта пневматическими трамбовками, группа грунтов: 1-2</t>
  </si>
  <si>
    <t>ФЕР01-02-005-01</t>
  </si>
  <si>
    <t>5</t>
  </si>
  <si>
    <t>Устройство подстилающих и выравнивающих слоев оснований: из щебня</t>
  </si>
  <si>
    <t>ФЕР27-04-001-04</t>
  </si>
  <si>
    <t>6</t>
  </si>
  <si>
    <t>Щебень гранитный 20/40 (РЖД)</t>
  </si>
  <si>
    <t>ТЦ_25.1.00.00_50_5047268891_30.07.2025_02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</si>
  <si>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</si>
  <si>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</si>
  <si>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</si>
  <si>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</t>
  </si>
  <si>
    <t>8</t>
  </si>
  <si>
    <t>Шпалы железобетонные Ш1, объем бетона 0,106 м3, расход стали 7,25 кг</t>
  </si>
  <si>
    <t>ФССЦ-25.1.02.01-0035</t>
  </si>
  <si>
    <t>шт</t>
  </si>
  <si>
    <t>9</t>
  </si>
  <si>
    <t>Подкладка раздельного скрепления железнодорожного пути КБ-65</t>
  </si>
  <si>
    <t>ФССЦ-25.1.05.02-0006</t>
  </si>
  <si>
    <t>10</t>
  </si>
  <si>
    <t>Шпала железобетонная, Ш1 1-й сорт, в комплекте со скреплением КБ-65</t>
  </si>
  <si>
    <t>ТЦ_25.1.05.05_77_7801649287_02.09.2025_02</t>
  </si>
  <si>
    <t>11</t>
  </si>
  <si>
    <t>Болты для рельсовых стыков железнодорожного пути с гайками, М27х160-180 мм</t>
  </si>
  <si>
    <t>ФССЦ-25.1.04.04-0003</t>
  </si>
  <si>
    <t>т</t>
  </si>
  <si>
    <t>17</t>
  </si>
  <si>
    <t>Болт стыковой М27х160 в сборе</t>
  </si>
  <si>
    <t>тн</t>
  </si>
  <si>
    <t>13</t>
  </si>
  <si>
    <t>Накладка рельсовая двухголовая 2Р65</t>
  </si>
  <si>
    <t>ФССЦ-25.1.05.01-0002</t>
  </si>
  <si>
    <t>12</t>
  </si>
  <si>
    <t>Накладка 1Р-65 (106 шт.)</t>
  </si>
  <si>
    <t>15</t>
  </si>
  <si>
    <t>Рельсы железнодорожные Р-65 категория Т1</t>
  </si>
  <si>
    <t>ФССЦ-25.1.05.05-0043</t>
  </si>
  <si>
    <t>м</t>
  </si>
  <si>
    <t>16</t>
  </si>
  <si>
    <t>Рельсы РП65 ДТ350, L=12.5 м (75 шт.)</t>
  </si>
  <si>
    <t>36</t>
  </si>
  <si>
    <t>Накладки переходные Р65/Р50 литые</t>
  </si>
  <si>
    <t>компл.</t>
  </si>
  <si>
    <t>18</t>
  </si>
  <si>
    <t>Резка стального профилированного настила/применит. Резка рельс при стыковке с сущ. путями, 38 шт</t>
  </si>
  <si>
    <t>ФЕР09-05-006-01
Применительно</t>
  </si>
  <si>
    <t>м реза</t>
  </si>
  <si>
    <t>19</t>
  </si>
  <si>
    <t>Балластировка пути и стрелочных переводов на железобетонных шпалах, балласт: щебеночный</t>
  </si>
  <si>
    <t>ФЕР28-01-027-04</t>
  </si>
  <si>
    <t>1000 м3</t>
  </si>
  <si>
    <t>Прочие работы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</si>
  <si>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</si>
  <si>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</si>
  <si>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ФССЦпг-01-01-01-043</t>
  </si>
  <si>
    <t>1 т груза</t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</si>
  <si>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</si>
  <si>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</si>
  <si>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</t>
  </si>
  <si>
    <t xml:space="preserve">     ВСЕГО по смете</t>
  </si>
  <si>
    <t>Стоимость работ, руб. с НДС</t>
  </si>
  <si>
    <t>Цена за единицу, руб. с ЗУ и НДС</t>
  </si>
  <si>
    <t xml:space="preserve">ЛОКАЛЬНАЯ СМЕТА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</si>
</sst>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164" fontId="2" fillId="0" borderId="5" xfId="0" applyNumberFormat="1" applyFont="1" applyFill="1" applyBorder="1" applyAlignment="1" applyProtection="1">
      <alignment horizontal="center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165" fontId="2" fillId="0" borderId="5" xfId="0" applyNumberFormat="1" applyFont="1" applyFill="1" applyBorder="1" applyAlignment="1" applyProtection="1">
      <alignment horizontal="center" vertical="top" wrapText="1"/>
    </xf>
    <xf numFmtId="1" fontId="2" fillId="0" borderId="5" xfId="0" applyNumberFormat="1" applyFont="1" applyFill="1" applyBorder="1" applyAlignment="1" applyProtection="1">
      <alignment horizontal="center" vertical="top" wrapText="1"/>
    </xf>
    <xf numFmtId="2" fontId="2" fillId="0" borderId="5" xfId="0" applyNumberFormat="1" applyFont="1" applyFill="1" applyBorder="1" applyAlignment="1" applyProtection="1">
      <alignment horizontal="center" vertical="top" wrapText="1"/>
    </xf>
    <xf numFmtId="166" fontId="2" fillId="0" borderId="5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3" xfId="0" applyNumberFormat="1" applyFont="1" applyFill="1" applyBorder="1" applyAlignment="1" applyProtection="1">
      <alignment vertical="center" wrapText="1"/>
    </xf>
    <xf numFmtId="4" fontId="7" fillId="0" borderId="3" xfId="0" applyNumberFormat="1" applyFont="1" applyFill="1" applyBorder="1" applyAlignment="1" applyProtection="1">
      <alignment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7" fillId="0" borderId="10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left" wrapText="1"/>
    </xf>
    <xf numFmtId="3" fontId="3" fillId="0" borderId="1" xfId="0" applyNumberFormat="1" applyFont="1" applyFill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="110" zoomScaleNormal="110" workbookViewId="0">
      <selection activeCell="G13" sqref="G13"/>
    </sheetView>
  </sheetViews>
  <sheetFormatPr defaultColWidth="9.140625" defaultRowHeight="11.25" customHeight="1" x14ac:dyDescent="0.2"/>
  <cols>
    <col min="1" max="1" width="7" style="1" customWidth="1"/>
    <col min="2" max="2" width="44.42578125" style="1" customWidth="1"/>
    <col min="3" max="3" width="23" style="1" customWidth="1"/>
    <col min="4" max="4" width="9.5703125" style="1" customWidth="1"/>
    <col min="5" max="5" width="11.140625" style="1" customWidth="1"/>
    <col min="6" max="7" width="15.5703125" style="1" customWidth="1"/>
    <col min="8" max="16384" width="9.140625" style="1"/>
  </cols>
  <sheetData>
    <row r="1" spans="1:7" customFormat="1" ht="15" customHeight="1" x14ac:dyDescent="0.25">
      <c r="A1" s="38" t="s">
        <v>83</v>
      </c>
      <c r="B1" s="38"/>
      <c r="C1" s="38"/>
      <c r="D1" s="38"/>
      <c r="E1" s="38"/>
      <c r="F1" s="38"/>
      <c r="G1" s="38"/>
    </row>
    <row r="2" spans="1:7" customFormat="1" ht="15" x14ac:dyDescent="0.25">
      <c r="A2" s="4"/>
      <c r="B2" s="5"/>
      <c r="C2" s="5"/>
      <c r="D2" s="5"/>
      <c r="E2" s="5"/>
      <c r="F2" s="5"/>
      <c r="G2" s="3"/>
    </row>
    <row r="3" spans="1:7" customFormat="1" ht="15" x14ac:dyDescent="0.25">
      <c r="A3" s="39" t="s">
        <v>0</v>
      </c>
      <c r="B3" s="39"/>
      <c r="C3" s="39"/>
      <c r="D3" s="39"/>
      <c r="E3" s="39"/>
      <c r="F3" s="39"/>
      <c r="G3" s="39"/>
    </row>
    <row r="4" spans="1:7" customFormat="1" ht="15" x14ac:dyDescent="0.25">
      <c r="A4" s="4"/>
      <c r="B4" s="6"/>
      <c r="C4" s="6"/>
      <c r="D4" s="6"/>
      <c r="E4" s="6"/>
      <c r="F4" s="6"/>
      <c r="G4" s="3"/>
    </row>
    <row r="5" spans="1:7" customFormat="1" ht="15" x14ac:dyDescent="0.25">
      <c r="A5" s="2"/>
      <c r="B5" s="7" t="s">
        <v>1</v>
      </c>
      <c r="C5" s="40" t="s">
        <v>2</v>
      </c>
      <c r="D5" s="40"/>
      <c r="E5" s="40"/>
      <c r="F5" s="40"/>
    </row>
    <row r="6" spans="1:7" customFormat="1" ht="15" x14ac:dyDescent="0.25">
      <c r="A6" s="2"/>
      <c r="B6" s="7" t="s">
        <v>3</v>
      </c>
      <c r="C6" s="41">
        <v>6508667</v>
      </c>
      <c r="D6" s="41"/>
      <c r="E6" s="41"/>
      <c r="F6" s="8" t="s">
        <v>4</v>
      </c>
    </row>
    <row r="7" spans="1:7" customFormat="1" ht="15" x14ac:dyDescent="0.25">
      <c r="A7" s="2"/>
      <c r="B7" s="2" t="s">
        <v>5</v>
      </c>
      <c r="C7" s="9"/>
      <c r="D7" s="9"/>
      <c r="E7" s="9"/>
      <c r="F7" s="10"/>
    </row>
    <row r="8" spans="1:7" customFormat="1" ht="8.25" customHeight="1" x14ac:dyDescent="0.25">
      <c r="A8" s="11"/>
    </row>
    <row r="9" spans="1:7" customFormat="1" ht="36" customHeight="1" x14ac:dyDescent="0.25">
      <c r="A9" s="34" t="s">
        <v>6</v>
      </c>
      <c r="B9" s="34" t="s">
        <v>7</v>
      </c>
      <c r="C9" s="36" t="s">
        <v>8</v>
      </c>
      <c r="D9" s="34" t="s">
        <v>9</v>
      </c>
      <c r="E9" s="32" t="s">
        <v>10</v>
      </c>
      <c r="F9" s="32" t="s">
        <v>82</v>
      </c>
      <c r="G9" s="34" t="s">
        <v>81</v>
      </c>
    </row>
    <row r="10" spans="1:7" customFormat="1" ht="15" x14ac:dyDescent="0.25">
      <c r="A10" s="34"/>
      <c r="B10" s="34"/>
      <c r="C10" s="37"/>
      <c r="D10" s="34"/>
      <c r="E10" s="33"/>
      <c r="F10" s="33"/>
      <c r="G10" s="34"/>
    </row>
    <row r="11" spans="1:7" customFormat="1" ht="15" customHeight="1" x14ac:dyDescent="0.25">
      <c r="A11" s="12">
        <v>1</v>
      </c>
      <c r="B11" s="12">
        <v>2</v>
      </c>
      <c r="C11" s="13">
        <v>3</v>
      </c>
      <c r="D11" s="12">
        <v>4</v>
      </c>
      <c r="E11" s="12">
        <v>5</v>
      </c>
      <c r="F11" s="12">
        <v>6</v>
      </c>
      <c r="G11" s="12">
        <v>7</v>
      </c>
    </row>
    <row r="12" spans="1:7" customFormat="1" ht="15" x14ac:dyDescent="0.25">
      <c r="A12" s="35" t="s">
        <v>11</v>
      </c>
      <c r="B12" s="35"/>
      <c r="C12" s="35"/>
      <c r="D12" s="35"/>
      <c r="E12" s="35"/>
      <c r="F12" s="35"/>
      <c r="G12" s="35"/>
    </row>
    <row r="13" spans="1:7" customFormat="1" ht="22.5" x14ac:dyDescent="0.25">
      <c r="A13" s="14" t="s">
        <v>12</v>
      </c>
      <c r="B13" s="15" t="s">
        <v>13</v>
      </c>
      <c r="C13" s="16" t="s">
        <v>14</v>
      </c>
      <c r="D13" s="17" t="s">
        <v>15</v>
      </c>
      <c r="E13" s="18">
        <v>0.156</v>
      </c>
      <c r="F13" s="19">
        <v>331198.74</v>
      </c>
      <c r="G13" s="19">
        <f>E13*F13</f>
        <v>51667</v>
      </c>
    </row>
    <row r="14" spans="1:7" customFormat="1" ht="33.75" x14ac:dyDescent="0.25">
      <c r="A14" s="14" t="s">
        <v>16</v>
      </c>
      <c r="B14" s="15" t="s">
        <v>17</v>
      </c>
      <c r="C14" s="16" t="s">
        <v>18</v>
      </c>
      <c r="D14" s="17" t="s">
        <v>19</v>
      </c>
      <c r="E14" s="18">
        <v>1.3560000000000001</v>
      </c>
      <c r="F14" s="19">
        <v>24725.59</v>
      </c>
      <c r="G14" s="19">
        <f t="shared" ref="G14:G33" si="0">E14*F14</f>
        <v>33527.9</v>
      </c>
    </row>
    <row r="15" spans="1:7" customFormat="1" ht="22.5" x14ac:dyDescent="0.25">
      <c r="A15" s="14" t="s">
        <v>20</v>
      </c>
      <c r="B15" s="15" t="s">
        <v>21</v>
      </c>
      <c r="C15" s="16" t="s">
        <v>22</v>
      </c>
      <c r="D15" s="17" t="s">
        <v>19</v>
      </c>
      <c r="E15" s="20">
        <v>0.22489999999999999</v>
      </c>
      <c r="F15" s="19">
        <v>22999.86</v>
      </c>
      <c r="G15" s="19">
        <f t="shared" si="0"/>
        <v>5172.67</v>
      </c>
    </row>
    <row r="16" spans="1:7" customFormat="1" ht="22.5" x14ac:dyDescent="0.25">
      <c r="A16" s="14" t="s">
        <v>23</v>
      </c>
      <c r="B16" s="15" t="s">
        <v>24</v>
      </c>
      <c r="C16" s="16" t="s">
        <v>25</v>
      </c>
      <c r="D16" s="17" t="s">
        <v>19</v>
      </c>
      <c r="E16" s="20">
        <v>0.56459999999999999</v>
      </c>
      <c r="F16" s="19">
        <v>189048.48</v>
      </c>
      <c r="G16" s="19">
        <f t="shared" si="0"/>
        <v>106736.77</v>
      </c>
    </row>
    <row r="17" spans="1:7" customFormat="1" ht="22.5" x14ac:dyDescent="0.25">
      <c r="A17" s="14" t="s">
        <v>26</v>
      </c>
      <c r="B17" s="15" t="s">
        <v>27</v>
      </c>
      <c r="C17" s="16" t="s">
        <v>28</v>
      </c>
      <c r="D17" s="17" t="s">
        <v>29</v>
      </c>
      <c r="E17" s="20">
        <v>71.139600000000002</v>
      </c>
      <c r="F17" s="19">
        <v>7726.29</v>
      </c>
      <c r="G17" s="19">
        <f t="shared" si="0"/>
        <v>549645.18000000005</v>
      </c>
    </row>
    <row r="18" spans="1:7" customFormat="1" ht="33.75" x14ac:dyDescent="0.25">
      <c r="A18" s="14" t="s">
        <v>30</v>
      </c>
      <c r="B18" s="15" t="s">
        <v>31</v>
      </c>
      <c r="C18" s="16" t="s">
        <v>32</v>
      </c>
      <c r="D18" s="17" t="s">
        <v>15</v>
      </c>
      <c r="E18" s="18">
        <v>0.156</v>
      </c>
      <c r="F18" s="19">
        <v>20103878.98</v>
      </c>
      <c r="G18" s="19">
        <f t="shared" si="0"/>
        <v>3136205.12</v>
      </c>
    </row>
    <row r="19" spans="1:7" customFormat="1" ht="22.5" x14ac:dyDescent="0.25">
      <c r="A19" s="14" t="s">
        <v>33</v>
      </c>
      <c r="B19" s="15" t="s">
        <v>34</v>
      </c>
      <c r="C19" s="16" t="s">
        <v>35</v>
      </c>
      <c r="D19" s="17" t="s">
        <v>36</v>
      </c>
      <c r="E19" s="21">
        <v>-287</v>
      </c>
      <c r="F19" s="19">
        <v>2221.94</v>
      </c>
      <c r="G19" s="19">
        <f t="shared" si="0"/>
        <v>-637696.78</v>
      </c>
    </row>
    <row r="20" spans="1:7" customFormat="1" ht="22.5" x14ac:dyDescent="0.25">
      <c r="A20" s="14" t="s">
        <v>37</v>
      </c>
      <c r="B20" s="15" t="s">
        <v>38</v>
      </c>
      <c r="C20" s="16" t="s">
        <v>39</v>
      </c>
      <c r="D20" s="17" t="s">
        <v>36</v>
      </c>
      <c r="E20" s="21">
        <v>-574</v>
      </c>
      <c r="F20" s="19">
        <v>515.14</v>
      </c>
      <c r="G20" s="19">
        <f t="shared" si="0"/>
        <v>-295690.36</v>
      </c>
    </row>
    <row r="21" spans="1:7" customFormat="1" ht="22.5" x14ac:dyDescent="0.25">
      <c r="A21" s="14" t="s">
        <v>40</v>
      </c>
      <c r="B21" s="15" t="s">
        <v>41</v>
      </c>
      <c r="C21" s="16" t="s">
        <v>42</v>
      </c>
      <c r="D21" s="17" t="s">
        <v>36</v>
      </c>
      <c r="E21" s="21">
        <v>128</v>
      </c>
      <c r="F21" s="19">
        <v>16989.59</v>
      </c>
      <c r="G21" s="19">
        <f t="shared" si="0"/>
        <v>2174667.52</v>
      </c>
    </row>
    <row r="22" spans="1:7" customFormat="1" ht="22.5" x14ac:dyDescent="0.25">
      <c r="A22" s="14" t="s">
        <v>43</v>
      </c>
      <c r="B22" s="15" t="s">
        <v>44</v>
      </c>
      <c r="C22" s="16" t="s">
        <v>45</v>
      </c>
      <c r="D22" s="17" t="s">
        <v>46</v>
      </c>
      <c r="E22" s="18">
        <v>-0.53700000000000003</v>
      </c>
      <c r="F22" s="19">
        <v>123133.85</v>
      </c>
      <c r="G22" s="19">
        <f t="shared" si="0"/>
        <v>-66122.880000000005</v>
      </c>
    </row>
    <row r="23" spans="1:7" customFormat="1" ht="22.5" x14ac:dyDescent="0.25">
      <c r="A23" s="14" t="s">
        <v>47</v>
      </c>
      <c r="B23" s="15" t="s">
        <v>48</v>
      </c>
      <c r="C23" s="16" t="s">
        <v>42</v>
      </c>
      <c r="D23" s="17" t="s">
        <v>49</v>
      </c>
      <c r="E23" s="22">
        <v>0.46</v>
      </c>
      <c r="F23" s="19">
        <v>343465.44</v>
      </c>
      <c r="G23" s="19">
        <f t="shared" si="0"/>
        <v>157994.1</v>
      </c>
    </row>
    <row r="24" spans="1:7" customFormat="1" ht="15" x14ac:dyDescent="0.25">
      <c r="A24" s="14" t="s">
        <v>50</v>
      </c>
      <c r="B24" s="15" t="s">
        <v>51</v>
      </c>
      <c r="C24" s="16" t="s">
        <v>52</v>
      </c>
      <c r="D24" s="17" t="s">
        <v>36</v>
      </c>
      <c r="E24" s="21">
        <v>-50</v>
      </c>
      <c r="F24" s="19">
        <v>1716.36</v>
      </c>
      <c r="G24" s="19">
        <f t="shared" si="0"/>
        <v>-85818</v>
      </c>
    </row>
    <row r="25" spans="1:7" customFormat="1" ht="22.5" x14ac:dyDescent="0.25">
      <c r="A25" s="14" t="s">
        <v>53</v>
      </c>
      <c r="B25" s="15" t="s">
        <v>54</v>
      </c>
      <c r="C25" s="16" t="s">
        <v>42</v>
      </c>
      <c r="D25" s="17" t="s">
        <v>49</v>
      </c>
      <c r="E25" s="23">
        <v>1.5</v>
      </c>
      <c r="F25" s="19">
        <v>463535.65</v>
      </c>
      <c r="G25" s="19">
        <f t="shared" si="0"/>
        <v>695303.48</v>
      </c>
    </row>
    <row r="26" spans="1:7" customFormat="1" ht="15" x14ac:dyDescent="0.25">
      <c r="A26" s="14" t="s">
        <v>55</v>
      </c>
      <c r="B26" s="15" t="s">
        <v>56</v>
      </c>
      <c r="C26" s="16" t="s">
        <v>57</v>
      </c>
      <c r="D26" s="17" t="s">
        <v>58</v>
      </c>
      <c r="E26" s="21">
        <v>-312</v>
      </c>
      <c r="F26" s="19">
        <v>4148.5600000000004</v>
      </c>
      <c r="G26" s="19">
        <f t="shared" si="0"/>
        <v>-1294350.72</v>
      </c>
    </row>
    <row r="27" spans="1:7" customFormat="1" ht="22.5" x14ac:dyDescent="0.25">
      <c r="A27" s="14" t="s">
        <v>59</v>
      </c>
      <c r="B27" s="15" t="s">
        <v>60</v>
      </c>
      <c r="C27" s="16" t="s">
        <v>42</v>
      </c>
      <c r="D27" s="17" t="s">
        <v>49</v>
      </c>
      <c r="E27" s="18">
        <v>8.4819999999999993</v>
      </c>
      <c r="F27" s="19">
        <v>216015.92</v>
      </c>
      <c r="G27" s="19">
        <f t="shared" si="0"/>
        <v>1832247.03</v>
      </c>
    </row>
    <row r="28" spans="1:7" customFormat="1" ht="22.5" x14ac:dyDescent="0.25">
      <c r="A28" s="14" t="s">
        <v>61</v>
      </c>
      <c r="B28" s="15" t="s">
        <v>62</v>
      </c>
      <c r="C28" s="16" t="s">
        <v>42</v>
      </c>
      <c r="D28" s="17" t="s">
        <v>63</v>
      </c>
      <c r="E28" s="21">
        <v>1</v>
      </c>
      <c r="F28" s="19">
        <v>20387.599999999999</v>
      </c>
      <c r="G28" s="19">
        <f t="shared" si="0"/>
        <v>20387.599999999999</v>
      </c>
    </row>
    <row r="29" spans="1:7" customFormat="1" ht="22.5" x14ac:dyDescent="0.25">
      <c r="A29" s="14" t="s">
        <v>64</v>
      </c>
      <c r="B29" s="15" t="s">
        <v>65</v>
      </c>
      <c r="C29" s="16" t="s">
        <v>66</v>
      </c>
      <c r="D29" s="17" t="s">
        <v>67</v>
      </c>
      <c r="E29" s="22">
        <v>6.84</v>
      </c>
      <c r="F29" s="19">
        <v>486.45</v>
      </c>
      <c r="G29" s="19">
        <f t="shared" si="0"/>
        <v>3327.32</v>
      </c>
    </row>
    <row r="30" spans="1:7" customFormat="1" ht="22.5" x14ac:dyDescent="0.25">
      <c r="A30" s="14" t="s">
        <v>68</v>
      </c>
      <c r="B30" s="15" t="s">
        <v>69</v>
      </c>
      <c r="C30" s="16" t="s">
        <v>70</v>
      </c>
      <c r="D30" s="17" t="s">
        <v>71</v>
      </c>
      <c r="E30" s="20">
        <v>2.8400000000000002E-2</v>
      </c>
      <c r="F30" s="19">
        <v>3239773.19</v>
      </c>
      <c r="G30" s="19">
        <f t="shared" si="0"/>
        <v>92009.56</v>
      </c>
    </row>
    <row r="31" spans="1:7" customFormat="1" ht="15" customHeight="1" x14ac:dyDescent="0.25">
      <c r="A31" s="29" t="s">
        <v>72</v>
      </c>
      <c r="B31" s="30"/>
      <c r="C31" s="31"/>
      <c r="D31" s="26"/>
      <c r="E31" s="26"/>
      <c r="F31" s="27"/>
      <c r="G31" s="19"/>
    </row>
    <row r="32" spans="1:7" customFormat="1" ht="45" x14ac:dyDescent="0.25">
      <c r="A32" s="14" t="s">
        <v>73</v>
      </c>
      <c r="B32" s="15" t="s">
        <v>74</v>
      </c>
      <c r="C32" s="16" t="s">
        <v>75</v>
      </c>
      <c r="D32" s="17" t="s">
        <v>76</v>
      </c>
      <c r="E32" s="22">
        <v>207.55</v>
      </c>
      <c r="F32" s="19">
        <v>64.069999999999993</v>
      </c>
      <c r="G32" s="19">
        <f t="shared" si="0"/>
        <v>13297.73</v>
      </c>
    </row>
    <row r="33" spans="1:7" customFormat="1" ht="33.75" x14ac:dyDescent="0.25">
      <c r="A33" s="14" t="s">
        <v>77</v>
      </c>
      <c r="B33" s="15" t="s">
        <v>78</v>
      </c>
      <c r="C33" s="16" t="s">
        <v>79</v>
      </c>
      <c r="D33" s="17" t="s">
        <v>76</v>
      </c>
      <c r="E33" s="22">
        <v>207.55</v>
      </c>
      <c r="F33" s="19">
        <v>77.849999999999994</v>
      </c>
      <c r="G33" s="19">
        <f t="shared" si="0"/>
        <v>16157.77</v>
      </c>
    </row>
    <row r="34" spans="1:7" customFormat="1" ht="15" x14ac:dyDescent="0.25">
      <c r="A34" s="24"/>
      <c r="B34" s="28" t="s">
        <v>80</v>
      </c>
      <c r="C34" s="28"/>
      <c r="D34" s="28"/>
      <c r="E34" s="28"/>
      <c r="F34" s="28"/>
      <c r="G34" s="25">
        <f>SUM(G13:G33)</f>
        <v>6508668.0099999998</v>
      </c>
    </row>
  </sheetData>
  <mergeCells count="14">
    <mergeCell ref="A1:G1"/>
    <mergeCell ref="A3:G3"/>
    <mergeCell ref="C5:F5"/>
    <mergeCell ref="C6:E6"/>
    <mergeCell ref="B34:F34"/>
    <mergeCell ref="A31:C31"/>
    <mergeCell ref="F9:F10"/>
    <mergeCell ref="G9:G10"/>
    <mergeCell ref="A12:G12"/>
    <mergeCell ref="A9:A10"/>
    <mergeCell ref="B9:B10"/>
    <mergeCell ref="C9:C10"/>
    <mergeCell ref="D9:D10"/>
    <mergeCell ref="E9:E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по объемам на 27.05</vt:lpstr>
      <vt:lpstr>'Смета по объемам на 27.05'!Заголовки_для_печати</vt:lpstr>
      <vt:lpstr>'Смета по объемам на 27.05'!Область_печати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2025-02-07T12:27:45Z</cp:lastPrinted>
  <dcterms:created xsi:type="dcterms:W3CDTF">2020-09-30T08:50:27Z</dcterms:created>
  <dcterms:modified xsi:type="dcterms:W3CDTF">2026-05-27T07:57:52Z</dcterms:modified>
</cp:coreProperties>
</file>