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1.КиК-Шелл\ДС\НДС\"/>
    </mc:Choice>
  </mc:AlternateContent>
  <xr:revisionPtr revIDLastSave="0" documentId="13_ncr:1_{4F1E6D7B-26EB-42CE-88B2-F61FFDD54700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на 2025г._НДС 20% " sheetId="1" r:id="rId1"/>
  </sheets>
  <definedNames>
    <definedName name="_xlnm.Print_Titles" localSheetId="0">'ЛСР на 2025г._НДС 20% '!$49:$49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1" l="1"/>
  <c r="N696" i="1"/>
  <c r="N695" i="1"/>
  <c r="N694" i="1"/>
  <c r="L696" i="1"/>
  <c r="L695" i="1"/>
  <c r="L694" i="1"/>
</calcChain>
</file>

<file path=xl/sharedStrings.xml><?xml version="1.0" encoding="utf-8"?>
<sst xmlns="http://schemas.openxmlformats.org/spreadsheetml/2006/main" count="2270" uniqueCount="321">
  <si>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</si>
  <si>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</si>
  <si>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</si>
  <si>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2025.1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</si>
  <si>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</si>
  <si>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</si>
  <si>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</si>
  <si>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</si>
  <si>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</si>
  <si>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</si>
  <si>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</si>
  <si>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</si>
  <si>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</si>
  <si>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</si>
  <si>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</si>
  <si>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</si>
  <si>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</si>
  <si>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</si>
  <si>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</si>
  <si>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</si>
  <si>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</si>
  <si>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</si>
  <si>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</si>
  <si>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</si>
  <si>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</si>
  <si>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</si>
  <si>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</si>
  <si>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</si>
  <si>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</si>
  <si>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(2999,17)</t>
  </si>
  <si>
    <t>Средства на оплату труда рабочих</t>
  </si>
  <si>
    <t>(4,87)</t>
  </si>
  <si>
    <t>монтажных работ</t>
  </si>
  <si>
    <t>(4,09)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</si>
  <si>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</si>
  <si>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</si>
  <si>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</si>
  <si>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</si>
  <si>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</si>
  <si>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</si>
  <si>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</si>
  <si>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</si>
  <si>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</si>
  <si>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</si>
  <si>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</si>
  <si>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</si>
  <si>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</si>
  <si>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</si>
  <si>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</si>
  <si>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</si>
  <si>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</si>
  <si>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</si>
  <si>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</si>
  <si>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</si>
  <si>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</si>
  <si>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</si>
  <si>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</si>
  <si>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</si>
  <si>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1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</si>
  <si>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</si>
  <si>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</si>
  <si>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</si>
  <si>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</si>
  <si>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</si>
  <si>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</si>
  <si>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</si>
  <si>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</si>
  <si>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</si>
  <si>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</si>
  <si>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</si>
  <si>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</si>
  <si>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</si>
  <si>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</si>
  <si>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</si>
  <si>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</si>
  <si>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</si>
  <si>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</si>
  <si>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</si>
  <si>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</si>
  <si>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</si>
  <si>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</si>
  <si>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</si>
  <si>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</si>
  <si>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</si>
  <si>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</si>
  <si>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</si>
  <si>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</si>
  <si>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</si>
  <si>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</si>
  <si>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</si>
  <si>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</si>
  <si>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</si>
  <si>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</si>
  <si>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</si>
  <si>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</si>
  <si>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</si>
  <si>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</si>
  <si>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</si>
  <si>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</si>
  <si>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</si>
  <si>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</si>
  <si>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</si>
  <si>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</si>
  <si>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</si>
  <si>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</si>
  <si>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</si>
  <si>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</si>
  <si>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</si>
  <si>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</si>
  <si>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</si>
  <si>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</si>
  <si>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</si>
  <si>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</si>
  <si>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</si>
  <si>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</si>
  <si>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</si>
  <si>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</si>
  <si>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</si>
  <si>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</si>
  <si>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</si>
  <si>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</si>
  <si>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</si>
  <si>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</si>
  <si>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</si>
  <si>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</si>
  <si>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</si>
  <si>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</si>
  <si>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</si>
  <si>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</si>
  <si>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</si>
  <si>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</si>
  <si>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</si>
  <si>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</si>
  <si>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</si>
  <si>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</si>
  <si>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</si>
  <si>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</si>
  <si>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</si>
  <si>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</si>
  <si>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</si>
  <si>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</si>
  <si>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</si>
  <si>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</si>
  <si>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</si>
  <si>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</si>
  <si>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</si>
  <si>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</si>
  <si>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</si>
  <si>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</si>
  <si>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</si>
  <si>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</si>
  <si>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</si>
  <si>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</si>
  <si>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</si>
  <si>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</si>
  <si>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Замена СП6 1/7,  левая</t>
  </si>
  <si>
    <t>36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</si>
  <si>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</si>
  <si>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</si>
  <si>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</si>
  <si>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</si>
  <si>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</si>
  <si>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</si>
  <si>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</si>
  <si>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</si>
  <si>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</si>
  <si>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</si>
  <si>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</si>
  <si>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</si>
  <si>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</si>
  <si>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</si>
  <si>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</si>
  <si>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</si>
  <si>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</si>
  <si>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</si>
  <si>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</si>
  <si>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</si>
  <si>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</si>
  <si>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</si>
  <si>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</si>
  <si>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</si>
  <si>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</si>
  <si>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</si>
  <si>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</si>
  <si>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</si>
  <si>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</si>
  <si>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</si>
  <si>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</si>
  <si>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</si>
  <si>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</si>
  <si>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</si>
  <si>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</si>
  <si>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</si>
  <si>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</si>
  <si>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</si>
  <si>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</si>
  <si>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</si>
  <si>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</si>
  <si>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</si>
  <si>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</si>
  <si>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</si>
  <si>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</si>
  <si>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ФССЦпг-01-01-01-026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</si>
  <si>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</si>
  <si>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</si>
  <si>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ФССЦпг-01-01-01-008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</si>
  <si>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</si>
  <si>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</si>
  <si>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Итого по разделу 2 Замена СП6 1/7,  левая</t>
  </si>
  <si>
    <t>Раздел 3.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</si>
  <si>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</si>
  <si>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</si>
  <si>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</si>
  <si>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</si>
  <si>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</si>
  <si>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</si>
  <si>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</si>
  <si>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</si>
  <si>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</si>
  <si>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</si>
  <si>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</si>
  <si>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</si>
  <si>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</si>
  <si>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75</t>
  </si>
  <si>
    <t>76</t>
  </si>
  <si>
    <t>77</t>
  </si>
  <si>
    <t>78</t>
  </si>
  <si>
    <t>79</t>
  </si>
  <si>
    <t>Итого по разделу 3 Замена СП7 1/7,  левая</t>
  </si>
  <si>
    <t>Раздел 4.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</si>
  <si>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</si>
  <si>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</si>
  <si>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</si>
  <si>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</si>
  <si>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</si>
  <si>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</si>
  <si>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</si>
  <si>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</si>
  <si>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</si>
  <si>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</si>
  <si>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</si>
  <si>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</si>
  <si>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</si>
  <si>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119</t>
  </si>
  <si>
    <t>120</t>
  </si>
  <si>
    <t>121</t>
  </si>
  <si>
    <t>122</t>
  </si>
  <si>
    <t>123</t>
  </si>
  <si>
    <t>Итого по разделу 4 Замена СП9 1/7,  левая</t>
  </si>
  <si>
    <t>Раздел 5.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</si>
  <si>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</si>
  <si>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</si>
  <si>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</si>
  <si>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</si>
  <si>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</si>
  <si>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</si>
  <si>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</si>
  <si>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</si>
  <si>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</si>
  <si>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</si>
  <si>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</si>
  <si>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</si>
  <si>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</si>
  <si>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141</t>
  </si>
  <si>
    <t>142</t>
  </si>
  <si>
    <t>143</t>
  </si>
  <si>
    <t>144</t>
  </si>
  <si>
    <t>145</t>
  </si>
  <si>
    <t>Итого по разделу 5 Замена СП10 1/7,  левая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</si>
  <si>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</si>
  <si>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</si>
  <si>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</si>
  <si>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</si>
  <si>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</si>
  <si>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</si>
  <si>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</si>
  <si>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</si>
  <si>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</si>
  <si>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</si>
  <si>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</si>
  <si>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</si>
  <si>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</si>
  <si>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</si>
  <si>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</si>
  <si>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</si>
  <si>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</si>
  <si>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</si>
  <si>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</si>
  <si>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</si>
  <si>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</si>
  <si>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</si>
  <si>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</si>
  <si>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</si>
  <si>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</si>
  <si>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</si>
  <si>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</si>
  <si>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</si>
  <si>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</si>
  <si>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</si>
  <si>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</si>
  <si>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</si>
  <si>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</si>
  <si>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</si>
  <si>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НДС 20%</t>
  </si>
  <si>
    <t xml:space="preserve">  ВСЕГО по смете</t>
  </si>
  <si>
    <t>[должность, подпись (инициалы, фамилия)]</t>
  </si>
  <si>
    <t>Проверил:</t>
  </si>
  <si>
    <t>Приложение №3.1</t>
  </si>
  <si>
    <t>СОГЛАСОВАНО</t>
  </si>
  <si>
    <t>УТВЕРЖДАЮ</t>
  </si>
  <si>
    <t>Генеральный директор</t>
  </si>
  <si>
    <t>ООО "КиКГЕОСТРОЙ"</t>
  </si>
  <si>
    <t>______________ Ю.Ф. Кесслер</t>
  </si>
  <si>
    <t>__ _______________ 2025г.</t>
  </si>
  <si>
    <t>II квартал 2025 года (01.01.2000)</t>
  </si>
  <si>
    <t>ЛОКАЛЬНЫЙ СМЕТНЫЙ РАСЧЕТ (СМЕТА) № 2</t>
  </si>
  <si>
    <t xml:space="preserve">       Итого с учетом договорного коэффициента - 0,97</t>
  </si>
  <si>
    <t>(3562,92)</t>
  </si>
  <si>
    <t>к Договору № 5-КЗ-КИКГС-П от 08.09.2025г.</t>
  </si>
  <si>
    <t>ООО "ШЕЛЛРОКК"</t>
  </si>
  <si>
    <t>______________ Е.А.Бусел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</si>
</sst>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"/>
    <numFmt numFmtId="167" formatCode="0.000000"/>
    <numFmt numFmtId="168" formatCode="0.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/>
    <xf numFmtId="0" fontId="2" fillId="0" borderId="0" xfId="0" applyFont="1" applyAlignment="1">
      <alignment horizontal="right" vertical="top"/>
    </xf>
    <xf numFmtId="0" fontId="0" fillId="2" borderId="0" xfId="0" applyFill="1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horizontal="right"/>
    </xf>
    <xf numFmtId="49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wrapText="1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702"/>
  <sheetViews>
    <sheetView tabSelected="1" topLeftCell="A15" workbookViewId="0">
      <selection activeCell="D37" sqref="D37:F3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63" width="34.140625" style="3" hidden="1" customWidth="1"/>
    <col min="164" max="165" width="130" style="3" hidden="1" customWidth="1"/>
    <col min="166" max="166" width="159" style="3" hidden="1" customWidth="1"/>
    <col min="167" max="172" width="95.85546875" style="3" hidden="1" customWidth="1"/>
    <col min="173" max="177" width="53.42578125" style="3" hidden="1" customWidth="1"/>
    <col min="178" max="182" width="55.42578125" style="3" hidden="1" customWidth="1"/>
    <col min="183" max="187" width="53.42578125" style="3" hidden="1" customWidth="1"/>
    <col min="188" max="192" width="55.42578125" style="3" hidden="1" customWidth="1"/>
    <col min="193" max="234" width="159" style="3" hidden="1" customWidth="1"/>
    <col min="235" max="16384" width="9.140625" style="2"/>
  </cols>
  <sheetData>
    <row r="1" spans="1:52" s="124" customFormat="1" ht="11.25" customHeight="1" x14ac:dyDescent="0.2">
      <c r="A1" s="123"/>
      <c r="J1" s="160" t="s">
        <v>307</v>
      </c>
      <c r="K1" s="160"/>
      <c r="L1" s="160"/>
      <c r="M1" s="160"/>
      <c r="N1" s="160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</row>
    <row r="2" spans="1:52" s="124" customFormat="1" ht="13.5" customHeight="1" x14ac:dyDescent="0.2">
      <c r="A2" s="123"/>
      <c r="F2" s="125"/>
      <c r="J2" s="160" t="s">
        <v>318</v>
      </c>
      <c r="K2" s="160"/>
      <c r="L2" s="160"/>
      <c r="M2" s="160"/>
      <c r="N2" s="160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</row>
    <row r="3" spans="1:52" s="120" customFormat="1" ht="11.25" customHeight="1" x14ac:dyDescent="0.2">
      <c r="A3" s="119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</row>
    <row r="4" spans="1:52" s="124" customFormat="1" ht="11.25" customHeight="1" x14ac:dyDescent="0.2">
      <c r="A4" s="123" t="s">
        <v>308</v>
      </c>
      <c r="I4" s="124" t="s">
        <v>309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</row>
    <row r="5" spans="1:52" s="124" customFormat="1" ht="11.25" customHeight="1" x14ac:dyDescent="0.2">
      <c r="A5" s="123" t="s">
        <v>310</v>
      </c>
      <c r="I5" s="123" t="s">
        <v>310</v>
      </c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</row>
    <row r="6" spans="1:52" s="124" customFormat="1" ht="11.25" customHeight="1" x14ac:dyDescent="0.2">
      <c r="A6" s="123" t="s">
        <v>319</v>
      </c>
      <c r="I6" s="123" t="s">
        <v>311</v>
      </c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</row>
    <row r="7" spans="1:52" s="124" customFormat="1" ht="18.75" customHeight="1" x14ac:dyDescent="0.2">
      <c r="A7" s="123" t="s">
        <v>320</v>
      </c>
      <c r="I7" s="124" t="s">
        <v>312</v>
      </c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</row>
    <row r="8" spans="1:52" s="124" customFormat="1" ht="19.5" customHeight="1" x14ac:dyDescent="0.2">
      <c r="A8" s="123" t="s">
        <v>313</v>
      </c>
      <c r="I8" s="124" t="s">
        <v>313</v>
      </c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</row>
    <row r="9" spans="1:52" s="120" customFormat="1" ht="11.25" customHeight="1" x14ac:dyDescent="0.2">
      <c r="A9" s="119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</row>
    <row r="10" spans="1:52" customFormat="1" ht="11.25" customHeight="1" x14ac:dyDescent="0.25"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22"/>
    </row>
    <row r="11" spans="1:52" customFormat="1" ht="15" x14ac:dyDescent="0.25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22" t="s">
        <v>1</v>
      </c>
    </row>
    <row r="12" spans="1:52" customFormat="1" ht="15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4" t="s">
        <v>0</v>
      </c>
    </row>
    <row r="13" spans="1:52" customFormat="1" ht="11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4" t="s">
        <v>1</v>
      </c>
    </row>
    <row r="14" spans="1:52" customFormat="1" ht="8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4"/>
    </row>
    <row r="15" spans="1:52" customFormat="1" ht="2.25" customHeight="1" x14ac:dyDescent="0.25">
      <c r="A15" s="6"/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52" customFormat="1" ht="11.25" customHeight="1" x14ac:dyDescent="0.25">
      <c r="A16" s="6" t="s">
        <v>2</v>
      </c>
      <c r="B16" s="7"/>
      <c r="C16" s="5"/>
      <c r="E16" s="5"/>
      <c r="F16" s="5"/>
      <c r="G16" s="151" t="s">
        <v>3</v>
      </c>
      <c r="H16" s="151"/>
      <c r="I16" s="151"/>
      <c r="J16" s="151"/>
      <c r="K16" s="151"/>
      <c r="L16" s="151"/>
      <c r="M16" s="151"/>
      <c r="N16" s="151"/>
      <c r="Y16" s="8" t="s">
        <v>3</v>
      </c>
      <c r="Z16" s="8" t="s">
        <v>4</v>
      </c>
      <c r="AA16" s="8" t="s">
        <v>4</v>
      </c>
      <c r="AB16" s="8" t="s">
        <v>4</v>
      </c>
      <c r="AC16" s="8" t="s">
        <v>4</v>
      </c>
      <c r="AD16" s="8" t="s">
        <v>4</v>
      </c>
      <c r="AE16" s="8" t="s">
        <v>4</v>
      </c>
      <c r="AF16" s="8" t="s">
        <v>4</v>
      </c>
    </row>
    <row r="17" spans="1:152" customFormat="1" ht="56.25" customHeight="1" x14ac:dyDescent="0.25">
      <c r="A17" s="6" t="s">
        <v>5</v>
      </c>
      <c r="B17" s="7"/>
      <c r="C17" s="5"/>
      <c r="E17" s="9"/>
      <c r="F17" s="9"/>
      <c r="G17" s="157" t="s">
        <v>6</v>
      </c>
      <c r="H17" s="157"/>
      <c r="I17" s="157"/>
      <c r="J17" s="157"/>
      <c r="K17" s="157"/>
      <c r="L17" s="157"/>
      <c r="M17" s="157"/>
      <c r="N17" s="157"/>
      <c r="AG17" s="8" t="s">
        <v>6</v>
      </c>
      <c r="AH17" s="8" t="s">
        <v>4</v>
      </c>
      <c r="AI17" s="8" t="s">
        <v>4</v>
      </c>
      <c r="AJ17" s="8" t="s">
        <v>4</v>
      </c>
      <c r="AK17" s="8" t="s">
        <v>4</v>
      </c>
      <c r="AL17" s="8" t="s">
        <v>4</v>
      </c>
      <c r="AM17" s="8" t="s">
        <v>4</v>
      </c>
      <c r="AN17" s="8" t="s">
        <v>4</v>
      </c>
    </row>
    <row r="18" spans="1:152" customFormat="1" ht="45" customHeight="1" x14ac:dyDescent="0.25">
      <c r="A18" s="156" t="s">
        <v>7</v>
      </c>
      <c r="B18" s="156"/>
      <c r="C18" s="156"/>
      <c r="D18" s="156"/>
      <c r="E18" s="156"/>
      <c r="F18" s="156"/>
      <c r="G18" s="157" t="s">
        <v>8</v>
      </c>
      <c r="H18" s="157"/>
      <c r="I18" s="157"/>
      <c r="J18" s="157"/>
      <c r="K18" s="157"/>
      <c r="L18" s="157"/>
      <c r="M18" s="157"/>
      <c r="N18" s="157"/>
      <c r="P18" s="10" t="s">
        <v>7</v>
      </c>
      <c r="Q18" s="11" t="s">
        <v>8</v>
      </c>
      <c r="R18" s="8"/>
      <c r="S18" s="8"/>
      <c r="T18" s="8"/>
      <c r="U18" s="8"/>
      <c r="V18" s="8"/>
      <c r="W18" s="8"/>
      <c r="X18" s="8"/>
      <c r="AO18" s="8" t="s">
        <v>7</v>
      </c>
      <c r="AP18" s="8" t="s">
        <v>4</v>
      </c>
      <c r="AQ18" s="8" t="s">
        <v>4</v>
      </c>
      <c r="AR18" s="8" t="s">
        <v>4</v>
      </c>
      <c r="AS18" s="8" t="s">
        <v>4</v>
      </c>
      <c r="AT18" s="8" t="s">
        <v>4</v>
      </c>
      <c r="AU18" s="8" t="s">
        <v>8</v>
      </c>
      <c r="AV18" s="8" t="s">
        <v>4</v>
      </c>
      <c r="AW18" s="8" t="s">
        <v>4</v>
      </c>
      <c r="AX18" s="8" t="s">
        <v>4</v>
      </c>
      <c r="AY18" s="8" t="s">
        <v>4</v>
      </c>
      <c r="AZ18" s="8" t="s">
        <v>4</v>
      </c>
      <c r="BA18" s="8" t="s">
        <v>4</v>
      </c>
      <c r="BB18" s="8" t="s">
        <v>4</v>
      </c>
    </row>
    <row r="19" spans="1:152" customFormat="1" ht="67.5" customHeight="1" x14ac:dyDescent="0.25">
      <c r="A19" s="159" t="s">
        <v>9</v>
      </c>
      <c r="B19" s="159"/>
      <c r="C19" s="159"/>
      <c r="D19" s="159"/>
      <c r="E19" s="159"/>
      <c r="F19" s="159"/>
      <c r="G19" s="157"/>
      <c r="H19" s="157"/>
      <c r="I19" s="157"/>
      <c r="J19" s="157"/>
      <c r="K19" s="157"/>
      <c r="L19" s="157"/>
      <c r="M19" s="157"/>
      <c r="N19" s="157"/>
      <c r="P19" s="10" t="s">
        <v>9</v>
      </c>
      <c r="Q19" s="11"/>
      <c r="R19" s="8"/>
      <c r="S19" s="8"/>
      <c r="T19" s="8"/>
      <c r="U19" s="8"/>
      <c r="V19" s="8"/>
      <c r="W19" s="8"/>
      <c r="X19" s="8"/>
      <c r="BC19" s="8" t="s">
        <v>9</v>
      </c>
      <c r="BD19" s="8" t="s">
        <v>4</v>
      </c>
      <c r="BE19" s="8" t="s">
        <v>4</v>
      </c>
      <c r="BF19" s="8" t="s">
        <v>4</v>
      </c>
      <c r="BG19" s="8" t="s">
        <v>4</v>
      </c>
      <c r="BH19" s="8" t="s">
        <v>4</v>
      </c>
      <c r="BI19" s="8" t="s">
        <v>4</v>
      </c>
      <c r="BJ19" s="8" t="s">
        <v>4</v>
      </c>
      <c r="BK19" s="8" t="s">
        <v>4</v>
      </c>
      <c r="BL19" s="8" t="s">
        <v>4</v>
      </c>
      <c r="BM19" s="8" t="s">
        <v>4</v>
      </c>
      <c r="BN19" s="8" t="s">
        <v>4</v>
      </c>
      <c r="BO19" s="8" t="s">
        <v>4</v>
      </c>
      <c r="BP19" s="8" t="s">
        <v>4</v>
      </c>
    </row>
    <row r="20" spans="1:152" customFormat="1" ht="33.75" customHeight="1" x14ac:dyDescent="0.25">
      <c r="A20" s="156" t="s">
        <v>10</v>
      </c>
      <c r="B20" s="156"/>
      <c r="C20" s="156"/>
      <c r="D20" s="156"/>
      <c r="E20" s="156"/>
      <c r="F20" s="156"/>
      <c r="G20" s="157"/>
      <c r="H20" s="157"/>
      <c r="I20" s="157"/>
      <c r="J20" s="157"/>
      <c r="K20" s="157"/>
      <c r="L20" s="157"/>
      <c r="M20" s="157"/>
      <c r="N20" s="157"/>
      <c r="P20" s="10" t="s">
        <v>10</v>
      </c>
      <c r="Q20" s="11"/>
      <c r="R20" s="8"/>
      <c r="S20" s="8"/>
      <c r="T20" s="8"/>
      <c r="U20" s="8"/>
      <c r="V20" s="8"/>
      <c r="W20" s="8"/>
      <c r="X20" s="8"/>
      <c r="BQ20" s="8" t="s">
        <v>10</v>
      </c>
      <c r="BR20" s="8" t="s">
        <v>4</v>
      </c>
      <c r="BS20" s="8" t="s">
        <v>4</v>
      </c>
      <c r="BT20" s="8" t="s">
        <v>4</v>
      </c>
      <c r="BU20" s="8" t="s">
        <v>4</v>
      </c>
      <c r="BV20" s="8" t="s">
        <v>4</v>
      </c>
      <c r="BW20" s="8" t="s">
        <v>4</v>
      </c>
      <c r="BX20" s="8" t="s">
        <v>4</v>
      </c>
      <c r="BY20" s="8" t="s">
        <v>4</v>
      </c>
      <c r="BZ20" s="8" t="s">
        <v>4</v>
      </c>
      <c r="CA20" s="8" t="s">
        <v>4</v>
      </c>
      <c r="CB20" s="8" t="s">
        <v>4</v>
      </c>
      <c r="CC20" s="8" t="s">
        <v>4</v>
      </c>
      <c r="CD20" s="8" t="s">
        <v>4</v>
      </c>
    </row>
    <row r="21" spans="1:152" customFormat="1" ht="11.25" customHeight="1" x14ac:dyDescent="0.25">
      <c r="A21" s="158" t="s">
        <v>11</v>
      </c>
      <c r="B21" s="158"/>
      <c r="C21" s="158"/>
      <c r="D21" s="158"/>
      <c r="E21" s="158"/>
      <c r="F21" s="158"/>
      <c r="G21" s="157" t="s">
        <v>12</v>
      </c>
      <c r="H21" s="157"/>
      <c r="I21" s="157"/>
      <c r="J21" s="157"/>
      <c r="K21" s="157"/>
      <c r="L21" s="157"/>
      <c r="M21" s="157"/>
      <c r="N21" s="157"/>
      <c r="P21" s="12"/>
      <c r="Q21" s="12"/>
      <c r="CE21" s="8" t="s">
        <v>11</v>
      </c>
      <c r="CF21" s="8" t="s">
        <v>4</v>
      </c>
      <c r="CG21" s="8" t="s">
        <v>4</v>
      </c>
      <c r="CH21" s="8" t="s">
        <v>4</v>
      </c>
      <c r="CI21" s="8" t="s">
        <v>4</v>
      </c>
      <c r="CJ21" s="8" t="s">
        <v>4</v>
      </c>
      <c r="CK21" s="8" t="s">
        <v>12</v>
      </c>
      <c r="CL21" s="8" t="s">
        <v>4</v>
      </c>
      <c r="CM21" s="8" t="s">
        <v>4</v>
      </c>
      <c r="CN21" s="8" t="s">
        <v>4</v>
      </c>
      <c r="CO21" s="8" t="s">
        <v>4</v>
      </c>
      <c r="CP21" s="8" t="s">
        <v>4</v>
      </c>
      <c r="CQ21" s="8" t="s">
        <v>4</v>
      </c>
      <c r="CR21" s="8" t="s">
        <v>4</v>
      </c>
    </row>
    <row r="22" spans="1:152" customFormat="1" ht="15" x14ac:dyDescent="0.25">
      <c r="A22" s="158" t="s">
        <v>13</v>
      </c>
      <c r="B22" s="158"/>
      <c r="C22" s="158"/>
      <c r="D22" s="158"/>
      <c r="E22" s="158"/>
      <c r="F22" s="158"/>
      <c r="G22" s="157"/>
      <c r="H22" s="157"/>
      <c r="I22" s="157"/>
      <c r="J22" s="157"/>
      <c r="K22" s="157"/>
      <c r="L22" s="157"/>
      <c r="M22" s="157"/>
      <c r="N22" s="157"/>
      <c r="CS22" s="8" t="s">
        <v>13</v>
      </c>
      <c r="CT22" s="8" t="s">
        <v>4</v>
      </c>
      <c r="CU22" s="8" t="s">
        <v>4</v>
      </c>
      <c r="CV22" s="8" t="s">
        <v>4</v>
      </c>
      <c r="CW22" s="8" t="s">
        <v>4</v>
      </c>
      <c r="CX22" s="8" t="s">
        <v>4</v>
      </c>
      <c r="CY22" s="8" t="s">
        <v>4</v>
      </c>
      <c r="CZ22" s="8" t="s">
        <v>4</v>
      </c>
      <c r="DA22" s="8" t="s">
        <v>4</v>
      </c>
      <c r="DB22" s="8" t="s">
        <v>4</v>
      </c>
      <c r="DC22" s="8" t="s">
        <v>4</v>
      </c>
      <c r="DD22" s="8" t="s">
        <v>4</v>
      </c>
      <c r="DE22" s="8" t="s">
        <v>4</v>
      </c>
      <c r="DF22" s="8" t="s">
        <v>4</v>
      </c>
    </row>
    <row r="23" spans="1:152" customFormat="1" ht="8.25" customHeight="1" x14ac:dyDescent="0.25">
      <c r="A23" s="13"/>
      <c r="B23" s="5"/>
      <c r="C23" s="5"/>
      <c r="D23" s="5"/>
      <c r="E23" s="5"/>
      <c r="F23" s="7"/>
      <c r="G23" s="7"/>
      <c r="H23" s="7"/>
      <c r="I23" s="7"/>
      <c r="J23" s="7"/>
      <c r="K23" s="7"/>
      <c r="L23" s="7"/>
      <c r="M23" s="7"/>
      <c r="N23" s="7"/>
    </row>
    <row r="24" spans="1:152" customFormat="1" ht="15" x14ac:dyDescent="0.25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DG24" s="8" t="s">
        <v>4</v>
      </c>
      <c r="DH24" s="8" t="s">
        <v>4</v>
      </c>
      <c r="DI24" s="8" t="s">
        <v>4</v>
      </c>
      <c r="DJ24" s="8" t="s">
        <v>4</v>
      </c>
      <c r="DK24" s="8" t="s">
        <v>4</v>
      </c>
      <c r="DL24" s="8" t="s">
        <v>4</v>
      </c>
      <c r="DM24" s="8" t="s">
        <v>4</v>
      </c>
      <c r="DN24" s="8" t="s">
        <v>4</v>
      </c>
      <c r="DO24" s="8" t="s">
        <v>4</v>
      </c>
      <c r="DP24" s="8" t="s">
        <v>4</v>
      </c>
      <c r="DQ24" s="8" t="s">
        <v>4</v>
      </c>
      <c r="DR24" s="8" t="s">
        <v>4</v>
      </c>
      <c r="DS24" s="8" t="s">
        <v>4</v>
      </c>
      <c r="DT24" s="8" t="s">
        <v>4</v>
      </c>
    </row>
    <row r="25" spans="1:152" customFormat="1" ht="15" x14ac:dyDescent="0.25">
      <c r="A25" s="150" t="s">
        <v>14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</row>
    <row r="26" spans="1:152" customFormat="1" ht="8.25" customHeight="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52" customFormat="1" ht="15" x14ac:dyDescent="0.25">
      <c r="A27" s="154" t="s">
        <v>15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DU27" s="8" t="s">
        <v>15</v>
      </c>
      <c r="DV27" s="8" t="s">
        <v>4</v>
      </c>
      <c r="DW27" s="8" t="s">
        <v>4</v>
      </c>
      <c r="DX27" s="8" t="s">
        <v>4</v>
      </c>
      <c r="DY27" s="8" t="s">
        <v>4</v>
      </c>
      <c r="DZ27" s="8" t="s">
        <v>4</v>
      </c>
      <c r="EA27" s="8" t="s">
        <v>4</v>
      </c>
      <c r="EB27" s="8" t="s">
        <v>4</v>
      </c>
      <c r="EC27" s="8" t="s">
        <v>4</v>
      </c>
      <c r="ED27" s="8" t="s">
        <v>4</v>
      </c>
      <c r="EE27" s="8" t="s">
        <v>4</v>
      </c>
      <c r="EF27" s="8" t="s">
        <v>4</v>
      </c>
      <c r="EG27" s="8" t="s">
        <v>4</v>
      </c>
      <c r="EH27" s="8" t="s">
        <v>4</v>
      </c>
    </row>
    <row r="28" spans="1:152" customFormat="1" ht="15" x14ac:dyDescent="0.25">
      <c r="A28" s="150" t="s">
        <v>16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</row>
    <row r="29" spans="1:152" customFormat="1" ht="24" customHeight="1" x14ac:dyDescent="0.25">
      <c r="A29" s="155" t="s">
        <v>315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</row>
    <row r="30" spans="1:152" customFormat="1" ht="8.2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52" customFormat="1" ht="15" x14ac:dyDescent="0.25">
      <c r="A31" s="149" t="s">
        <v>15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EI31" s="8" t="s">
        <v>15</v>
      </c>
      <c r="EJ31" s="8" t="s">
        <v>4</v>
      </c>
      <c r="EK31" s="8" t="s">
        <v>4</v>
      </c>
      <c r="EL31" s="8" t="s">
        <v>4</v>
      </c>
      <c r="EM31" s="8" t="s">
        <v>4</v>
      </c>
      <c r="EN31" s="8" t="s">
        <v>4</v>
      </c>
      <c r="EO31" s="8" t="s">
        <v>4</v>
      </c>
      <c r="EP31" s="8" t="s">
        <v>4</v>
      </c>
      <c r="EQ31" s="8" t="s">
        <v>4</v>
      </c>
      <c r="ER31" s="8" t="s">
        <v>4</v>
      </c>
      <c r="ES31" s="8" t="s">
        <v>4</v>
      </c>
      <c r="ET31" s="8" t="s">
        <v>4</v>
      </c>
      <c r="EU31" s="8" t="s">
        <v>4</v>
      </c>
      <c r="EV31" s="8" t="s">
        <v>4</v>
      </c>
    </row>
    <row r="32" spans="1:152" customFormat="1" ht="13.5" customHeight="1" x14ac:dyDescent="0.25">
      <c r="A32" s="150" t="s">
        <v>17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</row>
    <row r="33" spans="1:14" customFormat="1" ht="15" customHeight="1" x14ac:dyDescent="0.25">
      <c r="A33" s="5" t="s">
        <v>18</v>
      </c>
      <c r="B33" s="16" t="s">
        <v>19</v>
      </c>
      <c r="C33" s="1" t="s">
        <v>20</v>
      </c>
      <c r="D33" s="1"/>
      <c r="E33" s="1"/>
      <c r="F33" s="9"/>
      <c r="G33" s="9"/>
      <c r="H33" s="9"/>
      <c r="I33" s="9"/>
      <c r="J33" s="9"/>
      <c r="K33" s="9"/>
      <c r="L33" s="9"/>
      <c r="M33" s="9"/>
      <c r="N33" s="9"/>
    </row>
    <row r="34" spans="1:14" customFormat="1" ht="18" customHeight="1" x14ac:dyDescent="0.25">
      <c r="A34" s="5" t="s">
        <v>21</v>
      </c>
      <c r="B34" s="151" t="s">
        <v>22</v>
      </c>
      <c r="C34" s="151"/>
      <c r="D34" s="151"/>
      <c r="E34" s="151"/>
      <c r="F34" s="151"/>
      <c r="G34" s="9"/>
      <c r="H34" s="9"/>
      <c r="I34" s="9"/>
      <c r="J34" s="9"/>
      <c r="K34" s="9"/>
      <c r="L34" s="9"/>
      <c r="M34" s="9"/>
      <c r="N34" s="9"/>
    </row>
    <row r="35" spans="1:14" customFormat="1" ht="15" x14ac:dyDescent="0.25">
      <c r="A35" s="5"/>
      <c r="B35" s="152" t="s">
        <v>23</v>
      </c>
      <c r="C35" s="152"/>
      <c r="D35" s="152"/>
      <c r="E35" s="152"/>
      <c r="F35" s="152"/>
      <c r="G35" s="17"/>
      <c r="H35" s="17"/>
      <c r="I35" s="17"/>
      <c r="J35" s="17"/>
      <c r="K35" s="17"/>
      <c r="L35" s="17"/>
      <c r="M35" s="18"/>
      <c r="N35" s="17"/>
    </row>
    <row r="36" spans="1:14" customFormat="1" ht="9.75" customHeight="1" x14ac:dyDescent="0.25">
      <c r="A36" s="5"/>
      <c r="B36" s="5"/>
      <c r="C36" s="5"/>
      <c r="D36" s="19"/>
      <c r="E36" s="19"/>
      <c r="F36" s="19"/>
      <c r="G36" s="19"/>
      <c r="H36" s="19"/>
      <c r="I36" s="19"/>
      <c r="J36" s="19"/>
      <c r="K36" s="19"/>
      <c r="L36" s="19"/>
      <c r="M36" s="17"/>
      <c r="N36" s="17"/>
    </row>
    <row r="37" spans="1:14" customFormat="1" ht="15" x14ac:dyDescent="0.25">
      <c r="A37" s="126" t="s">
        <v>24</v>
      </c>
      <c r="B37" s="116"/>
      <c r="C37" s="116"/>
      <c r="D37" s="153" t="s">
        <v>314</v>
      </c>
      <c r="E37" s="153"/>
      <c r="F37" s="153"/>
      <c r="G37" s="127"/>
      <c r="H37" s="127"/>
      <c r="I37" s="127"/>
      <c r="J37" s="127"/>
      <c r="K37" s="127"/>
      <c r="L37" s="127"/>
      <c r="M37" s="127"/>
      <c r="N37" s="127"/>
    </row>
    <row r="38" spans="1:14" customFormat="1" ht="9.75" customHeight="1" x14ac:dyDescent="0.25">
      <c r="A38" s="5"/>
      <c r="B38" s="21"/>
      <c r="C38" s="21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1:14" customFormat="1" ht="12.75" customHeight="1" x14ac:dyDescent="0.25">
      <c r="A39" s="20" t="s">
        <v>25</v>
      </c>
      <c r="B39" s="21"/>
      <c r="C39" s="23">
        <f>N696/1000</f>
        <v>35034.304567200008</v>
      </c>
      <c r="D39" s="24" t="s">
        <v>317</v>
      </c>
      <c r="E39" s="25" t="s">
        <v>26</v>
      </c>
      <c r="G39" s="21"/>
      <c r="H39" s="21"/>
      <c r="I39" s="21"/>
      <c r="J39" s="21"/>
      <c r="K39" s="21"/>
      <c r="L39" s="26"/>
      <c r="M39" s="26"/>
      <c r="N39" s="21"/>
    </row>
    <row r="40" spans="1:14" customFormat="1" ht="12.75" customHeight="1" x14ac:dyDescent="0.25">
      <c r="A40" s="5"/>
      <c r="B40" s="27" t="s">
        <v>27</v>
      </c>
      <c r="C40" s="28"/>
      <c r="D40" s="29"/>
      <c r="E40" s="25"/>
      <c r="G40" s="21"/>
    </row>
    <row r="41" spans="1:14" customFormat="1" ht="12.75" customHeight="1" x14ac:dyDescent="0.25">
      <c r="A41" s="5"/>
      <c r="B41" s="30" t="s">
        <v>28</v>
      </c>
      <c r="C41" s="23">
        <v>29382.7</v>
      </c>
      <c r="D41" s="24" t="s">
        <v>29</v>
      </c>
      <c r="E41" s="25" t="s">
        <v>26</v>
      </c>
      <c r="G41" s="21" t="s">
        <v>30</v>
      </c>
      <c r="I41" s="21"/>
      <c r="J41" s="21"/>
      <c r="K41" s="21"/>
      <c r="L41" s="23">
        <v>254.12</v>
      </c>
      <c r="M41" s="31" t="s">
        <v>31</v>
      </c>
      <c r="N41" s="25" t="s">
        <v>26</v>
      </c>
    </row>
    <row r="42" spans="1:14" customFormat="1" ht="12.75" customHeight="1" x14ac:dyDescent="0.25">
      <c r="A42" s="5"/>
      <c r="B42" s="30" t="s">
        <v>32</v>
      </c>
      <c r="C42" s="23">
        <v>148.5</v>
      </c>
      <c r="D42" s="32" t="s">
        <v>33</v>
      </c>
      <c r="E42" s="25" t="s">
        <v>26</v>
      </c>
      <c r="G42" s="21" t="s">
        <v>34</v>
      </c>
      <c r="I42" s="21"/>
      <c r="J42" s="21"/>
      <c r="K42" s="21"/>
      <c r="L42" s="146">
        <v>553.71</v>
      </c>
      <c r="M42" s="146"/>
      <c r="N42" s="25" t="s">
        <v>35</v>
      </c>
    </row>
    <row r="43" spans="1:14" customFormat="1" ht="12.75" customHeight="1" x14ac:dyDescent="0.25">
      <c r="A43" s="5"/>
      <c r="B43" s="30" t="s">
        <v>36</v>
      </c>
      <c r="C43" s="23">
        <v>0</v>
      </c>
      <c r="D43" s="32" t="s">
        <v>37</v>
      </c>
      <c r="E43" s="25" t="s">
        <v>26</v>
      </c>
      <c r="G43" s="21" t="s">
        <v>38</v>
      </c>
      <c r="I43" s="21"/>
      <c r="J43" s="21"/>
      <c r="K43" s="21"/>
      <c r="L43" s="146">
        <v>163.82</v>
      </c>
      <c r="M43" s="146"/>
      <c r="N43" s="25" t="s">
        <v>35</v>
      </c>
    </row>
    <row r="44" spans="1:14" customFormat="1" ht="12.75" customHeight="1" x14ac:dyDescent="0.25">
      <c r="A44" s="5"/>
      <c r="B44" s="30" t="s">
        <v>39</v>
      </c>
      <c r="C44" s="23">
        <v>0</v>
      </c>
      <c r="D44" s="24" t="s">
        <v>37</v>
      </c>
      <c r="E44" s="25" t="s">
        <v>26</v>
      </c>
      <c r="G44" s="21"/>
      <c r="H44" s="21"/>
      <c r="I44" s="21"/>
      <c r="J44" s="21"/>
      <c r="K44" s="21"/>
      <c r="L44" s="147" t="s">
        <v>40</v>
      </c>
      <c r="M44" s="147"/>
      <c r="N44" s="21"/>
    </row>
    <row r="45" spans="1:14" customFormat="1" ht="9.75" customHeight="1" x14ac:dyDescent="0.25">
      <c r="A45" s="33"/>
    </row>
    <row r="46" spans="1:14" customFormat="1" ht="36" customHeight="1" x14ac:dyDescent="0.25">
      <c r="A46" s="148" t="s">
        <v>41</v>
      </c>
      <c r="B46" s="144" t="s">
        <v>42</v>
      </c>
      <c r="C46" s="144" t="s">
        <v>43</v>
      </c>
      <c r="D46" s="144"/>
      <c r="E46" s="144"/>
      <c r="F46" s="144" t="s">
        <v>44</v>
      </c>
      <c r="G46" s="144" t="s">
        <v>45</v>
      </c>
      <c r="H46" s="144"/>
      <c r="I46" s="144"/>
      <c r="J46" s="144" t="s">
        <v>46</v>
      </c>
      <c r="K46" s="144"/>
      <c r="L46" s="144"/>
      <c r="M46" s="144" t="s">
        <v>47</v>
      </c>
      <c r="N46" s="144" t="s">
        <v>48</v>
      </c>
    </row>
    <row r="47" spans="1:14" customFormat="1" ht="11.25" customHeight="1" x14ac:dyDescent="0.25">
      <c r="A47" s="148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</row>
    <row r="48" spans="1:14" customFormat="1" ht="34.5" customHeight="1" x14ac:dyDescent="0.25">
      <c r="A48" s="148"/>
      <c r="B48" s="144"/>
      <c r="C48" s="144"/>
      <c r="D48" s="144"/>
      <c r="E48" s="144"/>
      <c r="F48" s="144"/>
      <c r="G48" s="34" t="s">
        <v>49</v>
      </c>
      <c r="H48" s="34" t="s">
        <v>50</v>
      </c>
      <c r="I48" s="34" t="s">
        <v>51</v>
      </c>
      <c r="J48" s="34" t="s">
        <v>49</v>
      </c>
      <c r="K48" s="34" t="s">
        <v>50</v>
      </c>
      <c r="L48" s="34" t="s">
        <v>52</v>
      </c>
      <c r="M48" s="144"/>
      <c r="N48" s="144"/>
    </row>
    <row r="49" spans="1:163" customFormat="1" ht="15" x14ac:dyDescent="0.25">
      <c r="A49" s="35">
        <v>1</v>
      </c>
      <c r="B49" s="36">
        <v>2</v>
      </c>
      <c r="C49" s="145">
        <v>3</v>
      </c>
      <c r="D49" s="145"/>
      <c r="E49" s="145"/>
      <c r="F49" s="36">
        <v>4</v>
      </c>
      <c r="G49" s="36">
        <v>5</v>
      </c>
      <c r="H49" s="36">
        <v>6</v>
      </c>
      <c r="I49" s="36">
        <v>7</v>
      </c>
      <c r="J49" s="36">
        <v>8</v>
      </c>
      <c r="K49" s="36">
        <v>9</v>
      </c>
      <c r="L49" s="36">
        <v>10</v>
      </c>
      <c r="M49" s="36">
        <v>11</v>
      </c>
      <c r="N49" s="36">
        <v>12</v>
      </c>
      <c r="O49" s="37"/>
      <c r="P49" s="37"/>
      <c r="Q49" s="37"/>
    </row>
    <row r="50" spans="1:163" customFormat="1" ht="15" x14ac:dyDescent="0.25">
      <c r="A50" s="141" t="s">
        <v>53</v>
      </c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3"/>
      <c r="EZ50" s="38" t="s">
        <v>53</v>
      </c>
    </row>
    <row r="51" spans="1:163" customFormat="1" ht="34.5" x14ac:dyDescent="0.25">
      <c r="A51" s="39" t="s">
        <v>54</v>
      </c>
      <c r="B51" s="40" t="s">
        <v>55</v>
      </c>
      <c r="C51" s="133" t="s">
        <v>56</v>
      </c>
      <c r="D51" s="133"/>
      <c r="E51" s="133"/>
      <c r="F51" s="41" t="s">
        <v>57</v>
      </c>
      <c r="G51" s="42">
        <v>8.9599999999999999E-2</v>
      </c>
      <c r="H51" s="43">
        <v>1</v>
      </c>
      <c r="I51" s="44">
        <v>8.9599999999999999E-2</v>
      </c>
      <c r="J51" s="45"/>
      <c r="K51" s="42"/>
      <c r="L51" s="45"/>
      <c r="M51" s="42"/>
      <c r="N51" s="46"/>
      <c r="EZ51" s="38"/>
      <c r="FA51" s="47" t="s">
        <v>56</v>
      </c>
      <c r="FB51" s="47" t="s">
        <v>4</v>
      </c>
      <c r="FC51" s="47" t="s">
        <v>4</v>
      </c>
    </row>
    <row r="52" spans="1:163" customFormat="1" ht="15" x14ac:dyDescent="0.25">
      <c r="A52" s="48"/>
      <c r="B52" s="49" t="s">
        <v>58</v>
      </c>
      <c r="C52" s="129" t="s">
        <v>59</v>
      </c>
      <c r="D52" s="129"/>
      <c r="E52" s="129"/>
      <c r="F52" s="51"/>
      <c r="G52" s="52"/>
      <c r="H52" s="52"/>
      <c r="I52" s="52"/>
      <c r="J52" s="53">
        <v>519.16</v>
      </c>
      <c r="K52" s="52"/>
      <c r="L52" s="53">
        <v>46.52</v>
      </c>
      <c r="M52" s="54">
        <v>52.21</v>
      </c>
      <c r="N52" s="55">
        <v>2428.81</v>
      </c>
      <c r="EZ52" s="38"/>
      <c r="FA52" s="47"/>
      <c r="FB52" s="47"/>
      <c r="FC52" s="47"/>
      <c r="FD52" s="3" t="s">
        <v>59</v>
      </c>
    </row>
    <row r="53" spans="1:163" customFormat="1" ht="15" x14ac:dyDescent="0.25">
      <c r="A53" s="48"/>
      <c r="B53" s="49" t="s">
        <v>54</v>
      </c>
      <c r="C53" s="129" t="s">
        <v>60</v>
      </c>
      <c r="D53" s="129"/>
      <c r="E53" s="129"/>
      <c r="F53" s="51"/>
      <c r="G53" s="52"/>
      <c r="H53" s="52"/>
      <c r="I53" s="52"/>
      <c r="J53" s="56">
        <v>10090.67</v>
      </c>
      <c r="K53" s="52"/>
      <c r="L53" s="53">
        <v>904.12</v>
      </c>
      <c r="M53" s="54">
        <v>15.71</v>
      </c>
      <c r="N53" s="55">
        <v>14203.73</v>
      </c>
      <c r="EZ53" s="38"/>
      <c r="FA53" s="47"/>
      <c r="FB53" s="47"/>
      <c r="FC53" s="47"/>
      <c r="FD53" s="3" t="s">
        <v>60</v>
      </c>
    </row>
    <row r="54" spans="1:163" customFormat="1" ht="15" x14ac:dyDescent="0.25">
      <c r="A54" s="48"/>
      <c r="B54" s="49" t="s">
        <v>61</v>
      </c>
      <c r="C54" s="129" t="s">
        <v>62</v>
      </c>
      <c r="D54" s="129"/>
      <c r="E54" s="129"/>
      <c r="F54" s="51"/>
      <c r="G54" s="52"/>
      <c r="H54" s="52"/>
      <c r="I54" s="52"/>
      <c r="J54" s="53">
        <v>422.22</v>
      </c>
      <c r="K54" s="52"/>
      <c r="L54" s="53">
        <v>37.83</v>
      </c>
      <c r="M54" s="54">
        <v>52.21</v>
      </c>
      <c r="N54" s="55">
        <v>1975.1</v>
      </c>
      <c r="EZ54" s="38"/>
      <c r="FA54" s="47"/>
      <c r="FB54" s="47"/>
      <c r="FC54" s="47"/>
      <c r="FD54" s="3" t="s">
        <v>62</v>
      </c>
    </row>
    <row r="55" spans="1:163" customFormat="1" ht="15" x14ac:dyDescent="0.25">
      <c r="A55" s="57"/>
      <c r="B55" s="49"/>
      <c r="C55" s="129" t="s">
        <v>63</v>
      </c>
      <c r="D55" s="129"/>
      <c r="E55" s="129"/>
      <c r="F55" s="51" t="s">
        <v>64</v>
      </c>
      <c r="G55" s="58">
        <v>59.4</v>
      </c>
      <c r="H55" s="52"/>
      <c r="I55" s="59">
        <v>5.3222399999999999</v>
      </c>
      <c r="J55" s="60"/>
      <c r="K55" s="52"/>
      <c r="L55" s="60"/>
      <c r="M55" s="52"/>
      <c r="N55" s="61"/>
      <c r="EZ55" s="38"/>
      <c r="FA55" s="47"/>
      <c r="FB55" s="47"/>
      <c r="FC55" s="47"/>
      <c r="FE55" s="3" t="s">
        <v>63</v>
      </c>
    </row>
    <row r="56" spans="1:163" customFormat="1" ht="15" x14ac:dyDescent="0.25">
      <c r="A56" s="57"/>
      <c r="B56" s="49"/>
      <c r="C56" s="129" t="s">
        <v>65</v>
      </c>
      <c r="D56" s="129"/>
      <c r="E56" s="129"/>
      <c r="F56" s="51" t="s">
        <v>64</v>
      </c>
      <c r="G56" s="54">
        <v>29.76</v>
      </c>
      <c r="H56" s="52"/>
      <c r="I56" s="62">
        <v>2.666496</v>
      </c>
      <c r="J56" s="60"/>
      <c r="K56" s="52"/>
      <c r="L56" s="60"/>
      <c r="M56" s="52"/>
      <c r="N56" s="61"/>
      <c r="EZ56" s="38"/>
      <c r="FA56" s="47"/>
      <c r="FB56" s="47"/>
      <c r="FC56" s="47"/>
      <c r="FE56" s="3" t="s">
        <v>65</v>
      </c>
    </row>
    <row r="57" spans="1:163" customFormat="1" ht="15" x14ac:dyDescent="0.25">
      <c r="A57" s="63"/>
      <c r="B57" s="49"/>
      <c r="C57" s="137" t="s">
        <v>66</v>
      </c>
      <c r="D57" s="137"/>
      <c r="E57" s="137"/>
      <c r="F57" s="64"/>
      <c r="G57" s="65"/>
      <c r="H57" s="65"/>
      <c r="I57" s="65"/>
      <c r="J57" s="66">
        <v>10609.83</v>
      </c>
      <c r="K57" s="65"/>
      <c r="L57" s="67">
        <v>950.64</v>
      </c>
      <c r="M57" s="65"/>
      <c r="N57" s="68">
        <v>16632.54</v>
      </c>
      <c r="EZ57" s="38"/>
      <c r="FA57" s="47"/>
      <c r="FB57" s="47"/>
      <c r="FC57" s="47"/>
      <c r="FF57" s="3" t="s">
        <v>66</v>
      </c>
    </row>
    <row r="58" spans="1:163" customFormat="1" ht="15" x14ac:dyDescent="0.25">
      <c r="A58" s="57"/>
      <c r="B58" s="49"/>
      <c r="C58" s="129" t="s">
        <v>67</v>
      </c>
      <c r="D58" s="129"/>
      <c r="E58" s="129"/>
      <c r="F58" s="51"/>
      <c r="G58" s="52"/>
      <c r="H58" s="52"/>
      <c r="I58" s="52"/>
      <c r="J58" s="60"/>
      <c r="K58" s="52"/>
      <c r="L58" s="53">
        <v>84.35</v>
      </c>
      <c r="M58" s="52"/>
      <c r="N58" s="55">
        <v>4403.91</v>
      </c>
      <c r="EZ58" s="38"/>
      <c r="FA58" s="47"/>
      <c r="FB58" s="47"/>
      <c r="FC58" s="47"/>
      <c r="FE58" s="3" t="s">
        <v>67</v>
      </c>
    </row>
    <row r="59" spans="1:163" customFormat="1" ht="22.5" x14ac:dyDescent="0.25">
      <c r="A59" s="57"/>
      <c r="B59" s="49" t="s">
        <v>68</v>
      </c>
      <c r="C59" s="129" t="s">
        <v>69</v>
      </c>
      <c r="D59" s="129"/>
      <c r="E59" s="129"/>
      <c r="F59" s="51" t="s">
        <v>70</v>
      </c>
      <c r="G59" s="69">
        <v>109</v>
      </c>
      <c r="H59" s="52"/>
      <c r="I59" s="69">
        <v>109</v>
      </c>
      <c r="J59" s="60"/>
      <c r="K59" s="52"/>
      <c r="L59" s="53">
        <v>91.94</v>
      </c>
      <c r="M59" s="52"/>
      <c r="N59" s="55">
        <v>4800.26</v>
      </c>
      <c r="EZ59" s="38"/>
      <c r="FA59" s="47"/>
      <c r="FB59" s="47"/>
      <c r="FC59" s="47"/>
      <c r="FE59" s="3" t="s">
        <v>69</v>
      </c>
    </row>
    <row r="60" spans="1:163" customFormat="1" ht="45" x14ac:dyDescent="0.25">
      <c r="A60" s="57"/>
      <c r="B60" s="49" t="s">
        <v>71</v>
      </c>
      <c r="C60" s="129" t="s">
        <v>72</v>
      </c>
      <c r="D60" s="129"/>
      <c r="E60" s="129"/>
      <c r="F60" s="51" t="s">
        <v>70</v>
      </c>
      <c r="G60" s="69">
        <v>65</v>
      </c>
      <c r="H60" s="54">
        <v>0.85</v>
      </c>
      <c r="I60" s="54">
        <v>55.25</v>
      </c>
      <c r="J60" s="60"/>
      <c r="K60" s="52"/>
      <c r="L60" s="53">
        <v>46.6</v>
      </c>
      <c r="M60" s="52"/>
      <c r="N60" s="55">
        <v>2433.16</v>
      </c>
      <c r="EZ60" s="38"/>
      <c r="FA60" s="47"/>
      <c r="FB60" s="47"/>
      <c r="FC60" s="47"/>
      <c r="FE60" s="3" t="s">
        <v>72</v>
      </c>
    </row>
    <row r="61" spans="1:163" customFormat="1" ht="15" x14ac:dyDescent="0.25">
      <c r="A61" s="70"/>
      <c r="B61" s="71"/>
      <c r="C61" s="133" t="s">
        <v>73</v>
      </c>
      <c r="D61" s="133"/>
      <c r="E61" s="133"/>
      <c r="F61" s="41"/>
      <c r="G61" s="42"/>
      <c r="H61" s="42"/>
      <c r="I61" s="42"/>
      <c r="J61" s="45"/>
      <c r="K61" s="42"/>
      <c r="L61" s="72">
        <v>1089.18</v>
      </c>
      <c r="M61" s="65"/>
      <c r="N61" s="73">
        <v>23865.96</v>
      </c>
      <c r="EZ61" s="38"/>
      <c r="FA61" s="47"/>
      <c r="FB61" s="47"/>
      <c r="FC61" s="47"/>
      <c r="FG61" s="47" t="s">
        <v>73</v>
      </c>
    </row>
    <row r="62" spans="1:163" customFormat="1" ht="45.75" x14ac:dyDescent="0.25">
      <c r="A62" s="39" t="s">
        <v>61</v>
      </c>
      <c r="B62" s="40" t="s">
        <v>74</v>
      </c>
      <c r="C62" s="133" t="s">
        <v>75</v>
      </c>
      <c r="D62" s="133"/>
      <c r="E62" s="133"/>
      <c r="F62" s="41" t="s">
        <v>76</v>
      </c>
      <c r="G62" s="42">
        <v>0.77890000000000004</v>
      </c>
      <c r="H62" s="43">
        <v>1</v>
      </c>
      <c r="I62" s="44">
        <v>0.77890000000000004</v>
      </c>
      <c r="J62" s="45"/>
      <c r="K62" s="42"/>
      <c r="L62" s="45"/>
      <c r="M62" s="42"/>
      <c r="N62" s="46"/>
      <c r="EZ62" s="38"/>
      <c r="FA62" s="47" t="s">
        <v>75</v>
      </c>
      <c r="FB62" s="47" t="s">
        <v>4</v>
      </c>
      <c r="FC62" s="47" t="s">
        <v>4</v>
      </c>
      <c r="FG62" s="47"/>
    </row>
    <row r="63" spans="1:163" customFormat="1" ht="15" x14ac:dyDescent="0.25">
      <c r="A63" s="48"/>
      <c r="B63" s="49" t="s">
        <v>58</v>
      </c>
      <c r="C63" s="129" t="s">
        <v>59</v>
      </c>
      <c r="D63" s="129"/>
      <c r="E63" s="129"/>
      <c r="F63" s="51"/>
      <c r="G63" s="52"/>
      <c r="H63" s="52"/>
      <c r="I63" s="52"/>
      <c r="J63" s="53">
        <v>92.08</v>
      </c>
      <c r="K63" s="52"/>
      <c r="L63" s="53">
        <v>71.72</v>
      </c>
      <c r="M63" s="54">
        <v>52.21</v>
      </c>
      <c r="N63" s="55">
        <v>3744.5</v>
      </c>
      <c r="EZ63" s="38"/>
      <c r="FA63" s="47"/>
      <c r="FB63" s="47"/>
      <c r="FC63" s="47"/>
      <c r="FD63" s="3" t="s">
        <v>59</v>
      </c>
      <c r="FG63" s="47"/>
    </row>
    <row r="64" spans="1:163" customFormat="1" ht="15" x14ac:dyDescent="0.25">
      <c r="A64" s="48"/>
      <c r="B64" s="49" t="s">
        <v>54</v>
      </c>
      <c r="C64" s="129" t="s">
        <v>60</v>
      </c>
      <c r="D64" s="129"/>
      <c r="E64" s="129"/>
      <c r="F64" s="51"/>
      <c r="G64" s="52"/>
      <c r="H64" s="52"/>
      <c r="I64" s="52"/>
      <c r="J64" s="53">
        <v>287.60000000000002</v>
      </c>
      <c r="K64" s="52"/>
      <c r="L64" s="53">
        <v>224.01</v>
      </c>
      <c r="M64" s="54">
        <v>15.71</v>
      </c>
      <c r="N64" s="55">
        <v>3519.2</v>
      </c>
      <c r="EZ64" s="38"/>
      <c r="FA64" s="47"/>
      <c r="FB64" s="47"/>
      <c r="FC64" s="47"/>
      <c r="FD64" s="3" t="s">
        <v>60</v>
      </c>
      <c r="FG64" s="47"/>
    </row>
    <row r="65" spans="1:163" customFormat="1" ht="15" x14ac:dyDescent="0.25">
      <c r="A65" s="48"/>
      <c r="B65" s="49" t="s">
        <v>61</v>
      </c>
      <c r="C65" s="129" t="s">
        <v>62</v>
      </c>
      <c r="D65" s="129"/>
      <c r="E65" s="129"/>
      <c r="F65" s="51"/>
      <c r="G65" s="52"/>
      <c r="H65" s="52"/>
      <c r="I65" s="52"/>
      <c r="J65" s="53">
        <v>37.57</v>
      </c>
      <c r="K65" s="52"/>
      <c r="L65" s="53">
        <v>29.26</v>
      </c>
      <c r="M65" s="54">
        <v>52.21</v>
      </c>
      <c r="N65" s="55">
        <v>1527.66</v>
      </c>
      <c r="EZ65" s="38"/>
      <c r="FA65" s="47"/>
      <c r="FB65" s="47"/>
      <c r="FC65" s="47"/>
      <c r="FD65" s="3" t="s">
        <v>62</v>
      </c>
      <c r="FG65" s="47"/>
    </row>
    <row r="66" spans="1:163" customFormat="1" ht="15" x14ac:dyDescent="0.25">
      <c r="A66" s="57"/>
      <c r="B66" s="49"/>
      <c r="C66" s="129" t="s">
        <v>63</v>
      </c>
      <c r="D66" s="129"/>
      <c r="E66" s="129"/>
      <c r="F66" s="51" t="s">
        <v>64</v>
      </c>
      <c r="G66" s="58">
        <v>11.7</v>
      </c>
      <c r="H66" s="52"/>
      <c r="I66" s="59">
        <v>9.11313</v>
      </c>
      <c r="J66" s="60"/>
      <c r="K66" s="52"/>
      <c r="L66" s="60"/>
      <c r="M66" s="52"/>
      <c r="N66" s="61"/>
      <c r="EZ66" s="38"/>
      <c r="FA66" s="47"/>
      <c r="FB66" s="47"/>
      <c r="FC66" s="47"/>
      <c r="FE66" s="3" t="s">
        <v>63</v>
      </c>
      <c r="FG66" s="47"/>
    </row>
    <row r="67" spans="1:163" customFormat="1" ht="15" x14ac:dyDescent="0.25">
      <c r="A67" s="57"/>
      <c r="B67" s="49"/>
      <c r="C67" s="129" t="s">
        <v>65</v>
      </c>
      <c r="D67" s="129"/>
      <c r="E67" s="129"/>
      <c r="F67" s="51" t="s">
        <v>64</v>
      </c>
      <c r="G67" s="54">
        <v>2.96</v>
      </c>
      <c r="H67" s="52"/>
      <c r="I67" s="62">
        <v>2.3055439999999998</v>
      </c>
      <c r="J67" s="60"/>
      <c r="K67" s="52"/>
      <c r="L67" s="60"/>
      <c r="M67" s="52"/>
      <c r="N67" s="61"/>
      <c r="EZ67" s="38"/>
      <c r="FA67" s="47"/>
      <c r="FB67" s="47"/>
      <c r="FC67" s="47"/>
      <c r="FE67" s="3" t="s">
        <v>65</v>
      </c>
      <c r="FG67" s="47"/>
    </row>
    <row r="68" spans="1:163" customFormat="1" ht="15" x14ac:dyDescent="0.25">
      <c r="A68" s="63"/>
      <c r="B68" s="49"/>
      <c r="C68" s="137" t="s">
        <v>66</v>
      </c>
      <c r="D68" s="137"/>
      <c r="E68" s="137"/>
      <c r="F68" s="64"/>
      <c r="G68" s="65"/>
      <c r="H68" s="65"/>
      <c r="I68" s="65"/>
      <c r="J68" s="67">
        <v>379.68</v>
      </c>
      <c r="K68" s="65"/>
      <c r="L68" s="67">
        <v>295.73</v>
      </c>
      <c r="M68" s="65"/>
      <c r="N68" s="68">
        <v>7263.7</v>
      </c>
      <c r="EZ68" s="38"/>
      <c r="FA68" s="47"/>
      <c r="FB68" s="47"/>
      <c r="FC68" s="47"/>
      <c r="FF68" s="3" t="s">
        <v>66</v>
      </c>
      <c r="FG68" s="47"/>
    </row>
    <row r="69" spans="1:163" customFormat="1" ht="15" x14ac:dyDescent="0.25">
      <c r="A69" s="57"/>
      <c r="B69" s="49"/>
      <c r="C69" s="129" t="s">
        <v>67</v>
      </c>
      <c r="D69" s="129"/>
      <c r="E69" s="129"/>
      <c r="F69" s="51"/>
      <c r="G69" s="52"/>
      <c r="H69" s="52"/>
      <c r="I69" s="52"/>
      <c r="J69" s="60"/>
      <c r="K69" s="52"/>
      <c r="L69" s="53">
        <v>100.98</v>
      </c>
      <c r="M69" s="52"/>
      <c r="N69" s="55">
        <v>5272.16</v>
      </c>
      <c r="EZ69" s="38"/>
      <c r="FA69" s="47"/>
      <c r="FB69" s="47"/>
      <c r="FC69" s="47"/>
      <c r="FE69" s="3" t="s">
        <v>67</v>
      </c>
      <c r="FG69" s="47"/>
    </row>
    <row r="70" spans="1:163" customFormat="1" ht="23.25" x14ac:dyDescent="0.25">
      <c r="A70" s="57"/>
      <c r="B70" s="49" t="s">
        <v>77</v>
      </c>
      <c r="C70" s="129" t="s">
        <v>78</v>
      </c>
      <c r="D70" s="129"/>
      <c r="E70" s="129"/>
      <c r="F70" s="51" t="s">
        <v>70</v>
      </c>
      <c r="G70" s="69">
        <v>102</v>
      </c>
      <c r="H70" s="52"/>
      <c r="I70" s="69">
        <v>102</v>
      </c>
      <c r="J70" s="60"/>
      <c r="K70" s="52"/>
      <c r="L70" s="53">
        <v>103</v>
      </c>
      <c r="M70" s="52"/>
      <c r="N70" s="55">
        <v>5377.6</v>
      </c>
      <c r="EZ70" s="38"/>
      <c r="FA70" s="47"/>
      <c r="FB70" s="47"/>
      <c r="FC70" s="47"/>
      <c r="FE70" s="3" t="s">
        <v>78</v>
      </c>
      <c r="FG70" s="47"/>
    </row>
    <row r="71" spans="1:163" customFormat="1" ht="23.25" x14ac:dyDescent="0.25">
      <c r="A71" s="57"/>
      <c r="B71" s="49" t="s">
        <v>79</v>
      </c>
      <c r="C71" s="129" t="s">
        <v>80</v>
      </c>
      <c r="D71" s="129"/>
      <c r="E71" s="129"/>
      <c r="F71" s="51" t="s">
        <v>70</v>
      </c>
      <c r="G71" s="69">
        <v>54</v>
      </c>
      <c r="H71" s="52"/>
      <c r="I71" s="69">
        <v>54</v>
      </c>
      <c r="J71" s="60"/>
      <c r="K71" s="52"/>
      <c r="L71" s="53">
        <v>54.53</v>
      </c>
      <c r="M71" s="52"/>
      <c r="N71" s="55">
        <v>2846.97</v>
      </c>
      <c r="EZ71" s="38"/>
      <c r="FA71" s="47"/>
      <c r="FB71" s="47"/>
      <c r="FC71" s="47"/>
      <c r="FE71" s="3" t="s">
        <v>80</v>
      </c>
      <c r="FG71" s="47"/>
    </row>
    <row r="72" spans="1:163" customFormat="1" ht="15" x14ac:dyDescent="0.25">
      <c r="A72" s="70"/>
      <c r="B72" s="71"/>
      <c r="C72" s="133" t="s">
        <v>73</v>
      </c>
      <c r="D72" s="133"/>
      <c r="E72" s="133"/>
      <c r="F72" s="41"/>
      <c r="G72" s="42"/>
      <c r="H72" s="42"/>
      <c r="I72" s="42"/>
      <c r="J72" s="45"/>
      <c r="K72" s="42"/>
      <c r="L72" s="74">
        <v>453.26</v>
      </c>
      <c r="M72" s="65"/>
      <c r="N72" s="73">
        <v>15488.27</v>
      </c>
      <c r="EZ72" s="38"/>
      <c r="FA72" s="47"/>
      <c r="FB72" s="47"/>
      <c r="FC72" s="47"/>
      <c r="FG72" s="47" t="s">
        <v>73</v>
      </c>
    </row>
    <row r="73" spans="1:163" customFormat="1" ht="23.25" x14ac:dyDescent="0.25">
      <c r="A73" s="39" t="s">
        <v>81</v>
      </c>
      <c r="B73" s="40" t="s">
        <v>82</v>
      </c>
      <c r="C73" s="133" t="s">
        <v>83</v>
      </c>
      <c r="D73" s="133"/>
      <c r="E73" s="133"/>
      <c r="F73" s="41" t="s">
        <v>76</v>
      </c>
      <c r="G73" s="42">
        <v>0.34739999999999999</v>
      </c>
      <c r="H73" s="43">
        <v>1</v>
      </c>
      <c r="I73" s="44">
        <v>0.34739999999999999</v>
      </c>
      <c r="J73" s="45"/>
      <c r="K73" s="42"/>
      <c r="L73" s="45"/>
      <c r="M73" s="42"/>
      <c r="N73" s="46"/>
      <c r="EZ73" s="38"/>
      <c r="FA73" s="47" t="s">
        <v>83</v>
      </c>
      <c r="FB73" s="47" t="s">
        <v>4</v>
      </c>
      <c r="FC73" s="47" t="s">
        <v>4</v>
      </c>
      <c r="FG73" s="47"/>
    </row>
    <row r="74" spans="1:163" customFormat="1" ht="15" x14ac:dyDescent="0.25">
      <c r="A74" s="48"/>
      <c r="B74" s="49" t="s">
        <v>58</v>
      </c>
      <c r="C74" s="129" t="s">
        <v>59</v>
      </c>
      <c r="D74" s="129"/>
      <c r="E74" s="129"/>
      <c r="F74" s="51"/>
      <c r="G74" s="52"/>
      <c r="H74" s="52"/>
      <c r="I74" s="52"/>
      <c r="J74" s="53">
        <v>106.88</v>
      </c>
      <c r="K74" s="52"/>
      <c r="L74" s="53">
        <v>37.130000000000003</v>
      </c>
      <c r="M74" s="54">
        <v>52.21</v>
      </c>
      <c r="N74" s="55">
        <v>1938.56</v>
      </c>
      <c r="EZ74" s="38"/>
      <c r="FA74" s="47"/>
      <c r="FB74" s="47"/>
      <c r="FC74" s="47"/>
      <c r="FD74" s="3" t="s">
        <v>59</v>
      </c>
      <c r="FG74" s="47"/>
    </row>
    <row r="75" spans="1:163" customFormat="1" ht="15" x14ac:dyDescent="0.25">
      <c r="A75" s="48"/>
      <c r="B75" s="49" t="s">
        <v>54</v>
      </c>
      <c r="C75" s="129" t="s">
        <v>60</v>
      </c>
      <c r="D75" s="129"/>
      <c r="E75" s="129"/>
      <c r="F75" s="51"/>
      <c r="G75" s="52"/>
      <c r="H75" s="52"/>
      <c r="I75" s="52"/>
      <c r="J75" s="53">
        <v>241.58</v>
      </c>
      <c r="K75" s="52"/>
      <c r="L75" s="53">
        <v>83.92</v>
      </c>
      <c r="M75" s="54">
        <v>15.71</v>
      </c>
      <c r="N75" s="55">
        <v>1318.38</v>
      </c>
      <c r="EZ75" s="38"/>
      <c r="FA75" s="47"/>
      <c r="FB75" s="47"/>
      <c r="FC75" s="47"/>
      <c r="FD75" s="3" t="s">
        <v>60</v>
      </c>
      <c r="FG75" s="47"/>
    </row>
    <row r="76" spans="1:163" customFormat="1" ht="15" x14ac:dyDescent="0.25">
      <c r="A76" s="48"/>
      <c r="B76" s="49" t="s">
        <v>61</v>
      </c>
      <c r="C76" s="129" t="s">
        <v>62</v>
      </c>
      <c r="D76" s="129"/>
      <c r="E76" s="129"/>
      <c r="F76" s="51"/>
      <c r="G76" s="52"/>
      <c r="H76" s="52"/>
      <c r="I76" s="52"/>
      <c r="J76" s="53">
        <v>26.36</v>
      </c>
      <c r="K76" s="52"/>
      <c r="L76" s="53">
        <v>9.16</v>
      </c>
      <c r="M76" s="54">
        <v>52.21</v>
      </c>
      <c r="N76" s="75">
        <v>478.24</v>
      </c>
      <c r="EZ76" s="38"/>
      <c r="FA76" s="47"/>
      <c r="FB76" s="47"/>
      <c r="FC76" s="47"/>
      <c r="FD76" s="3" t="s">
        <v>62</v>
      </c>
      <c r="FG76" s="47"/>
    </row>
    <row r="77" spans="1:163" customFormat="1" ht="15" x14ac:dyDescent="0.25">
      <c r="A77" s="57"/>
      <c r="B77" s="49"/>
      <c r="C77" s="129" t="s">
        <v>63</v>
      </c>
      <c r="D77" s="129"/>
      <c r="E77" s="129"/>
      <c r="F77" s="51" t="s">
        <v>64</v>
      </c>
      <c r="G77" s="54">
        <v>12.53</v>
      </c>
      <c r="H77" s="52"/>
      <c r="I77" s="62">
        <v>4.3529220000000004</v>
      </c>
      <c r="J77" s="60"/>
      <c r="K77" s="52"/>
      <c r="L77" s="60"/>
      <c r="M77" s="52"/>
      <c r="N77" s="61"/>
      <c r="EZ77" s="38"/>
      <c r="FA77" s="47"/>
      <c r="FB77" s="47"/>
      <c r="FC77" s="47"/>
      <c r="FE77" s="3" t="s">
        <v>63</v>
      </c>
      <c r="FG77" s="47"/>
    </row>
    <row r="78" spans="1:163" customFormat="1" ht="15" x14ac:dyDescent="0.25">
      <c r="A78" s="57"/>
      <c r="B78" s="49"/>
      <c r="C78" s="129" t="s">
        <v>65</v>
      </c>
      <c r="D78" s="129"/>
      <c r="E78" s="129"/>
      <c r="F78" s="51" t="s">
        <v>64</v>
      </c>
      <c r="G78" s="54">
        <v>2.62</v>
      </c>
      <c r="H78" s="52"/>
      <c r="I78" s="62">
        <v>0.910188</v>
      </c>
      <c r="J78" s="60"/>
      <c r="K78" s="52"/>
      <c r="L78" s="60"/>
      <c r="M78" s="52"/>
      <c r="N78" s="61"/>
      <c r="EZ78" s="38"/>
      <c r="FA78" s="47"/>
      <c r="FB78" s="47"/>
      <c r="FC78" s="47"/>
      <c r="FE78" s="3" t="s">
        <v>65</v>
      </c>
      <c r="FG78" s="47"/>
    </row>
    <row r="79" spans="1:163" customFormat="1" ht="15" x14ac:dyDescent="0.25">
      <c r="A79" s="63"/>
      <c r="B79" s="49"/>
      <c r="C79" s="137" t="s">
        <v>66</v>
      </c>
      <c r="D79" s="137"/>
      <c r="E79" s="137"/>
      <c r="F79" s="64"/>
      <c r="G79" s="65"/>
      <c r="H79" s="65"/>
      <c r="I79" s="65"/>
      <c r="J79" s="67">
        <v>348.46</v>
      </c>
      <c r="K79" s="65"/>
      <c r="L79" s="67">
        <v>121.05</v>
      </c>
      <c r="M79" s="65"/>
      <c r="N79" s="68">
        <v>3256.94</v>
      </c>
      <c r="EZ79" s="38"/>
      <c r="FA79" s="47"/>
      <c r="FB79" s="47"/>
      <c r="FC79" s="47"/>
      <c r="FF79" s="3" t="s">
        <v>66</v>
      </c>
      <c r="FG79" s="47"/>
    </row>
    <row r="80" spans="1:163" customFormat="1" ht="15" x14ac:dyDescent="0.25">
      <c r="A80" s="57"/>
      <c r="B80" s="49"/>
      <c r="C80" s="129" t="s">
        <v>67</v>
      </c>
      <c r="D80" s="129"/>
      <c r="E80" s="129"/>
      <c r="F80" s="51"/>
      <c r="G80" s="52"/>
      <c r="H80" s="52"/>
      <c r="I80" s="52"/>
      <c r="J80" s="60"/>
      <c r="K80" s="52"/>
      <c r="L80" s="53">
        <v>46.29</v>
      </c>
      <c r="M80" s="52"/>
      <c r="N80" s="55">
        <v>2416.8000000000002</v>
      </c>
      <c r="EZ80" s="38"/>
      <c r="FA80" s="47"/>
      <c r="FB80" s="47"/>
      <c r="FC80" s="47"/>
      <c r="FE80" s="3" t="s">
        <v>67</v>
      </c>
      <c r="FG80" s="47"/>
    </row>
    <row r="81" spans="1:163" customFormat="1" ht="23.25" x14ac:dyDescent="0.25">
      <c r="A81" s="57"/>
      <c r="B81" s="49" t="s">
        <v>84</v>
      </c>
      <c r="C81" s="129" t="s">
        <v>85</v>
      </c>
      <c r="D81" s="129"/>
      <c r="E81" s="129"/>
      <c r="F81" s="51" t="s">
        <v>70</v>
      </c>
      <c r="G81" s="69">
        <v>92</v>
      </c>
      <c r="H81" s="52"/>
      <c r="I81" s="69">
        <v>92</v>
      </c>
      <c r="J81" s="60"/>
      <c r="K81" s="52"/>
      <c r="L81" s="53">
        <v>42.59</v>
      </c>
      <c r="M81" s="52"/>
      <c r="N81" s="55">
        <v>2223.46</v>
      </c>
      <c r="EZ81" s="38"/>
      <c r="FA81" s="47"/>
      <c r="FB81" s="47"/>
      <c r="FC81" s="47"/>
      <c r="FE81" s="3" t="s">
        <v>85</v>
      </c>
      <c r="FG81" s="47"/>
    </row>
    <row r="82" spans="1:163" customFormat="1" ht="45" x14ac:dyDescent="0.25">
      <c r="A82" s="57"/>
      <c r="B82" s="49" t="s">
        <v>86</v>
      </c>
      <c r="C82" s="129" t="s">
        <v>87</v>
      </c>
      <c r="D82" s="129"/>
      <c r="E82" s="129"/>
      <c r="F82" s="51" t="s">
        <v>70</v>
      </c>
      <c r="G82" s="69">
        <v>46</v>
      </c>
      <c r="H82" s="54">
        <v>0.85</v>
      </c>
      <c r="I82" s="58">
        <v>39.1</v>
      </c>
      <c r="J82" s="60"/>
      <c r="K82" s="52"/>
      <c r="L82" s="53">
        <v>18.100000000000001</v>
      </c>
      <c r="M82" s="52"/>
      <c r="N82" s="75">
        <v>944.97</v>
      </c>
      <c r="EZ82" s="38"/>
      <c r="FA82" s="47"/>
      <c r="FB82" s="47"/>
      <c r="FC82" s="47"/>
      <c r="FE82" s="3" t="s">
        <v>87</v>
      </c>
      <c r="FG82" s="47"/>
    </row>
    <row r="83" spans="1:163" customFormat="1" ht="15" x14ac:dyDescent="0.25">
      <c r="A83" s="70"/>
      <c r="B83" s="71"/>
      <c r="C83" s="133" t="s">
        <v>73</v>
      </c>
      <c r="D83" s="133"/>
      <c r="E83" s="133"/>
      <c r="F83" s="41"/>
      <c r="G83" s="42"/>
      <c r="H83" s="42"/>
      <c r="I83" s="42"/>
      <c r="J83" s="45"/>
      <c r="K83" s="42"/>
      <c r="L83" s="74">
        <v>181.74</v>
      </c>
      <c r="M83" s="65"/>
      <c r="N83" s="73">
        <v>6425.37</v>
      </c>
      <c r="EZ83" s="38"/>
      <c r="FA83" s="47"/>
      <c r="FB83" s="47"/>
      <c r="FC83" s="47"/>
      <c r="FG83" s="47" t="s">
        <v>73</v>
      </c>
    </row>
    <row r="84" spans="1:163" customFormat="1" ht="34.5" x14ac:dyDescent="0.25">
      <c r="A84" s="39" t="s">
        <v>88</v>
      </c>
      <c r="B84" s="40" t="s">
        <v>89</v>
      </c>
      <c r="C84" s="133" t="s">
        <v>90</v>
      </c>
      <c r="D84" s="133"/>
      <c r="E84" s="133"/>
      <c r="F84" s="41" t="s">
        <v>76</v>
      </c>
      <c r="G84" s="42">
        <v>0.34739999999999999</v>
      </c>
      <c r="H84" s="43">
        <v>1</v>
      </c>
      <c r="I84" s="44">
        <v>0.34739999999999999</v>
      </c>
      <c r="J84" s="45"/>
      <c r="K84" s="42"/>
      <c r="L84" s="45"/>
      <c r="M84" s="42"/>
      <c r="N84" s="46"/>
      <c r="EZ84" s="38"/>
      <c r="FA84" s="47" t="s">
        <v>90</v>
      </c>
      <c r="FB84" s="47" t="s">
        <v>4</v>
      </c>
      <c r="FC84" s="47" t="s">
        <v>4</v>
      </c>
      <c r="FG84" s="47"/>
    </row>
    <row r="85" spans="1:163" customFormat="1" ht="15" x14ac:dyDescent="0.25">
      <c r="A85" s="48"/>
      <c r="B85" s="49" t="s">
        <v>58</v>
      </c>
      <c r="C85" s="129" t="s">
        <v>59</v>
      </c>
      <c r="D85" s="129"/>
      <c r="E85" s="129"/>
      <c r="F85" s="51"/>
      <c r="G85" s="52"/>
      <c r="H85" s="52"/>
      <c r="I85" s="52"/>
      <c r="J85" s="53">
        <v>173.23</v>
      </c>
      <c r="K85" s="52"/>
      <c r="L85" s="53">
        <v>60.18</v>
      </c>
      <c r="M85" s="54">
        <v>52.21</v>
      </c>
      <c r="N85" s="55">
        <v>3142</v>
      </c>
      <c r="EZ85" s="38"/>
      <c r="FA85" s="47"/>
      <c r="FB85" s="47"/>
      <c r="FC85" s="47"/>
      <c r="FD85" s="3" t="s">
        <v>59</v>
      </c>
      <c r="FG85" s="47"/>
    </row>
    <row r="86" spans="1:163" customFormat="1" ht="15" x14ac:dyDescent="0.25">
      <c r="A86" s="48"/>
      <c r="B86" s="49" t="s">
        <v>54</v>
      </c>
      <c r="C86" s="129" t="s">
        <v>60</v>
      </c>
      <c r="D86" s="129"/>
      <c r="E86" s="129"/>
      <c r="F86" s="51"/>
      <c r="G86" s="52"/>
      <c r="H86" s="52"/>
      <c r="I86" s="52"/>
      <c r="J86" s="56">
        <v>5268.76</v>
      </c>
      <c r="K86" s="52"/>
      <c r="L86" s="56">
        <v>1830.37</v>
      </c>
      <c r="M86" s="54">
        <v>15.71</v>
      </c>
      <c r="N86" s="55">
        <v>28755.11</v>
      </c>
      <c r="EZ86" s="38"/>
      <c r="FA86" s="47"/>
      <c r="FB86" s="47"/>
      <c r="FC86" s="47"/>
      <c r="FD86" s="3" t="s">
        <v>60</v>
      </c>
      <c r="FG86" s="47"/>
    </row>
    <row r="87" spans="1:163" customFormat="1" ht="15" x14ac:dyDescent="0.25">
      <c r="A87" s="48"/>
      <c r="B87" s="49" t="s">
        <v>61</v>
      </c>
      <c r="C87" s="129" t="s">
        <v>62</v>
      </c>
      <c r="D87" s="129"/>
      <c r="E87" s="129"/>
      <c r="F87" s="51"/>
      <c r="G87" s="52"/>
      <c r="H87" s="52"/>
      <c r="I87" s="52"/>
      <c r="J87" s="53">
        <v>267.67</v>
      </c>
      <c r="K87" s="52"/>
      <c r="L87" s="53">
        <v>92.99</v>
      </c>
      <c r="M87" s="54">
        <v>52.21</v>
      </c>
      <c r="N87" s="55">
        <v>4855.01</v>
      </c>
      <c r="EZ87" s="38"/>
      <c r="FA87" s="47"/>
      <c r="FB87" s="47"/>
      <c r="FC87" s="47"/>
      <c r="FD87" s="3" t="s">
        <v>62</v>
      </c>
      <c r="FG87" s="47"/>
    </row>
    <row r="88" spans="1:163" customFormat="1" ht="15" x14ac:dyDescent="0.25">
      <c r="A88" s="48"/>
      <c r="B88" s="49" t="s">
        <v>81</v>
      </c>
      <c r="C88" s="129" t="s">
        <v>91</v>
      </c>
      <c r="D88" s="129"/>
      <c r="E88" s="129"/>
      <c r="F88" s="51"/>
      <c r="G88" s="52"/>
      <c r="H88" s="52"/>
      <c r="I88" s="52"/>
      <c r="J88" s="53">
        <v>17.079999999999998</v>
      </c>
      <c r="K88" s="52"/>
      <c r="L88" s="53">
        <v>5.93</v>
      </c>
      <c r="M88" s="58">
        <v>9.5</v>
      </c>
      <c r="N88" s="75">
        <v>56.34</v>
      </c>
      <c r="EZ88" s="38"/>
      <c r="FA88" s="47"/>
      <c r="FB88" s="47"/>
      <c r="FC88" s="47"/>
      <c r="FD88" s="3" t="s">
        <v>91</v>
      </c>
      <c r="FG88" s="47"/>
    </row>
    <row r="89" spans="1:163" customFormat="1" ht="15" x14ac:dyDescent="0.25">
      <c r="A89" s="57"/>
      <c r="B89" s="49"/>
      <c r="C89" s="129" t="s">
        <v>63</v>
      </c>
      <c r="D89" s="129"/>
      <c r="E89" s="129"/>
      <c r="F89" s="51" t="s">
        <v>64</v>
      </c>
      <c r="G89" s="58">
        <v>21.6</v>
      </c>
      <c r="H89" s="52"/>
      <c r="I89" s="59">
        <v>7.5038400000000003</v>
      </c>
      <c r="J89" s="60"/>
      <c r="K89" s="52"/>
      <c r="L89" s="60"/>
      <c r="M89" s="52"/>
      <c r="N89" s="61"/>
      <c r="EZ89" s="38"/>
      <c r="FA89" s="47"/>
      <c r="FB89" s="47"/>
      <c r="FC89" s="47"/>
      <c r="FE89" s="3" t="s">
        <v>63</v>
      </c>
      <c r="FG89" s="47"/>
    </row>
    <row r="90" spans="1:163" customFormat="1" ht="15" x14ac:dyDescent="0.25">
      <c r="A90" s="57"/>
      <c r="B90" s="49"/>
      <c r="C90" s="129" t="s">
        <v>65</v>
      </c>
      <c r="D90" s="129"/>
      <c r="E90" s="129"/>
      <c r="F90" s="51" t="s">
        <v>64</v>
      </c>
      <c r="G90" s="58">
        <v>20.6</v>
      </c>
      <c r="H90" s="52"/>
      <c r="I90" s="59">
        <v>7.1564399999999999</v>
      </c>
      <c r="J90" s="60"/>
      <c r="K90" s="52"/>
      <c r="L90" s="60"/>
      <c r="M90" s="52"/>
      <c r="N90" s="61"/>
      <c r="EZ90" s="38"/>
      <c r="FA90" s="47"/>
      <c r="FB90" s="47"/>
      <c r="FC90" s="47"/>
      <c r="FE90" s="3" t="s">
        <v>65</v>
      </c>
      <c r="FG90" s="47"/>
    </row>
    <row r="91" spans="1:163" customFormat="1" ht="15" x14ac:dyDescent="0.25">
      <c r="A91" s="63"/>
      <c r="B91" s="49"/>
      <c r="C91" s="137" t="s">
        <v>66</v>
      </c>
      <c r="D91" s="137"/>
      <c r="E91" s="137"/>
      <c r="F91" s="64"/>
      <c r="G91" s="65"/>
      <c r="H91" s="65"/>
      <c r="I91" s="65"/>
      <c r="J91" s="66">
        <v>5459.07</v>
      </c>
      <c r="K91" s="65"/>
      <c r="L91" s="66">
        <v>1896.48</v>
      </c>
      <c r="M91" s="65"/>
      <c r="N91" s="68">
        <v>31953.45</v>
      </c>
      <c r="EZ91" s="38"/>
      <c r="FA91" s="47"/>
      <c r="FB91" s="47"/>
      <c r="FC91" s="47"/>
      <c r="FF91" s="3" t="s">
        <v>66</v>
      </c>
      <c r="FG91" s="47"/>
    </row>
    <row r="92" spans="1:163" customFormat="1" ht="15" x14ac:dyDescent="0.25">
      <c r="A92" s="57"/>
      <c r="B92" s="49"/>
      <c r="C92" s="129" t="s">
        <v>67</v>
      </c>
      <c r="D92" s="129"/>
      <c r="E92" s="129"/>
      <c r="F92" s="51"/>
      <c r="G92" s="52"/>
      <c r="H92" s="52"/>
      <c r="I92" s="52"/>
      <c r="J92" s="60"/>
      <c r="K92" s="52"/>
      <c r="L92" s="53">
        <v>153.16999999999999</v>
      </c>
      <c r="M92" s="52"/>
      <c r="N92" s="55">
        <v>7997.01</v>
      </c>
      <c r="EZ92" s="38"/>
      <c r="FA92" s="47"/>
      <c r="FB92" s="47"/>
      <c r="FC92" s="47"/>
      <c r="FE92" s="3" t="s">
        <v>67</v>
      </c>
      <c r="FG92" s="47"/>
    </row>
    <row r="93" spans="1:163" customFormat="1" ht="45" x14ac:dyDescent="0.25">
      <c r="A93" s="57"/>
      <c r="B93" s="49" t="s">
        <v>92</v>
      </c>
      <c r="C93" s="129" t="s">
        <v>93</v>
      </c>
      <c r="D93" s="129"/>
      <c r="E93" s="129"/>
      <c r="F93" s="51" t="s">
        <v>70</v>
      </c>
      <c r="G93" s="69">
        <v>147</v>
      </c>
      <c r="H93" s="52"/>
      <c r="I93" s="69">
        <v>147</v>
      </c>
      <c r="J93" s="60"/>
      <c r="K93" s="52"/>
      <c r="L93" s="53">
        <v>225.16</v>
      </c>
      <c r="M93" s="52"/>
      <c r="N93" s="55">
        <v>11755.6</v>
      </c>
      <c r="EZ93" s="38"/>
      <c r="FA93" s="47"/>
      <c r="FB93" s="47"/>
      <c r="FC93" s="47"/>
      <c r="FE93" s="3" t="s">
        <v>93</v>
      </c>
      <c r="FG93" s="47"/>
    </row>
    <row r="94" spans="1:163" customFormat="1" ht="56.25" x14ac:dyDescent="0.25">
      <c r="A94" s="57"/>
      <c r="B94" s="49" t="s">
        <v>94</v>
      </c>
      <c r="C94" s="129" t="s">
        <v>95</v>
      </c>
      <c r="D94" s="129"/>
      <c r="E94" s="129"/>
      <c r="F94" s="51" t="s">
        <v>70</v>
      </c>
      <c r="G94" s="69">
        <v>134</v>
      </c>
      <c r="H94" s="54">
        <v>0.85</v>
      </c>
      <c r="I94" s="58">
        <v>113.9</v>
      </c>
      <c r="J94" s="60"/>
      <c r="K94" s="52"/>
      <c r="L94" s="53">
        <v>174.46</v>
      </c>
      <c r="M94" s="52"/>
      <c r="N94" s="55">
        <v>9108.59</v>
      </c>
      <c r="EZ94" s="38"/>
      <c r="FA94" s="47"/>
      <c r="FB94" s="47"/>
      <c r="FC94" s="47"/>
      <c r="FE94" s="3" t="s">
        <v>95</v>
      </c>
      <c r="FG94" s="47"/>
    </row>
    <row r="95" spans="1:163" customFormat="1" ht="15" x14ac:dyDescent="0.25">
      <c r="A95" s="70"/>
      <c r="B95" s="71"/>
      <c r="C95" s="133" t="s">
        <v>73</v>
      </c>
      <c r="D95" s="133"/>
      <c r="E95" s="133"/>
      <c r="F95" s="41"/>
      <c r="G95" s="42"/>
      <c r="H95" s="42"/>
      <c r="I95" s="42"/>
      <c r="J95" s="45"/>
      <c r="K95" s="42"/>
      <c r="L95" s="72">
        <v>2296.1</v>
      </c>
      <c r="M95" s="65"/>
      <c r="N95" s="73">
        <v>52817.64</v>
      </c>
      <c r="EZ95" s="38"/>
      <c r="FA95" s="47"/>
      <c r="FB95" s="47"/>
      <c r="FC95" s="47"/>
      <c r="FG95" s="47" t="s">
        <v>73</v>
      </c>
    </row>
    <row r="96" spans="1:163" customFormat="1" ht="22.5" x14ac:dyDescent="0.25">
      <c r="A96" s="39" t="s">
        <v>96</v>
      </c>
      <c r="B96" s="40" t="s">
        <v>97</v>
      </c>
      <c r="C96" s="133" t="s">
        <v>98</v>
      </c>
      <c r="D96" s="133"/>
      <c r="E96" s="133"/>
      <c r="F96" s="41" t="s">
        <v>99</v>
      </c>
      <c r="G96" s="42">
        <v>43.772399999999998</v>
      </c>
      <c r="H96" s="43">
        <v>1</v>
      </c>
      <c r="I96" s="44">
        <v>43.772399999999998</v>
      </c>
      <c r="J96" s="74">
        <v>646.32000000000005</v>
      </c>
      <c r="K96" s="76">
        <v>1.012</v>
      </c>
      <c r="L96" s="72">
        <v>28630.47</v>
      </c>
      <c r="M96" s="77">
        <v>9.5</v>
      </c>
      <c r="N96" s="73">
        <v>271989.46999999997</v>
      </c>
      <c r="EZ96" s="38"/>
      <c r="FA96" s="47" t="s">
        <v>98</v>
      </c>
      <c r="FB96" s="47" t="s">
        <v>4</v>
      </c>
      <c r="FC96" s="47" t="s">
        <v>4</v>
      </c>
      <c r="FG96" s="47"/>
    </row>
    <row r="97" spans="1:165" customFormat="1" ht="15" x14ac:dyDescent="0.25">
      <c r="A97" s="63"/>
      <c r="B97" s="50"/>
      <c r="C97" s="129" t="s">
        <v>100</v>
      </c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40"/>
      <c r="EZ97" s="38"/>
      <c r="FA97" s="47"/>
      <c r="FB97" s="47"/>
      <c r="FC97" s="47"/>
      <c r="FG97" s="47"/>
      <c r="FH97" s="3" t="s">
        <v>100</v>
      </c>
    </row>
    <row r="98" spans="1:165" customFormat="1" ht="15" x14ac:dyDescent="0.25">
      <c r="A98" s="78"/>
      <c r="B98" s="49"/>
      <c r="C98" s="138" t="s">
        <v>101</v>
      </c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9"/>
      <c r="EZ98" s="38"/>
      <c r="FA98" s="47"/>
      <c r="FB98" s="47"/>
      <c r="FC98" s="47"/>
      <c r="FG98" s="47"/>
      <c r="FI98" s="3" t="s">
        <v>101</v>
      </c>
    </row>
    <row r="99" spans="1:165" customFormat="1" ht="15" x14ac:dyDescent="0.25">
      <c r="A99" s="70"/>
      <c r="B99" s="71"/>
      <c r="C99" s="133" t="s">
        <v>73</v>
      </c>
      <c r="D99" s="133"/>
      <c r="E99" s="133"/>
      <c r="F99" s="41"/>
      <c r="G99" s="42"/>
      <c r="H99" s="42"/>
      <c r="I99" s="42"/>
      <c r="J99" s="45"/>
      <c r="K99" s="42"/>
      <c r="L99" s="72">
        <v>28630.47</v>
      </c>
      <c r="M99" s="65"/>
      <c r="N99" s="73">
        <v>271989.46999999997</v>
      </c>
      <c r="EZ99" s="38"/>
      <c r="FA99" s="47"/>
      <c r="FB99" s="47"/>
      <c r="FC99" s="47"/>
      <c r="FG99" s="47" t="s">
        <v>73</v>
      </c>
    </row>
    <row r="100" spans="1:165" customFormat="1" ht="45.75" x14ac:dyDescent="0.25">
      <c r="A100" s="39" t="s">
        <v>102</v>
      </c>
      <c r="B100" s="40" t="s">
        <v>103</v>
      </c>
      <c r="C100" s="133" t="s">
        <v>104</v>
      </c>
      <c r="D100" s="133"/>
      <c r="E100" s="133"/>
      <c r="F100" s="41" t="s">
        <v>57</v>
      </c>
      <c r="G100" s="42">
        <v>9.6000000000000002E-2</v>
      </c>
      <c r="H100" s="43">
        <v>1</v>
      </c>
      <c r="I100" s="76">
        <v>9.6000000000000002E-2</v>
      </c>
      <c r="J100" s="45"/>
      <c r="K100" s="42"/>
      <c r="L100" s="45"/>
      <c r="M100" s="42"/>
      <c r="N100" s="46"/>
      <c r="EZ100" s="38"/>
      <c r="FA100" s="47" t="s">
        <v>104</v>
      </c>
      <c r="FB100" s="47" t="s">
        <v>4</v>
      </c>
      <c r="FC100" s="47" t="s">
        <v>4</v>
      </c>
      <c r="FG100" s="47"/>
    </row>
    <row r="101" spans="1:165" customFormat="1" ht="15" x14ac:dyDescent="0.25">
      <c r="A101" s="48"/>
      <c r="B101" s="49" t="s">
        <v>58</v>
      </c>
      <c r="C101" s="129" t="s">
        <v>59</v>
      </c>
      <c r="D101" s="129"/>
      <c r="E101" s="129"/>
      <c r="F101" s="51"/>
      <c r="G101" s="52"/>
      <c r="H101" s="52"/>
      <c r="I101" s="52"/>
      <c r="J101" s="56">
        <v>9218</v>
      </c>
      <c r="K101" s="52"/>
      <c r="L101" s="53">
        <v>884.93</v>
      </c>
      <c r="M101" s="54">
        <v>52.21</v>
      </c>
      <c r="N101" s="55">
        <v>46202.2</v>
      </c>
      <c r="EZ101" s="38"/>
      <c r="FA101" s="47"/>
      <c r="FB101" s="47"/>
      <c r="FC101" s="47"/>
      <c r="FD101" s="3" t="s">
        <v>59</v>
      </c>
      <c r="FG101" s="47"/>
    </row>
    <row r="102" spans="1:165" customFormat="1" ht="15" x14ac:dyDescent="0.25">
      <c r="A102" s="48"/>
      <c r="B102" s="49" t="s">
        <v>54</v>
      </c>
      <c r="C102" s="129" t="s">
        <v>60</v>
      </c>
      <c r="D102" s="129"/>
      <c r="E102" s="129"/>
      <c r="F102" s="51"/>
      <c r="G102" s="52"/>
      <c r="H102" s="52"/>
      <c r="I102" s="52"/>
      <c r="J102" s="56">
        <v>40105.1</v>
      </c>
      <c r="K102" s="52"/>
      <c r="L102" s="56">
        <v>3850.09</v>
      </c>
      <c r="M102" s="54">
        <v>15.71</v>
      </c>
      <c r="N102" s="55">
        <v>60484.91</v>
      </c>
      <c r="EZ102" s="38"/>
      <c r="FA102" s="47"/>
      <c r="FB102" s="47"/>
      <c r="FC102" s="47"/>
      <c r="FD102" s="3" t="s">
        <v>60</v>
      </c>
      <c r="FG102" s="47"/>
    </row>
    <row r="103" spans="1:165" customFormat="1" ht="15" x14ac:dyDescent="0.25">
      <c r="A103" s="48"/>
      <c r="B103" s="49" t="s">
        <v>61</v>
      </c>
      <c r="C103" s="129" t="s">
        <v>62</v>
      </c>
      <c r="D103" s="129"/>
      <c r="E103" s="129"/>
      <c r="F103" s="51"/>
      <c r="G103" s="52"/>
      <c r="H103" s="52"/>
      <c r="I103" s="52"/>
      <c r="J103" s="56">
        <v>2629.93</v>
      </c>
      <c r="K103" s="52"/>
      <c r="L103" s="53">
        <v>252.47</v>
      </c>
      <c r="M103" s="54">
        <v>52.21</v>
      </c>
      <c r="N103" s="55">
        <v>13181.46</v>
      </c>
      <c r="EZ103" s="38"/>
      <c r="FA103" s="47"/>
      <c r="FB103" s="47"/>
      <c r="FC103" s="47"/>
      <c r="FD103" s="3" t="s">
        <v>62</v>
      </c>
      <c r="FG103" s="47"/>
    </row>
    <row r="104" spans="1:165" customFormat="1" ht="15" x14ac:dyDescent="0.25">
      <c r="A104" s="48"/>
      <c r="B104" s="49" t="s">
        <v>81</v>
      </c>
      <c r="C104" s="129" t="s">
        <v>91</v>
      </c>
      <c r="D104" s="129"/>
      <c r="E104" s="129"/>
      <c r="F104" s="51"/>
      <c r="G104" s="52"/>
      <c r="H104" s="52"/>
      <c r="I104" s="52"/>
      <c r="J104" s="56">
        <v>1477980.73</v>
      </c>
      <c r="K104" s="52"/>
      <c r="L104" s="56">
        <v>141886.15</v>
      </c>
      <c r="M104" s="58">
        <v>9.5</v>
      </c>
      <c r="N104" s="55">
        <v>1347918.43</v>
      </c>
      <c r="EZ104" s="38"/>
      <c r="FA104" s="47"/>
      <c r="FB104" s="47"/>
      <c r="FC104" s="47"/>
      <c r="FD104" s="3" t="s">
        <v>91</v>
      </c>
      <c r="FG104" s="47"/>
    </row>
    <row r="105" spans="1:165" customFormat="1" ht="15" x14ac:dyDescent="0.25">
      <c r="A105" s="57"/>
      <c r="B105" s="49"/>
      <c r="C105" s="129" t="s">
        <v>63</v>
      </c>
      <c r="D105" s="129"/>
      <c r="E105" s="129"/>
      <c r="F105" s="51" t="s">
        <v>64</v>
      </c>
      <c r="G105" s="69">
        <v>1100</v>
      </c>
      <c r="H105" s="52"/>
      <c r="I105" s="58">
        <v>105.6</v>
      </c>
      <c r="J105" s="60"/>
      <c r="K105" s="52"/>
      <c r="L105" s="60"/>
      <c r="M105" s="52"/>
      <c r="N105" s="61"/>
      <c r="EZ105" s="38"/>
      <c r="FA105" s="47"/>
      <c r="FB105" s="47"/>
      <c r="FC105" s="47"/>
      <c r="FE105" s="3" t="s">
        <v>63</v>
      </c>
      <c r="FG105" s="47"/>
    </row>
    <row r="106" spans="1:165" customFormat="1" ht="15" x14ac:dyDescent="0.25">
      <c r="A106" s="57"/>
      <c r="B106" s="49"/>
      <c r="C106" s="129" t="s">
        <v>65</v>
      </c>
      <c r="D106" s="129"/>
      <c r="E106" s="129"/>
      <c r="F106" s="51" t="s">
        <v>64</v>
      </c>
      <c r="G106" s="54">
        <v>213.68</v>
      </c>
      <c r="H106" s="52"/>
      <c r="I106" s="59">
        <v>20.513280000000002</v>
      </c>
      <c r="J106" s="60"/>
      <c r="K106" s="52"/>
      <c r="L106" s="60"/>
      <c r="M106" s="52"/>
      <c r="N106" s="61"/>
      <c r="EZ106" s="38"/>
      <c r="FA106" s="47"/>
      <c r="FB106" s="47"/>
      <c r="FC106" s="47"/>
      <c r="FE106" s="3" t="s">
        <v>65</v>
      </c>
      <c r="FG106" s="47"/>
    </row>
    <row r="107" spans="1:165" customFormat="1" ht="15" x14ac:dyDescent="0.25">
      <c r="A107" s="63"/>
      <c r="B107" s="49"/>
      <c r="C107" s="137" t="s">
        <v>66</v>
      </c>
      <c r="D107" s="137"/>
      <c r="E107" s="137"/>
      <c r="F107" s="64"/>
      <c r="G107" s="65"/>
      <c r="H107" s="65"/>
      <c r="I107" s="65"/>
      <c r="J107" s="66">
        <v>1527303.83</v>
      </c>
      <c r="K107" s="65"/>
      <c r="L107" s="66">
        <v>146621.17000000001</v>
      </c>
      <c r="M107" s="65"/>
      <c r="N107" s="68">
        <v>1454605.54</v>
      </c>
      <c r="EZ107" s="38"/>
      <c r="FA107" s="47"/>
      <c r="FB107" s="47"/>
      <c r="FC107" s="47"/>
      <c r="FF107" s="3" t="s">
        <v>66</v>
      </c>
      <c r="FG107" s="47"/>
    </row>
    <row r="108" spans="1:165" customFormat="1" ht="15" x14ac:dyDescent="0.25">
      <c r="A108" s="57"/>
      <c r="B108" s="49"/>
      <c r="C108" s="129" t="s">
        <v>67</v>
      </c>
      <c r="D108" s="129"/>
      <c r="E108" s="129"/>
      <c r="F108" s="51"/>
      <c r="G108" s="52"/>
      <c r="H108" s="52"/>
      <c r="I108" s="52"/>
      <c r="J108" s="60"/>
      <c r="K108" s="52"/>
      <c r="L108" s="56">
        <v>1137.4000000000001</v>
      </c>
      <c r="M108" s="52"/>
      <c r="N108" s="55">
        <v>59383.66</v>
      </c>
      <c r="EZ108" s="38"/>
      <c r="FA108" s="47"/>
      <c r="FB108" s="47"/>
      <c r="FC108" s="47"/>
      <c r="FE108" s="3" t="s">
        <v>67</v>
      </c>
      <c r="FG108" s="47"/>
    </row>
    <row r="109" spans="1:165" customFormat="1" ht="22.5" x14ac:dyDescent="0.25">
      <c r="A109" s="57"/>
      <c r="B109" s="49" t="s">
        <v>68</v>
      </c>
      <c r="C109" s="129" t="s">
        <v>69</v>
      </c>
      <c r="D109" s="129"/>
      <c r="E109" s="129"/>
      <c r="F109" s="51" t="s">
        <v>70</v>
      </c>
      <c r="G109" s="69">
        <v>109</v>
      </c>
      <c r="H109" s="52"/>
      <c r="I109" s="69">
        <v>109</v>
      </c>
      <c r="J109" s="60"/>
      <c r="K109" s="52"/>
      <c r="L109" s="56">
        <v>1239.77</v>
      </c>
      <c r="M109" s="52"/>
      <c r="N109" s="55">
        <v>64728.19</v>
      </c>
      <c r="EZ109" s="38"/>
      <c r="FA109" s="47"/>
      <c r="FB109" s="47"/>
      <c r="FC109" s="47"/>
      <c r="FE109" s="3" t="s">
        <v>69</v>
      </c>
      <c r="FG109" s="47"/>
    </row>
    <row r="110" spans="1:165" customFormat="1" ht="45" x14ac:dyDescent="0.25">
      <c r="A110" s="57"/>
      <c r="B110" s="49" t="s">
        <v>71</v>
      </c>
      <c r="C110" s="129" t="s">
        <v>72</v>
      </c>
      <c r="D110" s="129"/>
      <c r="E110" s="129"/>
      <c r="F110" s="51" t="s">
        <v>70</v>
      </c>
      <c r="G110" s="69">
        <v>65</v>
      </c>
      <c r="H110" s="54">
        <v>0.85</v>
      </c>
      <c r="I110" s="54">
        <v>55.25</v>
      </c>
      <c r="J110" s="60"/>
      <c r="K110" s="52"/>
      <c r="L110" s="53">
        <v>628.41</v>
      </c>
      <c r="M110" s="52"/>
      <c r="N110" s="55">
        <v>32809.47</v>
      </c>
      <c r="EZ110" s="38"/>
      <c r="FA110" s="47"/>
      <c r="FB110" s="47"/>
      <c r="FC110" s="47"/>
      <c r="FE110" s="3" t="s">
        <v>72</v>
      </c>
      <c r="FG110" s="47"/>
    </row>
    <row r="111" spans="1:165" customFormat="1" ht="15" x14ac:dyDescent="0.25">
      <c r="A111" s="70"/>
      <c r="B111" s="71"/>
      <c r="C111" s="133" t="s">
        <v>73</v>
      </c>
      <c r="D111" s="133"/>
      <c r="E111" s="133"/>
      <c r="F111" s="41"/>
      <c r="G111" s="42"/>
      <c r="H111" s="42"/>
      <c r="I111" s="42"/>
      <c r="J111" s="45"/>
      <c r="K111" s="42"/>
      <c r="L111" s="72">
        <v>148489.35</v>
      </c>
      <c r="M111" s="65"/>
      <c r="N111" s="73">
        <v>1552143.2</v>
      </c>
      <c r="EZ111" s="38"/>
      <c r="FA111" s="47"/>
      <c r="FB111" s="47"/>
      <c r="FC111" s="47"/>
      <c r="FG111" s="47" t="s">
        <v>73</v>
      </c>
    </row>
    <row r="112" spans="1:165" customFormat="1" ht="23.25" x14ac:dyDescent="0.25">
      <c r="A112" s="39" t="s">
        <v>105</v>
      </c>
      <c r="B112" s="40" t="s">
        <v>106</v>
      </c>
      <c r="C112" s="133" t="s">
        <v>107</v>
      </c>
      <c r="D112" s="133"/>
      <c r="E112" s="133"/>
      <c r="F112" s="41" t="s">
        <v>108</v>
      </c>
      <c r="G112" s="42">
        <v>-177</v>
      </c>
      <c r="H112" s="43">
        <v>1</v>
      </c>
      <c r="I112" s="43">
        <v>-177</v>
      </c>
      <c r="J112" s="74">
        <v>188.1</v>
      </c>
      <c r="K112" s="42"/>
      <c r="L112" s="72">
        <v>-33293.699999999997</v>
      </c>
      <c r="M112" s="77">
        <v>9.5</v>
      </c>
      <c r="N112" s="73">
        <v>-316290.15000000002</v>
      </c>
      <c r="EZ112" s="38"/>
      <c r="FA112" s="47" t="s">
        <v>107</v>
      </c>
      <c r="FB112" s="47" t="s">
        <v>4</v>
      </c>
      <c r="FC112" s="47" t="s">
        <v>4</v>
      </c>
      <c r="FG112" s="47"/>
    </row>
    <row r="113" spans="1:165" customFormat="1" ht="15" x14ac:dyDescent="0.25">
      <c r="A113" s="70"/>
      <c r="B113" s="71"/>
      <c r="C113" s="133" t="s">
        <v>73</v>
      </c>
      <c r="D113" s="133"/>
      <c r="E113" s="133"/>
      <c r="F113" s="41"/>
      <c r="G113" s="42"/>
      <c r="H113" s="42"/>
      <c r="I113" s="42"/>
      <c r="J113" s="45"/>
      <c r="K113" s="42"/>
      <c r="L113" s="72">
        <v>-33293.699999999997</v>
      </c>
      <c r="M113" s="65"/>
      <c r="N113" s="73">
        <v>-316290.15000000002</v>
      </c>
      <c r="EZ113" s="38"/>
      <c r="FA113" s="47"/>
      <c r="FB113" s="47"/>
      <c r="FC113" s="47"/>
      <c r="FG113" s="47" t="s">
        <v>73</v>
      </c>
    </row>
    <row r="114" spans="1:165" customFormat="1" ht="23.25" x14ac:dyDescent="0.25">
      <c r="A114" s="39" t="s">
        <v>109</v>
      </c>
      <c r="B114" s="40" t="s">
        <v>110</v>
      </c>
      <c r="C114" s="133" t="s">
        <v>111</v>
      </c>
      <c r="D114" s="133"/>
      <c r="E114" s="133"/>
      <c r="F114" s="41" t="s">
        <v>108</v>
      </c>
      <c r="G114" s="42">
        <v>-353</v>
      </c>
      <c r="H114" s="43">
        <v>1</v>
      </c>
      <c r="I114" s="43">
        <v>-353</v>
      </c>
      <c r="J114" s="74">
        <v>43.61</v>
      </c>
      <c r="K114" s="42"/>
      <c r="L114" s="72">
        <v>-15394.33</v>
      </c>
      <c r="M114" s="77">
        <v>9.5</v>
      </c>
      <c r="N114" s="73">
        <v>-146246.14000000001</v>
      </c>
      <c r="EZ114" s="38"/>
      <c r="FA114" s="47" t="s">
        <v>111</v>
      </c>
      <c r="FB114" s="47" t="s">
        <v>4</v>
      </c>
      <c r="FC114" s="47" t="s">
        <v>4</v>
      </c>
      <c r="FG114" s="47"/>
    </row>
    <row r="115" spans="1:165" customFormat="1" ht="15" x14ac:dyDescent="0.25">
      <c r="A115" s="70"/>
      <c r="B115" s="71"/>
      <c r="C115" s="133" t="s">
        <v>73</v>
      </c>
      <c r="D115" s="133"/>
      <c r="E115" s="133"/>
      <c r="F115" s="41"/>
      <c r="G115" s="42"/>
      <c r="H115" s="42"/>
      <c r="I115" s="42"/>
      <c r="J115" s="45"/>
      <c r="K115" s="42"/>
      <c r="L115" s="72">
        <v>-15394.33</v>
      </c>
      <c r="M115" s="65"/>
      <c r="N115" s="73">
        <v>-146246.14000000001</v>
      </c>
      <c r="EZ115" s="38"/>
      <c r="FA115" s="47"/>
      <c r="FB115" s="47"/>
      <c r="FC115" s="47"/>
      <c r="FG115" s="47" t="s">
        <v>73</v>
      </c>
    </row>
    <row r="116" spans="1:165" customFormat="1" ht="23.25" x14ac:dyDescent="0.25">
      <c r="A116" s="39" t="s">
        <v>112</v>
      </c>
      <c r="B116" s="40" t="s">
        <v>113</v>
      </c>
      <c r="C116" s="133" t="s">
        <v>114</v>
      </c>
      <c r="D116" s="133"/>
      <c r="E116" s="133"/>
      <c r="F116" s="41" t="s">
        <v>108</v>
      </c>
      <c r="G116" s="42">
        <v>161</v>
      </c>
      <c r="H116" s="43">
        <v>1</v>
      </c>
      <c r="I116" s="43">
        <v>161</v>
      </c>
      <c r="J116" s="72">
        <v>1379.82</v>
      </c>
      <c r="K116" s="79">
        <v>1.04236</v>
      </c>
      <c r="L116" s="72">
        <v>231561.34</v>
      </c>
      <c r="M116" s="77">
        <v>9.5</v>
      </c>
      <c r="N116" s="73">
        <v>2199832.73</v>
      </c>
      <c r="EZ116" s="38"/>
      <c r="FA116" s="47" t="s">
        <v>114</v>
      </c>
      <c r="FB116" s="47" t="s">
        <v>4</v>
      </c>
      <c r="FC116" s="47" t="s">
        <v>4</v>
      </c>
      <c r="FG116" s="47"/>
    </row>
    <row r="117" spans="1:165" customFormat="1" ht="15" x14ac:dyDescent="0.25">
      <c r="A117" s="63"/>
      <c r="B117" s="50"/>
      <c r="C117" s="129" t="s">
        <v>115</v>
      </c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40"/>
      <c r="EZ117" s="38"/>
      <c r="FA117" s="47"/>
      <c r="FB117" s="47"/>
      <c r="FC117" s="47"/>
      <c r="FG117" s="47"/>
      <c r="FH117" s="3" t="s">
        <v>115</v>
      </c>
    </row>
    <row r="118" spans="1:165" customFormat="1" ht="15" x14ac:dyDescent="0.25">
      <c r="A118" s="78"/>
      <c r="B118" s="49"/>
      <c r="C118" s="138" t="s">
        <v>116</v>
      </c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9"/>
      <c r="EZ118" s="38"/>
      <c r="FA118" s="47"/>
      <c r="FB118" s="47"/>
      <c r="FC118" s="47"/>
      <c r="FG118" s="47"/>
      <c r="FI118" s="3" t="s">
        <v>116</v>
      </c>
    </row>
    <row r="119" spans="1:165" customFormat="1" ht="15" x14ac:dyDescent="0.25">
      <c r="A119" s="78"/>
      <c r="B119" s="49"/>
      <c r="C119" s="138" t="s">
        <v>101</v>
      </c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9"/>
      <c r="EZ119" s="38"/>
      <c r="FA119" s="47"/>
      <c r="FB119" s="47"/>
      <c r="FC119" s="47"/>
      <c r="FG119" s="47"/>
      <c r="FI119" s="3" t="s">
        <v>101</v>
      </c>
    </row>
    <row r="120" spans="1:165" customFormat="1" ht="15" x14ac:dyDescent="0.25">
      <c r="A120" s="70"/>
      <c r="B120" s="71"/>
      <c r="C120" s="133" t="s">
        <v>73</v>
      </c>
      <c r="D120" s="133"/>
      <c r="E120" s="133"/>
      <c r="F120" s="41"/>
      <c r="G120" s="42"/>
      <c r="H120" s="42"/>
      <c r="I120" s="42"/>
      <c r="J120" s="45"/>
      <c r="K120" s="42"/>
      <c r="L120" s="72">
        <v>231561.34</v>
      </c>
      <c r="M120" s="65"/>
      <c r="N120" s="73">
        <v>2199832.73</v>
      </c>
      <c r="EZ120" s="38"/>
      <c r="FA120" s="47"/>
      <c r="FB120" s="47"/>
      <c r="FC120" s="47"/>
      <c r="FG120" s="47" t="s">
        <v>73</v>
      </c>
    </row>
    <row r="121" spans="1:165" customFormat="1" ht="34.5" x14ac:dyDescent="0.25">
      <c r="A121" s="39" t="s">
        <v>117</v>
      </c>
      <c r="B121" s="40" t="s">
        <v>118</v>
      </c>
      <c r="C121" s="133" t="s">
        <v>119</v>
      </c>
      <c r="D121" s="133"/>
      <c r="E121" s="133"/>
      <c r="F121" s="41" t="s">
        <v>120</v>
      </c>
      <c r="G121" s="42">
        <v>-6.3E-2</v>
      </c>
      <c r="H121" s="43">
        <v>1</v>
      </c>
      <c r="I121" s="76">
        <v>-6.3E-2</v>
      </c>
      <c r="J121" s="72">
        <v>10424</v>
      </c>
      <c r="K121" s="42"/>
      <c r="L121" s="74">
        <v>-656.71</v>
      </c>
      <c r="M121" s="77">
        <v>9.5</v>
      </c>
      <c r="N121" s="73">
        <v>-6238.75</v>
      </c>
      <c r="EZ121" s="38"/>
      <c r="FA121" s="47" t="s">
        <v>119</v>
      </c>
      <c r="FB121" s="47" t="s">
        <v>4</v>
      </c>
      <c r="FC121" s="47" t="s">
        <v>4</v>
      </c>
      <c r="FG121" s="47"/>
    </row>
    <row r="122" spans="1:165" customFormat="1" ht="15" x14ac:dyDescent="0.25">
      <c r="A122" s="70"/>
      <c r="B122" s="71"/>
      <c r="C122" s="133" t="s">
        <v>73</v>
      </c>
      <c r="D122" s="133"/>
      <c r="E122" s="133"/>
      <c r="F122" s="41"/>
      <c r="G122" s="42"/>
      <c r="H122" s="42"/>
      <c r="I122" s="42"/>
      <c r="J122" s="45"/>
      <c r="K122" s="42"/>
      <c r="L122" s="74">
        <v>-656.71</v>
      </c>
      <c r="M122" s="65"/>
      <c r="N122" s="73">
        <v>-6238.75</v>
      </c>
      <c r="EZ122" s="38"/>
      <c r="FA122" s="47"/>
      <c r="FB122" s="47"/>
      <c r="FC122" s="47"/>
      <c r="FG122" s="47" t="s">
        <v>73</v>
      </c>
    </row>
    <row r="123" spans="1:165" customFormat="1" ht="22.5" x14ac:dyDescent="0.25">
      <c r="A123" s="39" t="s">
        <v>121</v>
      </c>
      <c r="B123" s="40" t="s">
        <v>113</v>
      </c>
      <c r="C123" s="133" t="s">
        <v>122</v>
      </c>
      <c r="D123" s="133"/>
      <c r="E123" s="133"/>
      <c r="F123" s="41" t="s">
        <v>123</v>
      </c>
      <c r="G123" s="42">
        <v>0.14199999999999999</v>
      </c>
      <c r="H123" s="43">
        <v>1</v>
      </c>
      <c r="I123" s="76">
        <v>0.14199999999999999</v>
      </c>
      <c r="J123" s="72">
        <v>27894.74</v>
      </c>
      <c r="K123" s="79">
        <v>1.04236</v>
      </c>
      <c r="L123" s="72">
        <v>4128.84</v>
      </c>
      <c r="M123" s="77">
        <v>9.5</v>
      </c>
      <c r="N123" s="73">
        <v>39223.980000000003</v>
      </c>
      <c r="EZ123" s="38"/>
      <c r="FA123" s="47" t="s">
        <v>122</v>
      </c>
      <c r="FB123" s="47" t="s">
        <v>4</v>
      </c>
      <c r="FC123" s="47" t="s">
        <v>4</v>
      </c>
      <c r="FG123" s="47"/>
    </row>
    <row r="124" spans="1:165" customFormat="1" ht="15" x14ac:dyDescent="0.25">
      <c r="A124" s="63"/>
      <c r="B124" s="50"/>
      <c r="C124" s="129" t="s">
        <v>124</v>
      </c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40"/>
      <c r="EZ124" s="38"/>
      <c r="FA124" s="47"/>
      <c r="FB124" s="47"/>
      <c r="FC124" s="47"/>
      <c r="FG124" s="47"/>
      <c r="FH124" s="3" t="s">
        <v>124</v>
      </c>
    </row>
    <row r="125" spans="1:165" customFormat="1" ht="15" x14ac:dyDescent="0.25">
      <c r="A125" s="78"/>
      <c r="B125" s="49"/>
      <c r="C125" s="138" t="s">
        <v>116</v>
      </c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9"/>
      <c r="EZ125" s="38"/>
      <c r="FA125" s="47"/>
      <c r="FB125" s="47"/>
      <c r="FC125" s="47"/>
      <c r="FG125" s="47"/>
      <c r="FI125" s="3" t="s">
        <v>116</v>
      </c>
    </row>
    <row r="126" spans="1:165" customFormat="1" ht="15" x14ac:dyDescent="0.25">
      <c r="A126" s="78"/>
      <c r="B126" s="49"/>
      <c r="C126" s="138" t="s">
        <v>101</v>
      </c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9"/>
      <c r="EZ126" s="38"/>
      <c r="FA126" s="47"/>
      <c r="FB126" s="47"/>
      <c r="FC126" s="47"/>
      <c r="FG126" s="47"/>
      <c r="FI126" s="3" t="s">
        <v>101</v>
      </c>
    </row>
    <row r="127" spans="1:165" customFormat="1" ht="15" x14ac:dyDescent="0.25">
      <c r="A127" s="70"/>
      <c r="B127" s="71"/>
      <c r="C127" s="133" t="s">
        <v>73</v>
      </c>
      <c r="D127" s="133"/>
      <c r="E127" s="133"/>
      <c r="F127" s="41"/>
      <c r="G127" s="42"/>
      <c r="H127" s="42"/>
      <c r="I127" s="42"/>
      <c r="J127" s="45"/>
      <c r="K127" s="42"/>
      <c r="L127" s="72">
        <v>4128.84</v>
      </c>
      <c r="M127" s="65"/>
      <c r="N127" s="73">
        <v>39223.980000000003</v>
      </c>
      <c r="EZ127" s="38"/>
      <c r="FA127" s="47"/>
      <c r="FB127" s="47"/>
      <c r="FC127" s="47"/>
      <c r="FG127" s="47" t="s">
        <v>73</v>
      </c>
    </row>
    <row r="128" spans="1:165" customFormat="1" ht="15" x14ac:dyDescent="0.25">
      <c r="A128" s="39" t="s">
        <v>125</v>
      </c>
      <c r="B128" s="40" t="s">
        <v>126</v>
      </c>
      <c r="C128" s="133" t="s">
        <v>127</v>
      </c>
      <c r="D128" s="133"/>
      <c r="E128" s="133"/>
      <c r="F128" s="41" t="s">
        <v>108</v>
      </c>
      <c r="G128" s="42">
        <v>-31</v>
      </c>
      <c r="H128" s="43">
        <v>1</v>
      </c>
      <c r="I128" s="43">
        <v>-31</v>
      </c>
      <c r="J128" s="74">
        <v>145.30000000000001</v>
      </c>
      <c r="K128" s="42"/>
      <c r="L128" s="72">
        <v>-4504.3</v>
      </c>
      <c r="M128" s="77">
        <v>9.5</v>
      </c>
      <c r="N128" s="73">
        <v>-42790.85</v>
      </c>
      <c r="EZ128" s="38"/>
      <c r="FA128" s="47" t="s">
        <v>127</v>
      </c>
      <c r="FB128" s="47" t="s">
        <v>4</v>
      </c>
      <c r="FC128" s="47" t="s">
        <v>4</v>
      </c>
      <c r="FG128" s="47"/>
    </row>
    <row r="129" spans="1:165" customFormat="1" ht="15" x14ac:dyDescent="0.25">
      <c r="A129" s="70"/>
      <c r="B129" s="71"/>
      <c r="C129" s="133" t="s">
        <v>73</v>
      </c>
      <c r="D129" s="133"/>
      <c r="E129" s="133"/>
      <c r="F129" s="41"/>
      <c r="G129" s="42"/>
      <c r="H129" s="42"/>
      <c r="I129" s="42"/>
      <c r="J129" s="45"/>
      <c r="K129" s="42"/>
      <c r="L129" s="72">
        <v>-4504.3</v>
      </c>
      <c r="M129" s="65"/>
      <c r="N129" s="73">
        <v>-42790.85</v>
      </c>
      <c r="EZ129" s="38"/>
      <c r="FA129" s="47"/>
      <c r="FB129" s="47"/>
      <c r="FC129" s="47"/>
      <c r="FG129" s="47" t="s">
        <v>73</v>
      </c>
    </row>
    <row r="130" spans="1:165" customFormat="1" ht="22.5" x14ac:dyDescent="0.25">
      <c r="A130" s="39" t="s">
        <v>128</v>
      </c>
      <c r="B130" s="40" t="s">
        <v>113</v>
      </c>
      <c r="C130" s="133" t="s">
        <v>129</v>
      </c>
      <c r="D130" s="133"/>
      <c r="E130" s="133"/>
      <c r="F130" s="41" t="s">
        <v>123</v>
      </c>
      <c r="G130" s="42">
        <v>0.96</v>
      </c>
      <c r="H130" s="43">
        <v>1</v>
      </c>
      <c r="I130" s="80">
        <v>0.96</v>
      </c>
      <c r="J130" s="72">
        <v>37646.32</v>
      </c>
      <c r="K130" s="79">
        <v>1.04236</v>
      </c>
      <c r="L130" s="72">
        <v>37671.379999999997</v>
      </c>
      <c r="M130" s="77">
        <v>9.5</v>
      </c>
      <c r="N130" s="73">
        <v>357878.11</v>
      </c>
      <c r="EZ130" s="38"/>
      <c r="FA130" s="47" t="s">
        <v>129</v>
      </c>
      <c r="FB130" s="47" t="s">
        <v>4</v>
      </c>
      <c r="FC130" s="47" t="s">
        <v>4</v>
      </c>
      <c r="FG130" s="47"/>
    </row>
    <row r="131" spans="1:165" customFormat="1" ht="15" x14ac:dyDescent="0.25">
      <c r="A131" s="63"/>
      <c r="B131" s="50"/>
      <c r="C131" s="129" t="s">
        <v>130</v>
      </c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40"/>
      <c r="EZ131" s="38"/>
      <c r="FA131" s="47"/>
      <c r="FB131" s="47"/>
      <c r="FC131" s="47"/>
      <c r="FG131" s="47"/>
      <c r="FH131" s="3" t="s">
        <v>130</v>
      </c>
    </row>
    <row r="132" spans="1:165" customFormat="1" ht="15" x14ac:dyDescent="0.25">
      <c r="A132" s="78"/>
      <c r="B132" s="49"/>
      <c r="C132" s="138" t="s">
        <v>116</v>
      </c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9"/>
      <c r="EZ132" s="38"/>
      <c r="FA132" s="47"/>
      <c r="FB132" s="47"/>
      <c r="FC132" s="47"/>
      <c r="FG132" s="47"/>
      <c r="FI132" s="3" t="s">
        <v>116</v>
      </c>
    </row>
    <row r="133" spans="1:165" customFormat="1" ht="15" x14ac:dyDescent="0.25">
      <c r="A133" s="78"/>
      <c r="B133" s="49"/>
      <c r="C133" s="138" t="s">
        <v>101</v>
      </c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9"/>
      <c r="EZ133" s="38"/>
      <c r="FA133" s="47"/>
      <c r="FB133" s="47"/>
      <c r="FC133" s="47"/>
      <c r="FG133" s="47"/>
      <c r="FI133" s="3" t="s">
        <v>101</v>
      </c>
    </row>
    <row r="134" spans="1:165" customFormat="1" ht="15" x14ac:dyDescent="0.25">
      <c r="A134" s="70"/>
      <c r="B134" s="71"/>
      <c r="C134" s="133" t="s">
        <v>73</v>
      </c>
      <c r="D134" s="133"/>
      <c r="E134" s="133"/>
      <c r="F134" s="41"/>
      <c r="G134" s="42"/>
      <c r="H134" s="42"/>
      <c r="I134" s="42"/>
      <c r="J134" s="45"/>
      <c r="K134" s="42"/>
      <c r="L134" s="72">
        <v>37671.379999999997</v>
      </c>
      <c r="M134" s="65"/>
      <c r="N134" s="73">
        <v>357878.11</v>
      </c>
      <c r="EZ134" s="38"/>
      <c r="FA134" s="47"/>
      <c r="FB134" s="47"/>
      <c r="FC134" s="47"/>
      <c r="FG134" s="47" t="s">
        <v>73</v>
      </c>
    </row>
    <row r="135" spans="1:165" customFormat="1" ht="23.25" x14ac:dyDescent="0.25">
      <c r="A135" s="39" t="s">
        <v>131</v>
      </c>
      <c r="B135" s="40" t="s">
        <v>132</v>
      </c>
      <c r="C135" s="133" t="s">
        <v>133</v>
      </c>
      <c r="D135" s="133"/>
      <c r="E135" s="133"/>
      <c r="F135" s="41" t="s">
        <v>134</v>
      </c>
      <c r="G135" s="42">
        <v>-192</v>
      </c>
      <c r="H135" s="43">
        <v>1</v>
      </c>
      <c r="I135" s="43">
        <v>-192</v>
      </c>
      <c r="J135" s="74">
        <v>351.2</v>
      </c>
      <c r="K135" s="42"/>
      <c r="L135" s="72">
        <v>-67430.399999999994</v>
      </c>
      <c r="M135" s="77">
        <v>9.5</v>
      </c>
      <c r="N135" s="73">
        <v>-640588.80000000005</v>
      </c>
      <c r="EZ135" s="38"/>
      <c r="FA135" s="47" t="s">
        <v>133</v>
      </c>
      <c r="FB135" s="47" t="s">
        <v>4</v>
      </c>
      <c r="FC135" s="47" t="s">
        <v>4</v>
      </c>
      <c r="FG135" s="47"/>
    </row>
    <row r="136" spans="1:165" customFormat="1" ht="15" x14ac:dyDescent="0.25">
      <c r="A136" s="70"/>
      <c r="B136" s="71"/>
      <c r="C136" s="133" t="s">
        <v>73</v>
      </c>
      <c r="D136" s="133"/>
      <c r="E136" s="133"/>
      <c r="F136" s="41"/>
      <c r="G136" s="42"/>
      <c r="H136" s="42"/>
      <c r="I136" s="42"/>
      <c r="J136" s="45"/>
      <c r="K136" s="42"/>
      <c r="L136" s="72">
        <v>-67430.399999999994</v>
      </c>
      <c r="M136" s="65"/>
      <c r="N136" s="73">
        <v>-640588.80000000005</v>
      </c>
      <c r="EZ136" s="38"/>
      <c r="FA136" s="47"/>
      <c r="FB136" s="47"/>
      <c r="FC136" s="47"/>
      <c r="FG136" s="47" t="s">
        <v>73</v>
      </c>
    </row>
    <row r="137" spans="1:165" customFormat="1" ht="22.5" x14ac:dyDescent="0.25">
      <c r="A137" s="39" t="s">
        <v>135</v>
      </c>
      <c r="B137" s="40" t="s">
        <v>113</v>
      </c>
      <c r="C137" s="133" t="s">
        <v>136</v>
      </c>
      <c r="D137" s="133"/>
      <c r="E137" s="133"/>
      <c r="F137" s="41" t="s">
        <v>123</v>
      </c>
      <c r="G137" s="42">
        <v>12.46</v>
      </c>
      <c r="H137" s="43">
        <v>1</v>
      </c>
      <c r="I137" s="80">
        <v>12.46</v>
      </c>
      <c r="J137" s="72">
        <v>17543.86</v>
      </c>
      <c r="K137" s="79">
        <v>1.04236</v>
      </c>
      <c r="L137" s="72">
        <v>227856.24</v>
      </c>
      <c r="M137" s="77">
        <v>9.5</v>
      </c>
      <c r="N137" s="73">
        <v>2164634.2799999998</v>
      </c>
      <c r="EZ137" s="38"/>
      <c r="FA137" s="47" t="s">
        <v>136</v>
      </c>
      <c r="FB137" s="47" t="s">
        <v>4</v>
      </c>
      <c r="FC137" s="47" t="s">
        <v>4</v>
      </c>
      <c r="FG137" s="47"/>
    </row>
    <row r="138" spans="1:165" customFormat="1" ht="15" x14ac:dyDescent="0.25">
      <c r="A138" s="63"/>
      <c r="B138" s="50"/>
      <c r="C138" s="129" t="s">
        <v>137</v>
      </c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40"/>
      <c r="EZ138" s="38"/>
      <c r="FA138" s="47"/>
      <c r="FB138" s="47"/>
      <c r="FC138" s="47"/>
      <c r="FG138" s="47"/>
      <c r="FH138" s="3" t="s">
        <v>137</v>
      </c>
    </row>
    <row r="139" spans="1:165" customFormat="1" ht="15" x14ac:dyDescent="0.25">
      <c r="A139" s="78"/>
      <c r="B139" s="49"/>
      <c r="C139" s="138" t="s">
        <v>116</v>
      </c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9"/>
      <c r="EZ139" s="38"/>
      <c r="FA139" s="47"/>
      <c r="FB139" s="47"/>
      <c r="FC139" s="47"/>
      <c r="FG139" s="47"/>
      <c r="FI139" s="3" t="s">
        <v>116</v>
      </c>
    </row>
    <row r="140" spans="1:165" customFormat="1" ht="15" x14ac:dyDescent="0.25">
      <c r="A140" s="78"/>
      <c r="B140" s="49"/>
      <c r="C140" s="138" t="s">
        <v>101</v>
      </c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9"/>
      <c r="EZ140" s="38"/>
      <c r="FA140" s="47"/>
      <c r="FB140" s="47"/>
      <c r="FC140" s="47"/>
      <c r="FG140" s="47"/>
      <c r="FI140" s="3" t="s">
        <v>101</v>
      </c>
    </row>
    <row r="141" spans="1:165" customFormat="1" ht="15" x14ac:dyDescent="0.25">
      <c r="A141" s="70"/>
      <c r="B141" s="71"/>
      <c r="C141" s="133" t="s">
        <v>73</v>
      </c>
      <c r="D141" s="133"/>
      <c r="E141" s="133"/>
      <c r="F141" s="41"/>
      <c r="G141" s="42"/>
      <c r="H141" s="42"/>
      <c r="I141" s="42"/>
      <c r="J141" s="45"/>
      <c r="K141" s="42"/>
      <c r="L141" s="72">
        <v>227856.24</v>
      </c>
      <c r="M141" s="65"/>
      <c r="N141" s="73">
        <v>2164634.2799999998</v>
      </c>
      <c r="EZ141" s="38"/>
      <c r="FA141" s="47"/>
      <c r="FB141" s="47"/>
      <c r="FC141" s="47"/>
      <c r="FG141" s="47" t="s">
        <v>73</v>
      </c>
    </row>
    <row r="142" spans="1:165" customFormat="1" ht="22.5" x14ac:dyDescent="0.25">
      <c r="A142" s="39" t="s">
        <v>138</v>
      </c>
      <c r="B142" s="40" t="s">
        <v>113</v>
      </c>
      <c r="C142" s="133" t="s">
        <v>139</v>
      </c>
      <c r="D142" s="133"/>
      <c r="E142" s="133"/>
      <c r="F142" s="41" t="s">
        <v>140</v>
      </c>
      <c r="G142" s="42">
        <v>6</v>
      </c>
      <c r="H142" s="43">
        <v>1</v>
      </c>
      <c r="I142" s="43">
        <v>6</v>
      </c>
      <c r="J142" s="72">
        <v>1655.79</v>
      </c>
      <c r="K142" s="79">
        <v>1.04236</v>
      </c>
      <c r="L142" s="72">
        <v>10355.58</v>
      </c>
      <c r="M142" s="77">
        <v>9.5</v>
      </c>
      <c r="N142" s="73">
        <v>98378.01</v>
      </c>
      <c r="EZ142" s="38"/>
      <c r="FA142" s="47" t="s">
        <v>139</v>
      </c>
      <c r="FB142" s="47" t="s">
        <v>4</v>
      </c>
      <c r="FC142" s="47" t="s">
        <v>4</v>
      </c>
      <c r="FG142" s="47"/>
    </row>
    <row r="143" spans="1:165" customFormat="1" ht="15" x14ac:dyDescent="0.25">
      <c r="A143" s="63"/>
      <c r="B143" s="50"/>
      <c r="C143" s="129" t="s">
        <v>141</v>
      </c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40"/>
      <c r="EZ143" s="38"/>
      <c r="FA143" s="47"/>
      <c r="FB143" s="47"/>
      <c r="FC143" s="47"/>
      <c r="FG143" s="47"/>
      <c r="FH143" s="3" t="s">
        <v>141</v>
      </c>
    </row>
    <row r="144" spans="1:165" customFormat="1" ht="15" x14ac:dyDescent="0.25">
      <c r="A144" s="78"/>
      <c r="B144" s="49"/>
      <c r="C144" s="138" t="s">
        <v>116</v>
      </c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9"/>
      <c r="EZ144" s="38"/>
      <c r="FA144" s="47"/>
      <c r="FB144" s="47"/>
      <c r="FC144" s="47"/>
      <c r="FG144" s="47"/>
      <c r="FI144" s="3" t="s">
        <v>116</v>
      </c>
    </row>
    <row r="145" spans="1:166" customFormat="1" ht="15" x14ac:dyDescent="0.25">
      <c r="A145" s="78"/>
      <c r="B145" s="49"/>
      <c r="C145" s="138" t="s">
        <v>101</v>
      </c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39"/>
      <c r="EZ145" s="38"/>
      <c r="FA145" s="47"/>
      <c r="FB145" s="47"/>
      <c r="FC145" s="47"/>
      <c r="FG145" s="47"/>
      <c r="FI145" s="3" t="s">
        <v>101</v>
      </c>
    </row>
    <row r="146" spans="1:166" customFormat="1" ht="15" x14ac:dyDescent="0.25">
      <c r="A146" s="70"/>
      <c r="B146" s="71"/>
      <c r="C146" s="133" t="s">
        <v>73</v>
      </c>
      <c r="D146" s="133"/>
      <c r="E146" s="133"/>
      <c r="F146" s="41"/>
      <c r="G146" s="42"/>
      <c r="H146" s="42"/>
      <c r="I146" s="42"/>
      <c r="J146" s="45"/>
      <c r="K146" s="42"/>
      <c r="L146" s="72">
        <v>10355.58</v>
      </c>
      <c r="M146" s="65"/>
      <c r="N146" s="73">
        <v>98378.01</v>
      </c>
      <c r="EZ146" s="38"/>
      <c r="FA146" s="47"/>
      <c r="FB146" s="47"/>
      <c r="FC146" s="47"/>
      <c r="FG146" s="47" t="s">
        <v>73</v>
      </c>
    </row>
    <row r="147" spans="1:166" customFormat="1" ht="34.5" x14ac:dyDescent="0.25">
      <c r="A147" s="39" t="s">
        <v>142</v>
      </c>
      <c r="B147" s="40" t="s">
        <v>143</v>
      </c>
      <c r="C147" s="133" t="s">
        <v>144</v>
      </c>
      <c r="D147" s="133"/>
      <c r="E147" s="133"/>
      <c r="F147" s="41" t="s">
        <v>145</v>
      </c>
      <c r="G147" s="42">
        <v>3.9059999999999997E-2</v>
      </c>
      <c r="H147" s="43">
        <v>1</v>
      </c>
      <c r="I147" s="79">
        <v>3.9059999999999997E-2</v>
      </c>
      <c r="J147" s="45"/>
      <c r="K147" s="42"/>
      <c r="L147" s="45"/>
      <c r="M147" s="42"/>
      <c r="N147" s="46"/>
      <c r="EZ147" s="38"/>
      <c r="FA147" s="47" t="s">
        <v>144</v>
      </c>
      <c r="FB147" s="47" t="s">
        <v>4</v>
      </c>
      <c r="FC147" s="47" t="s">
        <v>4</v>
      </c>
      <c r="FG147" s="47"/>
    </row>
    <row r="148" spans="1:166" customFormat="1" ht="15" x14ac:dyDescent="0.25">
      <c r="A148" s="48"/>
      <c r="B148" s="49" t="s">
        <v>58</v>
      </c>
      <c r="C148" s="129" t="s">
        <v>59</v>
      </c>
      <c r="D148" s="129"/>
      <c r="E148" s="129"/>
      <c r="F148" s="51"/>
      <c r="G148" s="52"/>
      <c r="H148" s="52"/>
      <c r="I148" s="52"/>
      <c r="J148" s="56">
        <v>1139.8</v>
      </c>
      <c r="K148" s="52"/>
      <c r="L148" s="53">
        <v>44.52</v>
      </c>
      <c r="M148" s="54">
        <v>52.21</v>
      </c>
      <c r="N148" s="55">
        <v>2324.39</v>
      </c>
      <c r="EZ148" s="38"/>
      <c r="FA148" s="47"/>
      <c r="FB148" s="47"/>
      <c r="FC148" s="47"/>
      <c r="FD148" s="3" t="s">
        <v>59</v>
      </c>
      <c r="FG148" s="47"/>
    </row>
    <row r="149" spans="1:166" customFormat="1" ht="15" x14ac:dyDescent="0.25">
      <c r="A149" s="48"/>
      <c r="B149" s="49" t="s">
        <v>54</v>
      </c>
      <c r="C149" s="129" t="s">
        <v>60</v>
      </c>
      <c r="D149" s="129"/>
      <c r="E149" s="129"/>
      <c r="F149" s="51"/>
      <c r="G149" s="52"/>
      <c r="H149" s="52"/>
      <c r="I149" s="52"/>
      <c r="J149" s="56">
        <v>12219.98</v>
      </c>
      <c r="K149" s="52"/>
      <c r="L149" s="53">
        <v>477.31</v>
      </c>
      <c r="M149" s="54">
        <v>15.71</v>
      </c>
      <c r="N149" s="55">
        <v>7498.54</v>
      </c>
      <c r="EZ149" s="38"/>
      <c r="FA149" s="47"/>
      <c r="FB149" s="47"/>
      <c r="FC149" s="47"/>
      <c r="FD149" s="3" t="s">
        <v>60</v>
      </c>
      <c r="FG149" s="47"/>
    </row>
    <row r="150" spans="1:166" customFormat="1" ht="15" x14ac:dyDescent="0.25">
      <c r="A150" s="48"/>
      <c r="B150" s="49" t="s">
        <v>61</v>
      </c>
      <c r="C150" s="129" t="s">
        <v>62</v>
      </c>
      <c r="D150" s="129"/>
      <c r="E150" s="129"/>
      <c r="F150" s="51"/>
      <c r="G150" s="52"/>
      <c r="H150" s="52"/>
      <c r="I150" s="52"/>
      <c r="J150" s="53">
        <v>801.81</v>
      </c>
      <c r="K150" s="52"/>
      <c r="L150" s="53">
        <v>31.32</v>
      </c>
      <c r="M150" s="54">
        <v>52.21</v>
      </c>
      <c r="N150" s="55">
        <v>1635.22</v>
      </c>
      <c r="EZ150" s="38"/>
      <c r="FA150" s="47"/>
      <c r="FB150" s="47"/>
      <c r="FC150" s="47"/>
      <c r="FD150" s="3" t="s">
        <v>62</v>
      </c>
      <c r="FG150" s="47"/>
    </row>
    <row r="151" spans="1:166" customFormat="1" ht="15" x14ac:dyDescent="0.25">
      <c r="A151" s="48"/>
      <c r="B151" s="49" t="s">
        <v>81</v>
      </c>
      <c r="C151" s="129" t="s">
        <v>91</v>
      </c>
      <c r="D151" s="129"/>
      <c r="E151" s="129"/>
      <c r="F151" s="51"/>
      <c r="G151" s="52"/>
      <c r="H151" s="52"/>
      <c r="I151" s="52"/>
      <c r="J151" s="56">
        <v>230267.7</v>
      </c>
      <c r="K151" s="52"/>
      <c r="L151" s="56">
        <v>8994.26</v>
      </c>
      <c r="M151" s="58">
        <v>9.5</v>
      </c>
      <c r="N151" s="55">
        <v>85445.47</v>
      </c>
      <c r="EZ151" s="38"/>
      <c r="FA151" s="47"/>
      <c r="FB151" s="47"/>
      <c r="FC151" s="47"/>
      <c r="FD151" s="3" t="s">
        <v>91</v>
      </c>
      <c r="FG151" s="47"/>
    </row>
    <row r="152" spans="1:166" customFormat="1" ht="15" x14ac:dyDescent="0.25">
      <c r="A152" s="57"/>
      <c r="B152" s="49"/>
      <c r="C152" s="129" t="s">
        <v>63</v>
      </c>
      <c r="D152" s="129"/>
      <c r="E152" s="129"/>
      <c r="F152" s="51" t="s">
        <v>64</v>
      </c>
      <c r="G152" s="54">
        <v>137.16</v>
      </c>
      <c r="H152" s="52"/>
      <c r="I152" s="81">
        <v>5.3574695999999999</v>
      </c>
      <c r="J152" s="60"/>
      <c r="K152" s="52"/>
      <c r="L152" s="60"/>
      <c r="M152" s="52"/>
      <c r="N152" s="61"/>
      <c r="EZ152" s="38"/>
      <c r="FA152" s="47"/>
      <c r="FB152" s="47"/>
      <c r="FC152" s="47"/>
      <c r="FE152" s="3" t="s">
        <v>63</v>
      </c>
      <c r="FG152" s="47"/>
    </row>
    <row r="153" spans="1:166" customFormat="1" ht="15" x14ac:dyDescent="0.25">
      <c r="A153" s="57"/>
      <c r="B153" s="49"/>
      <c r="C153" s="129" t="s">
        <v>65</v>
      </c>
      <c r="D153" s="129"/>
      <c r="E153" s="129"/>
      <c r="F153" s="51" t="s">
        <v>64</v>
      </c>
      <c r="G153" s="54">
        <v>53.69</v>
      </c>
      <c r="H153" s="52"/>
      <c r="I153" s="81">
        <v>2.0971313999999999</v>
      </c>
      <c r="J153" s="60"/>
      <c r="K153" s="52"/>
      <c r="L153" s="60"/>
      <c r="M153" s="52"/>
      <c r="N153" s="61"/>
      <c r="EZ153" s="38"/>
      <c r="FA153" s="47"/>
      <c r="FB153" s="47"/>
      <c r="FC153" s="47"/>
      <c r="FE153" s="3" t="s">
        <v>65</v>
      </c>
      <c r="FG153" s="47"/>
    </row>
    <row r="154" spans="1:166" customFormat="1" ht="15" x14ac:dyDescent="0.25">
      <c r="A154" s="63"/>
      <c r="B154" s="49"/>
      <c r="C154" s="137" t="s">
        <v>66</v>
      </c>
      <c r="D154" s="137"/>
      <c r="E154" s="137"/>
      <c r="F154" s="64"/>
      <c r="G154" s="65"/>
      <c r="H154" s="65"/>
      <c r="I154" s="65"/>
      <c r="J154" s="66">
        <v>243627.48</v>
      </c>
      <c r="K154" s="65"/>
      <c r="L154" s="66">
        <v>9516.09</v>
      </c>
      <c r="M154" s="65"/>
      <c r="N154" s="68">
        <v>95268.4</v>
      </c>
      <c r="EZ154" s="38"/>
      <c r="FA154" s="47"/>
      <c r="FB154" s="47"/>
      <c r="FC154" s="47"/>
      <c r="FF154" s="3" t="s">
        <v>66</v>
      </c>
      <c r="FG154" s="47"/>
    </row>
    <row r="155" spans="1:166" customFormat="1" ht="15" x14ac:dyDescent="0.25">
      <c r="A155" s="57"/>
      <c r="B155" s="49"/>
      <c r="C155" s="129" t="s">
        <v>67</v>
      </c>
      <c r="D155" s="129"/>
      <c r="E155" s="129"/>
      <c r="F155" s="51"/>
      <c r="G155" s="52"/>
      <c r="H155" s="52"/>
      <c r="I155" s="52"/>
      <c r="J155" s="60"/>
      <c r="K155" s="52"/>
      <c r="L155" s="53">
        <v>75.84</v>
      </c>
      <c r="M155" s="52"/>
      <c r="N155" s="55">
        <v>3959.61</v>
      </c>
      <c r="EZ155" s="38"/>
      <c r="FA155" s="47"/>
      <c r="FB155" s="47"/>
      <c r="FC155" s="47"/>
      <c r="FE155" s="3" t="s">
        <v>67</v>
      </c>
      <c r="FG155" s="47"/>
    </row>
    <row r="156" spans="1:166" customFormat="1" ht="22.5" x14ac:dyDescent="0.25">
      <c r="A156" s="57"/>
      <c r="B156" s="49" t="s">
        <v>68</v>
      </c>
      <c r="C156" s="129" t="s">
        <v>69</v>
      </c>
      <c r="D156" s="129"/>
      <c r="E156" s="129"/>
      <c r="F156" s="51" t="s">
        <v>70</v>
      </c>
      <c r="G156" s="69">
        <v>109</v>
      </c>
      <c r="H156" s="52"/>
      <c r="I156" s="69">
        <v>109</v>
      </c>
      <c r="J156" s="60"/>
      <c r="K156" s="52"/>
      <c r="L156" s="53">
        <v>82.67</v>
      </c>
      <c r="M156" s="52"/>
      <c r="N156" s="55">
        <v>4315.97</v>
      </c>
      <c r="EZ156" s="38"/>
      <c r="FA156" s="47"/>
      <c r="FB156" s="47"/>
      <c r="FC156" s="47"/>
      <c r="FE156" s="3" t="s">
        <v>69</v>
      </c>
      <c r="FG156" s="47"/>
    </row>
    <row r="157" spans="1:166" customFormat="1" ht="45" x14ac:dyDescent="0.25">
      <c r="A157" s="57"/>
      <c r="B157" s="49" t="s">
        <v>71</v>
      </c>
      <c r="C157" s="129" t="s">
        <v>72</v>
      </c>
      <c r="D157" s="129"/>
      <c r="E157" s="129"/>
      <c r="F157" s="51" t="s">
        <v>70</v>
      </c>
      <c r="G157" s="69">
        <v>65</v>
      </c>
      <c r="H157" s="54">
        <v>0.85</v>
      </c>
      <c r="I157" s="54">
        <v>55.25</v>
      </c>
      <c r="J157" s="60"/>
      <c r="K157" s="52"/>
      <c r="L157" s="53">
        <v>41.9</v>
      </c>
      <c r="M157" s="52"/>
      <c r="N157" s="55">
        <v>2187.6799999999998</v>
      </c>
      <c r="EZ157" s="38"/>
      <c r="FA157" s="47"/>
      <c r="FB157" s="47"/>
      <c r="FC157" s="47"/>
      <c r="FE157" s="3" t="s">
        <v>72</v>
      </c>
      <c r="FG157" s="47"/>
    </row>
    <row r="158" spans="1:166" customFormat="1" ht="15" x14ac:dyDescent="0.25">
      <c r="A158" s="70"/>
      <c r="B158" s="71"/>
      <c r="C158" s="133" t="s">
        <v>73</v>
      </c>
      <c r="D158" s="133"/>
      <c r="E158" s="133"/>
      <c r="F158" s="41"/>
      <c r="G158" s="42"/>
      <c r="H158" s="42"/>
      <c r="I158" s="42"/>
      <c r="J158" s="45"/>
      <c r="K158" s="42"/>
      <c r="L158" s="72">
        <v>9640.66</v>
      </c>
      <c r="M158" s="65"/>
      <c r="N158" s="73">
        <v>101772.05</v>
      </c>
      <c r="EZ158" s="38"/>
      <c r="FA158" s="47"/>
      <c r="FB158" s="47"/>
      <c r="FC158" s="47"/>
      <c r="FG158" s="47" t="s">
        <v>73</v>
      </c>
    </row>
    <row r="159" spans="1:166" customFormat="1" ht="15" x14ac:dyDescent="0.25">
      <c r="A159" s="134" t="s">
        <v>146</v>
      </c>
      <c r="B159" s="135"/>
      <c r="C159" s="135"/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6"/>
      <c r="EZ159" s="38"/>
      <c r="FA159" s="47"/>
      <c r="FB159" s="47"/>
      <c r="FC159" s="47"/>
      <c r="FG159" s="47"/>
      <c r="FJ159" s="47" t="s">
        <v>146</v>
      </c>
    </row>
    <row r="160" spans="1:166" customFormat="1" ht="57" x14ac:dyDescent="0.25">
      <c r="A160" s="39" t="s">
        <v>147</v>
      </c>
      <c r="B160" s="40" t="s">
        <v>148</v>
      </c>
      <c r="C160" s="133" t="s">
        <v>149</v>
      </c>
      <c r="D160" s="133"/>
      <c r="E160" s="133"/>
      <c r="F160" s="41" t="s">
        <v>150</v>
      </c>
      <c r="G160" s="42">
        <v>136.30799999999999</v>
      </c>
      <c r="H160" s="43">
        <v>1</v>
      </c>
      <c r="I160" s="76">
        <v>136.30799999999999</v>
      </c>
      <c r="J160" s="74">
        <v>3.28</v>
      </c>
      <c r="K160" s="42"/>
      <c r="L160" s="74">
        <v>447.09</v>
      </c>
      <c r="M160" s="80">
        <v>15.71</v>
      </c>
      <c r="N160" s="73">
        <v>7023.78</v>
      </c>
      <c r="EZ160" s="38"/>
      <c r="FA160" s="47" t="s">
        <v>149</v>
      </c>
      <c r="FB160" s="47" t="s">
        <v>4</v>
      </c>
      <c r="FC160" s="47" t="s">
        <v>4</v>
      </c>
      <c r="FG160" s="47"/>
      <c r="FJ160" s="47"/>
    </row>
    <row r="161" spans="1:167" customFormat="1" ht="15" x14ac:dyDescent="0.25">
      <c r="A161" s="70"/>
      <c r="B161" s="71"/>
      <c r="C161" s="133" t="s">
        <v>73</v>
      </c>
      <c r="D161" s="133"/>
      <c r="E161" s="133"/>
      <c r="F161" s="41"/>
      <c r="G161" s="42"/>
      <c r="H161" s="42"/>
      <c r="I161" s="42"/>
      <c r="J161" s="45"/>
      <c r="K161" s="42"/>
      <c r="L161" s="74">
        <v>447.09</v>
      </c>
      <c r="M161" s="65"/>
      <c r="N161" s="73">
        <v>7023.78</v>
      </c>
      <c r="EZ161" s="38"/>
      <c r="FA161" s="47"/>
      <c r="FB161" s="47"/>
      <c r="FC161" s="47"/>
      <c r="FG161" s="47" t="s">
        <v>73</v>
      </c>
      <c r="FJ161" s="47"/>
    </row>
    <row r="162" spans="1:167" customFormat="1" ht="45.75" x14ac:dyDescent="0.25">
      <c r="A162" s="39" t="s">
        <v>151</v>
      </c>
      <c r="B162" s="40" t="s">
        <v>152</v>
      </c>
      <c r="C162" s="133" t="s">
        <v>153</v>
      </c>
      <c r="D162" s="133"/>
      <c r="E162" s="133"/>
      <c r="F162" s="41" t="s">
        <v>150</v>
      </c>
      <c r="G162" s="42">
        <v>136.30799999999999</v>
      </c>
      <c r="H162" s="43">
        <v>1</v>
      </c>
      <c r="I162" s="76">
        <v>136.30799999999999</v>
      </c>
      <c r="J162" s="74">
        <v>3.86</v>
      </c>
      <c r="K162" s="42"/>
      <c r="L162" s="74">
        <v>526.15</v>
      </c>
      <c r="M162" s="80">
        <v>16.22</v>
      </c>
      <c r="N162" s="73">
        <v>8534.15</v>
      </c>
      <c r="EZ162" s="38"/>
      <c r="FA162" s="47" t="s">
        <v>153</v>
      </c>
      <c r="FB162" s="47" t="s">
        <v>4</v>
      </c>
      <c r="FC162" s="47" t="s">
        <v>4</v>
      </c>
      <c r="FG162" s="47"/>
      <c r="FJ162" s="47"/>
    </row>
    <row r="163" spans="1:167" customFormat="1" ht="15" x14ac:dyDescent="0.25">
      <c r="A163" s="70"/>
      <c r="B163" s="71"/>
      <c r="C163" s="133" t="s">
        <v>73</v>
      </c>
      <c r="D163" s="133"/>
      <c r="E163" s="133"/>
      <c r="F163" s="41"/>
      <c r="G163" s="42"/>
      <c r="H163" s="42"/>
      <c r="I163" s="42"/>
      <c r="J163" s="45"/>
      <c r="K163" s="42"/>
      <c r="L163" s="74">
        <v>526.15</v>
      </c>
      <c r="M163" s="65"/>
      <c r="N163" s="73">
        <v>8534.15</v>
      </c>
      <c r="EZ163" s="38"/>
      <c r="FA163" s="47"/>
      <c r="FB163" s="47"/>
      <c r="FC163" s="47"/>
      <c r="FG163" s="47" t="s">
        <v>73</v>
      </c>
      <c r="FJ163" s="47"/>
    </row>
    <row r="164" spans="1:167" customFormat="1" ht="0" hidden="1" customHeight="1" x14ac:dyDescent="0.25">
      <c r="A164" s="82"/>
      <c r="B164" s="83"/>
      <c r="C164" s="83"/>
      <c r="D164" s="83"/>
      <c r="E164" s="83"/>
      <c r="F164" s="84"/>
      <c r="G164" s="84"/>
      <c r="H164" s="84"/>
      <c r="I164" s="84"/>
      <c r="J164" s="85"/>
      <c r="K164" s="84"/>
      <c r="L164" s="85"/>
      <c r="M164" s="52"/>
      <c r="N164" s="85"/>
      <c r="EZ164" s="38"/>
      <c r="FA164" s="47"/>
      <c r="FB164" s="47"/>
      <c r="FC164" s="47"/>
      <c r="FG164" s="47"/>
      <c r="FJ164" s="47"/>
    </row>
    <row r="165" spans="1:167" customFormat="1" ht="15" x14ac:dyDescent="0.25">
      <c r="A165" s="86"/>
      <c r="B165" s="87"/>
      <c r="C165" s="133" t="s">
        <v>154</v>
      </c>
      <c r="D165" s="133"/>
      <c r="E165" s="133"/>
      <c r="F165" s="133"/>
      <c r="G165" s="133"/>
      <c r="H165" s="133"/>
      <c r="I165" s="133"/>
      <c r="J165" s="133"/>
      <c r="K165" s="133"/>
      <c r="L165" s="88">
        <v>582047.93999999994</v>
      </c>
      <c r="M165" s="89"/>
      <c r="N165" s="90"/>
      <c r="EZ165" s="38"/>
      <c r="FA165" s="47"/>
      <c r="FB165" s="47"/>
      <c r="FC165" s="47"/>
      <c r="FG165" s="47"/>
      <c r="FJ165" s="47"/>
      <c r="FK165" s="47" t="s">
        <v>154</v>
      </c>
    </row>
    <row r="166" spans="1:167" customFormat="1" ht="15" x14ac:dyDescent="0.25">
      <c r="A166" s="141" t="s">
        <v>155</v>
      </c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3"/>
      <c r="EZ166" s="38" t="s">
        <v>155</v>
      </c>
      <c r="FA166" s="47"/>
      <c r="FB166" s="47"/>
      <c r="FC166" s="47"/>
      <c r="FG166" s="47"/>
      <c r="FJ166" s="47"/>
      <c r="FK166" s="47"/>
    </row>
    <row r="167" spans="1:167" customFormat="1" ht="34.5" x14ac:dyDescent="0.25">
      <c r="A167" s="39" t="s">
        <v>156</v>
      </c>
      <c r="B167" s="40" t="s">
        <v>157</v>
      </c>
      <c r="C167" s="133" t="s">
        <v>158</v>
      </c>
      <c r="D167" s="133"/>
      <c r="E167" s="133"/>
      <c r="F167" s="41" t="s">
        <v>159</v>
      </c>
      <c r="G167" s="42">
        <v>1</v>
      </c>
      <c r="H167" s="43">
        <v>1</v>
      </c>
      <c r="I167" s="43">
        <v>1</v>
      </c>
      <c r="J167" s="45"/>
      <c r="K167" s="42"/>
      <c r="L167" s="45"/>
      <c r="M167" s="42"/>
      <c r="N167" s="46"/>
      <c r="EZ167" s="38"/>
      <c r="FA167" s="47" t="s">
        <v>158</v>
      </c>
      <c r="FB167" s="47" t="s">
        <v>4</v>
      </c>
      <c r="FC167" s="47" t="s">
        <v>4</v>
      </c>
      <c r="FG167" s="47"/>
      <c r="FJ167" s="47"/>
      <c r="FK167" s="47"/>
    </row>
    <row r="168" spans="1:167" customFormat="1" ht="15" x14ac:dyDescent="0.25">
      <c r="A168" s="48"/>
      <c r="B168" s="49" t="s">
        <v>58</v>
      </c>
      <c r="C168" s="129" t="s">
        <v>59</v>
      </c>
      <c r="D168" s="129"/>
      <c r="E168" s="129"/>
      <c r="F168" s="51"/>
      <c r="G168" s="52"/>
      <c r="H168" s="52"/>
      <c r="I168" s="52"/>
      <c r="J168" s="53">
        <v>298.64</v>
      </c>
      <c r="K168" s="52"/>
      <c r="L168" s="53">
        <v>298.64</v>
      </c>
      <c r="M168" s="54">
        <v>52.21</v>
      </c>
      <c r="N168" s="55">
        <v>15591.99</v>
      </c>
      <c r="EZ168" s="38"/>
      <c r="FA168" s="47"/>
      <c r="FB168" s="47"/>
      <c r="FC168" s="47"/>
      <c r="FD168" s="3" t="s">
        <v>59</v>
      </c>
      <c r="FG168" s="47"/>
      <c r="FJ168" s="47"/>
      <c r="FK168" s="47"/>
    </row>
    <row r="169" spans="1:167" customFormat="1" ht="15" x14ac:dyDescent="0.25">
      <c r="A169" s="48"/>
      <c r="B169" s="49" t="s">
        <v>54</v>
      </c>
      <c r="C169" s="129" t="s">
        <v>60</v>
      </c>
      <c r="D169" s="129"/>
      <c r="E169" s="129"/>
      <c r="F169" s="51"/>
      <c r="G169" s="52"/>
      <c r="H169" s="52"/>
      <c r="I169" s="52"/>
      <c r="J169" s="53">
        <v>128.02000000000001</v>
      </c>
      <c r="K169" s="52"/>
      <c r="L169" s="53">
        <v>128.02000000000001</v>
      </c>
      <c r="M169" s="54">
        <v>15.71</v>
      </c>
      <c r="N169" s="55">
        <v>2011.19</v>
      </c>
      <c r="EZ169" s="38"/>
      <c r="FA169" s="47"/>
      <c r="FB169" s="47"/>
      <c r="FC169" s="47"/>
      <c r="FD169" s="3" t="s">
        <v>60</v>
      </c>
      <c r="FG169" s="47"/>
      <c r="FJ169" s="47"/>
      <c r="FK169" s="47"/>
    </row>
    <row r="170" spans="1:167" customFormat="1" ht="15" x14ac:dyDescent="0.25">
      <c r="A170" s="48"/>
      <c r="B170" s="49" t="s">
        <v>61</v>
      </c>
      <c r="C170" s="129" t="s">
        <v>62</v>
      </c>
      <c r="D170" s="129"/>
      <c r="E170" s="129"/>
      <c r="F170" s="51"/>
      <c r="G170" s="52"/>
      <c r="H170" s="52"/>
      <c r="I170" s="52"/>
      <c r="J170" s="53">
        <v>19.84</v>
      </c>
      <c r="K170" s="52"/>
      <c r="L170" s="53">
        <v>19.84</v>
      </c>
      <c r="M170" s="54">
        <v>52.21</v>
      </c>
      <c r="N170" s="55">
        <v>1035.8499999999999</v>
      </c>
      <c r="EZ170" s="38"/>
      <c r="FA170" s="47"/>
      <c r="FB170" s="47"/>
      <c r="FC170" s="47"/>
      <c r="FD170" s="3" t="s">
        <v>62</v>
      </c>
      <c r="FG170" s="47"/>
      <c r="FJ170" s="47"/>
      <c r="FK170" s="47"/>
    </row>
    <row r="171" spans="1:167" customFormat="1" ht="15" x14ac:dyDescent="0.25">
      <c r="A171" s="57"/>
      <c r="B171" s="49"/>
      <c r="C171" s="129" t="s">
        <v>63</v>
      </c>
      <c r="D171" s="129"/>
      <c r="E171" s="129"/>
      <c r="F171" s="51" t="s">
        <v>64</v>
      </c>
      <c r="G171" s="54">
        <v>35.01</v>
      </c>
      <c r="H171" s="52"/>
      <c r="I171" s="54">
        <v>35.01</v>
      </c>
      <c r="J171" s="60"/>
      <c r="K171" s="52"/>
      <c r="L171" s="60"/>
      <c r="M171" s="52"/>
      <c r="N171" s="61"/>
      <c r="EZ171" s="38"/>
      <c r="FA171" s="47"/>
      <c r="FB171" s="47"/>
      <c r="FC171" s="47"/>
      <c r="FE171" s="3" t="s">
        <v>63</v>
      </c>
      <c r="FG171" s="47"/>
      <c r="FJ171" s="47"/>
      <c r="FK171" s="47"/>
    </row>
    <row r="172" spans="1:167" customFormat="1" ht="15" x14ac:dyDescent="0.25">
      <c r="A172" s="57"/>
      <c r="B172" s="49"/>
      <c r="C172" s="129" t="s">
        <v>65</v>
      </c>
      <c r="D172" s="129"/>
      <c r="E172" s="129"/>
      <c r="F172" s="51" t="s">
        <v>64</v>
      </c>
      <c r="G172" s="54">
        <v>1.71</v>
      </c>
      <c r="H172" s="52"/>
      <c r="I172" s="54">
        <v>1.71</v>
      </c>
      <c r="J172" s="60"/>
      <c r="K172" s="52"/>
      <c r="L172" s="60"/>
      <c r="M172" s="52"/>
      <c r="N172" s="61"/>
      <c r="EZ172" s="38"/>
      <c r="FA172" s="47"/>
      <c r="FB172" s="47"/>
      <c r="FC172" s="47"/>
      <c r="FE172" s="3" t="s">
        <v>65</v>
      </c>
      <c r="FG172" s="47"/>
      <c r="FJ172" s="47"/>
      <c r="FK172" s="47"/>
    </row>
    <row r="173" spans="1:167" customFormat="1" ht="15" x14ac:dyDescent="0.25">
      <c r="A173" s="63"/>
      <c r="B173" s="49"/>
      <c r="C173" s="137" t="s">
        <v>66</v>
      </c>
      <c r="D173" s="137"/>
      <c r="E173" s="137"/>
      <c r="F173" s="64"/>
      <c r="G173" s="65"/>
      <c r="H173" s="65"/>
      <c r="I173" s="65"/>
      <c r="J173" s="67">
        <v>426.66</v>
      </c>
      <c r="K173" s="65"/>
      <c r="L173" s="67">
        <v>426.66</v>
      </c>
      <c r="M173" s="65"/>
      <c r="N173" s="68">
        <v>17603.18</v>
      </c>
      <c r="EZ173" s="38"/>
      <c r="FA173" s="47"/>
      <c r="FB173" s="47"/>
      <c r="FC173" s="47"/>
      <c r="FF173" s="3" t="s">
        <v>66</v>
      </c>
      <c r="FG173" s="47"/>
      <c r="FJ173" s="47"/>
      <c r="FK173" s="47"/>
    </row>
    <row r="174" spans="1:167" customFormat="1" ht="15" x14ac:dyDescent="0.25">
      <c r="A174" s="57"/>
      <c r="B174" s="49"/>
      <c r="C174" s="129" t="s">
        <v>67</v>
      </c>
      <c r="D174" s="129"/>
      <c r="E174" s="129"/>
      <c r="F174" s="51"/>
      <c r="G174" s="52"/>
      <c r="H174" s="52"/>
      <c r="I174" s="52"/>
      <c r="J174" s="60"/>
      <c r="K174" s="52"/>
      <c r="L174" s="53">
        <v>318.48</v>
      </c>
      <c r="M174" s="52"/>
      <c r="N174" s="55">
        <v>16627.84</v>
      </c>
      <c r="EZ174" s="38"/>
      <c r="FA174" s="47"/>
      <c r="FB174" s="47"/>
      <c r="FC174" s="47"/>
      <c r="FE174" s="3" t="s">
        <v>67</v>
      </c>
      <c r="FG174" s="47"/>
      <c r="FJ174" s="47"/>
      <c r="FK174" s="47"/>
    </row>
    <row r="175" spans="1:167" customFormat="1" ht="22.5" x14ac:dyDescent="0.25">
      <c r="A175" s="57"/>
      <c r="B175" s="49" t="s">
        <v>68</v>
      </c>
      <c r="C175" s="129" t="s">
        <v>69</v>
      </c>
      <c r="D175" s="129"/>
      <c r="E175" s="129"/>
      <c r="F175" s="51" t="s">
        <v>70</v>
      </c>
      <c r="G175" s="69">
        <v>109</v>
      </c>
      <c r="H175" s="52"/>
      <c r="I175" s="69">
        <v>109</v>
      </c>
      <c r="J175" s="60"/>
      <c r="K175" s="52"/>
      <c r="L175" s="53">
        <v>347.14</v>
      </c>
      <c r="M175" s="52"/>
      <c r="N175" s="55">
        <v>18124.349999999999</v>
      </c>
      <c r="EZ175" s="38"/>
      <c r="FA175" s="47"/>
      <c r="FB175" s="47"/>
      <c r="FC175" s="47"/>
      <c r="FE175" s="3" t="s">
        <v>69</v>
      </c>
      <c r="FG175" s="47"/>
      <c r="FJ175" s="47"/>
      <c r="FK175" s="47"/>
    </row>
    <row r="176" spans="1:167" customFormat="1" ht="45" x14ac:dyDescent="0.25">
      <c r="A176" s="57"/>
      <c r="B176" s="49" t="s">
        <v>71</v>
      </c>
      <c r="C176" s="129" t="s">
        <v>72</v>
      </c>
      <c r="D176" s="129"/>
      <c r="E176" s="129"/>
      <c r="F176" s="51" t="s">
        <v>70</v>
      </c>
      <c r="G176" s="69">
        <v>65</v>
      </c>
      <c r="H176" s="54">
        <v>0.85</v>
      </c>
      <c r="I176" s="54">
        <v>55.25</v>
      </c>
      <c r="J176" s="60"/>
      <c r="K176" s="52"/>
      <c r="L176" s="53">
        <v>175.96</v>
      </c>
      <c r="M176" s="52"/>
      <c r="N176" s="55">
        <v>9186.8799999999992</v>
      </c>
      <c r="EZ176" s="38"/>
      <c r="FA176" s="47"/>
      <c r="FB176" s="47"/>
      <c r="FC176" s="47"/>
      <c r="FE176" s="3" t="s">
        <v>72</v>
      </c>
      <c r="FG176" s="47"/>
      <c r="FJ176" s="47"/>
      <c r="FK176" s="47"/>
    </row>
    <row r="177" spans="1:167" customFormat="1" ht="15" x14ac:dyDescent="0.25">
      <c r="A177" s="70"/>
      <c r="B177" s="71"/>
      <c r="C177" s="133" t="s">
        <v>73</v>
      </c>
      <c r="D177" s="133"/>
      <c r="E177" s="133"/>
      <c r="F177" s="41"/>
      <c r="G177" s="42"/>
      <c r="H177" s="42"/>
      <c r="I177" s="42"/>
      <c r="J177" s="45"/>
      <c r="K177" s="42"/>
      <c r="L177" s="74">
        <v>949.76</v>
      </c>
      <c r="M177" s="65"/>
      <c r="N177" s="73">
        <v>44914.41</v>
      </c>
      <c r="EZ177" s="38"/>
      <c r="FA177" s="47"/>
      <c r="FB177" s="47"/>
      <c r="FC177" s="47"/>
      <c r="FG177" s="47" t="s">
        <v>73</v>
      </c>
      <c r="FJ177" s="47"/>
      <c r="FK177" s="47"/>
    </row>
    <row r="178" spans="1:167" customFormat="1" ht="45.75" x14ac:dyDescent="0.25">
      <c r="A178" s="39" t="s">
        <v>160</v>
      </c>
      <c r="B178" s="40" t="s">
        <v>74</v>
      </c>
      <c r="C178" s="133" t="s">
        <v>75</v>
      </c>
      <c r="D178" s="133"/>
      <c r="E178" s="133"/>
      <c r="F178" s="41" t="s">
        <v>76</v>
      </c>
      <c r="G178" s="42">
        <v>0.20100000000000001</v>
      </c>
      <c r="H178" s="43">
        <v>1</v>
      </c>
      <c r="I178" s="76">
        <v>0.20100000000000001</v>
      </c>
      <c r="J178" s="45"/>
      <c r="K178" s="42"/>
      <c r="L178" s="45"/>
      <c r="M178" s="42"/>
      <c r="N178" s="46"/>
      <c r="EZ178" s="38"/>
      <c r="FA178" s="47" t="s">
        <v>75</v>
      </c>
      <c r="FB178" s="47" t="s">
        <v>4</v>
      </c>
      <c r="FC178" s="47" t="s">
        <v>4</v>
      </c>
      <c r="FG178" s="47"/>
      <c r="FJ178" s="47"/>
      <c r="FK178" s="47"/>
    </row>
    <row r="179" spans="1:167" customFormat="1" ht="15" x14ac:dyDescent="0.25">
      <c r="A179" s="48"/>
      <c r="B179" s="49" t="s">
        <v>58</v>
      </c>
      <c r="C179" s="129" t="s">
        <v>59</v>
      </c>
      <c r="D179" s="129"/>
      <c r="E179" s="129"/>
      <c r="F179" s="51"/>
      <c r="G179" s="52"/>
      <c r="H179" s="52"/>
      <c r="I179" s="52"/>
      <c r="J179" s="53">
        <v>92.08</v>
      </c>
      <c r="K179" s="52"/>
      <c r="L179" s="53">
        <v>18.510000000000002</v>
      </c>
      <c r="M179" s="54">
        <v>52.21</v>
      </c>
      <c r="N179" s="75">
        <v>966.41</v>
      </c>
      <c r="EZ179" s="38"/>
      <c r="FA179" s="47"/>
      <c r="FB179" s="47"/>
      <c r="FC179" s="47"/>
      <c r="FD179" s="3" t="s">
        <v>59</v>
      </c>
      <c r="FG179" s="47"/>
      <c r="FJ179" s="47"/>
      <c r="FK179" s="47"/>
    </row>
    <row r="180" spans="1:167" customFormat="1" ht="15" x14ac:dyDescent="0.25">
      <c r="A180" s="48"/>
      <c r="B180" s="49" t="s">
        <v>54</v>
      </c>
      <c r="C180" s="129" t="s">
        <v>60</v>
      </c>
      <c r="D180" s="129"/>
      <c r="E180" s="129"/>
      <c r="F180" s="51"/>
      <c r="G180" s="52"/>
      <c r="H180" s="52"/>
      <c r="I180" s="52"/>
      <c r="J180" s="53">
        <v>287.60000000000002</v>
      </c>
      <c r="K180" s="52"/>
      <c r="L180" s="53">
        <v>57.81</v>
      </c>
      <c r="M180" s="54">
        <v>15.71</v>
      </c>
      <c r="N180" s="75">
        <v>908.2</v>
      </c>
      <c r="EZ180" s="38"/>
      <c r="FA180" s="47"/>
      <c r="FB180" s="47"/>
      <c r="FC180" s="47"/>
      <c r="FD180" s="3" t="s">
        <v>60</v>
      </c>
      <c r="FG180" s="47"/>
      <c r="FJ180" s="47"/>
      <c r="FK180" s="47"/>
    </row>
    <row r="181" spans="1:167" customFormat="1" ht="15" x14ac:dyDescent="0.25">
      <c r="A181" s="48"/>
      <c r="B181" s="49" t="s">
        <v>61</v>
      </c>
      <c r="C181" s="129" t="s">
        <v>62</v>
      </c>
      <c r="D181" s="129"/>
      <c r="E181" s="129"/>
      <c r="F181" s="51"/>
      <c r="G181" s="52"/>
      <c r="H181" s="52"/>
      <c r="I181" s="52"/>
      <c r="J181" s="53">
        <v>37.57</v>
      </c>
      <c r="K181" s="52"/>
      <c r="L181" s="53">
        <v>7.55</v>
      </c>
      <c r="M181" s="54">
        <v>52.21</v>
      </c>
      <c r="N181" s="75">
        <v>394.19</v>
      </c>
      <c r="EZ181" s="38"/>
      <c r="FA181" s="47"/>
      <c r="FB181" s="47"/>
      <c r="FC181" s="47"/>
      <c r="FD181" s="3" t="s">
        <v>62</v>
      </c>
      <c r="FG181" s="47"/>
      <c r="FJ181" s="47"/>
      <c r="FK181" s="47"/>
    </row>
    <row r="182" spans="1:167" customFormat="1" ht="15" x14ac:dyDescent="0.25">
      <c r="A182" s="57"/>
      <c r="B182" s="49"/>
      <c r="C182" s="129" t="s">
        <v>63</v>
      </c>
      <c r="D182" s="129"/>
      <c r="E182" s="129"/>
      <c r="F182" s="51" t="s">
        <v>64</v>
      </c>
      <c r="G182" s="58">
        <v>11.7</v>
      </c>
      <c r="H182" s="52"/>
      <c r="I182" s="91">
        <v>2.3517000000000001</v>
      </c>
      <c r="J182" s="60"/>
      <c r="K182" s="52"/>
      <c r="L182" s="60"/>
      <c r="M182" s="52"/>
      <c r="N182" s="61"/>
      <c r="EZ182" s="38"/>
      <c r="FA182" s="47"/>
      <c r="FB182" s="47"/>
      <c r="FC182" s="47"/>
      <c r="FE182" s="3" t="s">
        <v>63</v>
      </c>
      <c r="FG182" s="47"/>
      <c r="FJ182" s="47"/>
      <c r="FK182" s="47"/>
    </row>
    <row r="183" spans="1:167" customFormat="1" ht="15" x14ac:dyDescent="0.25">
      <c r="A183" s="57"/>
      <c r="B183" s="49"/>
      <c r="C183" s="129" t="s">
        <v>65</v>
      </c>
      <c r="D183" s="129"/>
      <c r="E183" s="129"/>
      <c r="F183" s="51" t="s">
        <v>64</v>
      </c>
      <c r="G183" s="54">
        <v>2.96</v>
      </c>
      <c r="H183" s="52"/>
      <c r="I183" s="59">
        <v>0.59496000000000004</v>
      </c>
      <c r="J183" s="60"/>
      <c r="K183" s="52"/>
      <c r="L183" s="60"/>
      <c r="M183" s="52"/>
      <c r="N183" s="61"/>
      <c r="EZ183" s="38"/>
      <c r="FA183" s="47"/>
      <c r="FB183" s="47"/>
      <c r="FC183" s="47"/>
      <c r="FE183" s="3" t="s">
        <v>65</v>
      </c>
      <c r="FG183" s="47"/>
      <c r="FJ183" s="47"/>
      <c r="FK183" s="47"/>
    </row>
    <row r="184" spans="1:167" customFormat="1" ht="15" x14ac:dyDescent="0.25">
      <c r="A184" s="63"/>
      <c r="B184" s="49"/>
      <c r="C184" s="137" t="s">
        <v>66</v>
      </c>
      <c r="D184" s="137"/>
      <c r="E184" s="137"/>
      <c r="F184" s="64"/>
      <c r="G184" s="65"/>
      <c r="H184" s="65"/>
      <c r="I184" s="65"/>
      <c r="J184" s="67">
        <v>379.68</v>
      </c>
      <c r="K184" s="65"/>
      <c r="L184" s="67">
        <v>76.319999999999993</v>
      </c>
      <c r="M184" s="65"/>
      <c r="N184" s="68">
        <v>1874.61</v>
      </c>
      <c r="EZ184" s="38"/>
      <c r="FA184" s="47"/>
      <c r="FB184" s="47"/>
      <c r="FC184" s="47"/>
      <c r="FF184" s="3" t="s">
        <v>66</v>
      </c>
      <c r="FG184" s="47"/>
      <c r="FJ184" s="47"/>
      <c r="FK184" s="47"/>
    </row>
    <row r="185" spans="1:167" customFormat="1" ht="15" x14ac:dyDescent="0.25">
      <c r="A185" s="57"/>
      <c r="B185" s="49"/>
      <c r="C185" s="129" t="s">
        <v>67</v>
      </c>
      <c r="D185" s="129"/>
      <c r="E185" s="129"/>
      <c r="F185" s="51"/>
      <c r="G185" s="52"/>
      <c r="H185" s="52"/>
      <c r="I185" s="52"/>
      <c r="J185" s="60"/>
      <c r="K185" s="52"/>
      <c r="L185" s="53">
        <v>26.06</v>
      </c>
      <c r="M185" s="52"/>
      <c r="N185" s="55">
        <v>1360.6</v>
      </c>
      <c r="EZ185" s="38"/>
      <c r="FA185" s="47"/>
      <c r="FB185" s="47"/>
      <c r="FC185" s="47"/>
      <c r="FE185" s="3" t="s">
        <v>67</v>
      </c>
      <c r="FG185" s="47"/>
      <c r="FJ185" s="47"/>
      <c r="FK185" s="47"/>
    </row>
    <row r="186" spans="1:167" customFormat="1" ht="23.25" x14ac:dyDescent="0.25">
      <c r="A186" s="57"/>
      <c r="B186" s="49" t="s">
        <v>77</v>
      </c>
      <c r="C186" s="129" t="s">
        <v>78</v>
      </c>
      <c r="D186" s="129"/>
      <c r="E186" s="129"/>
      <c r="F186" s="51" t="s">
        <v>70</v>
      </c>
      <c r="G186" s="69">
        <v>102</v>
      </c>
      <c r="H186" s="52"/>
      <c r="I186" s="69">
        <v>102</v>
      </c>
      <c r="J186" s="60"/>
      <c r="K186" s="52"/>
      <c r="L186" s="53">
        <v>26.58</v>
      </c>
      <c r="M186" s="52"/>
      <c r="N186" s="55">
        <v>1387.81</v>
      </c>
      <c r="EZ186" s="38"/>
      <c r="FA186" s="47"/>
      <c r="FB186" s="47"/>
      <c r="FC186" s="47"/>
      <c r="FE186" s="3" t="s">
        <v>78</v>
      </c>
      <c r="FG186" s="47"/>
      <c r="FJ186" s="47"/>
      <c r="FK186" s="47"/>
    </row>
    <row r="187" spans="1:167" customFormat="1" ht="23.25" x14ac:dyDescent="0.25">
      <c r="A187" s="57"/>
      <c r="B187" s="49" t="s">
        <v>79</v>
      </c>
      <c r="C187" s="129" t="s">
        <v>80</v>
      </c>
      <c r="D187" s="129"/>
      <c r="E187" s="129"/>
      <c r="F187" s="51" t="s">
        <v>70</v>
      </c>
      <c r="G187" s="69">
        <v>54</v>
      </c>
      <c r="H187" s="52"/>
      <c r="I187" s="69">
        <v>54</v>
      </c>
      <c r="J187" s="60"/>
      <c r="K187" s="52"/>
      <c r="L187" s="53">
        <v>14.07</v>
      </c>
      <c r="M187" s="52"/>
      <c r="N187" s="75">
        <v>734.72</v>
      </c>
      <c r="EZ187" s="38"/>
      <c r="FA187" s="47"/>
      <c r="FB187" s="47"/>
      <c r="FC187" s="47"/>
      <c r="FE187" s="3" t="s">
        <v>80</v>
      </c>
      <c r="FG187" s="47"/>
      <c r="FJ187" s="47"/>
      <c r="FK187" s="47"/>
    </row>
    <row r="188" spans="1:167" customFormat="1" ht="15" x14ac:dyDescent="0.25">
      <c r="A188" s="70"/>
      <c r="B188" s="71"/>
      <c r="C188" s="133" t="s">
        <v>73</v>
      </c>
      <c r="D188" s="133"/>
      <c r="E188" s="133"/>
      <c r="F188" s="41"/>
      <c r="G188" s="42"/>
      <c r="H188" s="42"/>
      <c r="I188" s="42"/>
      <c r="J188" s="45"/>
      <c r="K188" s="42"/>
      <c r="L188" s="74">
        <v>116.97</v>
      </c>
      <c r="M188" s="65"/>
      <c r="N188" s="73">
        <v>3997.14</v>
      </c>
      <c r="EZ188" s="38"/>
      <c r="FA188" s="47"/>
      <c r="FB188" s="47"/>
      <c r="FC188" s="47"/>
      <c r="FG188" s="47" t="s">
        <v>73</v>
      </c>
      <c r="FJ188" s="47"/>
      <c r="FK188" s="47"/>
    </row>
    <row r="189" spans="1:167" customFormat="1" ht="23.25" x14ac:dyDescent="0.25">
      <c r="A189" s="39" t="s">
        <v>161</v>
      </c>
      <c r="B189" s="40" t="s">
        <v>82</v>
      </c>
      <c r="C189" s="133" t="s">
        <v>83</v>
      </c>
      <c r="D189" s="133"/>
      <c r="E189" s="133"/>
      <c r="F189" s="41" t="s">
        <v>76</v>
      </c>
      <c r="G189" s="42">
        <v>0.1009</v>
      </c>
      <c r="H189" s="43">
        <v>1</v>
      </c>
      <c r="I189" s="44">
        <v>0.1009</v>
      </c>
      <c r="J189" s="45"/>
      <c r="K189" s="42"/>
      <c r="L189" s="45"/>
      <c r="M189" s="42"/>
      <c r="N189" s="46"/>
      <c r="EZ189" s="38"/>
      <c r="FA189" s="47" t="s">
        <v>83</v>
      </c>
      <c r="FB189" s="47" t="s">
        <v>4</v>
      </c>
      <c r="FC189" s="47" t="s">
        <v>4</v>
      </c>
      <c r="FG189" s="47"/>
      <c r="FJ189" s="47"/>
      <c r="FK189" s="47"/>
    </row>
    <row r="190" spans="1:167" customFormat="1" ht="15" x14ac:dyDescent="0.25">
      <c r="A190" s="48"/>
      <c r="B190" s="49" t="s">
        <v>58</v>
      </c>
      <c r="C190" s="129" t="s">
        <v>59</v>
      </c>
      <c r="D190" s="129"/>
      <c r="E190" s="129"/>
      <c r="F190" s="51"/>
      <c r="G190" s="52"/>
      <c r="H190" s="52"/>
      <c r="I190" s="52"/>
      <c r="J190" s="53">
        <v>106.88</v>
      </c>
      <c r="K190" s="52"/>
      <c r="L190" s="53">
        <v>10.78</v>
      </c>
      <c r="M190" s="54">
        <v>52.21</v>
      </c>
      <c r="N190" s="75">
        <v>562.82000000000005</v>
      </c>
      <c r="EZ190" s="38"/>
      <c r="FA190" s="47"/>
      <c r="FB190" s="47"/>
      <c r="FC190" s="47"/>
      <c r="FD190" s="3" t="s">
        <v>59</v>
      </c>
      <c r="FG190" s="47"/>
      <c r="FJ190" s="47"/>
      <c r="FK190" s="47"/>
    </row>
    <row r="191" spans="1:167" customFormat="1" ht="15" x14ac:dyDescent="0.25">
      <c r="A191" s="48"/>
      <c r="B191" s="49" t="s">
        <v>54</v>
      </c>
      <c r="C191" s="129" t="s">
        <v>60</v>
      </c>
      <c r="D191" s="129"/>
      <c r="E191" s="129"/>
      <c r="F191" s="51"/>
      <c r="G191" s="52"/>
      <c r="H191" s="52"/>
      <c r="I191" s="52"/>
      <c r="J191" s="53">
        <v>241.58</v>
      </c>
      <c r="K191" s="52"/>
      <c r="L191" s="53">
        <v>24.38</v>
      </c>
      <c r="M191" s="54">
        <v>15.71</v>
      </c>
      <c r="N191" s="75">
        <v>383.01</v>
      </c>
      <c r="EZ191" s="38"/>
      <c r="FA191" s="47"/>
      <c r="FB191" s="47"/>
      <c r="FC191" s="47"/>
      <c r="FD191" s="3" t="s">
        <v>60</v>
      </c>
      <c r="FG191" s="47"/>
      <c r="FJ191" s="47"/>
      <c r="FK191" s="47"/>
    </row>
    <row r="192" spans="1:167" customFormat="1" ht="15" x14ac:dyDescent="0.25">
      <c r="A192" s="48"/>
      <c r="B192" s="49" t="s">
        <v>61</v>
      </c>
      <c r="C192" s="129" t="s">
        <v>62</v>
      </c>
      <c r="D192" s="129"/>
      <c r="E192" s="129"/>
      <c r="F192" s="51"/>
      <c r="G192" s="52"/>
      <c r="H192" s="52"/>
      <c r="I192" s="52"/>
      <c r="J192" s="53">
        <v>26.36</v>
      </c>
      <c r="K192" s="52"/>
      <c r="L192" s="53">
        <v>2.66</v>
      </c>
      <c r="M192" s="54">
        <v>52.21</v>
      </c>
      <c r="N192" s="75">
        <v>138.88</v>
      </c>
      <c r="EZ192" s="38"/>
      <c r="FA192" s="47"/>
      <c r="FB192" s="47"/>
      <c r="FC192" s="47"/>
      <c r="FD192" s="3" t="s">
        <v>62</v>
      </c>
      <c r="FG192" s="47"/>
      <c r="FJ192" s="47"/>
      <c r="FK192" s="47"/>
    </row>
    <row r="193" spans="1:167" customFormat="1" ht="15" x14ac:dyDescent="0.25">
      <c r="A193" s="57"/>
      <c r="B193" s="49"/>
      <c r="C193" s="129" t="s">
        <v>63</v>
      </c>
      <c r="D193" s="129"/>
      <c r="E193" s="129"/>
      <c r="F193" s="51" t="s">
        <v>64</v>
      </c>
      <c r="G193" s="54">
        <v>12.53</v>
      </c>
      <c r="H193" s="52"/>
      <c r="I193" s="62">
        <v>1.2642770000000001</v>
      </c>
      <c r="J193" s="60"/>
      <c r="K193" s="52"/>
      <c r="L193" s="60"/>
      <c r="M193" s="52"/>
      <c r="N193" s="61"/>
      <c r="EZ193" s="38"/>
      <c r="FA193" s="47"/>
      <c r="FB193" s="47"/>
      <c r="FC193" s="47"/>
      <c r="FE193" s="3" t="s">
        <v>63</v>
      </c>
      <c r="FG193" s="47"/>
      <c r="FJ193" s="47"/>
      <c r="FK193" s="47"/>
    </row>
    <row r="194" spans="1:167" customFormat="1" ht="15" x14ac:dyDescent="0.25">
      <c r="A194" s="57"/>
      <c r="B194" s="49"/>
      <c r="C194" s="129" t="s">
        <v>65</v>
      </c>
      <c r="D194" s="129"/>
      <c r="E194" s="129"/>
      <c r="F194" s="51" t="s">
        <v>64</v>
      </c>
      <c r="G194" s="54">
        <v>2.62</v>
      </c>
      <c r="H194" s="52"/>
      <c r="I194" s="62">
        <v>0.26435799999999998</v>
      </c>
      <c r="J194" s="60"/>
      <c r="K194" s="52"/>
      <c r="L194" s="60"/>
      <c r="M194" s="52"/>
      <c r="N194" s="61"/>
      <c r="EZ194" s="38"/>
      <c r="FA194" s="47"/>
      <c r="FB194" s="47"/>
      <c r="FC194" s="47"/>
      <c r="FE194" s="3" t="s">
        <v>65</v>
      </c>
      <c r="FG194" s="47"/>
      <c r="FJ194" s="47"/>
      <c r="FK194" s="47"/>
    </row>
    <row r="195" spans="1:167" customFormat="1" ht="15" x14ac:dyDescent="0.25">
      <c r="A195" s="63"/>
      <c r="B195" s="49"/>
      <c r="C195" s="137" t="s">
        <v>66</v>
      </c>
      <c r="D195" s="137"/>
      <c r="E195" s="137"/>
      <c r="F195" s="64"/>
      <c r="G195" s="65"/>
      <c r="H195" s="65"/>
      <c r="I195" s="65"/>
      <c r="J195" s="67">
        <v>348.46</v>
      </c>
      <c r="K195" s="65"/>
      <c r="L195" s="67">
        <v>35.159999999999997</v>
      </c>
      <c r="M195" s="65"/>
      <c r="N195" s="92">
        <v>945.83</v>
      </c>
      <c r="EZ195" s="38"/>
      <c r="FA195" s="47"/>
      <c r="FB195" s="47"/>
      <c r="FC195" s="47"/>
      <c r="FF195" s="3" t="s">
        <v>66</v>
      </c>
      <c r="FG195" s="47"/>
      <c r="FJ195" s="47"/>
      <c r="FK195" s="47"/>
    </row>
    <row r="196" spans="1:167" customFormat="1" ht="15" x14ac:dyDescent="0.25">
      <c r="A196" s="57"/>
      <c r="B196" s="49"/>
      <c r="C196" s="129" t="s">
        <v>67</v>
      </c>
      <c r="D196" s="129"/>
      <c r="E196" s="129"/>
      <c r="F196" s="51"/>
      <c r="G196" s="52"/>
      <c r="H196" s="52"/>
      <c r="I196" s="52"/>
      <c r="J196" s="60"/>
      <c r="K196" s="52"/>
      <c r="L196" s="53">
        <v>13.44</v>
      </c>
      <c r="M196" s="52"/>
      <c r="N196" s="75">
        <v>701.7</v>
      </c>
      <c r="EZ196" s="38"/>
      <c r="FA196" s="47"/>
      <c r="FB196" s="47"/>
      <c r="FC196" s="47"/>
      <c r="FE196" s="3" t="s">
        <v>67</v>
      </c>
      <c r="FG196" s="47"/>
      <c r="FJ196" s="47"/>
      <c r="FK196" s="47"/>
    </row>
    <row r="197" spans="1:167" customFormat="1" ht="23.25" x14ac:dyDescent="0.25">
      <c r="A197" s="57"/>
      <c r="B197" s="49" t="s">
        <v>84</v>
      </c>
      <c r="C197" s="129" t="s">
        <v>85</v>
      </c>
      <c r="D197" s="129"/>
      <c r="E197" s="129"/>
      <c r="F197" s="51" t="s">
        <v>70</v>
      </c>
      <c r="G197" s="69">
        <v>92</v>
      </c>
      <c r="H197" s="52"/>
      <c r="I197" s="69">
        <v>92</v>
      </c>
      <c r="J197" s="60"/>
      <c r="K197" s="52"/>
      <c r="L197" s="53">
        <v>12.36</v>
      </c>
      <c r="M197" s="52"/>
      <c r="N197" s="75">
        <v>645.55999999999995</v>
      </c>
      <c r="EZ197" s="38"/>
      <c r="FA197" s="47"/>
      <c r="FB197" s="47"/>
      <c r="FC197" s="47"/>
      <c r="FE197" s="3" t="s">
        <v>85</v>
      </c>
      <c r="FG197" s="47"/>
      <c r="FJ197" s="47"/>
      <c r="FK197" s="47"/>
    </row>
    <row r="198" spans="1:167" customFormat="1" ht="45" x14ac:dyDescent="0.25">
      <c r="A198" s="57"/>
      <c r="B198" s="49" t="s">
        <v>86</v>
      </c>
      <c r="C198" s="129" t="s">
        <v>87</v>
      </c>
      <c r="D198" s="129"/>
      <c r="E198" s="129"/>
      <c r="F198" s="51" t="s">
        <v>70</v>
      </c>
      <c r="G198" s="69">
        <v>46</v>
      </c>
      <c r="H198" s="54">
        <v>0.85</v>
      </c>
      <c r="I198" s="58">
        <v>39.1</v>
      </c>
      <c r="J198" s="60"/>
      <c r="K198" s="52"/>
      <c r="L198" s="53">
        <v>5.26</v>
      </c>
      <c r="M198" s="52"/>
      <c r="N198" s="75">
        <v>274.36</v>
      </c>
      <c r="EZ198" s="38"/>
      <c r="FA198" s="47"/>
      <c r="FB198" s="47"/>
      <c r="FC198" s="47"/>
      <c r="FE198" s="3" t="s">
        <v>87</v>
      </c>
      <c r="FG198" s="47"/>
      <c r="FJ198" s="47"/>
      <c r="FK198" s="47"/>
    </row>
    <row r="199" spans="1:167" customFormat="1" ht="15" x14ac:dyDescent="0.25">
      <c r="A199" s="70"/>
      <c r="B199" s="71"/>
      <c r="C199" s="133" t="s">
        <v>73</v>
      </c>
      <c r="D199" s="133"/>
      <c r="E199" s="133"/>
      <c r="F199" s="41"/>
      <c r="G199" s="42"/>
      <c r="H199" s="42"/>
      <c r="I199" s="42"/>
      <c r="J199" s="45"/>
      <c r="K199" s="42"/>
      <c r="L199" s="74">
        <v>52.78</v>
      </c>
      <c r="M199" s="65"/>
      <c r="N199" s="73">
        <v>1865.75</v>
      </c>
      <c r="EZ199" s="38"/>
      <c r="FA199" s="47"/>
      <c r="FB199" s="47"/>
      <c r="FC199" s="47"/>
      <c r="FG199" s="47" t="s">
        <v>73</v>
      </c>
      <c r="FJ199" s="47"/>
      <c r="FK199" s="47"/>
    </row>
    <row r="200" spans="1:167" customFormat="1" ht="34.5" x14ac:dyDescent="0.25">
      <c r="A200" s="39" t="s">
        <v>162</v>
      </c>
      <c r="B200" s="40" t="s">
        <v>89</v>
      </c>
      <c r="C200" s="133" t="s">
        <v>90</v>
      </c>
      <c r="D200" s="133"/>
      <c r="E200" s="133"/>
      <c r="F200" s="41" t="s">
        <v>76</v>
      </c>
      <c r="G200" s="42">
        <v>0.1009</v>
      </c>
      <c r="H200" s="43">
        <v>1</v>
      </c>
      <c r="I200" s="44">
        <v>0.1009</v>
      </c>
      <c r="J200" s="45"/>
      <c r="K200" s="42"/>
      <c r="L200" s="45"/>
      <c r="M200" s="42"/>
      <c r="N200" s="46"/>
      <c r="EZ200" s="38"/>
      <c r="FA200" s="47" t="s">
        <v>90</v>
      </c>
      <c r="FB200" s="47" t="s">
        <v>4</v>
      </c>
      <c r="FC200" s="47" t="s">
        <v>4</v>
      </c>
      <c r="FG200" s="47"/>
      <c r="FJ200" s="47"/>
      <c r="FK200" s="47"/>
    </row>
    <row r="201" spans="1:167" customFormat="1" ht="15" x14ac:dyDescent="0.25">
      <c r="A201" s="48"/>
      <c r="B201" s="49" t="s">
        <v>58</v>
      </c>
      <c r="C201" s="129" t="s">
        <v>59</v>
      </c>
      <c r="D201" s="129"/>
      <c r="E201" s="129"/>
      <c r="F201" s="51"/>
      <c r="G201" s="52"/>
      <c r="H201" s="52"/>
      <c r="I201" s="52"/>
      <c r="J201" s="53">
        <v>173.23</v>
      </c>
      <c r="K201" s="52"/>
      <c r="L201" s="53">
        <v>17.48</v>
      </c>
      <c r="M201" s="54">
        <v>52.21</v>
      </c>
      <c r="N201" s="75">
        <v>912.63</v>
      </c>
      <c r="EZ201" s="38"/>
      <c r="FA201" s="47"/>
      <c r="FB201" s="47"/>
      <c r="FC201" s="47"/>
      <c r="FD201" s="3" t="s">
        <v>59</v>
      </c>
      <c r="FG201" s="47"/>
      <c r="FJ201" s="47"/>
      <c r="FK201" s="47"/>
    </row>
    <row r="202" spans="1:167" customFormat="1" ht="15" x14ac:dyDescent="0.25">
      <c r="A202" s="48"/>
      <c r="B202" s="49" t="s">
        <v>54</v>
      </c>
      <c r="C202" s="129" t="s">
        <v>60</v>
      </c>
      <c r="D202" s="129"/>
      <c r="E202" s="129"/>
      <c r="F202" s="51"/>
      <c r="G202" s="52"/>
      <c r="H202" s="52"/>
      <c r="I202" s="52"/>
      <c r="J202" s="56">
        <v>5268.76</v>
      </c>
      <c r="K202" s="52"/>
      <c r="L202" s="53">
        <v>531.62</v>
      </c>
      <c r="M202" s="54">
        <v>15.71</v>
      </c>
      <c r="N202" s="55">
        <v>8351.75</v>
      </c>
      <c r="EZ202" s="38"/>
      <c r="FA202" s="47"/>
      <c r="FB202" s="47"/>
      <c r="FC202" s="47"/>
      <c r="FD202" s="3" t="s">
        <v>60</v>
      </c>
      <c r="FG202" s="47"/>
      <c r="FJ202" s="47"/>
      <c r="FK202" s="47"/>
    </row>
    <row r="203" spans="1:167" customFormat="1" ht="15" x14ac:dyDescent="0.25">
      <c r="A203" s="48"/>
      <c r="B203" s="49" t="s">
        <v>61</v>
      </c>
      <c r="C203" s="129" t="s">
        <v>62</v>
      </c>
      <c r="D203" s="129"/>
      <c r="E203" s="129"/>
      <c r="F203" s="51"/>
      <c r="G203" s="52"/>
      <c r="H203" s="52"/>
      <c r="I203" s="52"/>
      <c r="J203" s="53">
        <v>267.67</v>
      </c>
      <c r="K203" s="52"/>
      <c r="L203" s="53">
        <v>27.01</v>
      </c>
      <c r="M203" s="54">
        <v>52.21</v>
      </c>
      <c r="N203" s="55">
        <v>1410.19</v>
      </c>
      <c r="EZ203" s="38"/>
      <c r="FA203" s="47"/>
      <c r="FB203" s="47"/>
      <c r="FC203" s="47"/>
      <c r="FD203" s="3" t="s">
        <v>62</v>
      </c>
      <c r="FG203" s="47"/>
      <c r="FJ203" s="47"/>
      <c r="FK203" s="47"/>
    </row>
    <row r="204" spans="1:167" customFormat="1" ht="15" x14ac:dyDescent="0.25">
      <c r="A204" s="48"/>
      <c r="B204" s="49" t="s">
        <v>81</v>
      </c>
      <c r="C204" s="129" t="s">
        <v>91</v>
      </c>
      <c r="D204" s="129"/>
      <c r="E204" s="129"/>
      <c r="F204" s="51"/>
      <c r="G204" s="52"/>
      <c r="H204" s="52"/>
      <c r="I204" s="52"/>
      <c r="J204" s="53">
        <v>17.079999999999998</v>
      </c>
      <c r="K204" s="52"/>
      <c r="L204" s="53">
        <v>1.72</v>
      </c>
      <c r="M204" s="58">
        <v>9.5</v>
      </c>
      <c r="N204" s="75">
        <v>16.34</v>
      </c>
      <c r="EZ204" s="38"/>
      <c r="FA204" s="47"/>
      <c r="FB204" s="47"/>
      <c r="FC204" s="47"/>
      <c r="FD204" s="3" t="s">
        <v>91</v>
      </c>
      <c r="FG204" s="47"/>
      <c r="FJ204" s="47"/>
      <c r="FK204" s="47"/>
    </row>
    <row r="205" spans="1:167" customFormat="1" ht="15" x14ac:dyDescent="0.25">
      <c r="A205" s="57"/>
      <c r="B205" s="49"/>
      <c r="C205" s="129" t="s">
        <v>63</v>
      </c>
      <c r="D205" s="129"/>
      <c r="E205" s="129"/>
      <c r="F205" s="51" t="s">
        <v>64</v>
      </c>
      <c r="G205" s="58">
        <v>21.6</v>
      </c>
      <c r="H205" s="52"/>
      <c r="I205" s="59">
        <v>2.17944</v>
      </c>
      <c r="J205" s="60"/>
      <c r="K205" s="52"/>
      <c r="L205" s="60"/>
      <c r="M205" s="52"/>
      <c r="N205" s="61"/>
      <c r="EZ205" s="38"/>
      <c r="FA205" s="47"/>
      <c r="FB205" s="47"/>
      <c r="FC205" s="47"/>
      <c r="FE205" s="3" t="s">
        <v>63</v>
      </c>
      <c r="FG205" s="47"/>
      <c r="FJ205" s="47"/>
      <c r="FK205" s="47"/>
    </row>
    <row r="206" spans="1:167" customFormat="1" ht="15" x14ac:dyDescent="0.25">
      <c r="A206" s="57"/>
      <c r="B206" s="49"/>
      <c r="C206" s="129" t="s">
        <v>65</v>
      </c>
      <c r="D206" s="129"/>
      <c r="E206" s="129"/>
      <c r="F206" s="51" t="s">
        <v>64</v>
      </c>
      <c r="G206" s="58">
        <v>20.6</v>
      </c>
      <c r="H206" s="52"/>
      <c r="I206" s="59">
        <v>2.0785399999999998</v>
      </c>
      <c r="J206" s="60"/>
      <c r="K206" s="52"/>
      <c r="L206" s="60"/>
      <c r="M206" s="52"/>
      <c r="N206" s="61"/>
      <c r="EZ206" s="38"/>
      <c r="FA206" s="47"/>
      <c r="FB206" s="47"/>
      <c r="FC206" s="47"/>
      <c r="FE206" s="3" t="s">
        <v>65</v>
      </c>
      <c r="FG206" s="47"/>
      <c r="FJ206" s="47"/>
      <c r="FK206" s="47"/>
    </row>
    <row r="207" spans="1:167" customFormat="1" ht="15" x14ac:dyDescent="0.25">
      <c r="A207" s="63"/>
      <c r="B207" s="49"/>
      <c r="C207" s="137" t="s">
        <v>66</v>
      </c>
      <c r="D207" s="137"/>
      <c r="E207" s="137"/>
      <c r="F207" s="64"/>
      <c r="G207" s="65"/>
      <c r="H207" s="65"/>
      <c r="I207" s="65"/>
      <c r="J207" s="66">
        <v>5459.07</v>
      </c>
      <c r="K207" s="65"/>
      <c r="L207" s="67">
        <v>550.82000000000005</v>
      </c>
      <c r="M207" s="65"/>
      <c r="N207" s="68">
        <v>9280.7199999999993</v>
      </c>
      <c r="EZ207" s="38"/>
      <c r="FA207" s="47"/>
      <c r="FB207" s="47"/>
      <c r="FC207" s="47"/>
      <c r="FF207" s="3" t="s">
        <v>66</v>
      </c>
      <c r="FG207" s="47"/>
      <c r="FJ207" s="47"/>
      <c r="FK207" s="47"/>
    </row>
    <row r="208" spans="1:167" customFormat="1" ht="15" x14ac:dyDescent="0.25">
      <c r="A208" s="57"/>
      <c r="B208" s="49"/>
      <c r="C208" s="129" t="s">
        <v>67</v>
      </c>
      <c r="D208" s="129"/>
      <c r="E208" s="129"/>
      <c r="F208" s="51"/>
      <c r="G208" s="52"/>
      <c r="H208" s="52"/>
      <c r="I208" s="52"/>
      <c r="J208" s="60"/>
      <c r="K208" s="52"/>
      <c r="L208" s="53">
        <v>44.49</v>
      </c>
      <c r="M208" s="52"/>
      <c r="N208" s="55">
        <v>2322.8200000000002</v>
      </c>
      <c r="EZ208" s="38"/>
      <c r="FA208" s="47"/>
      <c r="FB208" s="47"/>
      <c r="FC208" s="47"/>
      <c r="FE208" s="3" t="s">
        <v>67</v>
      </c>
      <c r="FG208" s="47"/>
      <c r="FJ208" s="47"/>
      <c r="FK208" s="47"/>
    </row>
    <row r="209" spans="1:167" customFormat="1" ht="45" x14ac:dyDescent="0.25">
      <c r="A209" s="57"/>
      <c r="B209" s="49" t="s">
        <v>92</v>
      </c>
      <c r="C209" s="129" t="s">
        <v>93</v>
      </c>
      <c r="D209" s="129"/>
      <c r="E209" s="129"/>
      <c r="F209" s="51" t="s">
        <v>70</v>
      </c>
      <c r="G209" s="69">
        <v>147</v>
      </c>
      <c r="H209" s="52"/>
      <c r="I209" s="69">
        <v>147</v>
      </c>
      <c r="J209" s="60"/>
      <c r="K209" s="52"/>
      <c r="L209" s="53">
        <v>65.400000000000006</v>
      </c>
      <c r="M209" s="52"/>
      <c r="N209" s="55">
        <v>3414.55</v>
      </c>
      <c r="EZ209" s="38"/>
      <c r="FA209" s="47"/>
      <c r="FB209" s="47"/>
      <c r="FC209" s="47"/>
      <c r="FE209" s="3" t="s">
        <v>93</v>
      </c>
      <c r="FG209" s="47"/>
      <c r="FJ209" s="47"/>
      <c r="FK209" s="47"/>
    </row>
    <row r="210" spans="1:167" customFormat="1" ht="56.25" x14ac:dyDescent="0.25">
      <c r="A210" s="57"/>
      <c r="B210" s="49" t="s">
        <v>94</v>
      </c>
      <c r="C210" s="129" t="s">
        <v>95</v>
      </c>
      <c r="D210" s="129"/>
      <c r="E210" s="129"/>
      <c r="F210" s="51" t="s">
        <v>70</v>
      </c>
      <c r="G210" s="69">
        <v>134</v>
      </c>
      <c r="H210" s="54">
        <v>0.85</v>
      </c>
      <c r="I210" s="58">
        <v>113.9</v>
      </c>
      <c r="J210" s="60"/>
      <c r="K210" s="52"/>
      <c r="L210" s="53">
        <v>50.67</v>
      </c>
      <c r="M210" s="52"/>
      <c r="N210" s="55">
        <v>2645.69</v>
      </c>
      <c r="EZ210" s="38"/>
      <c r="FA210" s="47"/>
      <c r="FB210" s="47"/>
      <c r="FC210" s="47"/>
      <c r="FE210" s="3" t="s">
        <v>95</v>
      </c>
      <c r="FG210" s="47"/>
      <c r="FJ210" s="47"/>
      <c r="FK210" s="47"/>
    </row>
    <row r="211" spans="1:167" customFormat="1" ht="15" x14ac:dyDescent="0.25">
      <c r="A211" s="70"/>
      <c r="B211" s="71"/>
      <c r="C211" s="133" t="s">
        <v>73</v>
      </c>
      <c r="D211" s="133"/>
      <c r="E211" s="133"/>
      <c r="F211" s="41"/>
      <c r="G211" s="42"/>
      <c r="H211" s="42"/>
      <c r="I211" s="42"/>
      <c r="J211" s="45"/>
      <c r="K211" s="42"/>
      <c r="L211" s="74">
        <v>666.89</v>
      </c>
      <c r="M211" s="65"/>
      <c r="N211" s="73">
        <v>15340.96</v>
      </c>
      <c r="EZ211" s="38"/>
      <c r="FA211" s="47"/>
      <c r="FB211" s="47"/>
      <c r="FC211" s="47"/>
      <c r="FG211" s="47" t="s">
        <v>73</v>
      </c>
      <c r="FJ211" s="47"/>
      <c r="FK211" s="47"/>
    </row>
    <row r="212" spans="1:167" customFormat="1" ht="22.5" x14ac:dyDescent="0.25">
      <c r="A212" s="39" t="s">
        <v>163</v>
      </c>
      <c r="B212" s="40" t="s">
        <v>97</v>
      </c>
      <c r="C212" s="133" t="s">
        <v>98</v>
      </c>
      <c r="D212" s="133"/>
      <c r="E212" s="133"/>
      <c r="F212" s="41" t="s">
        <v>99</v>
      </c>
      <c r="G212" s="42">
        <v>12.7134</v>
      </c>
      <c r="H212" s="43">
        <v>1</v>
      </c>
      <c r="I212" s="44">
        <v>12.7134</v>
      </c>
      <c r="J212" s="74">
        <v>646.32000000000005</v>
      </c>
      <c r="K212" s="76">
        <v>1.012</v>
      </c>
      <c r="L212" s="72">
        <v>8315.5300000000007</v>
      </c>
      <c r="M212" s="77">
        <v>9.5</v>
      </c>
      <c r="N212" s="73">
        <v>78997.539999999994</v>
      </c>
      <c r="EZ212" s="38"/>
      <c r="FA212" s="47" t="s">
        <v>98</v>
      </c>
      <c r="FB212" s="47" t="s">
        <v>4</v>
      </c>
      <c r="FC212" s="47" t="s">
        <v>4</v>
      </c>
      <c r="FG212" s="47"/>
      <c r="FJ212" s="47"/>
      <c r="FK212" s="47"/>
    </row>
    <row r="213" spans="1:167" customFormat="1" ht="15" x14ac:dyDescent="0.25">
      <c r="A213" s="63"/>
      <c r="B213" s="50"/>
      <c r="C213" s="129" t="s">
        <v>100</v>
      </c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40"/>
      <c r="EZ213" s="38"/>
      <c r="FA213" s="47"/>
      <c r="FB213" s="47"/>
      <c r="FC213" s="47"/>
      <c r="FG213" s="47"/>
      <c r="FH213" s="3" t="s">
        <v>100</v>
      </c>
      <c r="FJ213" s="47"/>
      <c r="FK213" s="47"/>
    </row>
    <row r="214" spans="1:167" customFormat="1" ht="15" x14ac:dyDescent="0.25">
      <c r="A214" s="78"/>
      <c r="B214" s="49"/>
      <c r="C214" s="138" t="s">
        <v>101</v>
      </c>
      <c r="D214" s="138"/>
      <c r="E214" s="138"/>
      <c r="F214" s="138"/>
      <c r="G214" s="138"/>
      <c r="H214" s="138"/>
      <c r="I214" s="138"/>
      <c r="J214" s="138"/>
      <c r="K214" s="138"/>
      <c r="L214" s="138"/>
      <c r="M214" s="138"/>
      <c r="N214" s="139"/>
      <c r="EZ214" s="38"/>
      <c r="FA214" s="47"/>
      <c r="FB214" s="47"/>
      <c r="FC214" s="47"/>
      <c r="FG214" s="47"/>
      <c r="FI214" s="3" t="s">
        <v>101</v>
      </c>
      <c r="FJ214" s="47"/>
      <c r="FK214" s="47"/>
    </row>
    <row r="215" spans="1:167" customFormat="1" ht="15" x14ac:dyDescent="0.25">
      <c r="A215" s="70"/>
      <c r="B215" s="71"/>
      <c r="C215" s="133" t="s">
        <v>73</v>
      </c>
      <c r="D215" s="133"/>
      <c r="E215" s="133"/>
      <c r="F215" s="41"/>
      <c r="G215" s="42"/>
      <c r="H215" s="42"/>
      <c r="I215" s="42"/>
      <c r="J215" s="45"/>
      <c r="K215" s="42"/>
      <c r="L215" s="72">
        <v>8315.5300000000007</v>
      </c>
      <c r="M215" s="65"/>
      <c r="N215" s="73">
        <v>78997.539999999994</v>
      </c>
      <c r="EZ215" s="38"/>
      <c r="FA215" s="47"/>
      <c r="FB215" s="47"/>
      <c r="FC215" s="47"/>
      <c r="FG215" s="47" t="s">
        <v>73</v>
      </c>
      <c r="FJ215" s="47"/>
      <c r="FK215" s="47"/>
    </row>
    <row r="216" spans="1:167" customFormat="1" ht="57" x14ac:dyDescent="0.25">
      <c r="A216" s="39" t="s">
        <v>164</v>
      </c>
      <c r="B216" s="40" t="s">
        <v>165</v>
      </c>
      <c r="C216" s="133" t="s">
        <v>166</v>
      </c>
      <c r="D216" s="133"/>
      <c r="E216" s="133"/>
      <c r="F216" s="41" t="s">
        <v>159</v>
      </c>
      <c r="G216" s="42">
        <v>1</v>
      </c>
      <c r="H216" s="43">
        <v>1</v>
      </c>
      <c r="I216" s="43">
        <v>1</v>
      </c>
      <c r="J216" s="45"/>
      <c r="K216" s="42"/>
      <c r="L216" s="45"/>
      <c r="M216" s="42"/>
      <c r="N216" s="46"/>
      <c r="EZ216" s="38"/>
      <c r="FA216" s="47" t="s">
        <v>166</v>
      </c>
      <c r="FB216" s="47" t="s">
        <v>4</v>
      </c>
      <c r="FC216" s="47" t="s">
        <v>4</v>
      </c>
      <c r="FG216" s="47"/>
      <c r="FJ216" s="47"/>
      <c r="FK216" s="47"/>
    </row>
    <row r="217" spans="1:167" customFormat="1" ht="15" x14ac:dyDescent="0.25">
      <c r="A217" s="48"/>
      <c r="B217" s="49" t="s">
        <v>58</v>
      </c>
      <c r="C217" s="129" t="s">
        <v>59</v>
      </c>
      <c r="D217" s="129"/>
      <c r="E217" s="129"/>
      <c r="F217" s="51"/>
      <c r="G217" s="52"/>
      <c r="H217" s="52"/>
      <c r="I217" s="52"/>
      <c r="J217" s="53">
        <v>316.8</v>
      </c>
      <c r="K217" s="52"/>
      <c r="L217" s="53">
        <v>316.8</v>
      </c>
      <c r="M217" s="54">
        <v>52.21</v>
      </c>
      <c r="N217" s="55">
        <v>16540.13</v>
      </c>
      <c r="EZ217" s="38"/>
      <c r="FA217" s="47"/>
      <c r="FB217" s="47"/>
      <c r="FC217" s="47"/>
      <c r="FD217" s="3" t="s">
        <v>59</v>
      </c>
      <c r="FG217" s="47"/>
      <c r="FJ217" s="47"/>
      <c r="FK217" s="47"/>
    </row>
    <row r="218" spans="1:167" customFormat="1" ht="15" x14ac:dyDescent="0.25">
      <c r="A218" s="48"/>
      <c r="B218" s="49" t="s">
        <v>54</v>
      </c>
      <c r="C218" s="129" t="s">
        <v>60</v>
      </c>
      <c r="D218" s="129"/>
      <c r="E218" s="129"/>
      <c r="F218" s="51"/>
      <c r="G218" s="52"/>
      <c r="H218" s="52"/>
      <c r="I218" s="52"/>
      <c r="J218" s="56">
        <v>8602.08</v>
      </c>
      <c r="K218" s="52"/>
      <c r="L218" s="56">
        <v>8602.08</v>
      </c>
      <c r="M218" s="54">
        <v>15.71</v>
      </c>
      <c r="N218" s="55">
        <v>135138.68</v>
      </c>
      <c r="EZ218" s="38"/>
      <c r="FA218" s="47"/>
      <c r="FB218" s="47"/>
      <c r="FC218" s="47"/>
      <c r="FD218" s="3" t="s">
        <v>60</v>
      </c>
      <c r="FG218" s="47"/>
      <c r="FJ218" s="47"/>
      <c r="FK218" s="47"/>
    </row>
    <row r="219" spans="1:167" customFormat="1" ht="15" x14ac:dyDescent="0.25">
      <c r="A219" s="48"/>
      <c r="B219" s="49" t="s">
        <v>61</v>
      </c>
      <c r="C219" s="129" t="s">
        <v>62</v>
      </c>
      <c r="D219" s="129"/>
      <c r="E219" s="129"/>
      <c r="F219" s="51"/>
      <c r="G219" s="52"/>
      <c r="H219" s="52"/>
      <c r="I219" s="52"/>
      <c r="J219" s="53">
        <v>328.35</v>
      </c>
      <c r="K219" s="52"/>
      <c r="L219" s="53">
        <v>328.35</v>
      </c>
      <c r="M219" s="54">
        <v>52.21</v>
      </c>
      <c r="N219" s="55">
        <v>17143.150000000001</v>
      </c>
      <c r="EZ219" s="38"/>
      <c r="FA219" s="47"/>
      <c r="FB219" s="47"/>
      <c r="FC219" s="47"/>
      <c r="FD219" s="3" t="s">
        <v>62</v>
      </c>
      <c r="FG219" s="47"/>
      <c r="FJ219" s="47"/>
      <c r="FK219" s="47"/>
    </row>
    <row r="220" spans="1:167" customFormat="1" ht="15" x14ac:dyDescent="0.25">
      <c r="A220" s="57"/>
      <c r="B220" s="49"/>
      <c r="C220" s="129" t="s">
        <v>63</v>
      </c>
      <c r="D220" s="129"/>
      <c r="E220" s="129"/>
      <c r="F220" s="51" t="s">
        <v>64</v>
      </c>
      <c r="G220" s="54">
        <v>34.51</v>
      </c>
      <c r="H220" s="52"/>
      <c r="I220" s="54">
        <v>34.51</v>
      </c>
      <c r="J220" s="60"/>
      <c r="K220" s="52"/>
      <c r="L220" s="60"/>
      <c r="M220" s="52"/>
      <c r="N220" s="61"/>
      <c r="EZ220" s="38"/>
      <c r="FA220" s="47"/>
      <c r="FB220" s="47"/>
      <c r="FC220" s="47"/>
      <c r="FE220" s="3" t="s">
        <v>63</v>
      </c>
      <c r="FG220" s="47"/>
      <c r="FJ220" s="47"/>
      <c r="FK220" s="47"/>
    </row>
    <row r="221" spans="1:167" customFormat="1" ht="15" x14ac:dyDescent="0.25">
      <c r="A221" s="57"/>
      <c r="B221" s="49"/>
      <c r="C221" s="129" t="s">
        <v>65</v>
      </c>
      <c r="D221" s="129"/>
      <c r="E221" s="129"/>
      <c r="F221" s="51" t="s">
        <v>64</v>
      </c>
      <c r="G221" s="54">
        <v>25.66</v>
      </c>
      <c r="H221" s="52"/>
      <c r="I221" s="54">
        <v>25.66</v>
      </c>
      <c r="J221" s="60"/>
      <c r="K221" s="52"/>
      <c r="L221" s="60"/>
      <c r="M221" s="52"/>
      <c r="N221" s="61"/>
      <c r="EZ221" s="38"/>
      <c r="FA221" s="47"/>
      <c r="FB221" s="47"/>
      <c r="FC221" s="47"/>
      <c r="FE221" s="3" t="s">
        <v>65</v>
      </c>
      <c r="FG221" s="47"/>
      <c r="FJ221" s="47"/>
      <c r="FK221" s="47"/>
    </row>
    <row r="222" spans="1:167" customFormat="1" ht="15" x14ac:dyDescent="0.25">
      <c r="A222" s="63"/>
      <c r="B222" s="49"/>
      <c r="C222" s="137" t="s">
        <v>66</v>
      </c>
      <c r="D222" s="137"/>
      <c r="E222" s="137"/>
      <c r="F222" s="64"/>
      <c r="G222" s="65"/>
      <c r="H222" s="65"/>
      <c r="I222" s="65"/>
      <c r="J222" s="66">
        <v>8918.8799999999992</v>
      </c>
      <c r="K222" s="65"/>
      <c r="L222" s="66">
        <v>8918.8799999999992</v>
      </c>
      <c r="M222" s="65"/>
      <c r="N222" s="68">
        <v>151678.81</v>
      </c>
      <c r="EZ222" s="38"/>
      <c r="FA222" s="47"/>
      <c r="FB222" s="47"/>
      <c r="FC222" s="47"/>
      <c r="FF222" s="3" t="s">
        <v>66</v>
      </c>
      <c r="FG222" s="47"/>
      <c r="FJ222" s="47"/>
      <c r="FK222" s="47"/>
    </row>
    <row r="223" spans="1:167" customFormat="1" ht="15" x14ac:dyDescent="0.25">
      <c r="A223" s="57"/>
      <c r="B223" s="49"/>
      <c r="C223" s="129" t="s">
        <v>67</v>
      </c>
      <c r="D223" s="129"/>
      <c r="E223" s="129"/>
      <c r="F223" s="51"/>
      <c r="G223" s="52"/>
      <c r="H223" s="52"/>
      <c r="I223" s="52"/>
      <c r="J223" s="60"/>
      <c r="K223" s="52"/>
      <c r="L223" s="53">
        <v>645.15</v>
      </c>
      <c r="M223" s="52"/>
      <c r="N223" s="55">
        <v>33683.279999999999</v>
      </c>
      <c r="EZ223" s="38"/>
      <c r="FA223" s="47"/>
      <c r="FB223" s="47"/>
      <c r="FC223" s="47"/>
      <c r="FE223" s="3" t="s">
        <v>67</v>
      </c>
      <c r="FG223" s="47"/>
      <c r="FJ223" s="47"/>
      <c r="FK223" s="47"/>
    </row>
    <row r="224" spans="1:167" customFormat="1" ht="22.5" x14ac:dyDescent="0.25">
      <c r="A224" s="57"/>
      <c r="B224" s="49" t="s">
        <v>68</v>
      </c>
      <c r="C224" s="129" t="s">
        <v>69</v>
      </c>
      <c r="D224" s="129"/>
      <c r="E224" s="129"/>
      <c r="F224" s="51" t="s">
        <v>70</v>
      </c>
      <c r="G224" s="69">
        <v>109</v>
      </c>
      <c r="H224" s="52"/>
      <c r="I224" s="69">
        <v>109</v>
      </c>
      <c r="J224" s="60"/>
      <c r="K224" s="52"/>
      <c r="L224" s="53">
        <v>703.21</v>
      </c>
      <c r="M224" s="52"/>
      <c r="N224" s="55">
        <v>36714.78</v>
      </c>
      <c r="EZ224" s="38"/>
      <c r="FA224" s="47"/>
      <c r="FB224" s="47"/>
      <c r="FC224" s="47"/>
      <c r="FE224" s="3" t="s">
        <v>69</v>
      </c>
      <c r="FG224" s="47"/>
      <c r="FJ224" s="47"/>
      <c r="FK224" s="47"/>
    </row>
    <row r="225" spans="1:167" customFormat="1" ht="45" x14ac:dyDescent="0.25">
      <c r="A225" s="57"/>
      <c r="B225" s="49" t="s">
        <v>71</v>
      </c>
      <c r="C225" s="129" t="s">
        <v>72</v>
      </c>
      <c r="D225" s="129"/>
      <c r="E225" s="129"/>
      <c r="F225" s="51" t="s">
        <v>70</v>
      </c>
      <c r="G225" s="69">
        <v>65</v>
      </c>
      <c r="H225" s="54">
        <v>0.85</v>
      </c>
      <c r="I225" s="54">
        <v>55.25</v>
      </c>
      <c r="J225" s="60"/>
      <c r="K225" s="52"/>
      <c r="L225" s="53">
        <v>356.45</v>
      </c>
      <c r="M225" s="52"/>
      <c r="N225" s="55">
        <v>18610.009999999998</v>
      </c>
      <c r="EZ225" s="38"/>
      <c r="FA225" s="47"/>
      <c r="FB225" s="47"/>
      <c r="FC225" s="47"/>
      <c r="FE225" s="3" t="s">
        <v>72</v>
      </c>
      <c r="FG225" s="47"/>
      <c r="FJ225" s="47"/>
      <c r="FK225" s="47"/>
    </row>
    <row r="226" spans="1:167" customFormat="1" ht="15" x14ac:dyDescent="0.25">
      <c r="A226" s="70"/>
      <c r="B226" s="71"/>
      <c r="C226" s="133" t="s">
        <v>73</v>
      </c>
      <c r="D226" s="133"/>
      <c r="E226" s="133"/>
      <c r="F226" s="41"/>
      <c r="G226" s="42"/>
      <c r="H226" s="42"/>
      <c r="I226" s="42"/>
      <c r="J226" s="45"/>
      <c r="K226" s="42"/>
      <c r="L226" s="72">
        <v>9978.5400000000009</v>
      </c>
      <c r="M226" s="65"/>
      <c r="N226" s="73">
        <v>207003.6</v>
      </c>
      <c r="EZ226" s="38"/>
      <c r="FA226" s="47"/>
      <c r="FB226" s="47"/>
      <c r="FC226" s="47"/>
      <c r="FG226" s="47" t="s">
        <v>73</v>
      </c>
      <c r="FJ226" s="47"/>
      <c r="FK226" s="47"/>
    </row>
    <row r="227" spans="1:167" customFormat="1" ht="22.5" x14ac:dyDescent="0.25">
      <c r="A227" s="39" t="s">
        <v>167</v>
      </c>
      <c r="B227" s="40" t="s">
        <v>168</v>
      </c>
      <c r="C227" s="133" t="s">
        <v>169</v>
      </c>
      <c r="D227" s="133"/>
      <c r="E227" s="133"/>
      <c r="F227" s="41" t="s">
        <v>170</v>
      </c>
      <c r="G227" s="42">
        <v>1</v>
      </c>
      <c r="H227" s="43">
        <v>1</v>
      </c>
      <c r="I227" s="43">
        <v>1</v>
      </c>
      <c r="J227" s="72">
        <v>168421.05</v>
      </c>
      <c r="K227" s="79">
        <v>1.04236</v>
      </c>
      <c r="L227" s="72">
        <v>175555.37</v>
      </c>
      <c r="M227" s="77">
        <v>9.5</v>
      </c>
      <c r="N227" s="73">
        <v>1667776.02</v>
      </c>
      <c r="EZ227" s="38"/>
      <c r="FA227" s="47" t="s">
        <v>169</v>
      </c>
      <c r="FB227" s="47" t="s">
        <v>4</v>
      </c>
      <c r="FC227" s="47" t="s">
        <v>4</v>
      </c>
      <c r="FG227" s="47"/>
      <c r="FJ227" s="47"/>
      <c r="FK227" s="47"/>
    </row>
    <row r="228" spans="1:167" customFormat="1" ht="15" x14ac:dyDescent="0.25">
      <c r="A228" s="63"/>
      <c r="B228" s="50"/>
      <c r="C228" s="129" t="s">
        <v>171</v>
      </c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40"/>
      <c r="EZ228" s="38"/>
      <c r="FA228" s="47"/>
      <c r="FB228" s="47"/>
      <c r="FC228" s="47"/>
      <c r="FG228" s="47"/>
      <c r="FH228" s="3" t="s">
        <v>171</v>
      </c>
      <c r="FJ228" s="47"/>
      <c r="FK228" s="47"/>
    </row>
    <row r="229" spans="1:167" customFormat="1" ht="15" x14ac:dyDescent="0.25">
      <c r="A229" s="78"/>
      <c r="B229" s="49"/>
      <c r="C229" s="138" t="s">
        <v>116</v>
      </c>
      <c r="D229" s="138"/>
      <c r="E229" s="138"/>
      <c r="F229" s="138"/>
      <c r="G229" s="138"/>
      <c r="H229" s="138"/>
      <c r="I229" s="138"/>
      <c r="J229" s="138"/>
      <c r="K229" s="138"/>
      <c r="L229" s="138"/>
      <c r="M229" s="138"/>
      <c r="N229" s="139"/>
      <c r="EZ229" s="38"/>
      <c r="FA229" s="47"/>
      <c r="FB229" s="47"/>
      <c r="FC229" s="47"/>
      <c r="FG229" s="47"/>
      <c r="FI229" s="3" t="s">
        <v>116</v>
      </c>
      <c r="FJ229" s="47"/>
      <c r="FK229" s="47"/>
    </row>
    <row r="230" spans="1:167" customFormat="1" ht="15" x14ac:dyDescent="0.25">
      <c r="A230" s="78"/>
      <c r="B230" s="49"/>
      <c r="C230" s="138" t="s">
        <v>101</v>
      </c>
      <c r="D230" s="138"/>
      <c r="E230" s="138"/>
      <c r="F230" s="138"/>
      <c r="G230" s="138"/>
      <c r="H230" s="138"/>
      <c r="I230" s="138"/>
      <c r="J230" s="138"/>
      <c r="K230" s="138"/>
      <c r="L230" s="138"/>
      <c r="M230" s="138"/>
      <c r="N230" s="139"/>
      <c r="EZ230" s="38"/>
      <c r="FA230" s="47"/>
      <c r="FB230" s="47"/>
      <c r="FC230" s="47"/>
      <c r="FG230" s="47"/>
      <c r="FI230" s="3" t="s">
        <v>101</v>
      </c>
      <c r="FJ230" s="47"/>
      <c r="FK230" s="47"/>
    </row>
    <row r="231" spans="1:167" customFormat="1" ht="15" x14ac:dyDescent="0.25">
      <c r="A231" s="70"/>
      <c r="B231" s="71"/>
      <c r="C231" s="133" t="s">
        <v>73</v>
      </c>
      <c r="D231" s="133"/>
      <c r="E231" s="133"/>
      <c r="F231" s="41"/>
      <c r="G231" s="42"/>
      <c r="H231" s="42"/>
      <c r="I231" s="42"/>
      <c r="J231" s="45"/>
      <c r="K231" s="42"/>
      <c r="L231" s="72">
        <v>175555.37</v>
      </c>
      <c r="M231" s="65"/>
      <c r="N231" s="73">
        <v>1667776.02</v>
      </c>
      <c r="EZ231" s="38"/>
      <c r="FA231" s="47"/>
      <c r="FB231" s="47"/>
      <c r="FC231" s="47"/>
      <c r="FG231" s="47" t="s">
        <v>73</v>
      </c>
      <c r="FJ231" s="47"/>
      <c r="FK231" s="47"/>
    </row>
    <row r="232" spans="1:167" customFormat="1" ht="23.25" x14ac:dyDescent="0.25">
      <c r="A232" s="39" t="s">
        <v>172</v>
      </c>
      <c r="B232" s="40" t="s">
        <v>173</v>
      </c>
      <c r="C232" s="133" t="s">
        <v>174</v>
      </c>
      <c r="D232" s="133"/>
      <c r="E232" s="133"/>
      <c r="F232" s="41" t="s">
        <v>170</v>
      </c>
      <c r="G232" s="42">
        <v>1</v>
      </c>
      <c r="H232" s="43">
        <v>1</v>
      </c>
      <c r="I232" s="43">
        <v>1</v>
      </c>
      <c r="J232" s="72">
        <v>363157.89</v>
      </c>
      <c r="K232" s="79">
        <v>1.04236</v>
      </c>
      <c r="L232" s="72">
        <v>378541.26</v>
      </c>
      <c r="M232" s="77">
        <v>9.5</v>
      </c>
      <c r="N232" s="73">
        <v>3596141.97</v>
      </c>
      <c r="EZ232" s="38"/>
      <c r="FA232" s="47" t="s">
        <v>174</v>
      </c>
      <c r="FB232" s="47" t="s">
        <v>4</v>
      </c>
      <c r="FC232" s="47" t="s">
        <v>4</v>
      </c>
      <c r="FG232" s="47"/>
      <c r="FJ232" s="47"/>
      <c r="FK232" s="47"/>
    </row>
    <row r="233" spans="1:167" customFormat="1" ht="15" x14ac:dyDescent="0.25">
      <c r="A233" s="63"/>
      <c r="B233" s="50"/>
      <c r="C233" s="129" t="s">
        <v>175</v>
      </c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40"/>
      <c r="EZ233" s="38"/>
      <c r="FA233" s="47"/>
      <c r="FB233" s="47"/>
      <c r="FC233" s="47"/>
      <c r="FG233" s="47"/>
      <c r="FH233" s="3" t="s">
        <v>175</v>
      </c>
      <c r="FJ233" s="47"/>
      <c r="FK233" s="47"/>
    </row>
    <row r="234" spans="1:167" customFormat="1" ht="15" x14ac:dyDescent="0.25">
      <c r="A234" s="78"/>
      <c r="B234" s="49"/>
      <c r="C234" s="138" t="s">
        <v>116</v>
      </c>
      <c r="D234" s="138"/>
      <c r="E234" s="138"/>
      <c r="F234" s="138"/>
      <c r="G234" s="138"/>
      <c r="H234" s="138"/>
      <c r="I234" s="138"/>
      <c r="J234" s="138"/>
      <c r="K234" s="138"/>
      <c r="L234" s="138"/>
      <c r="M234" s="138"/>
      <c r="N234" s="139"/>
      <c r="EZ234" s="38"/>
      <c r="FA234" s="47"/>
      <c r="FB234" s="47"/>
      <c r="FC234" s="47"/>
      <c r="FG234" s="47"/>
      <c r="FI234" s="3" t="s">
        <v>116</v>
      </c>
      <c r="FJ234" s="47"/>
      <c r="FK234" s="47"/>
    </row>
    <row r="235" spans="1:167" customFormat="1" ht="15" x14ac:dyDescent="0.25">
      <c r="A235" s="78"/>
      <c r="B235" s="49"/>
      <c r="C235" s="138" t="s">
        <v>101</v>
      </c>
      <c r="D235" s="138"/>
      <c r="E235" s="138"/>
      <c r="F235" s="138"/>
      <c r="G235" s="138"/>
      <c r="H235" s="138"/>
      <c r="I235" s="138"/>
      <c r="J235" s="138"/>
      <c r="K235" s="138"/>
      <c r="L235" s="138"/>
      <c r="M235" s="138"/>
      <c r="N235" s="139"/>
      <c r="EZ235" s="38"/>
      <c r="FA235" s="47"/>
      <c r="FB235" s="47"/>
      <c r="FC235" s="47"/>
      <c r="FG235" s="47"/>
      <c r="FI235" s="3" t="s">
        <v>101</v>
      </c>
      <c r="FJ235" s="47"/>
      <c r="FK235" s="47"/>
    </row>
    <row r="236" spans="1:167" customFormat="1" ht="15" x14ac:dyDescent="0.25">
      <c r="A236" s="70"/>
      <c r="B236" s="71"/>
      <c r="C236" s="133" t="s">
        <v>73</v>
      </c>
      <c r="D236" s="133"/>
      <c r="E236" s="133"/>
      <c r="F236" s="41"/>
      <c r="G236" s="42"/>
      <c r="H236" s="42"/>
      <c r="I236" s="42"/>
      <c r="J236" s="45"/>
      <c r="K236" s="42"/>
      <c r="L236" s="72">
        <v>378541.26</v>
      </c>
      <c r="M236" s="65"/>
      <c r="N236" s="73">
        <v>3596141.97</v>
      </c>
      <c r="EZ236" s="38"/>
      <c r="FA236" s="47"/>
      <c r="FB236" s="47"/>
      <c r="FC236" s="47"/>
      <c r="FG236" s="47" t="s">
        <v>73</v>
      </c>
      <c r="FJ236" s="47"/>
      <c r="FK236" s="47"/>
    </row>
    <row r="237" spans="1:167" customFormat="1" ht="45.75" x14ac:dyDescent="0.25">
      <c r="A237" s="39" t="s">
        <v>176</v>
      </c>
      <c r="B237" s="40" t="s">
        <v>177</v>
      </c>
      <c r="C237" s="133" t="s">
        <v>178</v>
      </c>
      <c r="D237" s="133"/>
      <c r="E237" s="133"/>
      <c r="F237" s="41" t="s">
        <v>108</v>
      </c>
      <c r="G237" s="42">
        <v>1</v>
      </c>
      <c r="H237" s="43">
        <v>1</v>
      </c>
      <c r="I237" s="43">
        <v>1</v>
      </c>
      <c r="J237" s="45"/>
      <c r="K237" s="42"/>
      <c r="L237" s="45"/>
      <c r="M237" s="42"/>
      <c r="N237" s="46"/>
      <c r="EZ237" s="38"/>
      <c r="FA237" s="47" t="s">
        <v>178</v>
      </c>
      <c r="FB237" s="47" t="s">
        <v>4</v>
      </c>
      <c r="FC237" s="47" t="s">
        <v>4</v>
      </c>
      <c r="FG237" s="47"/>
      <c r="FJ237" s="47"/>
      <c r="FK237" s="47"/>
    </row>
    <row r="238" spans="1:167" customFormat="1" ht="15" x14ac:dyDescent="0.25">
      <c r="A238" s="48"/>
      <c r="B238" s="49" t="s">
        <v>58</v>
      </c>
      <c r="C238" s="129" t="s">
        <v>59</v>
      </c>
      <c r="D238" s="129"/>
      <c r="E238" s="129"/>
      <c r="F238" s="51"/>
      <c r="G238" s="52"/>
      <c r="H238" s="52"/>
      <c r="I238" s="52"/>
      <c r="J238" s="53">
        <v>251.92</v>
      </c>
      <c r="K238" s="52"/>
      <c r="L238" s="53">
        <v>251.92</v>
      </c>
      <c r="M238" s="54">
        <v>52.21</v>
      </c>
      <c r="N238" s="55">
        <v>13152.74</v>
      </c>
      <c r="EZ238" s="38"/>
      <c r="FA238" s="47"/>
      <c r="FB238" s="47"/>
      <c r="FC238" s="47"/>
      <c r="FD238" s="3" t="s">
        <v>59</v>
      </c>
      <c r="FG238" s="47"/>
      <c r="FJ238" s="47"/>
      <c r="FK238" s="47"/>
    </row>
    <row r="239" spans="1:167" customFormat="1" ht="15" x14ac:dyDescent="0.25">
      <c r="A239" s="48"/>
      <c r="B239" s="49" t="s">
        <v>54</v>
      </c>
      <c r="C239" s="129" t="s">
        <v>60</v>
      </c>
      <c r="D239" s="129"/>
      <c r="E239" s="129"/>
      <c r="F239" s="51"/>
      <c r="G239" s="52"/>
      <c r="H239" s="52"/>
      <c r="I239" s="52"/>
      <c r="J239" s="53">
        <v>120.78</v>
      </c>
      <c r="K239" s="52"/>
      <c r="L239" s="53">
        <v>120.78</v>
      </c>
      <c r="M239" s="54">
        <v>15.71</v>
      </c>
      <c r="N239" s="55">
        <v>1897.45</v>
      </c>
      <c r="EZ239" s="38"/>
      <c r="FA239" s="47"/>
      <c r="FB239" s="47"/>
      <c r="FC239" s="47"/>
      <c r="FD239" s="3" t="s">
        <v>60</v>
      </c>
      <c r="FG239" s="47"/>
      <c r="FJ239" s="47"/>
      <c r="FK239" s="47"/>
    </row>
    <row r="240" spans="1:167" customFormat="1" ht="15" x14ac:dyDescent="0.25">
      <c r="A240" s="48"/>
      <c r="B240" s="49" t="s">
        <v>61</v>
      </c>
      <c r="C240" s="129" t="s">
        <v>62</v>
      </c>
      <c r="D240" s="129"/>
      <c r="E240" s="129"/>
      <c r="F240" s="51"/>
      <c r="G240" s="52"/>
      <c r="H240" s="52"/>
      <c r="I240" s="52"/>
      <c r="J240" s="53">
        <v>11.98</v>
      </c>
      <c r="K240" s="52"/>
      <c r="L240" s="53">
        <v>11.98</v>
      </c>
      <c r="M240" s="54">
        <v>52.21</v>
      </c>
      <c r="N240" s="75">
        <v>625.48</v>
      </c>
      <c r="EZ240" s="38"/>
      <c r="FA240" s="47"/>
      <c r="FB240" s="47"/>
      <c r="FC240" s="47"/>
      <c r="FD240" s="3" t="s">
        <v>62</v>
      </c>
      <c r="FG240" s="47"/>
      <c r="FJ240" s="47"/>
      <c r="FK240" s="47"/>
    </row>
    <row r="241" spans="1:167" customFormat="1" ht="15" x14ac:dyDescent="0.25">
      <c r="A241" s="48"/>
      <c r="B241" s="49" t="s">
        <v>81</v>
      </c>
      <c r="C241" s="129" t="s">
        <v>91</v>
      </c>
      <c r="D241" s="129"/>
      <c r="E241" s="129"/>
      <c r="F241" s="51"/>
      <c r="G241" s="52"/>
      <c r="H241" s="52"/>
      <c r="I241" s="52"/>
      <c r="J241" s="53">
        <v>812.09</v>
      </c>
      <c r="K241" s="52"/>
      <c r="L241" s="53">
        <v>812.09</v>
      </c>
      <c r="M241" s="58">
        <v>9.5</v>
      </c>
      <c r="N241" s="55">
        <v>7714.86</v>
      </c>
      <c r="EZ241" s="38"/>
      <c r="FA241" s="47"/>
      <c r="FB241" s="47"/>
      <c r="FC241" s="47"/>
      <c r="FD241" s="3" t="s">
        <v>91</v>
      </c>
      <c r="FG241" s="47"/>
      <c r="FJ241" s="47"/>
      <c r="FK241" s="47"/>
    </row>
    <row r="242" spans="1:167" customFormat="1" ht="15" x14ac:dyDescent="0.25">
      <c r="A242" s="57"/>
      <c r="B242" s="49"/>
      <c r="C242" s="129" t="s">
        <v>63</v>
      </c>
      <c r="D242" s="129"/>
      <c r="E242" s="129"/>
      <c r="F242" s="51" t="s">
        <v>64</v>
      </c>
      <c r="G242" s="58">
        <v>26.8</v>
      </c>
      <c r="H242" s="52"/>
      <c r="I242" s="58">
        <v>26.8</v>
      </c>
      <c r="J242" s="60"/>
      <c r="K242" s="52"/>
      <c r="L242" s="60"/>
      <c r="M242" s="52"/>
      <c r="N242" s="61"/>
      <c r="EZ242" s="38"/>
      <c r="FA242" s="47"/>
      <c r="FB242" s="47"/>
      <c r="FC242" s="47"/>
      <c r="FE242" s="3" t="s">
        <v>63</v>
      </c>
      <c r="FG242" s="47"/>
      <c r="FJ242" s="47"/>
      <c r="FK242" s="47"/>
    </row>
    <row r="243" spans="1:167" customFormat="1" ht="15" x14ac:dyDescent="0.25">
      <c r="A243" s="57"/>
      <c r="B243" s="49"/>
      <c r="C243" s="129" t="s">
        <v>65</v>
      </c>
      <c r="D243" s="129"/>
      <c r="E243" s="129"/>
      <c r="F243" s="51" t="s">
        <v>64</v>
      </c>
      <c r="G243" s="54">
        <v>0.92</v>
      </c>
      <c r="H243" s="52"/>
      <c r="I243" s="54">
        <v>0.92</v>
      </c>
      <c r="J243" s="60"/>
      <c r="K243" s="52"/>
      <c r="L243" s="60"/>
      <c r="M243" s="52"/>
      <c r="N243" s="61"/>
      <c r="EZ243" s="38"/>
      <c r="FA243" s="47"/>
      <c r="FB243" s="47"/>
      <c r="FC243" s="47"/>
      <c r="FE243" s="3" t="s">
        <v>65</v>
      </c>
      <c r="FG243" s="47"/>
      <c r="FJ243" s="47"/>
      <c r="FK243" s="47"/>
    </row>
    <row r="244" spans="1:167" customFormat="1" ht="15" x14ac:dyDescent="0.25">
      <c r="A244" s="63"/>
      <c r="B244" s="49"/>
      <c r="C244" s="137" t="s">
        <v>66</v>
      </c>
      <c r="D244" s="137"/>
      <c r="E244" s="137"/>
      <c r="F244" s="64"/>
      <c r="G244" s="65"/>
      <c r="H244" s="65"/>
      <c r="I244" s="65"/>
      <c r="J244" s="66">
        <v>1184.79</v>
      </c>
      <c r="K244" s="65"/>
      <c r="L244" s="66">
        <v>1184.79</v>
      </c>
      <c r="M244" s="65"/>
      <c r="N244" s="68">
        <v>22765.05</v>
      </c>
      <c r="EZ244" s="38"/>
      <c r="FA244" s="47"/>
      <c r="FB244" s="47"/>
      <c r="FC244" s="47"/>
      <c r="FF244" s="3" t="s">
        <v>66</v>
      </c>
      <c r="FG244" s="47"/>
      <c r="FJ244" s="47"/>
      <c r="FK244" s="47"/>
    </row>
    <row r="245" spans="1:167" customFormat="1" ht="15" x14ac:dyDescent="0.25">
      <c r="A245" s="57"/>
      <c r="B245" s="49"/>
      <c r="C245" s="129" t="s">
        <v>67</v>
      </c>
      <c r="D245" s="129"/>
      <c r="E245" s="129"/>
      <c r="F245" s="51"/>
      <c r="G245" s="52"/>
      <c r="H245" s="52"/>
      <c r="I245" s="52"/>
      <c r="J245" s="60"/>
      <c r="K245" s="52"/>
      <c r="L245" s="53">
        <v>263.89999999999998</v>
      </c>
      <c r="M245" s="52"/>
      <c r="N245" s="55">
        <v>13778.22</v>
      </c>
      <c r="EZ245" s="38"/>
      <c r="FA245" s="47"/>
      <c r="FB245" s="47"/>
      <c r="FC245" s="47"/>
      <c r="FE245" s="3" t="s">
        <v>67</v>
      </c>
      <c r="FG245" s="47"/>
      <c r="FJ245" s="47"/>
      <c r="FK245" s="47"/>
    </row>
    <row r="246" spans="1:167" customFormat="1" ht="15" x14ac:dyDescent="0.25">
      <c r="A246" s="57"/>
      <c r="B246" s="49" t="s">
        <v>179</v>
      </c>
      <c r="C246" s="129" t="s">
        <v>180</v>
      </c>
      <c r="D246" s="129"/>
      <c r="E246" s="129"/>
      <c r="F246" s="51" t="s">
        <v>70</v>
      </c>
      <c r="G246" s="69">
        <v>92</v>
      </c>
      <c r="H246" s="52"/>
      <c r="I246" s="69">
        <v>92</v>
      </c>
      <c r="J246" s="60"/>
      <c r="K246" s="52"/>
      <c r="L246" s="53">
        <v>242.79</v>
      </c>
      <c r="M246" s="52"/>
      <c r="N246" s="55">
        <v>12675.96</v>
      </c>
      <c r="EZ246" s="38"/>
      <c r="FA246" s="47"/>
      <c r="FB246" s="47"/>
      <c r="FC246" s="47"/>
      <c r="FE246" s="3" t="s">
        <v>180</v>
      </c>
      <c r="FG246" s="47"/>
      <c r="FJ246" s="47"/>
      <c r="FK246" s="47"/>
    </row>
    <row r="247" spans="1:167" customFormat="1" ht="15" x14ac:dyDescent="0.25">
      <c r="A247" s="57"/>
      <c r="B247" s="49" t="s">
        <v>181</v>
      </c>
      <c r="C247" s="129" t="s">
        <v>182</v>
      </c>
      <c r="D247" s="129"/>
      <c r="E247" s="129"/>
      <c r="F247" s="51" t="s">
        <v>70</v>
      </c>
      <c r="G247" s="69">
        <v>49</v>
      </c>
      <c r="H247" s="52"/>
      <c r="I247" s="69">
        <v>49</v>
      </c>
      <c r="J247" s="60"/>
      <c r="K247" s="52"/>
      <c r="L247" s="53">
        <v>129.31</v>
      </c>
      <c r="M247" s="52"/>
      <c r="N247" s="55">
        <v>6751.33</v>
      </c>
      <c r="EZ247" s="38"/>
      <c r="FA247" s="47"/>
      <c r="FB247" s="47"/>
      <c r="FC247" s="47"/>
      <c r="FE247" s="3" t="s">
        <v>182</v>
      </c>
      <c r="FG247" s="47"/>
      <c r="FJ247" s="47"/>
      <c r="FK247" s="47"/>
    </row>
    <row r="248" spans="1:167" customFormat="1" ht="15" x14ac:dyDescent="0.25">
      <c r="A248" s="70"/>
      <c r="B248" s="71"/>
      <c r="C248" s="133" t="s">
        <v>73</v>
      </c>
      <c r="D248" s="133"/>
      <c r="E248" s="133"/>
      <c r="F248" s="41"/>
      <c r="G248" s="42"/>
      <c r="H248" s="42"/>
      <c r="I248" s="42"/>
      <c r="J248" s="45"/>
      <c r="K248" s="42"/>
      <c r="L248" s="72">
        <v>1556.89</v>
      </c>
      <c r="M248" s="65"/>
      <c r="N248" s="73">
        <v>42192.34</v>
      </c>
      <c r="EZ248" s="38"/>
      <c r="FA248" s="47"/>
      <c r="FB248" s="47"/>
      <c r="FC248" s="47"/>
      <c r="FG248" s="47" t="s">
        <v>73</v>
      </c>
      <c r="FJ248" s="47"/>
      <c r="FK248" s="47"/>
    </row>
    <row r="249" spans="1:167" customFormat="1" ht="23.25" x14ac:dyDescent="0.25">
      <c r="A249" s="39" t="s">
        <v>183</v>
      </c>
      <c r="B249" s="40" t="s">
        <v>184</v>
      </c>
      <c r="C249" s="133" t="s">
        <v>185</v>
      </c>
      <c r="D249" s="133"/>
      <c r="E249" s="133"/>
      <c r="F249" s="41" t="s">
        <v>108</v>
      </c>
      <c r="G249" s="42">
        <v>-2</v>
      </c>
      <c r="H249" s="43">
        <v>1</v>
      </c>
      <c r="I249" s="43">
        <v>-2</v>
      </c>
      <c r="J249" s="74">
        <v>266.67</v>
      </c>
      <c r="K249" s="42"/>
      <c r="L249" s="74">
        <v>-533.34</v>
      </c>
      <c r="M249" s="77">
        <v>9.5</v>
      </c>
      <c r="N249" s="73">
        <v>-5066.7299999999996</v>
      </c>
      <c r="EZ249" s="38"/>
      <c r="FA249" s="47" t="s">
        <v>185</v>
      </c>
      <c r="FB249" s="47" t="s">
        <v>4</v>
      </c>
      <c r="FC249" s="47" t="s">
        <v>4</v>
      </c>
      <c r="FG249" s="47"/>
      <c r="FJ249" s="47"/>
      <c r="FK249" s="47"/>
    </row>
    <row r="250" spans="1:167" customFormat="1" ht="15" x14ac:dyDescent="0.25">
      <c r="A250" s="70"/>
      <c r="B250" s="71"/>
      <c r="C250" s="133" t="s">
        <v>73</v>
      </c>
      <c r="D250" s="133"/>
      <c r="E250" s="133"/>
      <c r="F250" s="41"/>
      <c r="G250" s="42"/>
      <c r="H250" s="42"/>
      <c r="I250" s="42"/>
      <c r="J250" s="45"/>
      <c r="K250" s="42"/>
      <c r="L250" s="74">
        <v>-533.34</v>
      </c>
      <c r="M250" s="65"/>
      <c r="N250" s="73">
        <v>-5066.7299999999996</v>
      </c>
      <c r="EZ250" s="38"/>
      <c r="FA250" s="47"/>
      <c r="FB250" s="47"/>
      <c r="FC250" s="47"/>
      <c r="FG250" s="47" t="s">
        <v>73</v>
      </c>
      <c r="FJ250" s="47"/>
      <c r="FK250" s="47"/>
    </row>
    <row r="251" spans="1:167" customFormat="1" ht="22.5" x14ac:dyDescent="0.25">
      <c r="A251" s="39" t="s">
        <v>186</v>
      </c>
      <c r="B251" s="40" t="s">
        <v>187</v>
      </c>
      <c r="C251" s="133" t="s">
        <v>188</v>
      </c>
      <c r="D251" s="133"/>
      <c r="E251" s="133"/>
      <c r="F251" s="41" t="s">
        <v>108</v>
      </c>
      <c r="G251" s="42">
        <v>2</v>
      </c>
      <c r="H251" s="43">
        <v>1</v>
      </c>
      <c r="I251" s="43">
        <v>2</v>
      </c>
      <c r="J251" s="72">
        <v>4429.58</v>
      </c>
      <c r="K251" s="79">
        <v>1.04236</v>
      </c>
      <c r="L251" s="72">
        <v>9234.43</v>
      </c>
      <c r="M251" s="77">
        <v>9.5</v>
      </c>
      <c r="N251" s="73">
        <v>87727.09</v>
      </c>
      <c r="EZ251" s="38"/>
      <c r="FA251" s="47" t="s">
        <v>188</v>
      </c>
      <c r="FB251" s="47" t="s">
        <v>4</v>
      </c>
      <c r="FC251" s="47" t="s">
        <v>4</v>
      </c>
      <c r="FG251" s="47"/>
      <c r="FJ251" s="47"/>
      <c r="FK251" s="47"/>
    </row>
    <row r="252" spans="1:167" customFormat="1" ht="15" x14ac:dyDescent="0.25">
      <c r="A252" s="63"/>
      <c r="B252" s="50"/>
      <c r="C252" s="129" t="s">
        <v>189</v>
      </c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40"/>
      <c r="EZ252" s="38"/>
      <c r="FA252" s="47"/>
      <c r="FB252" s="47"/>
      <c r="FC252" s="47"/>
      <c r="FG252" s="47"/>
      <c r="FH252" s="3" t="s">
        <v>189</v>
      </c>
      <c r="FJ252" s="47"/>
      <c r="FK252" s="47"/>
    </row>
    <row r="253" spans="1:167" customFormat="1" ht="15" x14ac:dyDescent="0.25">
      <c r="A253" s="78"/>
      <c r="B253" s="49"/>
      <c r="C253" s="138" t="s">
        <v>116</v>
      </c>
      <c r="D253" s="138"/>
      <c r="E253" s="138"/>
      <c r="F253" s="138"/>
      <c r="G253" s="138"/>
      <c r="H253" s="138"/>
      <c r="I253" s="138"/>
      <c r="J253" s="138"/>
      <c r="K253" s="138"/>
      <c r="L253" s="138"/>
      <c r="M253" s="138"/>
      <c r="N253" s="139"/>
      <c r="EZ253" s="38"/>
      <c r="FA253" s="47"/>
      <c r="FB253" s="47"/>
      <c r="FC253" s="47"/>
      <c r="FG253" s="47"/>
      <c r="FI253" s="3" t="s">
        <v>116</v>
      </c>
      <c r="FJ253" s="47"/>
      <c r="FK253" s="47"/>
    </row>
    <row r="254" spans="1:167" customFormat="1" ht="15" x14ac:dyDescent="0.25">
      <c r="A254" s="78"/>
      <c r="B254" s="49"/>
      <c r="C254" s="138" t="s">
        <v>101</v>
      </c>
      <c r="D254" s="138"/>
      <c r="E254" s="138"/>
      <c r="F254" s="138"/>
      <c r="G254" s="138"/>
      <c r="H254" s="138"/>
      <c r="I254" s="138"/>
      <c r="J254" s="138"/>
      <c r="K254" s="138"/>
      <c r="L254" s="138"/>
      <c r="M254" s="138"/>
      <c r="N254" s="139"/>
      <c r="EZ254" s="38"/>
      <c r="FA254" s="47"/>
      <c r="FB254" s="47"/>
      <c r="FC254" s="47"/>
      <c r="FG254" s="47"/>
      <c r="FI254" s="3" t="s">
        <v>101</v>
      </c>
      <c r="FJ254" s="47"/>
      <c r="FK254" s="47"/>
    </row>
    <row r="255" spans="1:167" customFormat="1" ht="15" x14ac:dyDescent="0.25">
      <c r="A255" s="70"/>
      <c r="B255" s="71"/>
      <c r="C255" s="133" t="s">
        <v>73</v>
      </c>
      <c r="D255" s="133"/>
      <c r="E255" s="133"/>
      <c r="F255" s="41"/>
      <c r="G255" s="42"/>
      <c r="H255" s="42"/>
      <c r="I255" s="42"/>
      <c r="J255" s="45"/>
      <c r="K255" s="42"/>
      <c r="L255" s="72">
        <v>9234.43</v>
      </c>
      <c r="M255" s="65"/>
      <c r="N255" s="73">
        <v>87727.09</v>
      </c>
      <c r="EZ255" s="38"/>
      <c r="FA255" s="47"/>
      <c r="FB255" s="47"/>
      <c r="FC255" s="47"/>
      <c r="FG255" s="47" t="s">
        <v>73</v>
      </c>
      <c r="FJ255" s="47"/>
      <c r="FK255" s="47"/>
    </row>
    <row r="256" spans="1:167" customFormat="1" ht="34.5" x14ac:dyDescent="0.25">
      <c r="A256" s="39" t="s">
        <v>190</v>
      </c>
      <c r="B256" s="40" t="s">
        <v>191</v>
      </c>
      <c r="C256" s="133" t="s">
        <v>192</v>
      </c>
      <c r="D256" s="133"/>
      <c r="E256" s="133"/>
      <c r="F256" s="41" t="s">
        <v>108</v>
      </c>
      <c r="G256" s="42">
        <v>1</v>
      </c>
      <c r="H256" s="43">
        <v>1</v>
      </c>
      <c r="I256" s="43">
        <v>1</v>
      </c>
      <c r="J256" s="72">
        <v>15832.63</v>
      </c>
      <c r="K256" s="79">
        <v>1.04236</v>
      </c>
      <c r="L256" s="72">
        <v>16503.3</v>
      </c>
      <c r="M256" s="77">
        <v>9.5</v>
      </c>
      <c r="N256" s="73">
        <v>156781.35</v>
      </c>
      <c r="EZ256" s="38"/>
      <c r="FA256" s="47" t="s">
        <v>192</v>
      </c>
      <c r="FB256" s="47" t="s">
        <v>4</v>
      </c>
      <c r="FC256" s="47" t="s">
        <v>4</v>
      </c>
      <c r="FG256" s="47"/>
      <c r="FJ256" s="47"/>
      <c r="FK256" s="47"/>
    </row>
    <row r="257" spans="1:167" customFormat="1" ht="15" x14ac:dyDescent="0.25">
      <c r="A257" s="63"/>
      <c r="B257" s="50"/>
      <c r="C257" s="129" t="s">
        <v>193</v>
      </c>
      <c r="D257" s="129"/>
      <c r="E257" s="129"/>
      <c r="F257" s="129"/>
      <c r="G257" s="129"/>
      <c r="H257" s="129"/>
      <c r="I257" s="129"/>
      <c r="J257" s="129"/>
      <c r="K257" s="129"/>
      <c r="L257" s="129"/>
      <c r="M257" s="129"/>
      <c r="N257" s="140"/>
      <c r="EZ257" s="38"/>
      <c r="FA257" s="47"/>
      <c r="FB257" s="47"/>
      <c r="FC257" s="47"/>
      <c r="FG257" s="47"/>
      <c r="FH257" s="3" t="s">
        <v>193</v>
      </c>
      <c r="FJ257" s="47"/>
      <c r="FK257" s="47"/>
    </row>
    <row r="258" spans="1:167" customFormat="1" ht="15" x14ac:dyDescent="0.25">
      <c r="A258" s="78"/>
      <c r="B258" s="49"/>
      <c r="C258" s="138" t="s">
        <v>116</v>
      </c>
      <c r="D258" s="138"/>
      <c r="E258" s="138"/>
      <c r="F258" s="138"/>
      <c r="G258" s="138"/>
      <c r="H258" s="138"/>
      <c r="I258" s="138"/>
      <c r="J258" s="138"/>
      <c r="K258" s="138"/>
      <c r="L258" s="138"/>
      <c r="M258" s="138"/>
      <c r="N258" s="139"/>
      <c r="EZ258" s="38"/>
      <c r="FA258" s="47"/>
      <c r="FB258" s="47"/>
      <c r="FC258" s="47"/>
      <c r="FG258" s="47"/>
      <c r="FI258" s="3" t="s">
        <v>116</v>
      </c>
      <c r="FJ258" s="47"/>
      <c r="FK258" s="47"/>
    </row>
    <row r="259" spans="1:167" customFormat="1" ht="15" x14ac:dyDescent="0.25">
      <c r="A259" s="78"/>
      <c r="B259" s="49"/>
      <c r="C259" s="138" t="s">
        <v>101</v>
      </c>
      <c r="D259" s="138"/>
      <c r="E259" s="138"/>
      <c r="F259" s="138"/>
      <c r="G259" s="138"/>
      <c r="H259" s="138"/>
      <c r="I259" s="138"/>
      <c r="J259" s="138"/>
      <c r="K259" s="138"/>
      <c r="L259" s="138"/>
      <c r="M259" s="138"/>
      <c r="N259" s="139"/>
      <c r="EZ259" s="38"/>
      <c r="FA259" s="47"/>
      <c r="FB259" s="47"/>
      <c r="FC259" s="47"/>
      <c r="FG259" s="47"/>
      <c r="FI259" s="3" t="s">
        <v>101</v>
      </c>
      <c r="FJ259" s="47"/>
      <c r="FK259" s="47"/>
    </row>
    <row r="260" spans="1:167" customFormat="1" ht="15" x14ac:dyDescent="0.25">
      <c r="A260" s="70"/>
      <c r="B260" s="71"/>
      <c r="C260" s="133" t="s">
        <v>73</v>
      </c>
      <c r="D260" s="133"/>
      <c r="E260" s="133"/>
      <c r="F260" s="41"/>
      <c r="G260" s="42"/>
      <c r="H260" s="42"/>
      <c r="I260" s="42"/>
      <c r="J260" s="45"/>
      <c r="K260" s="42"/>
      <c r="L260" s="72">
        <v>16503.3</v>
      </c>
      <c r="M260" s="65"/>
      <c r="N260" s="73">
        <v>156781.35</v>
      </c>
      <c r="EZ260" s="38"/>
      <c r="FA260" s="47"/>
      <c r="FB260" s="47"/>
      <c r="FC260" s="47"/>
      <c r="FG260" s="47" t="s">
        <v>73</v>
      </c>
      <c r="FJ260" s="47"/>
      <c r="FK260" s="47"/>
    </row>
    <row r="261" spans="1:167" customFormat="1" ht="22.5" x14ac:dyDescent="0.25">
      <c r="A261" s="39" t="s">
        <v>194</v>
      </c>
      <c r="B261" s="40" t="s">
        <v>113</v>
      </c>
      <c r="C261" s="133" t="s">
        <v>195</v>
      </c>
      <c r="D261" s="133"/>
      <c r="E261" s="133"/>
      <c r="F261" s="41" t="s">
        <v>108</v>
      </c>
      <c r="G261" s="42">
        <v>1</v>
      </c>
      <c r="H261" s="43">
        <v>1</v>
      </c>
      <c r="I261" s="43">
        <v>1</v>
      </c>
      <c r="J261" s="74">
        <v>421.93</v>
      </c>
      <c r="K261" s="79">
        <v>1.04236</v>
      </c>
      <c r="L261" s="74">
        <v>439.8</v>
      </c>
      <c r="M261" s="77">
        <v>9.5</v>
      </c>
      <c r="N261" s="73">
        <v>4178.1000000000004</v>
      </c>
      <c r="EZ261" s="38"/>
      <c r="FA261" s="47" t="s">
        <v>195</v>
      </c>
      <c r="FB261" s="47" t="s">
        <v>4</v>
      </c>
      <c r="FC261" s="47" t="s">
        <v>4</v>
      </c>
      <c r="FG261" s="47"/>
      <c r="FJ261" s="47"/>
      <c r="FK261" s="47"/>
    </row>
    <row r="262" spans="1:167" customFormat="1" ht="15" x14ac:dyDescent="0.25">
      <c r="A262" s="63"/>
      <c r="B262" s="50"/>
      <c r="C262" s="129" t="s">
        <v>196</v>
      </c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40"/>
      <c r="EZ262" s="38"/>
      <c r="FA262" s="47"/>
      <c r="FB262" s="47"/>
      <c r="FC262" s="47"/>
      <c r="FG262" s="47"/>
      <c r="FH262" s="3" t="s">
        <v>196</v>
      </c>
      <c r="FJ262" s="47"/>
      <c r="FK262" s="47"/>
    </row>
    <row r="263" spans="1:167" customFormat="1" ht="15" x14ac:dyDescent="0.25">
      <c r="A263" s="78"/>
      <c r="B263" s="49"/>
      <c r="C263" s="138" t="s">
        <v>116</v>
      </c>
      <c r="D263" s="138"/>
      <c r="E263" s="138"/>
      <c r="F263" s="138"/>
      <c r="G263" s="138"/>
      <c r="H263" s="138"/>
      <c r="I263" s="138"/>
      <c r="J263" s="138"/>
      <c r="K263" s="138"/>
      <c r="L263" s="138"/>
      <c r="M263" s="138"/>
      <c r="N263" s="139"/>
      <c r="EZ263" s="38"/>
      <c r="FA263" s="47"/>
      <c r="FB263" s="47"/>
      <c r="FC263" s="47"/>
      <c r="FG263" s="47"/>
      <c r="FI263" s="3" t="s">
        <v>116</v>
      </c>
      <c r="FJ263" s="47"/>
      <c r="FK263" s="47"/>
    </row>
    <row r="264" spans="1:167" customFormat="1" ht="15" x14ac:dyDescent="0.25">
      <c r="A264" s="78"/>
      <c r="B264" s="49"/>
      <c r="C264" s="138" t="s">
        <v>101</v>
      </c>
      <c r="D264" s="138"/>
      <c r="E264" s="138"/>
      <c r="F264" s="138"/>
      <c r="G264" s="138"/>
      <c r="H264" s="138"/>
      <c r="I264" s="138"/>
      <c r="J264" s="138"/>
      <c r="K264" s="138"/>
      <c r="L264" s="138"/>
      <c r="M264" s="138"/>
      <c r="N264" s="139"/>
      <c r="EZ264" s="38"/>
      <c r="FA264" s="47"/>
      <c r="FB264" s="47"/>
      <c r="FC264" s="47"/>
      <c r="FG264" s="47"/>
      <c r="FI264" s="3" t="s">
        <v>101</v>
      </c>
      <c r="FJ264" s="47"/>
      <c r="FK264" s="47"/>
    </row>
    <row r="265" spans="1:167" customFormat="1" ht="15" x14ac:dyDescent="0.25">
      <c r="A265" s="70"/>
      <c r="B265" s="71"/>
      <c r="C265" s="133" t="s">
        <v>73</v>
      </c>
      <c r="D265" s="133"/>
      <c r="E265" s="133"/>
      <c r="F265" s="41"/>
      <c r="G265" s="42"/>
      <c r="H265" s="42"/>
      <c r="I265" s="42"/>
      <c r="J265" s="45"/>
      <c r="K265" s="42"/>
      <c r="L265" s="74">
        <v>439.8</v>
      </c>
      <c r="M265" s="65"/>
      <c r="N265" s="73">
        <v>4178.1000000000004</v>
      </c>
      <c r="EZ265" s="38"/>
      <c r="FA265" s="47"/>
      <c r="FB265" s="47"/>
      <c r="FC265" s="47"/>
      <c r="FG265" s="47" t="s">
        <v>73</v>
      </c>
      <c r="FJ265" s="47"/>
      <c r="FK265" s="47"/>
    </row>
    <row r="266" spans="1:167" customFormat="1" ht="34.5" x14ac:dyDescent="0.25">
      <c r="A266" s="39" t="s">
        <v>197</v>
      </c>
      <c r="B266" s="40" t="s">
        <v>198</v>
      </c>
      <c r="C266" s="133" t="s">
        <v>199</v>
      </c>
      <c r="D266" s="133"/>
      <c r="E266" s="133"/>
      <c r="F266" s="41" t="s">
        <v>145</v>
      </c>
      <c r="G266" s="42">
        <v>1.333E-2</v>
      </c>
      <c r="H266" s="43">
        <v>1</v>
      </c>
      <c r="I266" s="79">
        <v>1.333E-2</v>
      </c>
      <c r="J266" s="45"/>
      <c r="K266" s="42"/>
      <c r="L266" s="45"/>
      <c r="M266" s="42"/>
      <c r="N266" s="46"/>
      <c r="EZ266" s="38"/>
      <c r="FA266" s="47" t="s">
        <v>199</v>
      </c>
      <c r="FB266" s="47" t="s">
        <v>4</v>
      </c>
      <c r="FC266" s="47" t="s">
        <v>4</v>
      </c>
      <c r="FG266" s="47"/>
      <c r="FJ266" s="47"/>
      <c r="FK266" s="47"/>
    </row>
    <row r="267" spans="1:167" customFormat="1" ht="15" x14ac:dyDescent="0.25">
      <c r="A267" s="48"/>
      <c r="B267" s="49" t="s">
        <v>58</v>
      </c>
      <c r="C267" s="129" t="s">
        <v>59</v>
      </c>
      <c r="D267" s="129"/>
      <c r="E267" s="129"/>
      <c r="F267" s="51"/>
      <c r="G267" s="52"/>
      <c r="H267" s="52"/>
      <c r="I267" s="52"/>
      <c r="J267" s="56">
        <v>1107.95</v>
      </c>
      <c r="K267" s="52"/>
      <c r="L267" s="53">
        <v>14.77</v>
      </c>
      <c r="M267" s="54">
        <v>52.21</v>
      </c>
      <c r="N267" s="75">
        <v>771.14</v>
      </c>
      <c r="EZ267" s="38"/>
      <c r="FA267" s="47"/>
      <c r="FB267" s="47"/>
      <c r="FC267" s="47"/>
      <c r="FD267" s="3" t="s">
        <v>59</v>
      </c>
      <c r="FG267" s="47"/>
      <c r="FJ267" s="47"/>
      <c r="FK267" s="47"/>
    </row>
    <row r="268" spans="1:167" customFormat="1" ht="15" x14ac:dyDescent="0.25">
      <c r="A268" s="48"/>
      <c r="B268" s="49" t="s">
        <v>54</v>
      </c>
      <c r="C268" s="129" t="s">
        <v>60</v>
      </c>
      <c r="D268" s="129"/>
      <c r="E268" s="129"/>
      <c r="F268" s="51"/>
      <c r="G268" s="52"/>
      <c r="H268" s="52"/>
      <c r="I268" s="52"/>
      <c r="J268" s="56">
        <v>12533.99</v>
      </c>
      <c r="K268" s="52"/>
      <c r="L268" s="53">
        <v>167.08</v>
      </c>
      <c r="M268" s="54">
        <v>15.71</v>
      </c>
      <c r="N268" s="55">
        <v>2624.83</v>
      </c>
      <c r="EZ268" s="38"/>
      <c r="FA268" s="47"/>
      <c r="FB268" s="47"/>
      <c r="FC268" s="47"/>
      <c r="FD268" s="3" t="s">
        <v>60</v>
      </c>
      <c r="FG268" s="47"/>
      <c r="FJ268" s="47"/>
      <c r="FK268" s="47"/>
    </row>
    <row r="269" spans="1:167" customFormat="1" ht="15" x14ac:dyDescent="0.25">
      <c r="A269" s="48"/>
      <c r="B269" s="49" t="s">
        <v>61</v>
      </c>
      <c r="C269" s="129" t="s">
        <v>62</v>
      </c>
      <c r="D269" s="129"/>
      <c r="E269" s="129"/>
      <c r="F269" s="51"/>
      <c r="G269" s="52"/>
      <c r="H269" s="52"/>
      <c r="I269" s="52"/>
      <c r="J269" s="53">
        <v>820.22</v>
      </c>
      <c r="K269" s="52"/>
      <c r="L269" s="53">
        <v>10.93</v>
      </c>
      <c r="M269" s="54">
        <v>52.21</v>
      </c>
      <c r="N269" s="75">
        <v>570.66</v>
      </c>
      <c r="EZ269" s="38"/>
      <c r="FA269" s="47"/>
      <c r="FB269" s="47"/>
      <c r="FC269" s="47"/>
      <c r="FD269" s="3" t="s">
        <v>62</v>
      </c>
      <c r="FG269" s="47"/>
      <c r="FJ269" s="47"/>
      <c r="FK269" s="47"/>
    </row>
    <row r="270" spans="1:167" customFormat="1" ht="15" x14ac:dyDescent="0.25">
      <c r="A270" s="48"/>
      <c r="B270" s="49" t="s">
        <v>81</v>
      </c>
      <c r="C270" s="129" t="s">
        <v>91</v>
      </c>
      <c r="D270" s="129"/>
      <c r="E270" s="129"/>
      <c r="F270" s="51"/>
      <c r="G270" s="52"/>
      <c r="H270" s="52"/>
      <c r="I270" s="52"/>
      <c r="J270" s="56">
        <v>230267.7</v>
      </c>
      <c r="K270" s="52"/>
      <c r="L270" s="56">
        <v>3069.47</v>
      </c>
      <c r="M270" s="58">
        <v>9.5</v>
      </c>
      <c r="N270" s="55">
        <v>29159.97</v>
      </c>
      <c r="EZ270" s="38"/>
      <c r="FA270" s="47"/>
      <c r="FB270" s="47"/>
      <c r="FC270" s="47"/>
      <c r="FD270" s="3" t="s">
        <v>91</v>
      </c>
      <c r="FG270" s="47"/>
      <c r="FJ270" s="47"/>
      <c r="FK270" s="47"/>
    </row>
    <row r="271" spans="1:167" customFormat="1" ht="15" x14ac:dyDescent="0.25">
      <c r="A271" s="57"/>
      <c r="B271" s="49"/>
      <c r="C271" s="129" t="s">
        <v>63</v>
      </c>
      <c r="D271" s="129"/>
      <c r="E271" s="129"/>
      <c r="F271" s="51" t="s">
        <v>64</v>
      </c>
      <c r="G271" s="54">
        <v>134.46</v>
      </c>
      <c r="H271" s="52"/>
      <c r="I271" s="81">
        <v>1.7923518000000001</v>
      </c>
      <c r="J271" s="60"/>
      <c r="K271" s="52"/>
      <c r="L271" s="60"/>
      <c r="M271" s="52"/>
      <c r="N271" s="61"/>
      <c r="EZ271" s="38"/>
      <c r="FA271" s="47"/>
      <c r="FB271" s="47"/>
      <c r="FC271" s="47"/>
      <c r="FE271" s="3" t="s">
        <v>63</v>
      </c>
      <c r="FG271" s="47"/>
      <c r="FJ271" s="47"/>
      <c r="FK271" s="47"/>
    </row>
    <row r="272" spans="1:167" customFormat="1" ht="15" x14ac:dyDescent="0.25">
      <c r="A272" s="57"/>
      <c r="B272" s="49"/>
      <c r="C272" s="129" t="s">
        <v>65</v>
      </c>
      <c r="D272" s="129"/>
      <c r="E272" s="129"/>
      <c r="F272" s="51" t="s">
        <v>64</v>
      </c>
      <c r="G272" s="54">
        <v>54.89</v>
      </c>
      <c r="H272" s="52"/>
      <c r="I272" s="81">
        <v>0.73168370000000005</v>
      </c>
      <c r="J272" s="60"/>
      <c r="K272" s="52"/>
      <c r="L272" s="60"/>
      <c r="M272" s="52"/>
      <c r="N272" s="61"/>
      <c r="EZ272" s="38"/>
      <c r="FA272" s="47"/>
      <c r="FB272" s="47"/>
      <c r="FC272" s="47"/>
      <c r="FE272" s="3" t="s">
        <v>65</v>
      </c>
      <c r="FG272" s="47"/>
      <c r="FJ272" s="47"/>
      <c r="FK272" s="47"/>
    </row>
    <row r="273" spans="1:167" customFormat="1" ht="15" x14ac:dyDescent="0.25">
      <c r="A273" s="63"/>
      <c r="B273" s="49"/>
      <c r="C273" s="137" t="s">
        <v>66</v>
      </c>
      <c r="D273" s="137"/>
      <c r="E273" s="137"/>
      <c r="F273" s="64"/>
      <c r="G273" s="65"/>
      <c r="H273" s="65"/>
      <c r="I273" s="65"/>
      <c r="J273" s="66">
        <v>243909.64</v>
      </c>
      <c r="K273" s="65"/>
      <c r="L273" s="66">
        <v>3251.32</v>
      </c>
      <c r="M273" s="65"/>
      <c r="N273" s="68">
        <v>32555.94</v>
      </c>
      <c r="EZ273" s="38"/>
      <c r="FA273" s="47"/>
      <c r="FB273" s="47"/>
      <c r="FC273" s="47"/>
      <c r="FF273" s="3" t="s">
        <v>66</v>
      </c>
      <c r="FG273" s="47"/>
      <c r="FJ273" s="47"/>
      <c r="FK273" s="47"/>
    </row>
    <row r="274" spans="1:167" customFormat="1" ht="15" x14ac:dyDescent="0.25">
      <c r="A274" s="57"/>
      <c r="B274" s="49"/>
      <c r="C274" s="129" t="s">
        <v>67</v>
      </c>
      <c r="D274" s="129"/>
      <c r="E274" s="129"/>
      <c r="F274" s="51"/>
      <c r="G274" s="52"/>
      <c r="H274" s="52"/>
      <c r="I274" s="52"/>
      <c r="J274" s="60"/>
      <c r="K274" s="52"/>
      <c r="L274" s="53">
        <v>25.7</v>
      </c>
      <c r="M274" s="52"/>
      <c r="N274" s="55">
        <v>1341.8</v>
      </c>
      <c r="EZ274" s="38"/>
      <c r="FA274" s="47"/>
      <c r="FB274" s="47"/>
      <c r="FC274" s="47"/>
      <c r="FE274" s="3" t="s">
        <v>67</v>
      </c>
      <c r="FG274" s="47"/>
      <c r="FJ274" s="47"/>
      <c r="FK274" s="47"/>
    </row>
    <row r="275" spans="1:167" customFormat="1" ht="22.5" x14ac:dyDescent="0.25">
      <c r="A275" s="57"/>
      <c r="B275" s="49" t="s">
        <v>68</v>
      </c>
      <c r="C275" s="129" t="s">
        <v>69</v>
      </c>
      <c r="D275" s="129"/>
      <c r="E275" s="129"/>
      <c r="F275" s="51" t="s">
        <v>70</v>
      </c>
      <c r="G275" s="69">
        <v>109</v>
      </c>
      <c r="H275" s="52"/>
      <c r="I275" s="69">
        <v>109</v>
      </c>
      <c r="J275" s="60"/>
      <c r="K275" s="52"/>
      <c r="L275" s="53">
        <v>28.01</v>
      </c>
      <c r="M275" s="52"/>
      <c r="N275" s="55">
        <v>1462.56</v>
      </c>
      <c r="EZ275" s="38"/>
      <c r="FA275" s="47"/>
      <c r="FB275" s="47"/>
      <c r="FC275" s="47"/>
      <c r="FE275" s="3" t="s">
        <v>69</v>
      </c>
      <c r="FG275" s="47"/>
      <c r="FJ275" s="47"/>
      <c r="FK275" s="47"/>
    </row>
    <row r="276" spans="1:167" customFormat="1" ht="45" x14ac:dyDescent="0.25">
      <c r="A276" s="57"/>
      <c r="B276" s="49" t="s">
        <v>71</v>
      </c>
      <c r="C276" s="129" t="s">
        <v>72</v>
      </c>
      <c r="D276" s="129"/>
      <c r="E276" s="129"/>
      <c r="F276" s="51" t="s">
        <v>70</v>
      </c>
      <c r="G276" s="69">
        <v>65</v>
      </c>
      <c r="H276" s="54">
        <v>0.85</v>
      </c>
      <c r="I276" s="54">
        <v>55.25</v>
      </c>
      <c r="J276" s="60"/>
      <c r="K276" s="52"/>
      <c r="L276" s="53">
        <v>14.2</v>
      </c>
      <c r="M276" s="52"/>
      <c r="N276" s="75">
        <v>741.34</v>
      </c>
      <c r="EZ276" s="38"/>
      <c r="FA276" s="47"/>
      <c r="FB276" s="47"/>
      <c r="FC276" s="47"/>
      <c r="FE276" s="3" t="s">
        <v>72</v>
      </c>
      <c r="FG276" s="47"/>
      <c r="FJ276" s="47"/>
      <c r="FK276" s="47"/>
    </row>
    <row r="277" spans="1:167" customFormat="1" ht="15" x14ac:dyDescent="0.25">
      <c r="A277" s="70"/>
      <c r="B277" s="71"/>
      <c r="C277" s="133" t="s">
        <v>73</v>
      </c>
      <c r="D277" s="133"/>
      <c r="E277" s="133"/>
      <c r="F277" s="41"/>
      <c r="G277" s="42"/>
      <c r="H277" s="42"/>
      <c r="I277" s="42"/>
      <c r="J277" s="45"/>
      <c r="K277" s="42"/>
      <c r="L277" s="72">
        <v>3293.53</v>
      </c>
      <c r="M277" s="65"/>
      <c r="N277" s="73">
        <v>34759.839999999997</v>
      </c>
      <c r="EZ277" s="38"/>
      <c r="FA277" s="47"/>
      <c r="FB277" s="47"/>
      <c r="FC277" s="47"/>
      <c r="FG277" s="47" t="s">
        <v>73</v>
      </c>
      <c r="FJ277" s="47"/>
      <c r="FK277" s="47"/>
    </row>
    <row r="278" spans="1:167" customFormat="1" ht="15" x14ac:dyDescent="0.25">
      <c r="A278" s="134" t="s">
        <v>146</v>
      </c>
      <c r="B278" s="135"/>
      <c r="C278" s="135"/>
      <c r="D278" s="135"/>
      <c r="E278" s="135"/>
      <c r="F278" s="135"/>
      <c r="G278" s="135"/>
      <c r="H278" s="135"/>
      <c r="I278" s="135"/>
      <c r="J278" s="135"/>
      <c r="K278" s="135"/>
      <c r="L278" s="135"/>
      <c r="M278" s="135"/>
      <c r="N278" s="136"/>
      <c r="EZ278" s="38"/>
      <c r="FA278" s="47"/>
      <c r="FB278" s="47"/>
      <c r="FC278" s="47"/>
      <c r="FG278" s="47"/>
      <c r="FJ278" s="47" t="s">
        <v>146</v>
      </c>
      <c r="FK278" s="47"/>
    </row>
    <row r="279" spans="1:167" customFormat="1" ht="57" x14ac:dyDescent="0.25">
      <c r="A279" s="39" t="s">
        <v>200</v>
      </c>
      <c r="B279" s="40" t="s">
        <v>148</v>
      </c>
      <c r="C279" s="133" t="s">
        <v>149</v>
      </c>
      <c r="D279" s="133"/>
      <c r="E279" s="133"/>
      <c r="F279" s="41" t="s">
        <v>150</v>
      </c>
      <c r="G279" s="42">
        <v>35.18</v>
      </c>
      <c r="H279" s="43">
        <v>1</v>
      </c>
      <c r="I279" s="80">
        <v>35.18</v>
      </c>
      <c r="J279" s="74">
        <v>3.28</v>
      </c>
      <c r="K279" s="42"/>
      <c r="L279" s="74">
        <v>115.39</v>
      </c>
      <c r="M279" s="80">
        <v>15.71</v>
      </c>
      <c r="N279" s="73">
        <v>1812.78</v>
      </c>
      <c r="EZ279" s="38"/>
      <c r="FA279" s="47" t="s">
        <v>149</v>
      </c>
      <c r="FB279" s="47" t="s">
        <v>4</v>
      </c>
      <c r="FC279" s="47" t="s">
        <v>4</v>
      </c>
      <c r="FG279" s="47"/>
      <c r="FJ279" s="47"/>
      <c r="FK279" s="47"/>
    </row>
    <row r="280" spans="1:167" customFormat="1" ht="15" x14ac:dyDescent="0.25">
      <c r="A280" s="70"/>
      <c r="B280" s="71"/>
      <c r="C280" s="133" t="s">
        <v>73</v>
      </c>
      <c r="D280" s="133"/>
      <c r="E280" s="133"/>
      <c r="F280" s="41"/>
      <c r="G280" s="42"/>
      <c r="H280" s="42"/>
      <c r="I280" s="42"/>
      <c r="J280" s="45"/>
      <c r="K280" s="42"/>
      <c r="L280" s="74">
        <v>115.39</v>
      </c>
      <c r="M280" s="65"/>
      <c r="N280" s="73">
        <v>1812.78</v>
      </c>
      <c r="EZ280" s="38"/>
      <c r="FA280" s="47"/>
      <c r="FB280" s="47"/>
      <c r="FC280" s="47"/>
      <c r="FG280" s="47" t="s">
        <v>73</v>
      </c>
      <c r="FJ280" s="47"/>
      <c r="FK280" s="47"/>
    </row>
    <row r="281" spans="1:167" customFormat="1" ht="68.25" x14ac:dyDescent="0.25">
      <c r="A281" s="39" t="s">
        <v>201</v>
      </c>
      <c r="B281" s="40" t="s">
        <v>202</v>
      </c>
      <c r="C281" s="133" t="s">
        <v>203</v>
      </c>
      <c r="D281" s="133"/>
      <c r="E281" s="133"/>
      <c r="F281" s="41" t="s">
        <v>150</v>
      </c>
      <c r="G281" s="42">
        <v>8.85</v>
      </c>
      <c r="H281" s="43">
        <v>1</v>
      </c>
      <c r="I281" s="80">
        <v>8.85</v>
      </c>
      <c r="J281" s="74">
        <v>8.39</v>
      </c>
      <c r="K281" s="42"/>
      <c r="L281" s="74">
        <v>74.25</v>
      </c>
      <c r="M281" s="80">
        <v>15.71</v>
      </c>
      <c r="N281" s="73">
        <v>1166.47</v>
      </c>
      <c r="EZ281" s="38"/>
      <c r="FA281" s="47" t="s">
        <v>203</v>
      </c>
      <c r="FB281" s="47" t="s">
        <v>4</v>
      </c>
      <c r="FC281" s="47" t="s">
        <v>4</v>
      </c>
      <c r="FG281" s="47"/>
      <c r="FJ281" s="47"/>
      <c r="FK281" s="47"/>
    </row>
    <row r="282" spans="1:167" customFormat="1" ht="15" x14ac:dyDescent="0.25">
      <c r="A282" s="70"/>
      <c r="B282" s="71"/>
      <c r="C282" s="133" t="s">
        <v>73</v>
      </c>
      <c r="D282" s="133"/>
      <c r="E282" s="133"/>
      <c r="F282" s="41"/>
      <c r="G282" s="42"/>
      <c r="H282" s="42"/>
      <c r="I282" s="42"/>
      <c r="J282" s="45"/>
      <c r="K282" s="42"/>
      <c r="L282" s="74">
        <v>74.25</v>
      </c>
      <c r="M282" s="65"/>
      <c r="N282" s="73">
        <v>1166.47</v>
      </c>
      <c r="EZ282" s="38"/>
      <c r="FA282" s="47"/>
      <c r="FB282" s="47"/>
      <c r="FC282" s="47"/>
      <c r="FG282" s="47" t="s">
        <v>73</v>
      </c>
      <c r="FJ282" s="47"/>
      <c r="FK282" s="47"/>
    </row>
    <row r="283" spans="1:167" customFormat="1" ht="45.75" x14ac:dyDescent="0.25">
      <c r="A283" s="39" t="s">
        <v>204</v>
      </c>
      <c r="B283" s="40" t="s">
        <v>205</v>
      </c>
      <c r="C283" s="133" t="s">
        <v>206</v>
      </c>
      <c r="D283" s="133"/>
      <c r="E283" s="133"/>
      <c r="F283" s="41" t="s">
        <v>150</v>
      </c>
      <c r="G283" s="42">
        <v>5</v>
      </c>
      <c r="H283" s="43">
        <v>1</v>
      </c>
      <c r="I283" s="43">
        <v>5</v>
      </c>
      <c r="J283" s="74">
        <v>10.88</v>
      </c>
      <c r="K283" s="42"/>
      <c r="L283" s="74">
        <v>54.4</v>
      </c>
      <c r="M283" s="80">
        <v>15.71</v>
      </c>
      <c r="N283" s="93">
        <v>854.62</v>
      </c>
      <c r="EZ283" s="38"/>
      <c r="FA283" s="47" t="s">
        <v>206</v>
      </c>
      <c r="FB283" s="47" t="s">
        <v>4</v>
      </c>
      <c r="FC283" s="47" t="s">
        <v>4</v>
      </c>
      <c r="FG283" s="47"/>
      <c r="FJ283" s="47"/>
      <c r="FK283" s="47"/>
    </row>
    <row r="284" spans="1:167" customFormat="1" ht="15" x14ac:dyDescent="0.25">
      <c r="A284" s="70"/>
      <c r="B284" s="71"/>
      <c r="C284" s="133" t="s">
        <v>73</v>
      </c>
      <c r="D284" s="133"/>
      <c r="E284" s="133"/>
      <c r="F284" s="41"/>
      <c r="G284" s="42"/>
      <c r="H284" s="42"/>
      <c r="I284" s="42"/>
      <c r="J284" s="45"/>
      <c r="K284" s="42"/>
      <c r="L284" s="74">
        <v>54.4</v>
      </c>
      <c r="M284" s="65"/>
      <c r="N284" s="93">
        <v>854.62</v>
      </c>
      <c r="EZ284" s="38"/>
      <c r="FA284" s="47"/>
      <c r="FB284" s="47"/>
      <c r="FC284" s="47"/>
      <c r="FG284" s="47" t="s">
        <v>73</v>
      </c>
      <c r="FJ284" s="47"/>
      <c r="FK284" s="47"/>
    </row>
    <row r="285" spans="1:167" customFormat="1" ht="45.75" x14ac:dyDescent="0.25">
      <c r="A285" s="39" t="s">
        <v>207</v>
      </c>
      <c r="B285" s="40" t="s">
        <v>152</v>
      </c>
      <c r="C285" s="133" t="s">
        <v>153</v>
      </c>
      <c r="D285" s="133"/>
      <c r="E285" s="133"/>
      <c r="F285" s="41" t="s">
        <v>150</v>
      </c>
      <c r="G285" s="42">
        <v>49.03</v>
      </c>
      <c r="H285" s="43">
        <v>1</v>
      </c>
      <c r="I285" s="80">
        <v>49.03</v>
      </c>
      <c r="J285" s="74">
        <v>3.86</v>
      </c>
      <c r="K285" s="42"/>
      <c r="L285" s="74">
        <v>189.26</v>
      </c>
      <c r="M285" s="80">
        <v>16.22</v>
      </c>
      <c r="N285" s="73">
        <v>3069.8</v>
      </c>
      <c r="EZ285" s="38"/>
      <c r="FA285" s="47" t="s">
        <v>153</v>
      </c>
      <c r="FB285" s="47" t="s">
        <v>4</v>
      </c>
      <c r="FC285" s="47" t="s">
        <v>4</v>
      </c>
      <c r="FG285" s="47"/>
      <c r="FJ285" s="47"/>
      <c r="FK285" s="47"/>
    </row>
    <row r="286" spans="1:167" customFormat="1" ht="15" x14ac:dyDescent="0.25">
      <c r="A286" s="70"/>
      <c r="B286" s="71"/>
      <c r="C286" s="133" t="s">
        <v>73</v>
      </c>
      <c r="D286" s="133"/>
      <c r="E286" s="133"/>
      <c r="F286" s="41"/>
      <c r="G286" s="42"/>
      <c r="H286" s="42"/>
      <c r="I286" s="42"/>
      <c r="J286" s="45"/>
      <c r="K286" s="42"/>
      <c r="L286" s="74">
        <v>189.26</v>
      </c>
      <c r="M286" s="65"/>
      <c r="N286" s="73">
        <v>3069.8</v>
      </c>
      <c r="EZ286" s="38"/>
      <c r="FA286" s="47"/>
      <c r="FB286" s="47"/>
      <c r="FC286" s="47"/>
      <c r="FG286" s="47" t="s">
        <v>73</v>
      </c>
      <c r="FJ286" s="47"/>
      <c r="FK286" s="47"/>
    </row>
    <row r="287" spans="1:167" customFormat="1" ht="0" hidden="1" customHeight="1" x14ac:dyDescent="0.25">
      <c r="A287" s="82"/>
      <c r="B287" s="83"/>
      <c r="C287" s="83"/>
      <c r="D287" s="83"/>
      <c r="E287" s="83"/>
      <c r="F287" s="84"/>
      <c r="G287" s="84"/>
      <c r="H287" s="84"/>
      <c r="I287" s="84"/>
      <c r="J287" s="85"/>
      <c r="K287" s="84"/>
      <c r="L287" s="85"/>
      <c r="M287" s="52"/>
      <c r="N287" s="85"/>
      <c r="EZ287" s="38"/>
      <c r="FA287" s="47"/>
      <c r="FB287" s="47"/>
      <c r="FC287" s="47"/>
      <c r="FG287" s="47"/>
      <c r="FJ287" s="47"/>
      <c r="FK287" s="47"/>
    </row>
    <row r="288" spans="1:167" customFormat="1" ht="15" x14ac:dyDescent="0.25">
      <c r="A288" s="86"/>
      <c r="B288" s="87"/>
      <c r="C288" s="133" t="s">
        <v>208</v>
      </c>
      <c r="D288" s="133"/>
      <c r="E288" s="133"/>
      <c r="F288" s="133"/>
      <c r="G288" s="133"/>
      <c r="H288" s="133"/>
      <c r="I288" s="133"/>
      <c r="J288" s="133"/>
      <c r="K288" s="133"/>
      <c r="L288" s="88">
        <v>605105.01</v>
      </c>
      <c r="M288" s="89"/>
      <c r="N288" s="90"/>
      <c r="EZ288" s="38"/>
      <c r="FA288" s="47"/>
      <c r="FB288" s="47"/>
      <c r="FC288" s="47"/>
      <c r="FG288" s="47"/>
      <c r="FJ288" s="47"/>
      <c r="FK288" s="47" t="s">
        <v>208</v>
      </c>
    </row>
    <row r="289" spans="1:167" customFormat="1" ht="15" x14ac:dyDescent="0.25">
      <c r="A289" s="141" t="s">
        <v>209</v>
      </c>
      <c r="B289" s="142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3"/>
      <c r="EZ289" s="38" t="s">
        <v>209</v>
      </c>
      <c r="FA289" s="47"/>
      <c r="FB289" s="47"/>
      <c r="FC289" s="47"/>
      <c r="FG289" s="47"/>
      <c r="FJ289" s="47"/>
      <c r="FK289" s="47"/>
    </row>
    <row r="290" spans="1:167" customFormat="1" ht="34.5" x14ac:dyDescent="0.25">
      <c r="A290" s="39" t="s">
        <v>210</v>
      </c>
      <c r="B290" s="40" t="s">
        <v>157</v>
      </c>
      <c r="C290" s="133" t="s">
        <v>158</v>
      </c>
      <c r="D290" s="133"/>
      <c r="E290" s="133"/>
      <c r="F290" s="41" t="s">
        <v>159</v>
      </c>
      <c r="G290" s="42">
        <v>1</v>
      </c>
      <c r="H290" s="43">
        <v>1</v>
      </c>
      <c r="I290" s="43">
        <v>1</v>
      </c>
      <c r="J290" s="45"/>
      <c r="K290" s="42"/>
      <c r="L290" s="45"/>
      <c r="M290" s="42"/>
      <c r="N290" s="46"/>
      <c r="EZ290" s="38"/>
      <c r="FA290" s="47" t="s">
        <v>158</v>
      </c>
      <c r="FB290" s="47" t="s">
        <v>4</v>
      </c>
      <c r="FC290" s="47" t="s">
        <v>4</v>
      </c>
      <c r="FG290" s="47"/>
      <c r="FJ290" s="47"/>
      <c r="FK290" s="47"/>
    </row>
    <row r="291" spans="1:167" customFormat="1" ht="15" x14ac:dyDescent="0.25">
      <c r="A291" s="48"/>
      <c r="B291" s="49" t="s">
        <v>58</v>
      </c>
      <c r="C291" s="129" t="s">
        <v>59</v>
      </c>
      <c r="D291" s="129"/>
      <c r="E291" s="129"/>
      <c r="F291" s="51"/>
      <c r="G291" s="52"/>
      <c r="H291" s="52"/>
      <c r="I291" s="52"/>
      <c r="J291" s="53">
        <v>298.64</v>
      </c>
      <c r="K291" s="52"/>
      <c r="L291" s="53">
        <v>298.64</v>
      </c>
      <c r="M291" s="54">
        <v>52.21</v>
      </c>
      <c r="N291" s="55">
        <v>15591.99</v>
      </c>
      <c r="EZ291" s="38"/>
      <c r="FA291" s="47"/>
      <c r="FB291" s="47"/>
      <c r="FC291" s="47"/>
      <c r="FD291" s="3" t="s">
        <v>59</v>
      </c>
      <c r="FG291" s="47"/>
      <c r="FJ291" s="47"/>
      <c r="FK291" s="47"/>
    </row>
    <row r="292" spans="1:167" customFormat="1" ht="15" x14ac:dyDescent="0.25">
      <c r="A292" s="48"/>
      <c r="B292" s="49" t="s">
        <v>54</v>
      </c>
      <c r="C292" s="129" t="s">
        <v>60</v>
      </c>
      <c r="D292" s="129"/>
      <c r="E292" s="129"/>
      <c r="F292" s="51"/>
      <c r="G292" s="52"/>
      <c r="H292" s="52"/>
      <c r="I292" s="52"/>
      <c r="J292" s="53">
        <v>128.02000000000001</v>
      </c>
      <c r="K292" s="52"/>
      <c r="L292" s="53">
        <v>128.02000000000001</v>
      </c>
      <c r="M292" s="54">
        <v>15.71</v>
      </c>
      <c r="N292" s="55">
        <v>2011.19</v>
      </c>
      <c r="EZ292" s="38"/>
      <c r="FA292" s="47"/>
      <c r="FB292" s="47"/>
      <c r="FC292" s="47"/>
      <c r="FD292" s="3" t="s">
        <v>60</v>
      </c>
      <c r="FG292" s="47"/>
      <c r="FJ292" s="47"/>
      <c r="FK292" s="47"/>
    </row>
    <row r="293" spans="1:167" customFormat="1" ht="15" x14ac:dyDescent="0.25">
      <c r="A293" s="48"/>
      <c r="B293" s="49" t="s">
        <v>61</v>
      </c>
      <c r="C293" s="129" t="s">
        <v>62</v>
      </c>
      <c r="D293" s="129"/>
      <c r="E293" s="129"/>
      <c r="F293" s="51"/>
      <c r="G293" s="52"/>
      <c r="H293" s="52"/>
      <c r="I293" s="52"/>
      <c r="J293" s="53">
        <v>19.84</v>
      </c>
      <c r="K293" s="52"/>
      <c r="L293" s="53">
        <v>19.84</v>
      </c>
      <c r="M293" s="54">
        <v>52.21</v>
      </c>
      <c r="N293" s="55">
        <v>1035.8499999999999</v>
      </c>
      <c r="EZ293" s="38"/>
      <c r="FA293" s="47"/>
      <c r="FB293" s="47"/>
      <c r="FC293" s="47"/>
      <c r="FD293" s="3" t="s">
        <v>62</v>
      </c>
      <c r="FG293" s="47"/>
      <c r="FJ293" s="47"/>
      <c r="FK293" s="47"/>
    </row>
    <row r="294" spans="1:167" customFormat="1" ht="15" x14ac:dyDescent="0.25">
      <c r="A294" s="57"/>
      <c r="B294" s="49"/>
      <c r="C294" s="129" t="s">
        <v>63</v>
      </c>
      <c r="D294" s="129"/>
      <c r="E294" s="129"/>
      <c r="F294" s="51" t="s">
        <v>64</v>
      </c>
      <c r="G294" s="54">
        <v>35.01</v>
      </c>
      <c r="H294" s="52"/>
      <c r="I294" s="54">
        <v>35.01</v>
      </c>
      <c r="J294" s="60"/>
      <c r="K294" s="52"/>
      <c r="L294" s="60"/>
      <c r="M294" s="52"/>
      <c r="N294" s="61"/>
      <c r="EZ294" s="38"/>
      <c r="FA294" s="47"/>
      <c r="FB294" s="47"/>
      <c r="FC294" s="47"/>
      <c r="FE294" s="3" t="s">
        <v>63</v>
      </c>
      <c r="FG294" s="47"/>
      <c r="FJ294" s="47"/>
      <c r="FK294" s="47"/>
    </row>
    <row r="295" spans="1:167" customFormat="1" ht="15" x14ac:dyDescent="0.25">
      <c r="A295" s="57"/>
      <c r="B295" s="49"/>
      <c r="C295" s="129" t="s">
        <v>65</v>
      </c>
      <c r="D295" s="129"/>
      <c r="E295" s="129"/>
      <c r="F295" s="51" t="s">
        <v>64</v>
      </c>
      <c r="G295" s="54">
        <v>1.71</v>
      </c>
      <c r="H295" s="52"/>
      <c r="I295" s="54">
        <v>1.71</v>
      </c>
      <c r="J295" s="60"/>
      <c r="K295" s="52"/>
      <c r="L295" s="60"/>
      <c r="M295" s="52"/>
      <c r="N295" s="61"/>
      <c r="EZ295" s="38"/>
      <c r="FA295" s="47"/>
      <c r="FB295" s="47"/>
      <c r="FC295" s="47"/>
      <c r="FE295" s="3" t="s">
        <v>65</v>
      </c>
      <c r="FG295" s="47"/>
      <c r="FJ295" s="47"/>
      <c r="FK295" s="47"/>
    </row>
    <row r="296" spans="1:167" customFormat="1" ht="15" x14ac:dyDescent="0.25">
      <c r="A296" s="63"/>
      <c r="B296" s="49"/>
      <c r="C296" s="137" t="s">
        <v>66</v>
      </c>
      <c r="D296" s="137"/>
      <c r="E296" s="137"/>
      <c r="F296" s="64"/>
      <c r="G296" s="65"/>
      <c r="H296" s="65"/>
      <c r="I296" s="65"/>
      <c r="J296" s="67">
        <v>426.66</v>
      </c>
      <c r="K296" s="65"/>
      <c r="L296" s="67">
        <v>426.66</v>
      </c>
      <c r="M296" s="65"/>
      <c r="N296" s="68">
        <v>17603.18</v>
      </c>
      <c r="EZ296" s="38"/>
      <c r="FA296" s="47"/>
      <c r="FB296" s="47"/>
      <c r="FC296" s="47"/>
      <c r="FF296" s="3" t="s">
        <v>66</v>
      </c>
      <c r="FG296" s="47"/>
      <c r="FJ296" s="47"/>
      <c r="FK296" s="47"/>
    </row>
    <row r="297" spans="1:167" customFormat="1" ht="15" x14ac:dyDescent="0.25">
      <c r="A297" s="57"/>
      <c r="B297" s="49"/>
      <c r="C297" s="129" t="s">
        <v>67</v>
      </c>
      <c r="D297" s="129"/>
      <c r="E297" s="129"/>
      <c r="F297" s="51"/>
      <c r="G297" s="52"/>
      <c r="H297" s="52"/>
      <c r="I297" s="52"/>
      <c r="J297" s="60"/>
      <c r="K297" s="52"/>
      <c r="L297" s="53">
        <v>318.48</v>
      </c>
      <c r="M297" s="52"/>
      <c r="N297" s="55">
        <v>16627.84</v>
      </c>
      <c r="EZ297" s="38"/>
      <c r="FA297" s="47"/>
      <c r="FB297" s="47"/>
      <c r="FC297" s="47"/>
      <c r="FE297" s="3" t="s">
        <v>67</v>
      </c>
      <c r="FG297" s="47"/>
      <c r="FJ297" s="47"/>
      <c r="FK297" s="47"/>
    </row>
    <row r="298" spans="1:167" customFormat="1" ht="22.5" x14ac:dyDescent="0.25">
      <c r="A298" s="57"/>
      <c r="B298" s="49" t="s">
        <v>68</v>
      </c>
      <c r="C298" s="129" t="s">
        <v>69</v>
      </c>
      <c r="D298" s="129"/>
      <c r="E298" s="129"/>
      <c r="F298" s="51" t="s">
        <v>70</v>
      </c>
      <c r="G298" s="69">
        <v>109</v>
      </c>
      <c r="H298" s="52"/>
      <c r="I298" s="69">
        <v>109</v>
      </c>
      <c r="J298" s="60"/>
      <c r="K298" s="52"/>
      <c r="L298" s="53">
        <v>347.14</v>
      </c>
      <c r="M298" s="52"/>
      <c r="N298" s="55">
        <v>18124.349999999999</v>
      </c>
      <c r="EZ298" s="38"/>
      <c r="FA298" s="47"/>
      <c r="FB298" s="47"/>
      <c r="FC298" s="47"/>
      <c r="FE298" s="3" t="s">
        <v>69</v>
      </c>
      <c r="FG298" s="47"/>
      <c r="FJ298" s="47"/>
      <c r="FK298" s="47"/>
    </row>
    <row r="299" spans="1:167" customFormat="1" ht="45" x14ac:dyDescent="0.25">
      <c r="A299" s="57"/>
      <c r="B299" s="49" t="s">
        <v>71</v>
      </c>
      <c r="C299" s="129" t="s">
        <v>72</v>
      </c>
      <c r="D299" s="129"/>
      <c r="E299" s="129"/>
      <c r="F299" s="51" t="s">
        <v>70</v>
      </c>
      <c r="G299" s="69">
        <v>65</v>
      </c>
      <c r="H299" s="54">
        <v>0.85</v>
      </c>
      <c r="I299" s="54">
        <v>55.25</v>
      </c>
      <c r="J299" s="60"/>
      <c r="K299" s="52"/>
      <c r="L299" s="53">
        <v>175.96</v>
      </c>
      <c r="M299" s="52"/>
      <c r="N299" s="55">
        <v>9186.8799999999992</v>
      </c>
      <c r="EZ299" s="38"/>
      <c r="FA299" s="47"/>
      <c r="FB299" s="47"/>
      <c r="FC299" s="47"/>
      <c r="FE299" s="3" t="s">
        <v>72</v>
      </c>
      <c r="FG299" s="47"/>
      <c r="FJ299" s="47"/>
      <c r="FK299" s="47"/>
    </row>
    <row r="300" spans="1:167" customFormat="1" ht="15" x14ac:dyDescent="0.25">
      <c r="A300" s="70"/>
      <c r="B300" s="71"/>
      <c r="C300" s="133" t="s">
        <v>73</v>
      </c>
      <c r="D300" s="133"/>
      <c r="E300" s="133"/>
      <c r="F300" s="41"/>
      <c r="G300" s="42"/>
      <c r="H300" s="42"/>
      <c r="I300" s="42"/>
      <c r="J300" s="45"/>
      <c r="K300" s="42"/>
      <c r="L300" s="74">
        <v>949.76</v>
      </c>
      <c r="M300" s="65"/>
      <c r="N300" s="73">
        <v>44914.41</v>
      </c>
      <c r="EZ300" s="38"/>
      <c r="FA300" s="47"/>
      <c r="FB300" s="47"/>
      <c r="FC300" s="47"/>
      <c r="FG300" s="47" t="s">
        <v>73</v>
      </c>
      <c r="FJ300" s="47"/>
      <c r="FK300" s="47"/>
    </row>
    <row r="301" spans="1:167" customFormat="1" ht="45.75" x14ac:dyDescent="0.25">
      <c r="A301" s="39" t="s">
        <v>211</v>
      </c>
      <c r="B301" s="40" t="s">
        <v>74</v>
      </c>
      <c r="C301" s="133" t="s">
        <v>75</v>
      </c>
      <c r="D301" s="133"/>
      <c r="E301" s="133"/>
      <c r="F301" s="41" t="s">
        <v>76</v>
      </c>
      <c r="G301" s="42">
        <v>0.21709999999999999</v>
      </c>
      <c r="H301" s="43">
        <v>1</v>
      </c>
      <c r="I301" s="44">
        <v>0.21709999999999999</v>
      </c>
      <c r="J301" s="45"/>
      <c r="K301" s="42"/>
      <c r="L301" s="45"/>
      <c r="M301" s="42"/>
      <c r="N301" s="46"/>
      <c r="EZ301" s="38"/>
      <c r="FA301" s="47" t="s">
        <v>75</v>
      </c>
      <c r="FB301" s="47" t="s">
        <v>4</v>
      </c>
      <c r="FC301" s="47" t="s">
        <v>4</v>
      </c>
      <c r="FG301" s="47"/>
      <c r="FJ301" s="47"/>
      <c r="FK301" s="47"/>
    </row>
    <row r="302" spans="1:167" customFormat="1" ht="15" x14ac:dyDescent="0.25">
      <c r="A302" s="48"/>
      <c r="B302" s="49" t="s">
        <v>58</v>
      </c>
      <c r="C302" s="129" t="s">
        <v>59</v>
      </c>
      <c r="D302" s="129"/>
      <c r="E302" s="129"/>
      <c r="F302" s="51"/>
      <c r="G302" s="52"/>
      <c r="H302" s="52"/>
      <c r="I302" s="52"/>
      <c r="J302" s="53">
        <v>92.08</v>
      </c>
      <c r="K302" s="52"/>
      <c r="L302" s="53">
        <v>19.989999999999998</v>
      </c>
      <c r="M302" s="54">
        <v>52.21</v>
      </c>
      <c r="N302" s="55">
        <v>1043.68</v>
      </c>
      <c r="EZ302" s="38"/>
      <c r="FA302" s="47"/>
      <c r="FB302" s="47"/>
      <c r="FC302" s="47"/>
      <c r="FD302" s="3" t="s">
        <v>59</v>
      </c>
      <c r="FG302" s="47"/>
      <c r="FJ302" s="47"/>
      <c r="FK302" s="47"/>
    </row>
    <row r="303" spans="1:167" customFormat="1" ht="15" x14ac:dyDescent="0.25">
      <c r="A303" s="48"/>
      <c r="B303" s="49" t="s">
        <v>54</v>
      </c>
      <c r="C303" s="129" t="s">
        <v>60</v>
      </c>
      <c r="D303" s="129"/>
      <c r="E303" s="129"/>
      <c r="F303" s="51"/>
      <c r="G303" s="52"/>
      <c r="H303" s="52"/>
      <c r="I303" s="52"/>
      <c r="J303" s="53">
        <v>287.60000000000002</v>
      </c>
      <c r="K303" s="52"/>
      <c r="L303" s="53">
        <v>62.44</v>
      </c>
      <c r="M303" s="54">
        <v>15.71</v>
      </c>
      <c r="N303" s="75">
        <v>980.93</v>
      </c>
      <c r="EZ303" s="38"/>
      <c r="FA303" s="47"/>
      <c r="FB303" s="47"/>
      <c r="FC303" s="47"/>
      <c r="FD303" s="3" t="s">
        <v>60</v>
      </c>
      <c r="FG303" s="47"/>
      <c r="FJ303" s="47"/>
      <c r="FK303" s="47"/>
    </row>
    <row r="304" spans="1:167" customFormat="1" ht="15" x14ac:dyDescent="0.25">
      <c r="A304" s="48"/>
      <c r="B304" s="49" t="s">
        <v>61</v>
      </c>
      <c r="C304" s="129" t="s">
        <v>62</v>
      </c>
      <c r="D304" s="129"/>
      <c r="E304" s="129"/>
      <c r="F304" s="51"/>
      <c r="G304" s="52"/>
      <c r="H304" s="52"/>
      <c r="I304" s="52"/>
      <c r="J304" s="53">
        <v>37.57</v>
      </c>
      <c r="K304" s="52"/>
      <c r="L304" s="53">
        <v>8.16</v>
      </c>
      <c r="M304" s="54">
        <v>52.21</v>
      </c>
      <c r="N304" s="75">
        <v>426.03</v>
      </c>
      <c r="EZ304" s="38"/>
      <c r="FA304" s="47"/>
      <c r="FB304" s="47"/>
      <c r="FC304" s="47"/>
      <c r="FD304" s="3" t="s">
        <v>62</v>
      </c>
      <c r="FG304" s="47"/>
      <c r="FJ304" s="47"/>
      <c r="FK304" s="47"/>
    </row>
    <row r="305" spans="1:167" customFormat="1" ht="15" x14ac:dyDescent="0.25">
      <c r="A305" s="57"/>
      <c r="B305" s="49"/>
      <c r="C305" s="129" t="s">
        <v>63</v>
      </c>
      <c r="D305" s="129"/>
      <c r="E305" s="129"/>
      <c r="F305" s="51" t="s">
        <v>64</v>
      </c>
      <c r="G305" s="58">
        <v>11.7</v>
      </c>
      <c r="H305" s="52"/>
      <c r="I305" s="59">
        <v>2.5400700000000001</v>
      </c>
      <c r="J305" s="60"/>
      <c r="K305" s="52"/>
      <c r="L305" s="60"/>
      <c r="M305" s="52"/>
      <c r="N305" s="61"/>
      <c r="EZ305" s="38"/>
      <c r="FA305" s="47"/>
      <c r="FB305" s="47"/>
      <c r="FC305" s="47"/>
      <c r="FE305" s="3" t="s">
        <v>63</v>
      </c>
      <c r="FG305" s="47"/>
      <c r="FJ305" s="47"/>
      <c r="FK305" s="47"/>
    </row>
    <row r="306" spans="1:167" customFormat="1" ht="15" x14ac:dyDescent="0.25">
      <c r="A306" s="57"/>
      <c r="B306" s="49"/>
      <c r="C306" s="129" t="s">
        <v>65</v>
      </c>
      <c r="D306" s="129"/>
      <c r="E306" s="129"/>
      <c r="F306" s="51" t="s">
        <v>64</v>
      </c>
      <c r="G306" s="54">
        <v>2.96</v>
      </c>
      <c r="H306" s="52"/>
      <c r="I306" s="62">
        <v>0.64261599999999997</v>
      </c>
      <c r="J306" s="60"/>
      <c r="K306" s="52"/>
      <c r="L306" s="60"/>
      <c r="M306" s="52"/>
      <c r="N306" s="61"/>
      <c r="EZ306" s="38"/>
      <c r="FA306" s="47"/>
      <c r="FB306" s="47"/>
      <c r="FC306" s="47"/>
      <c r="FE306" s="3" t="s">
        <v>65</v>
      </c>
      <c r="FG306" s="47"/>
      <c r="FJ306" s="47"/>
      <c r="FK306" s="47"/>
    </row>
    <row r="307" spans="1:167" customFormat="1" ht="15" x14ac:dyDescent="0.25">
      <c r="A307" s="63"/>
      <c r="B307" s="49"/>
      <c r="C307" s="137" t="s">
        <v>66</v>
      </c>
      <c r="D307" s="137"/>
      <c r="E307" s="137"/>
      <c r="F307" s="64"/>
      <c r="G307" s="65"/>
      <c r="H307" s="65"/>
      <c r="I307" s="65"/>
      <c r="J307" s="67">
        <v>379.68</v>
      </c>
      <c r="K307" s="65"/>
      <c r="L307" s="67">
        <v>82.43</v>
      </c>
      <c r="M307" s="65"/>
      <c r="N307" s="68">
        <v>2024.61</v>
      </c>
      <c r="EZ307" s="38"/>
      <c r="FA307" s="47"/>
      <c r="FB307" s="47"/>
      <c r="FC307" s="47"/>
      <c r="FF307" s="3" t="s">
        <v>66</v>
      </c>
      <c r="FG307" s="47"/>
      <c r="FJ307" s="47"/>
      <c r="FK307" s="47"/>
    </row>
    <row r="308" spans="1:167" customFormat="1" ht="15" x14ac:dyDescent="0.25">
      <c r="A308" s="57"/>
      <c r="B308" s="49"/>
      <c r="C308" s="129" t="s">
        <v>67</v>
      </c>
      <c r="D308" s="129"/>
      <c r="E308" s="129"/>
      <c r="F308" s="51"/>
      <c r="G308" s="52"/>
      <c r="H308" s="52"/>
      <c r="I308" s="52"/>
      <c r="J308" s="60"/>
      <c r="K308" s="52"/>
      <c r="L308" s="53">
        <v>28.15</v>
      </c>
      <c r="M308" s="52"/>
      <c r="N308" s="55">
        <v>1469.71</v>
      </c>
      <c r="EZ308" s="38"/>
      <c r="FA308" s="47"/>
      <c r="FB308" s="47"/>
      <c r="FC308" s="47"/>
      <c r="FE308" s="3" t="s">
        <v>67</v>
      </c>
      <c r="FG308" s="47"/>
      <c r="FJ308" s="47"/>
      <c r="FK308" s="47"/>
    </row>
    <row r="309" spans="1:167" customFormat="1" ht="23.25" x14ac:dyDescent="0.25">
      <c r="A309" s="57"/>
      <c r="B309" s="49" t="s">
        <v>77</v>
      </c>
      <c r="C309" s="129" t="s">
        <v>78</v>
      </c>
      <c r="D309" s="129"/>
      <c r="E309" s="129"/>
      <c r="F309" s="51" t="s">
        <v>70</v>
      </c>
      <c r="G309" s="69">
        <v>102</v>
      </c>
      <c r="H309" s="52"/>
      <c r="I309" s="69">
        <v>102</v>
      </c>
      <c r="J309" s="60"/>
      <c r="K309" s="52"/>
      <c r="L309" s="53">
        <v>28.71</v>
      </c>
      <c r="M309" s="52"/>
      <c r="N309" s="55">
        <v>1499.1</v>
      </c>
      <c r="EZ309" s="38"/>
      <c r="FA309" s="47"/>
      <c r="FB309" s="47"/>
      <c r="FC309" s="47"/>
      <c r="FE309" s="3" t="s">
        <v>78</v>
      </c>
      <c r="FG309" s="47"/>
      <c r="FJ309" s="47"/>
      <c r="FK309" s="47"/>
    </row>
    <row r="310" spans="1:167" customFormat="1" ht="23.25" x14ac:dyDescent="0.25">
      <c r="A310" s="57"/>
      <c r="B310" s="49" t="s">
        <v>79</v>
      </c>
      <c r="C310" s="129" t="s">
        <v>80</v>
      </c>
      <c r="D310" s="129"/>
      <c r="E310" s="129"/>
      <c r="F310" s="51" t="s">
        <v>70</v>
      </c>
      <c r="G310" s="69">
        <v>54</v>
      </c>
      <c r="H310" s="52"/>
      <c r="I310" s="69">
        <v>54</v>
      </c>
      <c r="J310" s="60"/>
      <c r="K310" s="52"/>
      <c r="L310" s="53">
        <v>15.2</v>
      </c>
      <c r="M310" s="52"/>
      <c r="N310" s="75">
        <v>793.64</v>
      </c>
      <c r="EZ310" s="38"/>
      <c r="FA310" s="47"/>
      <c r="FB310" s="47"/>
      <c r="FC310" s="47"/>
      <c r="FE310" s="3" t="s">
        <v>80</v>
      </c>
      <c r="FG310" s="47"/>
      <c r="FJ310" s="47"/>
      <c r="FK310" s="47"/>
    </row>
    <row r="311" spans="1:167" customFormat="1" ht="15" x14ac:dyDescent="0.25">
      <c r="A311" s="70"/>
      <c r="B311" s="71"/>
      <c r="C311" s="133" t="s">
        <v>73</v>
      </c>
      <c r="D311" s="133"/>
      <c r="E311" s="133"/>
      <c r="F311" s="41"/>
      <c r="G311" s="42"/>
      <c r="H311" s="42"/>
      <c r="I311" s="42"/>
      <c r="J311" s="45"/>
      <c r="K311" s="42"/>
      <c r="L311" s="74">
        <v>126.34</v>
      </c>
      <c r="M311" s="65"/>
      <c r="N311" s="73">
        <v>4317.3500000000004</v>
      </c>
      <c r="EZ311" s="38"/>
      <c r="FA311" s="47"/>
      <c r="FB311" s="47"/>
      <c r="FC311" s="47"/>
      <c r="FG311" s="47" t="s">
        <v>73</v>
      </c>
      <c r="FJ311" s="47"/>
      <c r="FK311" s="47"/>
    </row>
    <row r="312" spans="1:167" customFormat="1" ht="23.25" x14ac:dyDescent="0.25">
      <c r="A312" s="39" t="s">
        <v>212</v>
      </c>
      <c r="B312" s="40" t="s">
        <v>82</v>
      </c>
      <c r="C312" s="133" t="s">
        <v>83</v>
      </c>
      <c r="D312" s="133"/>
      <c r="E312" s="133"/>
      <c r="F312" s="41" t="s">
        <v>76</v>
      </c>
      <c r="G312" s="42">
        <v>0.104</v>
      </c>
      <c r="H312" s="43">
        <v>1</v>
      </c>
      <c r="I312" s="76">
        <v>0.104</v>
      </c>
      <c r="J312" s="45"/>
      <c r="K312" s="42"/>
      <c r="L312" s="45"/>
      <c r="M312" s="42"/>
      <c r="N312" s="46"/>
      <c r="EZ312" s="38"/>
      <c r="FA312" s="47" t="s">
        <v>83</v>
      </c>
      <c r="FB312" s="47" t="s">
        <v>4</v>
      </c>
      <c r="FC312" s="47" t="s">
        <v>4</v>
      </c>
      <c r="FG312" s="47"/>
      <c r="FJ312" s="47"/>
      <c r="FK312" s="47"/>
    </row>
    <row r="313" spans="1:167" customFormat="1" ht="15" x14ac:dyDescent="0.25">
      <c r="A313" s="48"/>
      <c r="B313" s="49" t="s">
        <v>58</v>
      </c>
      <c r="C313" s="129" t="s">
        <v>59</v>
      </c>
      <c r="D313" s="129"/>
      <c r="E313" s="129"/>
      <c r="F313" s="51"/>
      <c r="G313" s="52"/>
      <c r="H313" s="52"/>
      <c r="I313" s="52"/>
      <c r="J313" s="53">
        <v>106.88</v>
      </c>
      <c r="K313" s="52"/>
      <c r="L313" s="53">
        <v>11.12</v>
      </c>
      <c r="M313" s="54">
        <v>52.21</v>
      </c>
      <c r="N313" s="75">
        <v>580.58000000000004</v>
      </c>
      <c r="EZ313" s="38"/>
      <c r="FA313" s="47"/>
      <c r="FB313" s="47"/>
      <c r="FC313" s="47"/>
      <c r="FD313" s="3" t="s">
        <v>59</v>
      </c>
      <c r="FG313" s="47"/>
      <c r="FJ313" s="47"/>
      <c r="FK313" s="47"/>
    </row>
    <row r="314" spans="1:167" customFormat="1" ht="15" x14ac:dyDescent="0.25">
      <c r="A314" s="48"/>
      <c r="B314" s="49" t="s">
        <v>54</v>
      </c>
      <c r="C314" s="129" t="s">
        <v>60</v>
      </c>
      <c r="D314" s="129"/>
      <c r="E314" s="129"/>
      <c r="F314" s="51"/>
      <c r="G314" s="52"/>
      <c r="H314" s="52"/>
      <c r="I314" s="52"/>
      <c r="J314" s="53">
        <v>241.58</v>
      </c>
      <c r="K314" s="52"/>
      <c r="L314" s="53">
        <v>25.12</v>
      </c>
      <c r="M314" s="54">
        <v>15.71</v>
      </c>
      <c r="N314" s="75">
        <v>394.64</v>
      </c>
      <c r="EZ314" s="38"/>
      <c r="FA314" s="47"/>
      <c r="FB314" s="47"/>
      <c r="FC314" s="47"/>
      <c r="FD314" s="3" t="s">
        <v>60</v>
      </c>
      <c r="FG314" s="47"/>
      <c r="FJ314" s="47"/>
      <c r="FK314" s="47"/>
    </row>
    <row r="315" spans="1:167" customFormat="1" ht="15" x14ac:dyDescent="0.25">
      <c r="A315" s="48"/>
      <c r="B315" s="49" t="s">
        <v>61</v>
      </c>
      <c r="C315" s="129" t="s">
        <v>62</v>
      </c>
      <c r="D315" s="129"/>
      <c r="E315" s="129"/>
      <c r="F315" s="51"/>
      <c r="G315" s="52"/>
      <c r="H315" s="52"/>
      <c r="I315" s="52"/>
      <c r="J315" s="53">
        <v>26.36</v>
      </c>
      <c r="K315" s="52"/>
      <c r="L315" s="53">
        <v>2.74</v>
      </c>
      <c r="M315" s="54">
        <v>52.21</v>
      </c>
      <c r="N315" s="75">
        <v>143.06</v>
      </c>
      <c r="EZ315" s="38"/>
      <c r="FA315" s="47"/>
      <c r="FB315" s="47"/>
      <c r="FC315" s="47"/>
      <c r="FD315" s="3" t="s">
        <v>62</v>
      </c>
      <c r="FG315" s="47"/>
      <c r="FJ315" s="47"/>
      <c r="FK315" s="47"/>
    </row>
    <row r="316" spans="1:167" customFormat="1" ht="15" x14ac:dyDescent="0.25">
      <c r="A316" s="57"/>
      <c r="B316" s="49"/>
      <c r="C316" s="129" t="s">
        <v>63</v>
      </c>
      <c r="D316" s="129"/>
      <c r="E316" s="129"/>
      <c r="F316" s="51" t="s">
        <v>64</v>
      </c>
      <c r="G316" s="54">
        <v>12.53</v>
      </c>
      <c r="H316" s="52"/>
      <c r="I316" s="59">
        <v>1.3031200000000001</v>
      </c>
      <c r="J316" s="60"/>
      <c r="K316" s="52"/>
      <c r="L316" s="60"/>
      <c r="M316" s="52"/>
      <c r="N316" s="61"/>
      <c r="EZ316" s="38"/>
      <c r="FA316" s="47"/>
      <c r="FB316" s="47"/>
      <c r="FC316" s="47"/>
      <c r="FE316" s="3" t="s">
        <v>63</v>
      </c>
      <c r="FG316" s="47"/>
      <c r="FJ316" s="47"/>
      <c r="FK316" s="47"/>
    </row>
    <row r="317" spans="1:167" customFormat="1" ht="15" x14ac:dyDescent="0.25">
      <c r="A317" s="57"/>
      <c r="B317" s="49"/>
      <c r="C317" s="129" t="s">
        <v>65</v>
      </c>
      <c r="D317" s="129"/>
      <c r="E317" s="129"/>
      <c r="F317" s="51" t="s">
        <v>64</v>
      </c>
      <c r="G317" s="54">
        <v>2.62</v>
      </c>
      <c r="H317" s="52"/>
      <c r="I317" s="59">
        <v>0.27248</v>
      </c>
      <c r="J317" s="60"/>
      <c r="K317" s="52"/>
      <c r="L317" s="60"/>
      <c r="M317" s="52"/>
      <c r="N317" s="61"/>
      <c r="EZ317" s="38"/>
      <c r="FA317" s="47"/>
      <c r="FB317" s="47"/>
      <c r="FC317" s="47"/>
      <c r="FE317" s="3" t="s">
        <v>65</v>
      </c>
      <c r="FG317" s="47"/>
      <c r="FJ317" s="47"/>
      <c r="FK317" s="47"/>
    </row>
    <row r="318" spans="1:167" customFormat="1" ht="15" x14ac:dyDescent="0.25">
      <c r="A318" s="63"/>
      <c r="B318" s="49"/>
      <c r="C318" s="137" t="s">
        <v>66</v>
      </c>
      <c r="D318" s="137"/>
      <c r="E318" s="137"/>
      <c r="F318" s="64"/>
      <c r="G318" s="65"/>
      <c r="H318" s="65"/>
      <c r="I318" s="65"/>
      <c r="J318" s="67">
        <v>348.46</v>
      </c>
      <c r="K318" s="65"/>
      <c r="L318" s="67">
        <v>36.24</v>
      </c>
      <c r="M318" s="65"/>
      <c r="N318" s="92">
        <v>975.22</v>
      </c>
      <c r="EZ318" s="38"/>
      <c r="FA318" s="47"/>
      <c r="FB318" s="47"/>
      <c r="FC318" s="47"/>
      <c r="FF318" s="3" t="s">
        <v>66</v>
      </c>
      <c r="FG318" s="47"/>
      <c r="FJ318" s="47"/>
      <c r="FK318" s="47"/>
    </row>
    <row r="319" spans="1:167" customFormat="1" ht="15" x14ac:dyDescent="0.25">
      <c r="A319" s="57"/>
      <c r="B319" s="49"/>
      <c r="C319" s="129" t="s">
        <v>67</v>
      </c>
      <c r="D319" s="129"/>
      <c r="E319" s="129"/>
      <c r="F319" s="51"/>
      <c r="G319" s="52"/>
      <c r="H319" s="52"/>
      <c r="I319" s="52"/>
      <c r="J319" s="60"/>
      <c r="K319" s="52"/>
      <c r="L319" s="53">
        <v>13.86</v>
      </c>
      <c r="M319" s="52"/>
      <c r="N319" s="75">
        <v>723.64</v>
      </c>
      <c r="EZ319" s="38"/>
      <c r="FA319" s="47"/>
      <c r="FB319" s="47"/>
      <c r="FC319" s="47"/>
      <c r="FE319" s="3" t="s">
        <v>67</v>
      </c>
      <c r="FG319" s="47"/>
      <c r="FJ319" s="47"/>
      <c r="FK319" s="47"/>
    </row>
    <row r="320" spans="1:167" customFormat="1" ht="23.25" x14ac:dyDescent="0.25">
      <c r="A320" s="57"/>
      <c r="B320" s="49" t="s">
        <v>84</v>
      </c>
      <c r="C320" s="129" t="s">
        <v>85</v>
      </c>
      <c r="D320" s="129"/>
      <c r="E320" s="129"/>
      <c r="F320" s="51" t="s">
        <v>70</v>
      </c>
      <c r="G320" s="69">
        <v>92</v>
      </c>
      <c r="H320" s="52"/>
      <c r="I320" s="69">
        <v>92</v>
      </c>
      <c r="J320" s="60"/>
      <c r="K320" s="52"/>
      <c r="L320" s="53">
        <v>12.75</v>
      </c>
      <c r="M320" s="52"/>
      <c r="N320" s="75">
        <v>665.75</v>
      </c>
      <c r="EZ320" s="38"/>
      <c r="FA320" s="47"/>
      <c r="FB320" s="47"/>
      <c r="FC320" s="47"/>
      <c r="FE320" s="3" t="s">
        <v>85</v>
      </c>
      <c r="FG320" s="47"/>
      <c r="FJ320" s="47"/>
      <c r="FK320" s="47"/>
    </row>
    <row r="321" spans="1:167" customFormat="1" ht="45" x14ac:dyDescent="0.25">
      <c r="A321" s="57"/>
      <c r="B321" s="49" t="s">
        <v>86</v>
      </c>
      <c r="C321" s="129" t="s">
        <v>87</v>
      </c>
      <c r="D321" s="129"/>
      <c r="E321" s="129"/>
      <c r="F321" s="51" t="s">
        <v>70</v>
      </c>
      <c r="G321" s="69">
        <v>46</v>
      </c>
      <c r="H321" s="54">
        <v>0.85</v>
      </c>
      <c r="I321" s="58">
        <v>39.1</v>
      </c>
      <c r="J321" s="60"/>
      <c r="K321" s="52"/>
      <c r="L321" s="53">
        <v>5.42</v>
      </c>
      <c r="M321" s="52"/>
      <c r="N321" s="75">
        <v>282.94</v>
      </c>
      <c r="EZ321" s="38"/>
      <c r="FA321" s="47"/>
      <c r="FB321" s="47"/>
      <c r="FC321" s="47"/>
      <c r="FE321" s="3" t="s">
        <v>87</v>
      </c>
      <c r="FG321" s="47"/>
      <c r="FJ321" s="47"/>
      <c r="FK321" s="47"/>
    </row>
    <row r="322" spans="1:167" customFormat="1" ht="15" x14ac:dyDescent="0.25">
      <c r="A322" s="70"/>
      <c r="B322" s="71"/>
      <c r="C322" s="133" t="s">
        <v>73</v>
      </c>
      <c r="D322" s="133"/>
      <c r="E322" s="133"/>
      <c r="F322" s="41"/>
      <c r="G322" s="42"/>
      <c r="H322" s="42"/>
      <c r="I322" s="42"/>
      <c r="J322" s="45"/>
      <c r="K322" s="42"/>
      <c r="L322" s="74">
        <v>54.41</v>
      </c>
      <c r="M322" s="65"/>
      <c r="N322" s="73">
        <v>1923.91</v>
      </c>
      <c r="EZ322" s="38"/>
      <c r="FA322" s="47"/>
      <c r="FB322" s="47"/>
      <c r="FC322" s="47"/>
      <c r="FG322" s="47" t="s">
        <v>73</v>
      </c>
      <c r="FJ322" s="47"/>
      <c r="FK322" s="47"/>
    </row>
    <row r="323" spans="1:167" customFormat="1" ht="34.5" x14ac:dyDescent="0.25">
      <c r="A323" s="39" t="s">
        <v>213</v>
      </c>
      <c r="B323" s="40" t="s">
        <v>89</v>
      </c>
      <c r="C323" s="133" t="s">
        <v>90</v>
      </c>
      <c r="D323" s="133"/>
      <c r="E323" s="133"/>
      <c r="F323" s="41" t="s">
        <v>76</v>
      </c>
      <c r="G323" s="42">
        <v>0.104</v>
      </c>
      <c r="H323" s="43">
        <v>1</v>
      </c>
      <c r="I323" s="76">
        <v>0.104</v>
      </c>
      <c r="J323" s="45"/>
      <c r="K323" s="42"/>
      <c r="L323" s="45"/>
      <c r="M323" s="42"/>
      <c r="N323" s="46"/>
      <c r="EZ323" s="38"/>
      <c r="FA323" s="47" t="s">
        <v>90</v>
      </c>
      <c r="FB323" s="47" t="s">
        <v>4</v>
      </c>
      <c r="FC323" s="47" t="s">
        <v>4</v>
      </c>
      <c r="FG323" s="47"/>
      <c r="FJ323" s="47"/>
      <c r="FK323" s="47"/>
    </row>
    <row r="324" spans="1:167" customFormat="1" ht="15" x14ac:dyDescent="0.25">
      <c r="A324" s="48"/>
      <c r="B324" s="49" t="s">
        <v>58</v>
      </c>
      <c r="C324" s="129" t="s">
        <v>59</v>
      </c>
      <c r="D324" s="129"/>
      <c r="E324" s="129"/>
      <c r="F324" s="51"/>
      <c r="G324" s="52"/>
      <c r="H324" s="52"/>
      <c r="I324" s="52"/>
      <c r="J324" s="53">
        <v>173.23</v>
      </c>
      <c r="K324" s="52"/>
      <c r="L324" s="53">
        <v>18.02</v>
      </c>
      <c r="M324" s="54">
        <v>52.21</v>
      </c>
      <c r="N324" s="75">
        <v>940.82</v>
      </c>
      <c r="EZ324" s="38"/>
      <c r="FA324" s="47"/>
      <c r="FB324" s="47"/>
      <c r="FC324" s="47"/>
      <c r="FD324" s="3" t="s">
        <v>59</v>
      </c>
      <c r="FG324" s="47"/>
      <c r="FJ324" s="47"/>
      <c r="FK324" s="47"/>
    </row>
    <row r="325" spans="1:167" customFormat="1" ht="15" x14ac:dyDescent="0.25">
      <c r="A325" s="48"/>
      <c r="B325" s="49" t="s">
        <v>54</v>
      </c>
      <c r="C325" s="129" t="s">
        <v>60</v>
      </c>
      <c r="D325" s="129"/>
      <c r="E325" s="129"/>
      <c r="F325" s="51"/>
      <c r="G325" s="52"/>
      <c r="H325" s="52"/>
      <c r="I325" s="52"/>
      <c r="J325" s="56">
        <v>5268.76</v>
      </c>
      <c r="K325" s="52"/>
      <c r="L325" s="53">
        <v>547.95000000000005</v>
      </c>
      <c r="M325" s="54">
        <v>15.71</v>
      </c>
      <c r="N325" s="55">
        <v>8608.2900000000009</v>
      </c>
      <c r="EZ325" s="38"/>
      <c r="FA325" s="47"/>
      <c r="FB325" s="47"/>
      <c r="FC325" s="47"/>
      <c r="FD325" s="3" t="s">
        <v>60</v>
      </c>
      <c r="FG325" s="47"/>
      <c r="FJ325" s="47"/>
      <c r="FK325" s="47"/>
    </row>
    <row r="326" spans="1:167" customFormat="1" ht="15" x14ac:dyDescent="0.25">
      <c r="A326" s="48"/>
      <c r="B326" s="49" t="s">
        <v>61</v>
      </c>
      <c r="C326" s="129" t="s">
        <v>62</v>
      </c>
      <c r="D326" s="129"/>
      <c r="E326" s="129"/>
      <c r="F326" s="51"/>
      <c r="G326" s="52"/>
      <c r="H326" s="52"/>
      <c r="I326" s="52"/>
      <c r="J326" s="53">
        <v>267.67</v>
      </c>
      <c r="K326" s="52"/>
      <c r="L326" s="53">
        <v>27.84</v>
      </c>
      <c r="M326" s="54">
        <v>52.21</v>
      </c>
      <c r="N326" s="55">
        <v>1453.53</v>
      </c>
      <c r="EZ326" s="38"/>
      <c r="FA326" s="47"/>
      <c r="FB326" s="47"/>
      <c r="FC326" s="47"/>
      <c r="FD326" s="3" t="s">
        <v>62</v>
      </c>
      <c r="FG326" s="47"/>
      <c r="FJ326" s="47"/>
      <c r="FK326" s="47"/>
    </row>
    <row r="327" spans="1:167" customFormat="1" ht="15" x14ac:dyDescent="0.25">
      <c r="A327" s="48"/>
      <c r="B327" s="49" t="s">
        <v>81</v>
      </c>
      <c r="C327" s="129" t="s">
        <v>91</v>
      </c>
      <c r="D327" s="129"/>
      <c r="E327" s="129"/>
      <c r="F327" s="51"/>
      <c r="G327" s="52"/>
      <c r="H327" s="52"/>
      <c r="I327" s="52"/>
      <c r="J327" s="53">
        <v>17.079999999999998</v>
      </c>
      <c r="K327" s="52"/>
      <c r="L327" s="53">
        <v>1.78</v>
      </c>
      <c r="M327" s="58">
        <v>9.5</v>
      </c>
      <c r="N327" s="75">
        <v>16.91</v>
      </c>
      <c r="EZ327" s="38"/>
      <c r="FA327" s="47"/>
      <c r="FB327" s="47"/>
      <c r="FC327" s="47"/>
      <c r="FD327" s="3" t="s">
        <v>91</v>
      </c>
      <c r="FG327" s="47"/>
      <c r="FJ327" s="47"/>
      <c r="FK327" s="47"/>
    </row>
    <row r="328" spans="1:167" customFormat="1" ht="15" x14ac:dyDescent="0.25">
      <c r="A328" s="57"/>
      <c r="B328" s="49"/>
      <c r="C328" s="129" t="s">
        <v>63</v>
      </c>
      <c r="D328" s="129"/>
      <c r="E328" s="129"/>
      <c r="F328" s="51" t="s">
        <v>64</v>
      </c>
      <c r="G328" s="58">
        <v>21.6</v>
      </c>
      <c r="H328" s="52"/>
      <c r="I328" s="91">
        <v>2.2464</v>
      </c>
      <c r="J328" s="60"/>
      <c r="K328" s="52"/>
      <c r="L328" s="60"/>
      <c r="M328" s="52"/>
      <c r="N328" s="61"/>
      <c r="EZ328" s="38"/>
      <c r="FA328" s="47"/>
      <c r="FB328" s="47"/>
      <c r="FC328" s="47"/>
      <c r="FE328" s="3" t="s">
        <v>63</v>
      </c>
      <c r="FG328" s="47"/>
      <c r="FJ328" s="47"/>
      <c r="FK328" s="47"/>
    </row>
    <row r="329" spans="1:167" customFormat="1" ht="15" x14ac:dyDescent="0.25">
      <c r="A329" s="57"/>
      <c r="B329" s="49"/>
      <c r="C329" s="129" t="s">
        <v>65</v>
      </c>
      <c r="D329" s="129"/>
      <c r="E329" s="129"/>
      <c r="F329" s="51" t="s">
        <v>64</v>
      </c>
      <c r="G329" s="58">
        <v>20.6</v>
      </c>
      <c r="H329" s="52"/>
      <c r="I329" s="91">
        <v>2.1423999999999999</v>
      </c>
      <c r="J329" s="60"/>
      <c r="K329" s="52"/>
      <c r="L329" s="60"/>
      <c r="M329" s="52"/>
      <c r="N329" s="61"/>
      <c r="EZ329" s="38"/>
      <c r="FA329" s="47"/>
      <c r="FB329" s="47"/>
      <c r="FC329" s="47"/>
      <c r="FE329" s="3" t="s">
        <v>65</v>
      </c>
      <c r="FG329" s="47"/>
      <c r="FJ329" s="47"/>
      <c r="FK329" s="47"/>
    </row>
    <row r="330" spans="1:167" customFormat="1" ht="15" x14ac:dyDescent="0.25">
      <c r="A330" s="63"/>
      <c r="B330" s="49"/>
      <c r="C330" s="137" t="s">
        <v>66</v>
      </c>
      <c r="D330" s="137"/>
      <c r="E330" s="137"/>
      <c r="F330" s="64"/>
      <c r="G330" s="65"/>
      <c r="H330" s="65"/>
      <c r="I330" s="65"/>
      <c r="J330" s="66">
        <v>5459.07</v>
      </c>
      <c r="K330" s="65"/>
      <c r="L330" s="67">
        <v>567.75</v>
      </c>
      <c r="M330" s="65"/>
      <c r="N330" s="68">
        <v>9566.02</v>
      </c>
      <c r="EZ330" s="38"/>
      <c r="FA330" s="47"/>
      <c r="FB330" s="47"/>
      <c r="FC330" s="47"/>
      <c r="FF330" s="3" t="s">
        <v>66</v>
      </c>
      <c r="FG330" s="47"/>
      <c r="FJ330" s="47"/>
      <c r="FK330" s="47"/>
    </row>
    <row r="331" spans="1:167" customFormat="1" ht="15" x14ac:dyDescent="0.25">
      <c r="A331" s="57"/>
      <c r="B331" s="49"/>
      <c r="C331" s="129" t="s">
        <v>67</v>
      </c>
      <c r="D331" s="129"/>
      <c r="E331" s="129"/>
      <c r="F331" s="51"/>
      <c r="G331" s="52"/>
      <c r="H331" s="52"/>
      <c r="I331" s="52"/>
      <c r="J331" s="60"/>
      <c r="K331" s="52"/>
      <c r="L331" s="53">
        <v>45.86</v>
      </c>
      <c r="M331" s="52"/>
      <c r="N331" s="55">
        <v>2394.35</v>
      </c>
      <c r="EZ331" s="38"/>
      <c r="FA331" s="47"/>
      <c r="FB331" s="47"/>
      <c r="FC331" s="47"/>
      <c r="FE331" s="3" t="s">
        <v>67</v>
      </c>
      <c r="FG331" s="47"/>
      <c r="FJ331" s="47"/>
      <c r="FK331" s="47"/>
    </row>
    <row r="332" spans="1:167" customFormat="1" ht="45" x14ac:dyDescent="0.25">
      <c r="A332" s="57"/>
      <c r="B332" s="49" t="s">
        <v>92</v>
      </c>
      <c r="C332" s="129" t="s">
        <v>93</v>
      </c>
      <c r="D332" s="129"/>
      <c r="E332" s="129"/>
      <c r="F332" s="51" t="s">
        <v>70</v>
      </c>
      <c r="G332" s="69">
        <v>147</v>
      </c>
      <c r="H332" s="52"/>
      <c r="I332" s="69">
        <v>147</v>
      </c>
      <c r="J332" s="60"/>
      <c r="K332" s="52"/>
      <c r="L332" s="53">
        <v>67.41</v>
      </c>
      <c r="M332" s="52"/>
      <c r="N332" s="55">
        <v>3519.69</v>
      </c>
      <c r="EZ332" s="38"/>
      <c r="FA332" s="47"/>
      <c r="FB332" s="47"/>
      <c r="FC332" s="47"/>
      <c r="FE332" s="3" t="s">
        <v>93</v>
      </c>
      <c r="FG332" s="47"/>
      <c r="FJ332" s="47"/>
      <c r="FK332" s="47"/>
    </row>
    <row r="333" spans="1:167" customFormat="1" ht="56.25" x14ac:dyDescent="0.25">
      <c r="A333" s="57"/>
      <c r="B333" s="49" t="s">
        <v>94</v>
      </c>
      <c r="C333" s="129" t="s">
        <v>95</v>
      </c>
      <c r="D333" s="129"/>
      <c r="E333" s="129"/>
      <c r="F333" s="51" t="s">
        <v>70</v>
      </c>
      <c r="G333" s="69">
        <v>134</v>
      </c>
      <c r="H333" s="54">
        <v>0.85</v>
      </c>
      <c r="I333" s="58">
        <v>113.9</v>
      </c>
      <c r="J333" s="60"/>
      <c r="K333" s="52"/>
      <c r="L333" s="53">
        <v>52.23</v>
      </c>
      <c r="M333" s="52"/>
      <c r="N333" s="55">
        <v>2727.16</v>
      </c>
      <c r="EZ333" s="38"/>
      <c r="FA333" s="47"/>
      <c r="FB333" s="47"/>
      <c r="FC333" s="47"/>
      <c r="FE333" s="3" t="s">
        <v>95</v>
      </c>
      <c r="FG333" s="47"/>
      <c r="FJ333" s="47"/>
      <c r="FK333" s="47"/>
    </row>
    <row r="334" spans="1:167" customFormat="1" ht="15" x14ac:dyDescent="0.25">
      <c r="A334" s="70"/>
      <c r="B334" s="71"/>
      <c r="C334" s="133" t="s">
        <v>73</v>
      </c>
      <c r="D334" s="133"/>
      <c r="E334" s="133"/>
      <c r="F334" s="41"/>
      <c r="G334" s="42"/>
      <c r="H334" s="42"/>
      <c r="I334" s="42"/>
      <c r="J334" s="45"/>
      <c r="K334" s="42"/>
      <c r="L334" s="74">
        <v>687.39</v>
      </c>
      <c r="M334" s="65"/>
      <c r="N334" s="73">
        <v>15812.87</v>
      </c>
      <c r="EZ334" s="38"/>
      <c r="FA334" s="47"/>
      <c r="FB334" s="47"/>
      <c r="FC334" s="47"/>
      <c r="FG334" s="47" t="s">
        <v>73</v>
      </c>
      <c r="FJ334" s="47"/>
      <c r="FK334" s="47"/>
    </row>
    <row r="335" spans="1:167" customFormat="1" ht="22.5" x14ac:dyDescent="0.25">
      <c r="A335" s="39" t="s">
        <v>214</v>
      </c>
      <c r="B335" s="40" t="s">
        <v>97</v>
      </c>
      <c r="C335" s="133" t="s">
        <v>98</v>
      </c>
      <c r="D335" s="133"/>
      <c r="E335" s="133"/>
      <c r="F335" s="41" t="s">
        <v>99</v>
      </c>
      <c r="G335" s="42">
        <v>13.1</v>
      </c>
      <c r="H335" s="43">
        <v>1</v>
      </c>
      <c r="I335" s="77">
        <v>13.1</v>
      </c>
      <c r="J335" s="74">
        <v>646.32000000000005</v>
      </c>
      <c r="K335" s="76">
        <v>1.012</v>
      </c>
      <c r="L335" s="72">
        <v>8568.39</v>
      </c>
      <c r="M335" s="77">
        <v>9.5</v>
      </c>
      <c r="N335" s="73">
        <v>81399.710000000006</v>
      </c>
      <c r="EZ335" s="38"/>
      <c r="FA335" s="47" t="s">
        <v>98</v>
      </c>
      <c r="FB335" s="47" t="s">
        <v>4</v>
      </c>
      <c r="FC335" s="47" t="s">
        <v>4</v>
      </c>
      <c r="FG335" s="47"/>
      <c r="FJ335" s="47"/>
      <c r="FK335" s="47"/>
    </row>
    <row r="336" spans="1:167" customFormat="1" ht="15" x14ac:dyDescent="0.25">
      <c r="A336" s="63"/>
      <c r="B336" s="50"/>
      <c r="C336" s="129" t="s">
        <v>100</v>
      </c>
      <c r="D336" s="129"/>
      <c r="E336" s="129"/>
      <c r="F336" s="129"/>
      <c r="G336" s="129"/>
      <c r="H336" s="129"/>
      <c r="I336" s="129"/>
      <c r="J336" s="129"/>
      <c r="K336" s="129"/>
      <c r="L336" s="129"/>
      <c r="M336" s="129"/>
      <c r="N336" s="140"/>
      <c r="EZ336" s="38"/>
      <c r="FA336" s="47"/>
      <c r="FB336" s="47"/>
      <c r="FC336" s="47"/>
      <c r="FG336" s="47"/>
      <c r="FH336" s="3" t="s">
        <v>100</v>
      </c>
      <c r="FJ336" s="47"/>
      <c r="FK336" s="47"/>
    </row>
    <row r="337" spans="1:167" customFormat="1" ht="15" x14ac:dyDescent="0.25">
      <c r="A337" s="78"/>
      <c r="B337" s="49"/>
      <c r="C337" s="138" t="s">
        <v>101</v>
      </c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9"/>
      <c r="EZ337" s="38"/>
      <c r="FA337" s="47"/>
      <c r="FB337" s="47"/>
      <c r="FC337" s="47"/>
      <c r="FG337" s="47"/>
      <c r="FI337" s="3" t="s">
        <v>101</v>
      </c>
      <c r="FJ337" s="47"/>
      <c r="FK337" s="47"/>
    </row>
    <row r="338" spans="1:167" customFormat="1" ht="15" x14ac:dyDescent="0.25">
      <c r="A338" s="70"/>
      <c r="B338" s="71"/>
      <c r="C338" s="133" t="s">
        <v>73</v>
      </c>
      <c r="D338" s="133"/>
      <c r="E338" s="133"/>
      <c r="F338" s="41"/>
      <c r="G338" s="42"/>
      <c r="H338" s="42"/>
      <c r="I338" s="42"/>
      <c r="J338" s="45"/>
      <c r="K338" s="42"/>
      <c r="L338" s="72">
        <v>8568.39</v>
      </c>
      <c r="M338" s="65"/>
      <c r="N338" s="73">
        <v>81399.710000000006</v>
      </c>
      <c r="EZ338" s="38"/>
      <c r="FA338" s="47"/>
      <c r="FB338" s="47"/>
      <c r="FC338" s="47"/>
      <c r="FG338" s="47" t="s">
        <v>73</v>
      </c>
      <c r="FJ338" s="47"/>
      <c r="FK338" s="47"/>
    </row>
    <row r="339" spans="1:167" customFormat="1" ht="57" x14ac:dyDescent="0.25">
      <c r="A339" s="39" t="s">
        <v>215</v>
      </c>
      <c r="B339" s="40" t="s">
        <v>165</v>
      </c>
      <c r="C339" s="133" t="s">
        <v>166</v>
      </c>
      <c r="D339" s="133"/>
      <c r="E339" s="133"/>
      <c r="F339" s="41" t="s">
        <v>159</v>
      </c>
      <c r="G339" s="42">
        <v>1</v>
      </c>
      <c r="H339" s="43">
        <v>1</v>
      </c>
      <c r="I339" s="43">
        <v>1</v>
      </c>
      <c r="J339" s="45"/>
      <c r="K339" s="42"/>
      <c r="L339" s="45"/>
      <c r="M339" s="42"/>
      <c r="N339" s="46"/>
      <c r="EZ339" s="38"/>
      <c r="FA339" s="47" t="s">
        <v>166</v>
      </c>
      <c r="FB339" s="47" t="s">
        <v>4</v>
      </c>
      <c r="FC339" s="47" t="s">
        <v>4</v>
      </c>
      <c r="FG339" s="47"/>
      <c r="FJ339" s="47"/>
      <c r="FK339" s="47"/>
    </row>
    <row r="340" spans="1:167" customFormat="1" ht="15" x14ac:dyDescent="0.25">
      <c r="A340" s="48"/>
      <c r="B340" s="49" t="s">
        <v>58</v>
      </c>
      <c r="C340" s="129" t="s">
        <v>59</v>
      </c>
      <c r="D340" s="129"/>
      <c r="E340" s="129"/>
      <c r="F340" s="51"/>
      <c r="G340" s="52"/>
      <c r="H340" s="52"/>
      <c r="I340" s="52"/>
      <c r="J340" s="53">
        <v>316.8</v>
      </c>
      <c r="K340" s="52"/>
      <c r="L340" s="53">
        <v>316.8</v>
      </c>
      <c r="M340" s="54">
        <v>52.21</v>
      </c>
      <c r="N340" s="55">
        <v>16540.13</v>
      </c>
      <c r="EZ340" s="38"/>
      <c r="FA340" s="47"/>
      <c r="FB340" s="47"/>
      <c r="FC340" s="47"/>
      <c r="FD340" s="3" t="s">
        <v>59</v>
      </c>
      <c r="FG340" s="47"/>
      <c r="FJ340" s="47"/>
      <c r="FK340" s="47"/>
    </row>
    <row r="341" spans="1:167" customFormat="1" ht="15" x14ac:dyDescent="0.25">
      <c r="A341" s="48"/>
      <c r="B341" s="49" t="s">
        <v>54</v>
      </c>
      <c r="C341" s="129" t="s">
        <v>60</v>
      </c>
      <c r="D341" s="129"/>
      <c r="E341" s="129"/>
      <c r="F341" s="51"/>
      <c r="G341" s="52"/>
      <c r="H341" s="52"/>
      <c r="I341" s="52"/>
      <c r="J341" s="56">
        <v>8602.08</v>
      </c>
      <c r="K341" s="52"/>
      <c r="L341" s="56">
        <v>8602.08</v>
      </c>
      <c r="M341" s="54">
        <v>15.71</v>
      </c>
      <c r="N341" s="55">
        <v>135138.68</v>
      </c>
      <c r="EZ341" s="38"/>
      <c r="FA341" s="47"/>
      <c r="FB341" s="47"/>
      <c r="FC341" s="47"/>
      <c r="FD341" s="3" t="s">
        <v>60</v>
      </c>
      <c r="FG341" s="47"/>
      <c r="FJ341" s="47"/>
      <c r="FK341" s="47"/>
    </row>
    <row r="342" spans="1:167" customFormat="1" ht="15" x14ac:dyDescent="0.25">
      <c r="A342" s="48"/>
      <c r="B342" s="49" t="s">
        <v>61</v>
      </c>
      <c r="C342" s="129" t="s">
        <v>62</v>
      </c>
      <c r="D342" s="129"/>
      <c r="E342" s="129"/>
      <c r="F342" s="51"/>
      <c r="G342" s="52"/>
      <c r="H342" s="52"/>
      <c r="I342" s="52"/>
      <c r="J342" s="53">
        <v>328.35</v>
      </c>
      <c r="K342" s="52"/>
      <c r="L342" s="53">
        <v>328.35</v>
      </c>
      <c r="M342" s="54">
        <v>52.21</v>
      </c>
      <c r="N342" s="55">
        <v>17143.150000000001</v>
      </c>
      <c r="EZ342" s="38"/>
      <c r="FA342" s="47"/>
      <c r="FB342" s="47"/>
      <c r="FC342" s="47"/>
      <c r="FD342" s="3" t="s">
        <v>62</v>
      </c>
      <c r="FG342" s="47"/>
      <c r="FJ342" s="47"/>
      <c r="FK342" s="47"/>
    </row>
    <row r="343" spans="1:167" customFormat="1" ht="15" x14ac:dyDescent="0.25">
      <c r="A343" s="57"/>
      <c r="B343" s="49"/>
      <c r="C343" s="129" t="s">
        <v>63</v>
      </c>
      <c r="D343" s="129"/>
      <c r="E343" s="129"/>
      <c r="F343" s="51" t="s">
        <v>64</v>
      </c>
      <c r="G343" s="54">
        <v>34.51</v>
      </c>
      <c r="H343" s="52"/>
      <c r="I343" s="54">
        <v>34.51</v>
      </c>
      <c r="J343" s="60"/>
      <c r="K343" s="52"/>
      <c r="L343" s="60"/>
      <c r="M343" s="52"/>
      <c r="N343" s="61"/>
      <c r="EZ343" s="38"/>
      <c r="FA343" s="47"/>
      <c r="FB343" s="47"/>
      <c r="FC343" s="47"/>
      <c r="FE343" s="3" t="s">
        <v>63</v>
      </c>
      <c r="FG343" s="47"/>
      <c r="FJ343" s="47"/>
      <c r="FK343" s="47"/>
    </row>
    <row r="344" spans="1:167" customFormat="1" ht="15" x14ac:dyDescent="0.25">
      <c r="A344" s="57"/>
      <c r="B344" s="49"/>
      <c r="C344" s="129" t="s">
        <v>65</v>
      </c>
      <c r="D344" s="129"/>
      <c r="E344" s="129"/>
      <c r="F344" s="51" t="s">
        <v>64</v>
      </c>
      <c r="G344" s="54">
        <v>25.66</v>
      </c>
      <c r="H344" s="52"/>
      <c r="I344" s="54">
        <v>25.66</v>
      </c>
      <c r="J344" s="60"/>
      <c r="K344" s="52"/>
      <c r="L344" s="60"/>
      <c r="M344" s="52"/>
      <c r="N344" s="61"/>
      <c r="EZ344" s="38"/>
      <c r="FA344" s="47"/>
      <c r="FB344" s="47"/>
      <c r="FC344" s="47"/>
      <c r="FE344" s="3" t="s">
        <v>65</v>
      </c>
      <c r="FG344" s="47"/>
      <c r="FJ344" s="47"/>
      <c r="FK344" s="47"/>
    </row>
    <row r="345" spans="1:167" customFormat="1" ht="15" x14ac:dyDescent="0.25">
      <c r="A345" s="63"/>
      <c r="B345" s="49"/>
      <c r="C345" s="137" t="s">
        <v>66</v>
      </c>
      <c r="D345" s="137"/>
      <c r="E345" s="137"/>
      <c r="F345" s="64"/>
      <c r="G345" s="65"/>
      <c r="H345" s="65"/>
      <c r="I345" s="65"/>
      <c r="J345" s="66">
        <v>8918.8799999999992</v>
      </c>
      <c r="K345" s="65"/>
      <c r="L345" s="66">
        <v>8918.8799999999992</v>
      </c>
      <c r="M345" s="65"/>
      <c r="N345" s="68">
        <v>151678.81</v>
      </c>
      <c r="EZ345" s="38"/>
      <c r="FA345" s="47"/>
      <c r="FB345" s="47"/>
      <c r="FC345" s="47"/>
      <c r="FF345" s="3" t="s">
        <v>66</v>
      </c>
      <c r="FG345" s="47"/>
      <c r="FJ345" s="47"/>
      <c r="FK345" s="47"/>
    </row>
    <row r="346" spans="1:167" customFormat="1" ht="15" x14ac:dyDescent="0.25">
      <c r="A346" s="57"/>
      <c r="B346" s="49"/>
      <c r="C346" s="129" t="s">
        <v>67</v>
      </c>
      <c r="D346" s="129"/>
      <c r="E346" s="129"/>
      <c r="F346" s="51"/>
      <c r="G346" s="52"/>
      <c r="H346" s="52"/>
      <c r="I346" s="52"/>
      <c r="J346" s="60"/>
      <c r="K346" s="52"/>
      <c r="L346" s="53">
        <v>645.15</v>
      </c>
      <c r="M346" s="52"/>
      <c r="N346" s="55">
        <v>33683.279999999999</v>
      </c>
      <c r="EZ346" s="38"/>
      <c r="FA346" s="47"/>
      <c r="FB346" s="47"/>
      <c r="FC346" s="47"/>
      <c r="FE346" s="3" t="s">
        <v>67</v>
      </c>
      <c r="FG346" s="47"/>
      <c r="FJ346" s="47"/>
      <c r="FK346" s="47"/>
    </row>
    <row r="347" spans="1:167" customFormat="1" ht="22.5" x14ac:dyDescent="0.25">
      <c r="A347" s="57"/>
      <c r="B347" s="49" t="s">
        <v>68</v>
      </c>
      <c r="C347" s="129" t="s">
        <v>69</v>
      </c>
      <c r="D347" s="129"/>
      <c r="E347" s="129"/>
      <c r="F347" s="51" t="s">
        <v>70</v>
      </c>
      <c r="G347" s="69">
        <v>109</v>
      </c>
      <c r="H347" s="52"/>
      <c r="I347" s="69">
        <v>109</v>
      </c>
      <c r="J347" s="60"/>
      <c r="K347" s="52"/>
      <c r="L347" s="53">
        <v>703.21</v>
      </c>
      <c r="M347" s="52"/>
      <c r="N347" s="55">
        <v>36714.78</v>
      </c>
      <c r="EZ347" s="38"/>
      <c r="FA347" s="47"/>
      <c r="FB347" s="47"/>
      <c r="FC347" s="47"/>
      <c r="FE347" s="3" t="s">
        <v>69</v>
      </c>
      <c r="FG347" s="47"/>
      <c r="FJ347" s="47"/>
      <c r="FK347" s="47"/>
    </row>
    <row r="348" spans="1:167" customFormat="1" ht="45" x14ac:dyDescent="0.25">
      <c r="A348" s="57"/>
      <c r="B348" s="49" t="s">
        <v>71</v>
      </c>
      <c r="C348" s="129" t="s">
        <v>72</v>
      </c>
      <c r="D348" s="129"/>
      <c r="E348" s="129"/>
      <c r="F348" s="51" t="s">
        <v>70</v>
      </c>
      <c r="G348" s="69">
        <v>65</v>
      </c>
      <c r="H348" s="54">
        <v>0.85</v>
      </c>
      <c r="I348" s="54">
        <v>55.25</v>
      </c>
      <c r="J348" s="60"/>
      <c r="K348" s="52"/>
      <c r="L348" s="53">
        <v>356.45</v>
      </c>
      <c r="M348" s="52"/>
      <c r="N348" s="55">
        <v>18610.009999999998</v>
      </c>
      <c r="EZ348" s="38"/>
      <c r="FA348" s="47"/>
      <c r="FB348" s="47"/>
      <c r="FC348" s="47"/>
      <c r="FE348" s="3" t="s">
        <v>72</v>
      </c>
      <c r="FG348" s="47"/>
      <c r="FJ348" s="47"/>
      <c r="FK348" s="47"/>
    </row>
    <row r="349" spans="1:167" customFormat="1" ht="15" x14ac:dyDescent="0.25">
      <c r="A349" s="70"/>
      <c r="B349" s="71"/>
      <c r="C349" s="133" t="s">
        <v>73</v>
      </c>
      <c r="D349" s="133"/>
      <c r="E349" s="133"/>
      <c r="F349" s="41"/>
      <c r="G349" s="42"/>
      <c r="H349" s="42"/>
      <c r="I349" s="42"/>
      <c r="J349" s="45"/>
      <c r="K349" s="42"/>
      <c r="L349" s="72">
        <v>9978.5400000000009</v>
      </c>
      <c r="M349" s="65"/>
      <c r="N349" s="73">
        <v>207003.6</v>
      </c>
      <c r="EZ349" s="38"/>
      <c r="FA349" s="47"/>
      <c r="FB349" s="47"/>
      <c r="FC349" s="47"/>
      <c r="FG349" s="47" t="s">
        <v>73</v>
      </c>
      <c r="FJ349" s="47"/>
      <c r="FK349" s="47"/>
    </row>
    <row r="350" spans="1:167" customFormat="1" ht="22.5" x14ac:dyDescent="0.25">
      <c r="A350" s="39" t="s">
        <v>216</v>
      </c>
      <c r="B350" s="40" t="s">
        <v>168</v>
      </c>
      <c r="C350" s="133" t="s">
        <v>169</v>
      </c>
      <c r="D350" s="133"/>
      <c r="E350" s="133"/>
      <c r="F350" s="41" t="s">
        <v>170</v>
      </c>
      <c r="G350" s="42">
        <v>1</v>
      </c>
      <c r="H350" s="43">
        <v>1</v>
      </c>
      <c r="I350" s="43">
        <v>1</v>
      </c>
      <c r="J350" s="72">
        <v>168421.05</v>
      </c>
      <c r="K350" s="79">
        <v>1.04236</v>
      </c>
      <c r="L350" s="72">
        <v>175555.37</v>
      </c>
      <c r="M350" s="77">
        <v>9.5</v>
      </c>
      <c r="N350" s="73">
        <v>1667776.02</v>
      </c>
      <c r="EZ350" s="38"/>
      <c r="FA350" s="47" t="s">
        <v>169</v>
      </c>
      <c r="FB350" s="47" t="s">
        <v>4</v>
      </c>
      <c r="FC350" s="47" t="s">
        <v>4</v>
      </c>
      <c r="FG350" s="47"/>
      <c r="FJ350" s="47"/>
      <c r="FK350" s="47"/>
    </row>
    <row r="351" spans="1:167" customFormat="1" ht="15" x14ac:dyDescent="0.25">
      <c r="A351" s="63"/>
      <c r="B351" s="50"/>
      <c r="C351" s="129" t="s">
        <v>171</v>
      </c>
      <c r="D351" s="129"/>
      <c r="E351" s="129"/>
      <c r="F351" s="129"/>
      <c r="G351" s="129"/>
      <c r="H351" s="129"/>
      <c r="I351" s="129"/>
      <c r="J351" s="129"/>
      <c r="K351" s="129"/>
      <c r="L351" s="129"/>
      <c r="M351" s="129"/>
      <c r="N351" s="140"/>
      <c r="EZ351" s="38"/>
      <c r="FA351" s="47"/>
      <c r="FB351" s="47"/>
      <c r="FC351" s="47"/>
      <c r="FG351" s="47"/>
      <c r="FH351" s="3" t="s">
        <v>171</v>
      </c>
      <c r="FJ351" s="47"/>
      <c r="FK351" s="47"/>
    </row>
    <row r="352" spans="1:167" customFormat="1" ht="15" x14ac:dyDescent="0.25">
      <c r="A352" s="78"/>
      <c r="B352" s="49"/>
      <c r="C352" s="138" t="s">
        <v>116</v>
      </c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9"/>
      <c r="EZ352" s="38"/>
      <c r="FA352" s="47"/>
      <c r="FB352" s="47"/>
      <c r="FC352" s="47"/>
      <c r="FG352" s="47"/>
      <c r="FI352" s="3" t="s">
        <v>116</v>
      </c>
      <c r="FJ352" s="47"/>
      <c r="FK352" s="47"/>
    </row>
    <row r="353" spans="1:167" customFormat="1" ht="15" x14ac:dyDescent="0.25">
      <c r="A353" s="78"/>
      <c r="B353" s="49"/>
      <c r="C353" s="138" t="s">
        <v>101</v>
      </c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9"/>
      <c r="EZ353" s="38"/>
      <c r="FA353" s="47"/>
      <c r="FB353" s="47"/>
      <c r="FC353" s="47"/>
      <c r="FG353" s="47"/>
      <c r="FI353" s="3" t="s">
        <v>101</v>
      </c>
      <c r="FJ353" s="47"/>
      <c r="FK353" s="47"/>
    </row>
    <row r="354" spans="1:167" customFormat="1" ht="15" x14ac:dyDescent="0.25">
      <c r="A354" s="70"/>
      <c r="B354" s="71"/>
      <c r="C354" s="133" t="s">
        <v>73</v>
      </c>
      <c r="D354" s="133"/>
      <c r="E354" s="133"/>
      <c r="F354" s="41"/>
      <c r="G354" s="42"/>
      <c r="H354" s="42"/>
      <c r="I354" s="42"/>
      <c r="J354" s="45"/>
      <c r="K354" s="42"/>
      <c r="L354" s="72">
        <v>175555.37</v>
      </c>
      <c r="M354" s="65"/>
      <c r="N354" s="73">
        <v>1667776.02</v>
      </c>
      <c r="EZ354" s="38"/>
      <c r="FA354" s="47"/>
      <c r="FB354" s="47"/>
      <c r="FC354" s="47"/>
      <c r="FG354" s="47" t="s">
        <v>73</v>
      </c>
      <c r="FJ354" s="47"/>
      <c r="FK354" s="47"/>
    </row>
    <row r="355" spans="1:167" customFormat="1" ht="23.25" x14ac:dyDescent="0.25">
      <c r="A355" s="39" t="s">
        <v>217</v>
      </c>
      <c r="B355" s="40" t="s">
        <v>173</v>
      </c>
      <c r="C355" s="133" t="s">
        <v>174</v>
      </c>
      <c r="D355" s="133"/>
      <c r="E355" s="133"/>
      <c r="F355" s="41" t="s">
        <v>170</v>
      </c>
      <c r="G355" s="42">
        <v>1</v>
      </c>
      <c r="H355" s="43">
        <v>1</v>
      </c>
      <c r="I355" s="43">
        <v>1</v>
      </c>
      <c r="J355" s="72">
        <v>363157.89</v>
      </c>
      <c r="K355" s="79">
        <v>1.04236</v>
      </c>
      <c r="L355" s="72">
        <v>378541.26</v>
      </c>
      <c r="M355" s="77">
        <v>9.5</v>
      </c>
      <c r="N355" s="73">
        <v>3596141.97</v>
      </c>
      <c r="EZ355" s="38"/>
      <c r="FA355" s="47" t="s">
        <v>174</v>
      </c>
      <c r="FB355" s="47" t="s">
        <v>4</v>
      </c>
      <c r="FC355" s="47" t="s">
        <v>4</v>
      </c>
      <c r="FG355" s="47"/>
      <c r="FJ355" s="47"/>
      <c r="FK355" s="47"/>
    </row>
    <row r="356" spans="1:167" customFormat="1" ht="15" x14ac:dyDescent="0.25">
      <c r="A356" s="63"/>
      <c r="B356" s="50"/>
      <c r="C356" s="129" t="s">
        <v>175</v>
      </c>
      <c r="D356" s="129"/>
      <c r="E356" s="129"/>
      <c r="F356" s="129"/>
      <c r="G356" s="129"/>
      <c r="H356" s="129"/>
      <c r="I356" s="129"/>
      <c r="J356" s="129"/>
      <c r="K356" s="129"/>
      <c r="L356" s="129"/>
      <c r="M356" s="129"/>
      <c r="N356" s="140"/>
      <c r="EZ356" s="38"/>
      <c r="FA356" s="47"/>
      <c r="FB356" s="47"/>
      <c r="FC356" s="47"/>
      <c r="FG356" s="47"/>
      <c r="FH356" s="3" t="s">
        <v>175</v>
      </c>
      <c r="FJ356" s="47"/>
      <c r="FK356" s="47"/>
    </row>
    <row r="357" spans="1:167" customFormat="1" ht="15" x14ac:dyDescent="0.25">
      <c r="A357" s="78"/>
      <c r="B357" s="49"/>
      <c r="C357" s="138" t="s">
        <v>116</v>
      </c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39"/>
      <c r="EZ357" s="38"/>
      <c r="FA357" s="47"/>
      <c r="FB357" s="47"/>
      <c r="FC357" s="47"/>
      <c r="FG357" s="47"/>
      <c r="FI357" s="3" t="s">
        <v>116</v>
      </c>
      <c r="FJ357" s="47"/>
      <c r="FK357" s="47"/>
    </row>
    <row r="358" spans="1:167" customFormat="1" ht="15" x14ac:dyDescent="0.25">
      <c r="A358" s="78"/>
      <c r="B358" s="49"/>
      <c r="C358" s="138" t="s">
        <v>101</v>
      </c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39"/>
      <c r="EZ358" s="38"/>
      <c r="FA358" s="47"/>
      <c r="FB358" s="47"/>
      <c r="FC358" s="47"/>
      <c r="FG358" s="47"/>
      <c r="FI358" s="3" t="s">
        <v>101</v>
      </c>
      <c r="FJ358" s="47"/>
      <c r="FK358" s="47"/>
    </row>
    <row r="359" spans="1:167" customFormat="1" ht="15" x14ac:dyDescent="0.25">
      <c r="A359" s="70"/>
      <c r="B359" s="71"/>
      <c r="C359" s="133" t="s">
        <v>73</v>
      </c>
      <c r="D359" s="133"/>
      <c r="E359" s="133"/>
      <c r="F359" s="41"/>
      <c r="G359" s="42"/>
      <c r="H359" s="42"/>
      <c r="I359" s="42"/>
      <c r="J359" s="45"/>
      <c r="K359" s="42"/>
      <c r="L359" s="72">
        <v>378541.26</v>
      </c>
      <c r="M359" s="65"/>
      <c r="N359" s="73">
        <v>3596141.97</v>
      </c>
      <c r="EZ359" s="38"/>
      <c r="FA359" s="47"/>
      <c r="FB359" s="47"/>
      <c r="FC359" s="47"/>
      <c r="FG359" s="47" t="s">
        <v>73</v>
      </c>
      <c r="FJ359" s="47"/>
      <c r="FK359" s="47"/>
    </row>
    <row r="360" spans="1:167" customFormat="1" ht="45.75" x14ac:dyDescent="0.25">
      <c r="A360" s="39" t="s">
        <v>218</v>
      </c>
      <c r="B360" s="40" t="s">
        <v>177</v>
      </c>
      <c r="C360" s="133" t="s">
        <v>178</v>
      </c>
      <c r="D360" s="133"/>
      <c r="E360" s="133"/>
      <c r="F360" s="41" t="s">
        <v>108</v>
      </c>
      <c r="G360" s="42">
        <v>1</v>
      </c>
      <c r="H360" s="43">
        <v>1</v>
      </c>
      <c r="I360" s="43">
        <v>1</v>
      </c>
      <c r="J360" s="45"/>
      <c r="K360" s="42"/>
      <c r="L360" s="45"/>
      <c r="M360" s="42"/>
      <c r="N360" s="46"/>
      <c r="EZ360" s="38"/>
      <c r="FA360" s="47" t="s">
        <v>178</v>
      </c>
      <c r="FB360" s="47" t="s">
        <v>4</v>
      </c>
      <c r="FC360" s="47" t="s">
        <v>4</v>
      </c>
      <c r="FG360" s="47"/>
      <c r="FJ360" s="47"/>
      <c r="FK360" s="47"/>
    </row>
    <row r="361" spans="1:167" customFormat="1" ht="15" x14ac:dyDescent="0.25">
      <c r="A361" s="48"/>
      <c r="B361" s="49" t="s">
        <v>58</v>
      </c>
      <c r="C361" s="129" t="s">
        <v>59</v>
      </c>
      <c r="D361" s="129"/>
      <c r="E361" s="129"/>
      <c r="F361" s="51"/>
      <c r="G361" s="52"/>
      <c r="H361" s="52"/>
      <c r="I361" s="52"/>
      <c r="J361" s="53">
        <v>251.92</v>
      </c>
      <c r="K361" s="52"/>
      <c r="L361" s="53">
        <v>251.92</v>
      </c>
      <c r="M361" s="54">
        <v>52.21</v>
      </c>
      <c r="N361" s="55">
        <v>13152.74</v>
      </c>
      <c r="EZ361" s="38"/>
      <c r="FA361" s="47"/>
      <c r="FB361" s="47"/>
      <c r="FC361" s="47"/>
      <c r="FD361" s="3" t="s">
        <v>59</v>
      </c>
      <c r="FG361" s="47"/>
      <c r="FJ361" s="47"/>
      <c r="FK361" s="47"/>
    </row>
    <row r="362" spans="1:167" customFormat="1" ht="15" x14ac:dyDescent="0.25">
      <c r="A362" s="48"/>
      <c r="B362" s="49" t="s">
        <v>54</v>
      </c>
      <c r="C362" s="129" t="s">
        <v>60</v>
      </c>
      <c r="D362" s="129"/>
      <c r="E362" s="129"/>
      <c r="F362" s="51"/>
      <c r="G362" s="52"/>
      <c r="H362" s="52"/>
      <c r="I362" s="52"/>
      <c r="J362" s="53">
        <v>120.78</v>
      </c>
      <c r="K362" s="52"/>
      <c r="L362" s="53">
        <v>120.78</v>
      </c>
      <c r="M362" s="54">
        <v>15.71</v>
      </c>
      <c r="N362" s="55">
        <v>1897.45</v>
      </c>
      <c r="EZ362" s="38"/>
      <c r="FA362" s="47"/>
      <c r="FB362" s="47"/>
      <c r="FC362" s="47"/>
      <c r="FD362" s="3" t="s">
        <v>60</v>
      </c>
      <c r="FG362" s="47"/>
      <c r="FJ362" s="47"/>
      <c r="FK362" s="47"/>
    </row>
    <row r="363" spans="1:167" customFormat="1" ht="15" x14ac:dyDescent="0.25">
      <c r="A363" s="48"/>
      <c r="B363" s="49" t="s">
        <v>61</v>
      </c>
      <c r="C363" s="129" t="s">
        <v>62</v>
      </c>
      <c r="D363" s="129"/>
      <c r="E363" s="129"/>
      <c r="F363" s="51"/>
      <c r="G363" s="52"/>
      <c r="H363" s="52"/>
      <c r="I363" s="52"/>
      <c r="J363" s="53">
        <v>11.98</v>
      </c>
      <c r="K363" s="52"/>
      <c r="L363" s="53">
        <v>11.98</v>
      </c>
      <c r="M363" s="54">
        <v>52.21</v>
      </c>
      <c r="N363" s="75">
        <v>625.48</v>
      </c>
      <c r="EZ363" s="38"/>
      <c r="FA363" s="47"/>
      <c r="FB363" s="47"/>
      <c r="FC363" s="47"/>
      <c r="FD363" s="3" t="s">
        <v>62</v>
      </c>
      <c r="FG363" s="47"/>
      <c r="FJ363" s="47"/>
      <c r="FK363" s="47"/>
    </row>
    <row r="364" spans="1:167" customFormat="1" ht="15" x14ac:dyDescent="0.25">
      <c r="A364" s="48"/>
      <c r="B364" s="49" t="s">
        <v>81</v>
      </c>
      <c r="C364" s="129" t="s">
        <v>91</v>
      </c>
      <c r="D364" s="129"/>
      <c r="E364" s="129"/>
      <c r="F364" s="51"/>
      <c r="G364" s="52"/>
      <c r="H364" s="52"/>
      <c r="I364" s="52"/>
      <c r="J364" s="53">
        <v>812.09</v>
      </c>
      <c r="K364" s="52"/>
      <c r="L364" s="53">
        <v>812.09</v>
      </c>
      <c r="M364" s="58">
        <v>9.5</v>
      </c>
      <c r="N364" s="55">
        <v>7714.86</v>
      </c>
      <c r="EZ364" s="38"/>
      <c r="FA364" s="47"/>
      <c r="FB364" s="47"/>
      <c r="FC364" s="47"/>
      <c r="FD364" s="3" t="s">
        <v>91</v>
      </c>
      <c r="FG364" s="47"/>
      <c r="FJ364" s="47"/>
      <c r="FK364" s="47"/>
    </row>
    <row r="365" spans="1:167" customFormat="1" ht="15" x14ac:dyDescent="0.25">
      <c r="A365" s="57"/>
      <c r="B365" s="49"/>
      <c r="C365" s="129" t="s">
        <v>63</v>
      </c>
      <c r="D365" s="129"/>
      <c r="E365" s="129"/>
      <c r="F365" s="51" t="s">
        <v>64</v>
      </c>
      <c r="G365" s="58">
        <v>26.8</v>
      </c>
      <c r="H365" s="52"/>
      <c r="I365" s="58">
        <v>26.8</v>
      </c>
      <c r="J365" s="60"/>
      <c r="K365" s="52"/>
      <c r="L365" s="60"/>
      <c r="M365" s="52"/>
      <c r="N365" s="61"/>
      <c r="EZ365" s="38"/>
      <c r="FA365" s="47"/>
      <c r="FB365" s="47"/>
      <c r="FC365" s="47"/>
      <c r="FE365" s="3" t="s">
        <v>63</v>
      </c>
      <c r="FG365" s="47"/>
      <c r="FJ365" s="47"/>
      <c r="FK365" s="47"/>
    </row>
    <row r="366" spans="1:167" customFormat="1" ht="15" x14ac:dyDescent="0.25">
      <c r="A366" s="57"/>
      <c r="B366" s="49"/>
      <c r="C366" s="129" t="s">
        <v>65</v>
      </c>
      <c r="D366" s="129"/>
      <c r="E366" s="129"/>
      <c r="F366" s="51" t="s">
        <v>64</v>
      </c>
      <c r="G366" s="54">
        <v>0.92</v>
      </c>
      <c r="H366" s="52"/>
      <c r="I366" s="54">
        <v>0.92</v>
      </c>
      <c r="J366" s="60"/>
      <c r="K366" s="52"/>
      <c r="L366" s="60"/>
      <c r="M366" s="52"/>
      <c r="N366" s="61"/>
      <c r="EZ366" s="38"/>
      <c r="FA366" s="47"/>
      <c r="FB366" s="47"/>
      <c r="FC366" s="47"/>
      <c r="FE366" s="3" t="s">
        <v>65</v>
      </c>
      <c r="FG366" s="47"/>
      <c r="FJ366" s="47"/>
      <c r="FK366" s="47"/>
    </row>
    <row r="367" spans="1:167" customFormat="1" ht="15" x14ac:dyDescent="0.25">
      <c r="A367" s="63"/>
      <c r="B367" s="49"/>
      <c r="C367" s="137" t="s">
        <v>66</v>
      </c>
      <c r="D367" s="137"/>
      <c r="E367" s="137"/>
      <c r="F367" s="64"/>
      <c r="G367" s="65"/>
      <c r="H367" s="65"/>
      <c r="I367" s="65"/>
      <c r="J367" s="66">
        <v>1184.79</v>
      </c>
      <c r="K367" s="65"/>
      <c r="L367" s="66">
        <v>1184.79</v>
      </c>
      <c r="M367" s="65"/>
      <c r="N367" s="68">
        <v>22765.05</v>
      </c>
      <c r="EZ367" s="38"/>
      <c r="FA367" s="47"/>
      <c r="FB367" s="47"/>
      <c r="FC367" s="47"/>
      <c r="FF367" s="3" t="s">
        <v>66</v>
      </c>
      <c r="FG367" s="47"/>
      <c r="FJ367" s="47"/>
      <c r="FK367" s="47"/>
    </row>
    <row r="368" spans="1:167" customFormat="1" ht="15" x14ac:dyDescent="0.25">
      <c r="A368" s="57"/>
      <c r="B368" s="49"/>
      <c r="C368" s="129" t="s">
        <v>67</v>
      </c>
      <c r="D368" s="129"/>
      <c r="E368" s="129"/>
      <c r="F368" s="51"/>
      <c r="G368" s="52"/>
      <c r="H368" s="52"/>
      <c r="I368" s="52"/>
      <c r="J368" s="60"/>
      <c r="K368" s="52"/>
      <c r="L368" s="53">
        <v>263.89999999999998</v>
      </c>
      <c r="M368" s="52"/>
      <c r="N368" s="55">
        <v>13778.22</v>
      </c>
      <c r="EZ368" s="38"/>
      <c r="FA368" s="47"/>
      <c r="FB368" s="47"/>
      <c r="FC368" s="47"/>
      <c r="FE368" s="3" t="s">
        <v>67</v>
      </c>
      <c r="FG368" s="47"/>
      <c r="FJ368" s="47"/>
      <c r="FK368" s="47"/>
    </row>
    <row r="369" spans="1:167" customFormat="1" ht="15" x14ac:dyDescent="0.25">
      <c r="A369" s="57"/>
      <c r="B369" s="49" t="s">
        <v>179</v>
      </c>
      <c r="C369" s="129" t="s">
        <v>180</v>
      </c>
      <c r="D369" s="129"/>
      <c r="E369" s="129"/>
      <c r="F369" s="51" t="s">
        <v>70</v>
      </c>
      <c r="G369" s="69">
        <v>92</v>
      </c>
      <c r="H369" s="52"/>
      <c r="I369" s="69">
        <v>92</v>
      </c>
      <c r="J369" s="60"/>
      <c r="K369" s="52"/>
      <c r="L369" s="53">
        <v>242.79</v>
      </c>
      <c r="M369" s="52"/>
      <c r="N369" s="55">
        <v>12675.96</v>
      </c>
      <c r="EZ369" s="38"/>
      <c r="FA369" s="47"/>
      <c r="FB369" s="47"/>
      <c r="FC369" s="47"/>
      <c r="FE369" s="3" t="s">
        <v>180</v>
      </c>
      <c r="FG369" s="47"/>
      <c r="FJ369" s="47"/>
      <c r="FK369" s="47"/>
    </row>
    <row r="370" spans="1:167" customFormat="1" ht="15" x14ac:dyDescent="0.25">
      <c r="A370" s="57"/>
      <c r="B370" s="49" t="s">
        <v>181</v>
      </c>
      <c r="C370" s="129" t="s">
        <v>182</v>
      </c>
      <c r="D370" s="129"/>
      <c r="E370" s="129"/>
      <c r="F370" s="51" t="s">
        <v>70</v>
      </c>
      <c r="G370" s="69">
        <v>49</v>
      </c>
      <c r="H370" s="52"/>
      <c r="I370" s="69">
        <v>49</v>
      </c>
      <c r="J370" s="60"/>
      <c r="K370" s="52"/>
      <c r="L370" s="53">
        <v>129.31</v>
      </c>
      <c r="M370" s="52"/>
      <c r="N370" s="55">
        <v>6751.33</v>
      </c>
      <c r="EZ370" s="38"/>
      <c r="FA370" s="47"/>
      <c r="FB370" s="47"/>
      <c r="FC370" s="47"/>
      <c r="FE370" s="3" t="s">
        <v>182</v>
      </c>
      <c r="FG370" s="47"/>
      <c r="FJ370" s="47"/>
      <c r="FK370" s="47"/>
    </row>
    <row r="371" spans="1:167" customFormat="1" ht="15" x14ac:dyDescent="0.25">
      <c r="A371" s="70"/>
      <c r="B371" s="71"/>
      <c r="C371" s="133" t="s">
        <v>73</v>
      </c>
      <c r="D371" s="133"/>
      <c r="E371" s="133"/>
      <c r="F371" s="41"/>
      <c r="G371" s="42"/>
      <c r="H371" s="42"/>
      <c r="I371" s="42"/>
      <c r="J371" s="45"/>
      <c r="K371" s="42"/>
      <c r="L371" s="72">
        <v>1556.89</v>
      </c>
      <c r="M371" s="65"/>
      <c r="N371" s="73">
        <v>42192.34</v>
      </c>
      <c r="EZ371" s="38"/>
      <c r="FA371" s="47"/>
      <c r="FB371" s="47"/>
      <c r="FC371" s="47"/>
      <c r="FG371" s="47" t="s">
        <v>73</v>
      </c>
      <c r="FJ371" s="47"/>
      <c r="FK371" s="47"/>
    </row>
    <row r="372" spans="1:167" customFormat="1" ht="23.25" x14ac:dyDescent="0.25">
      <c r="A372" s="39" t="s">
        <v>219</v>
      </c>
      <c r="B372" s="40" t="s">
        <v>184</v>
      </c>
      <c r="C372" s="133" t="s">
        <v>185</v>
      </c>
      <c r="D372" s="133"/>
      <c r="E372" s="133"/>
      <c r="F372" s="41" t="s">
        <v>108</v>
      </c>
      <c r="G372" s="42">
        <v>-2</v>
      </c>
      <c r="H372" s="43">
        <v>1</v>
      </c>
      <c r="I372" s="43">
        <v>-2</v>
      </c>
      <c r="J372" s="74">
        <v>266.67</v>
      </c>
      <c r="K372" s="42"/>
      <c r="L372" s="74">
        <v>-533.34</v>
      </c>
      <c r="M372" s="77">
        <v>9.5</v>
      </c>
      <c r="N372" s="73">
        <v>-5066.7299999999996</v>
      </c>
      <c r="EZ372" s="38"/>
      <c r="FA372" s="47" t="s">
        <v>185</v>
      </c>
      <c r="FB372" s="47" t="s">
        <v>4</v>
      </c>
      <c r="FC372" s="47" t="s">
        <v>4</v>
      </c>
      <c r="FG372" s="47"/>
      <c r="FJ372" s="47"/>
      <c r="FK372" s="47"/>
    </row>
    <row r="373" spans="1:167" customFormat="1" ht="15" x14ac:dyDescent="0.25">
      <c r="A373" s="70"/>
      <c r="B373" s="71"/>
      <c r="C373" s="133" t="s">
        <v>73</v>
      </c>
      <c r="D373" s="133"/>
      <c r="E373" s="133"/>
      <c r="F373" s="41"/>
      <c r="G373" s="42"/>
      <c r="H373" s="42"/>
      <c r="I373" s="42"/>
      <c r="J373" s="45"/>
      <c r="K373" s="42"/>
      <c r="L373" s="74">
        <v>-533.34</v>
      </c>
      <c r="M373" s="65"/>
      <c r="N373" s="73">
        <v>-5066.7299999999996</v>
      </c>
      <c r="EZ373" s="38"/>
      <c r="FA373" s="47"/>
      <c r="FB373" s="47"/>
      <c r="FC373" s="47"/>
      <c r="FG373" s="47" t="s">
        <v>73</v>
      </c>
      <c r="FJ373" s="47"/>
      <c r="FK373" s="47"/>
    </row>
    <row r="374" spans="1:167" customFormat="1" ht="22.5" x14ac:dyDescent="0.25">
      <c r="A374" s="39" t="s">
        <v>220</v>
      </c>
      <c r="B374" s="40" t="s">
        <v>187</v>
      </c>
      <c r="C374" s="133" t="s">
        <v>188</v>
      </c>
      <c r="D374" s="133"/>
      <c r="E374" s="133"/>
      <c r="F374" s="41" t="s">
        <v>108</v>
      </c>
      <c r="G374" s="42">
        <v>2</v>
      </c>
      <c r="H374" s="43">
        <v>1</v>
      </c>
      <c r="I374" s="43">
        <v>2</v>
      </c>
      <c r="J374" s="72">
        <v>4429.58</v>
      </c>
      <c r="K374" s="79">
        <v>1.04236</v>
      </c>
      <c r="L374" s="72">
        <v>9234.43</v>
      </c>
      <c r="M374" s="77">
        <v>9.5</v>
      </c>
      <c r="N374" s="73">
        <v>87727.09</v>
      </c>
      <c r="EZ374" s="38"/>
      <c r="FA374" s="47" t="s">
        <v>188</v>
      </c>
      <c r="FB374" s="47" t="s">
        <v>4</v>
      </c>
      <c r="FC374" s="47" t="s">
        <v>4</v>
      </c>
      <c r="FG374" s="47"/>
      <c r="FJ374" s="47"/>
      <c r="FK374" s="47"/>
    </row>
    <row r="375" spans="1:167" customFormat="1" ht="15" x14ac:dyDescent="0.25">
      <c r="A375" s="63"/>
      <c r="B375" s="50"/>
      <c r="C375" s="129" t="s">
        <v>189</v>
      </c>
      <c r="D375" s="129"/>
      <c r="E375" s="129"/>
      <c r="F375" s="129"/>
      <c r="G375" s="129"/>
      <c r="H375" s="129"/>
      <c r="I375" s="129"/>
      <c r="J375" s="129"/>
      <c r="K375" s="129"/>
      <c r="L375" s="129"/>
      <c r="M375" s="129"/>
      <c r="N375" s="140"/>
      <c r="EZ375" s="38"/>
      <c r="FA375" s="47"/>
      <c r="FB375" s="47"/>
      <c r="FC375" s="47"/>
      <c r="FG375" s="47"/>
      <c r="FH375" s="3" t="s">
        <v>189</v>
      </c>
      <c r="FJ375" s="47"/>
      <c r="FK375" s="47"/>
    </row>
    <row r="376" spans="1:167" customFormat="1" ht="15" x14ac:dyDescent="0.25">
      <c r="A376" s="78"/>
      <c r="B376" s="49"/>
      <c r="C376" s="138" t="s">
        <v>116</v>
      </c>
      <c r="D376" s="138"/>
      <c r="E376" s="138"/>
      <c r="F376" s="138"/>
      <c r="G376" s="138"/>
      <c r="H376" s="138"/>
      <c r="I376" s="138"/>
      <c r="J376" s="138"/>
      <c r="K376" s="138"/>
      <c r="L376" s="138"/>
      <c r="M376" s="138"/>
      <c r="N376" s="139"/>
      <c r="EZ376" s="38"/>
      <c r="FA376" s="47"/>
      <c r="FB376" s="47"/>
      <c r="FC376" s="47"/>
      <c r="FG376" s="47"/>
      <c r="FI376" s="3" t="s">
        <v>116</v>
      </c>
      <c r="FJ376" s="47"/>
      <c r="FK376" s="47"/>
    </row>
    <row r="377" spans="1:167" customFormat="1" ht="15" x14ac:dyDescent="0.25">
      <c r="A377" s="78"/>
      <c r="B377" s="49"/>
      <c r="C377" s="138" t="s">
        <v>101</v>
      </c>
      <c r="D377" s="138"/>
      <c r="E377" s="138"/>
      <c r="F377" s="138"/>
      <c r="G377" s="138"/>
      <c r="H377" s="138"/>
      <c r="I377" s="138"/>
      <c r="J377" s="138"/>
      <c r="K377" s="138"/>
      <c r="L377" s="138"/>
      <c r="M377" s="138"/>
      <c r="N377" s="139"/>
      <c r="EZ377" s="38"/>
      <c r="FA377" s="47"/>
      <c r="FB377" s="47"/>
      <c r="FC377" s="47"/>
      <c r="FG377" s="47"/>
      <c r="FI377" s="3" t="s">
        <v>101</v>
      </c>
      <c r="FJ377" s="47"/>
      <c r="FK377" s="47"/>
    </row>
    <row r="378" spans="1:167" customFormat="1" ht="15" x14ac:dyDescent="0.25">
      <c r="A378" s="70"/>
      <c r="B378" s="71"/>
      <c r="C378" s="133" t="s">
        <v>73</v>
      </c>
      <c r="D378" s="133"/>
      <c r="E378" s="133"/>
      <c r="F378" s="41"/>
      <c r="G378" s="42"/>
      <c r="H378" s="42"/>
      <c r="I378" s="42"/>
      <c r="J378" s="45"/>
      <c r="K378" s="42"/>
      <c r="L378" s="72">
        <v>9234.43</v>
      </c>
      <c r="M378" s="65"/>
      <c r="N378" s="73">
        <v>87727.09</v>
      </c>
      <c r="EZ378" s="38"/>
      <c r="FA378" s="47"/>
      <c r="FB378" s="47"/>
      <c r="FC378" s="47"/>
      <c r="FG378" s="47" t="s">
        <v>73</v>
      </c>
      <c r="FJ378" s="47"/>
      <c r="FK378" s="47"/>
    </row>
    <row r="379" spans="1:167" customFormat="1" ht="34.5" x14ac:dyDescent="0.25">
      <c r="A379" s="39" t="s">
        <v>221</v>
      </c>
      <c r="B379" s="40" t="s">
        <v>191</v>
      </c>
      <c r="C379" s="133" t="s">
        <v>192</v>
      </c>
      <c r="D379" s="133"/>
      <c r="E379" s="133"/>
      <c r="F379" s="41" t="s">
        <v>108</v>
      </c>
      <c r="G379" s="42">
        <v>1</v>
      </c>
      <c r="H379" s="43">
        <v>1</v>
      </c>
      <c r="I379" s="43">
        <v>1</v>
      </c>
      <c r="J379" s="72">
        <v>15832.63</v>
      </c>
      <c r="K379" s="79">
        <v>1.04236</v>
      </c>
      <c r="L379" s="72">
        <v>16503.3</v>
      </c>
      <c r="M379" s="77">
        <v>9.5</v>
      </c>
      <c r="N379" s="73">
        <v>156781.35</v>
      </c>
      <c r="EZ379" s="38"/>
      <c r="FA379" s="47" t="s">
        <v>192</v>
      </c>
      <c r="FB379" s="47" t="s">
        <v>4</v>
      </c>
      <c r="FC379" s="47" t="s">
        <v>4</v>
      </c>
      <c r="FG379" s="47"/>
      <c r="FJ379" s="47"/>
      <c r="FK379" s="47"/>
    </row>
    <row r="380" spans="1:167" customFormat="1" ht="15" x14ac:dyDescent="0.25">
      <c r="A380" s="63"/>
      <c r="B380" s="50"/>
      <c r="C380" s="129" t="s">
        <v>193</v>
      </c>
      <c r="D380" s="129"/>
      <c r="E380" s="129"/>
      <c r="F380" s="129"/>
      <c r="G380" s="129"/>
      <c r="H380" s="129"/>
      <c r="I380" s="129"/>
      <c r="J380" s="129"/>
      <c r="K380" s="129"/>
      <c r="L380" s="129"/>
      <c r="M380" s="129"/>
      <c r="N380" s="140"/>
      <c r="EZ380" s="38"/>
      <c r="FA380" s="47"/>
      <c r="FB380" s="47"/>
      <c r="FC380" s="47"/>
      <c r="FG380" s="47"/>
      <c r="FH380" s="3" t="s">
        <v>193</v>
      </c>
      <c r="FJ380" s="47"/>
      <c r="FK380" s="47"/>
    </row>
    <row r="381" spans="1:167" customFormat="1" ht="15" x14ac:dyDescent="0.25">
      <c r="A381" s="78"/>
      <c r="B381" s="49"/>
      <c r="C381" s="138" t="s">
        <v>116</v>
      </c>
      <c r="D381" s="138"/>
      <c r="E381" s="138"/>
      <c r="F381" s="138"/>
      <c r="G381" s="138"/>
      <c r="H381" s="138"/>
      <c r="I381" s="138"/>
      <c r="J381" s="138"/>
      <c r="K381" s="138"/>
      <c r="L381" s="138"/>
      <c r="M381" s="138"/>
      <c r="N381" s="139"/>
      <c r="EZ381" s="38"/>
      <c r="FA381" s="47"/>
      <c r="FB381" s="47"/>
      <c r="FC381" s="47"/>
      <c r="FG381" s="47"/>
      <c r="FI381" s="3" t="s">
        <v>116</v>
      </c>
      <c r="FJ381" s="47"/>
      <c r="FK381" s="47"/>
    </row>
    <row r="382" spans="1:167" customFormat="1" ht="15" x14ac:dyDescent="0.25">
      <c r="A382" s="78"/>
      <c r="B382" s="49"/>
      <c r="C382" s="138" t="s">
        <v>101</v>
      </c>
      <c r="D382" s="138"/>
      <c r="E382" s="138"/>
      <c r="F382" s="138"/>
      <c r="G382" s="138"/>
      <c r="H382" s="138"/>
      <c r="I382" s="138"/>
      <c r="J382" s="138"/>
      <c r="K382" s="138"/>
      <c r="L382" s="138"/>
      <c r="M382" s="138"/>
      <c r="N382" s="139"/>
      <c r="EZ382" s="38"/>
      <c r="FA382" s="47"/>
      <c r="FB382" s="47"/>
      <c r="FC382" s="47"/>
      <c r="FG382" s="47"/>
      <c r="FI382" s="3" t="s">
        <v>101</v>
      </c>
      <c r="FJ382" s="47"/>
      <c r="FK382" s="47"/>
    </row>
    <row r="383" spans="1:167" customFormat="1" ht="15" x14ac:dyDescent="0.25">
      <c r="A383" s="70"/>
      <c r="B383" s="71"/>
      <c r="C383" s="133" t="s">
        <v>73</v>
      </c>
      <c r="D383" s="133"/>
      <c r="E383" s="133"/>
      <c r="F383" s="41"/>
      <c r="G383" s="42"/>
      <c r="H383" s="42"/>
      <c r="I383" s="42"/>
      <c r="J383" s="45"/>
      <c r="K383" s="42"/>
      <c r="L383" s="72">
        <v>16503.3</v>
      </c>
      <c r="M383" s="65"/>
      <c r="N383" s="73">
        <v>156781.35</v>
      </c>
      <c r="EZ383" s="38"/>
      <c r="FA383" s="47"/>
      <c r="FB383" s="47"/>
      <c r="FC383" s="47"/>
      <c r="FG383" s="47" t="s">
        <v>73</v>
      </c>
      <c r="FJ383" s="47"/>
      <c r="FK383" s="47"/>
    </row>
    <row r="384" spans="1:167" customFormat="1" ht="22.5" x14ac:dyDescent="0.25">
      <c r="A384" s="39" t="s">
        <v>222</v>
      </c>
      <c r="B384" s="40" t="s">
        <v>113</v>
      </c>
      <c r="C384" s="133" t="s">
        <v>195</v>
      </c>
      <c r="D384" s="133"/>
      <c r="E384" s="133"/>
      <c r="F384" s="41" t="s">
        <v>108</v>
      </c>
      <c r="G384" s="42">
        <v>1</v>
      </c>
      <c r="H384" s="43">
        <v>1</v>
      </c>
      <c r="I384" s="43">
        <v>1</v>
      </c>
      <c r="J384" s="74">
        <v>421.93</v>
      </c>
      <c r="K384" s="79">
        <v>1.04236</v>
      </c>
      <c r="L384" s="74">
        <v>439.8</v>
      </c>
      <c r="M384" s="77">
        <v>9.5</v>
      </c>
      <c r="N384" s="73">
        <v>4178.1000000000004</v>
      </c>
      <c r="EZ384" s="38"/>
      <c r="FA384" s="47" t="s">
        <v>195</v>
      </c>
      <c r="FB384" s="47" t="s">
        <v>4</v>
      </c>
      <c r="FC384" s="47" t="s">
        <v>4</v>
      </c>
      <c r="FG384" s="47"/>
      <c r="FJ384" s="47"/>
      <c r="FK384" s="47"/>
    </row>
    <row r="385" spans="1:167" customFormat="1" ht="15" x14ac:dyDescent="0.25">
      <c r="A385" s="63"/>
      <c r="B385" s="50"/>
      <c r="C385" s="129" t="s">
        <v>196</v>
      </c>
      <c r="D385" s="129"/>
      <c r="E385" s="129"/>
      <c r="F385" s="129"/>
      <c r="G385" s="129"/>
      <c r="H385" s="129"/>
      <c r="I385" s="129"/>
      <c r="J385" s="129"/>
      <c r="K385" s="129"/>
      <c r="L385" s="129"/>
      <c r="M385" s="129"/>
      <c r="N385" s="140"/>
      <c r="EZ385" s="38"/>
      <c r="FA385" s="47"/>
      <c r="FB385" s="47"/>
      <c r="FC385" s="47"/>
      <c r="FG385" s="47"/>
      <c r="FH385" s="3" t="s">
        <v>196</v>
      </c>
      <c r="FJ385" s="47"/>
      <c r="FK385" s="47"/>
    </row>
    <row r="386" spans="1:167" customFormat="1" ht="15" x14ac:dyDescent="0.25">
      <c r="A386" s="78"/>
      <c r="B386" s="49"/>
      <c r="C386" s="138" t="s">
        <v>116</v>
      </c>
      <c r="D386" s="138"/>
      <c r="E386" s="138"/>
      <c r="F386" s="138"/>
      <c r="G386" s="138"/>
      <c r="H386" s="138"/>
      <c r="I386" s="138"/>
      <c r="J386" s="138"/>
      <c r="K386" s="138"/>
      <c r="L386" s="138"/>
      <c r="M386" s="138"/>
      <c r="N386" s="139"/>
      <c r="EZ386" s="38"/>
      <c r="FA386" s="47"/>
      <c r="FB386" s="47"/>
      <c r="FC386" s="47"/>
      <c r="FG386" s="47"/>
      <c r="FI386" s="3" t="s">
        <v>116</v>
      </c>
      <c r="FJ386" s="47"/>
      <c r="FK386" s="47"/>
    </row>
    <row r="387" spans="1:167" customFormat="1" ht="15" x14ac:dyDescent="0.25">
      <c r="A387" s="78"/>
      <c r="B387" s="49"/>
      <c r="C387" s="138" t="s">
        <v>101</v>
      </c>
      <c r="D387" s="138"/>
      <c r="E387" s="138"/>
      <c r="F387" s="138"/>
      <c r="G387" s="138"/>
      <c r="H387" s="138"/>
      <c r="I387" s="138"/>
      <c r="J387" s="138"/>
      <c r="K387" s="138"/>
      <c r="L387" s="138"/>
      <c r="M387" s="138"/>
      <c r="N387" s="139"/>
      <c r="EZ387" s="38"/>
      <c r="FA387" s="47"/>
      <c r="FB387" s="47"/>
      <c r="FC387" s="47"/>
      <c r="FG387" s="47"/>
      <c r="FI387" s="3" t="s">
        <v>101</v>
      </c>
      <c r="FJ387" s="47"/>
      <c r="FK387" s="47"/>
    </row>
    <row r="388" spans="1:167" customFormat="1" ht="15" x14ac:dyDescent="0.25">
      <c r="A388" s="70"/>
      <c r="B388" s="71"/>
      <c r="C388" s="133" t="s">
        <v>73</v>
      </c>
      <c r="D388" s="133"/>
      <c r="E388" s="133"/>
      <c r="F388" s="41"/>
      <c r="G388" s="42"/>
      <c r="H388" s="42"/>
      <c r="I388" s="42"/>
      <c r="J388" s="45"/>
      <c r="K388" s="42"/>
      <c r="L388" s="74">
        <v>439.8</v>
      </c>
      <c r="M388" s="65"/>
      <c r="N388" s="73">
        <v>4178.1000000000004</v>
      </c>
      <c r="EZ388" s="38"/>
      <c r="FA388" s="47"/>
      <c r="FB388" s="47"/>
      <c r="FC388" s="47"/>
      <c r="FG388" s="47" t="s">
        <v>73</v>
      </c>
      <c r="FJ388" s="47"/>
      <c r="FK388" s="47"/>
    </row>
    <row r="389" spans="1:167" customFormat="1" ht="34.5" x14ac:dyDescent="0.25">
      <c r="A389" s="39" t="s">
        <v>223</v>
      </c>
      <c r="B389" s="40" t="s">
        <v>198</v>
      </c>
      <c r="C389" s="133" t="s">
        <v>199</v>
      </c>
      <c r="D389" s="133"/>
      <c r="E389" s="133"/>
      <c r="F389" s="41" t="s">
        <v>145</v>
      </c>
      <c r="G389" s="42">
        <v>1.3299999999999999E-2</v>
      </c>
      <c r="H389" s="43">
        <v>1</v>
      </c>
      <c r="I389" s="44">
        <v>1.3299999999999999E-2</v>
      </c>
      <c r="J389" s="45"/>
      <c r="K389" s="42"/>
      <c r="L389" s="45"/>
      <c r="M389" s="42"/>
      <c r="N389" s="46"/>
      <c r="EZ389" s="38"/>
      <c r="FA389" s="47" t="s">
        <v>199</v>
      </c>
      <c r="FB389" s="47" t="s">
        <v>4</v>
      </c>
      <c r="FC389" s="47" t="s">
        <v>4</v>
      </c>
      <c r="FG389" s="47"/>
      <c r="FJ389" s="47"/>
      <c r="FK389" s="47"/>
    </row>
    <row r="390" spans="1:167" customFormat="1" ht="15" x14ac:dyDescent="0.25">
      <c r="A390" s="48"/>
      <c r="B390" s="49" t="s">
        <v>58</v>
      </c>
      <c r="C390" s="129" t="s">
        <v>59</v>
      </c>
      <c r="D390" s="129"/>
      <c r="E390" s="129"/>
      <c r="F390" s="51"/>
      <c r="G390" s="52"/>
      <c r="H390" s="52"/>
      <c r="I390" s="52"/>
      <c r="J390" s="56">
        <v>1107.95</v>
      </c>
      <c r="K390" s="52"/>
      <c r="L390" s="53">
        <v>14.74</v>
      </c>
      <c r="M390" s="54">
        <v>52.21</v>
      </c>
      <c r="N390" s="75">
        <v>769.58</v>
      </c>
      <c r="EZ390" s="38"/>
      <c r="FA390" s="47"/>
      <c r="FB390" s="47"/>
      <c r="FC390" s="47"/>
      <c r="FD390" s="3" t="s">
        <v>59</v>
      </c>
      <c r="FG390" s="47"/>
      <c r="FJ390" s="47"/>
      <c r="FK390" s="47"/>
    </row>
    <row r="391" spans="1:167" customFormat="1" ht="15" x14ac:dyDescent="0.25">
      <c r="A391" s="48"/>
      <c r="B391" s="49" t="s">
        <v>54</v>
      </c>
      <c r="C391" s="129" t="s">
        <v>60</v>
      </c>
      <c r="D391" s="129"/>
      <c r="E391" s="129"/>
      <c r="F391" s="51"/>
      <c r="G391" s="52"/>
      <c r="H391" s="52"/>
      <c r="I391" s="52"/>
      <c r="J391" s="56">
        <v>12533.99</v>
      </c>
      <c r="K391" s="52"/>
      <c r="L391" s="53">
        <v>166.7</v>
      </c>
      <c r="M391" s="54">
        <v>15.71</v>
      </c>
      <c r="N391" s="55">
        <v>2618.86</v>
      </c>
      <c r="EZ391" s="38"/>
      <c r="FA391" s="47"/>
      <c r="FB391" s="47"/>
      <c r="FC391" s="47"/>
      <c r="FD391" s="3" t="s">
        <v>60</v>
      </c>
      <c r="FG391" s="47"/>
      <c r="FJ391" s="47"/>
      <c r="FK391" s="47"/>
    </row>
    <row r="392" spans="1:167" customFormat="1" ht="15" x14ac:dyDescent="0.25">
      <c r="A392" s="48"/>
      <c r="B392" s="49" t="s">
        <v>61</v>
      </c>
      <c r="C392" s="129" t="s">
        <v>62</v>
      </c>
      <c r="D392" s="129"/>
      <c r="E392" s="129"/>
      <c r="F392" s="51"/>
      <c r="G392" s="52"/>
      <c r="H392" s="52"/>
      <c r="I392" s="52"/>
      <c r="J392" s="53">
        <v>820.22</v>
      </c>
      <c r="K392" s="52"/>
      <c r="L392" s="53">
        <v>10.91</v>
      </c>
      <c r="M392" s="54">
        <v>52.21</v>
      </c>
      <c r="N392" s="75">
        <v>569.61</v>
      </c>
      <c r="EZ392" s="38"/>
      <c r="FA392" s="47"/>
      <c r="FB392" s="47"/>
      <c r="FC392" s="47"/>
      <c r="FD392" s="3" t="s">
        <v>62</v>
      </c>
      <c r="FG392" s="47"/>
      <c r="FJ392" s="47"/>
      <c r="FK392" s="47"/>
    </row>
    <row r="393" spans="1:167" customFormat="1" ht="15" x14ac:dyDescent="0.25">
      <c r="A393" s="48"/>
      <c r="B393" s="49" t="s">
        <v>81</v>
      </c>
      <c r="C393" s="129" t="s">
        <v>91</v>
      </c>
      <c r="D393" s="129"/>
      <c r="E393" s="129"/>
      <c r="F393" s="51"/>
      <c r="G393" s="52"/>
      <c r="H393" s="52"/>
      <c r="I393" s="52"/>
      <c r="J393" s="56">
        <v>230267.7</v>
      </c>
      <c r="K393" s="52"/>
      <c r="L393" s="56">
        <v>3062.56</v>
      </c>
      <c r="M393" s="58">
        <v>9.5</v>
      </c>
      <c r="N393" s="55">
        <v>29094.32</v>
      </c>
      <c r="EZ393" s="38"/>
      <c r="FA393" s="47"/>
      <c r="FB393" s="47"/>
      <c r="FC393" s="47"/>
      <c r="FD393" s="3" t="s">
        <v>91</v>
      </c>
      <c r="FG393" s="47"/>
      <c r="FJ393" s="47"/>
      <c r="FK393" s="47"/>
    </row>
    <row r="394" spans="1:167" customFormat="1" ht="15" x14ac:dyDescent="0.25">
      <c r="A394" s="57"/>
      <c r="B394" s="49"/>
      <c r="C394" s="129" t="s">
        <v>63</v>
      </c>
      <c r="D394" s="129"/>
      <c r="E394" s="129"/>
      <c r="F394" s="51" t="s">
        <v>64</v>
      </c>
      <c r="G394" s="54">
        <v>134.46</v>
      </c>
      <c r="H394" s="52"/>
      <c r="I394" s="62">
        <v>1.7883180000000001</v>
      </c>
      <c r="J394" s="60"/>
      <c r="K394" s="52"/>
      <c r="L394" s="60"/>
      <c r="M394" s="52"/>
      <c r="N394" s="61"/>
      <c r="EZ394" s="38"/>
      <c r="FA394" s="47"/>
      <c r="FB394" s="47"/>
      <c r="FC394" s="47"/>
      <c r="FE394" s="3" t="s">
        <v>63</v>
      </c>
      <c r="FG394" s="47"/>
      <c r="FJ394" s="47"/>
      <c r="FK394" s="47"/>
    </row>
    <row r="395" spans="1:167" customFormat="1" ht="15" x14ac:dyDescent="0.25">
      <c r="A395" s="57"/>
      <c r="B395" s="49"/>
      <c r="C395" s="129" t="s">
        <v>65</v>
      </c>
      <c r="D395" s="129"/>
      <c r="E395" s="129"/>
      <c r="F395" s="51" t="s">
        <v>64</v>
      </c>
      <c r="G395" s="54">
        <v>54.89</v>
      </c>
      <c r="H395" s="52"/>
      <c r="I395" s="62">
        <v>0.73003700000000005</v>
      </c>
      <c r="J395" s="60"/>
      <c r="K395" s="52"/>
      <c r="L395" s="60"/>
      <c r="M395" s="52"/>
      <c r="N395" s="61"/>
      <c r="EZ395" s="38"/>
      <c r="FA395" s="47"/>
      <c r="FB395" s="47"/>
      <c r="FC395" s="47"/>
      <c r="FE395" s="3" t="s">
        <v>65</v>
      </c>
      <c r="FG395" s="47"/>
      <c r="FJ395" s="47"/>
      <c r="FK395" s="47"/>
    </row>
    <row r="396" spans="1:167" customFormat="1" ht="15" x14ac:dyDescent="0.25">
      <c r="A396" s="63"/>
      <c r="B396" s="49"/>
      <c r="C396" s="137" t="s">
        <v>66</v>
      </c>
      <c r="D396" s="137"/>
      <c r="E396" s="137"/>
      <c r="F396" s="64"/>
      <c r="G396" s="65"/>
      <c r="H396" s="65"/>
      <c r="I396" s="65"/>
      <c r="J396" s="66">
        <v>243909.64</v>
      </c>
      <c r="K396" s="65"/>
      <c r="L396" s="66">
        <v>3244</v>
      </c>
      <c r="M396" s="65"/>
      <c r="N396" s="68">
        <v>32482.76</v>
      </c>
      <c r="EZ396" s="38"/>
      <c r="FA396" s="47"/>
      <c r="FB396" s="47"/>
      <c r="FC396" s="47"/>
      <c r="FF396" s="3" t="s">
        <v>66</v>
      </c>
      <c r="FG396" s="47"/>
      <c r="FJ396" s="47"/>
      <c r="FK396" s="47"/>
    </row>
    <row r="397" spans="1:167" customFormat="1" ht="15" x14ac:dyDescent="0.25">
      <c r="A397" s="57"/>
      <c r="B397" s="49"/>
      <c r="C397" s="129" t="s">
        <v>67</v>
      </c>
      <c r="D397" s="129"/>
      <c r="E397" s="129"/>
      <c r="F397" s="51"/>
      <c r="G397" s="52"/>
      <c r="H397" s="52"/>
      <c r="I397" s="52"/>
      <c r="J397" s="60"/>
      <c r="K397" s="52"/>
      <c r="L397" s="53">
        <v>25.65</v>
      </c>
      <c r="M397" s="52"/>
      <c r="N397" s="55">
        <v>1339.19</v>
      </c>
      <c r="EZ397" s="38"/>
      <c r="FA397" s="47"/>
      <c r="FB397" s="47"/>
      <c r="FC397" s="47"/>
      <c r="FE397" s="3" t="s">
        <v>67</v>
      </c>
      <c r="FG397" s="47"/>
      <c r="FJ397" s="47"/>
      <c r="FK397" s="47"/>
    </row>
    <row r="398" spans="1:167" customFormat="1" ht="22.5" x14ac:dyDescent="0.25">
      <c r="A398" s="57"/>
      <c r="B398" s="49" t="s">
        <v>68</v>
      </c>
      <c r="C398" s="129" t="s">
        <v>69</v>
      </c>
      <c r="D398" s="129"/>
      <c r="E398" s="129"/>
      <c r="F398" s="51" t="s">
        <v>70</v>
      </c>
      <c r="G398" s="69">
        <v>109</v>
      </c>
      <c r="H398" s="52"/>
      <c r="I398" s="69">
        <v>109</v>
      </c>
      <c r="J398" s="60"/>
      <c r="K398" s="52"/>
      <c r="L398" s="53">
        <v>27.96</v>
      </c>
      <c r="M398" s="52"/>
      <c r="N398" s="55">
        <v>1459.72</v>
      </c>
      <c r="EZ398" s="38"/>
      <c r="FA398" s="47"/>
      <c r="FB398" s="47"/>
      <c r="FC398" s="47"/>
      <c r="FE398" s="3" t="s">
        <v>69</v>
      </c>
      <c r="FG398" s="47"/>
      <c r="FJ398" s="47"/>
      <c r="FK398" s="47"/>
    </row>
    <row r="399" spans="1:167" customFormat="1" ht="45" x14ac:dyDescent="0.25">
      <c r="A399" s="57"/>
      <c r="B399" s="49" t="s">
        <v>71</v>
      </c>
      <c r="C399" s="129" t="s">
        <v>72</v>
      </c>
      <c r="D399" s="129"/>
      <c r="E399" s="129"/>
      <c r="F399" s="51" t="s">
        <v>70</v>
      </c>
      <c r="G399" s="69">
        <v>65</v>
      </c>
      <c r="H399" s="54">
        <v>0.85</v>
      </c>
      <c r="I399" s="54">
        <v>55.25</v>
      </c>
      <c r="J399" s="60"/>
      <c r="K399" s="52"/>
      <c r="L399" s="53">
        <v>14.17</v>
      </c>
      <c r="M399" s="52"/>
      <c r="N399" s="75">
        <v>739.9</v>
      </c>
      <c r="EZ399" s="38"/>
      <c r="FA399" s="47"/>
      <c r="FB399" s="47"/>
      <c r="FC399" s="47"/>
      <c r="FE399" s="3" t="s">
        <v>72</v>
      </c>
      <c r="FG399" s="47"/>
      <c r="FJ399" s="47"/>
      <c r="FK399" s="47"/>
    </row>
    <row r="400" spans="1:167" customFormat="1" ht="15" x14ac:dyDescent="0.25">
      <c r="A400" s="70"/>
      <c r="B400" s="71"/>
      <c r="C400" s="133" t="s">
        <v>73</v>
      </c>
      <c r="D400" s="133"/>
      <c r="E400" s="133"/>
      <c r="F400" s="41"/>
      <c r="G400" s="42"/>
      <c r="H400" s="42"/>
      <c r="I400" s="42"/>
      <c r="J400" s="45"/>
      <c r="K400" s="42"/>
      <c r="L400" s="72">
        <v>3286.13</v>
      </c>
      <c r="M400" s="65"/>
      <c r="N400" s="73">
        <v>34682.379999999997</v>
      </c>
      <c r="EZ400" s="38"/>
      <c r="FA400" s="47"/>
      <c r="FB400" s="47"/>
      <c r="FC400" s="47"/>
      <c r="FG400" s="47" t="s">
        <v>73</v>
      </c>
      <c r="FJ400" s="47"/>
      <c r="FK400" s="47"/>
    </row>
    <row r="401" spans="1:167" customFormat="1" ht="15" x14ac:dyDescent="0.25">
      <c r="A401" s="134" t="s">
        <v>146</v>
      </c>
      <c r="B401" s="135"/>
      <c r="C401" s="135"/>
      <c r="D401" s="135"/>
      <c r="E401" s="135"/>
      <c r="F401" s="135"/>
      <c r="G401" s="135"/>
      <c r="H401" s="135"/>
      <c r="I401" s="135"/>
      <c r="J401" s="135"/>
      <c r="K401" s="135"/>
      <c r="L401" s="135"/>
      <c r="M401" s="135"/>
      <c r="N401" s="136"/>
      <c r="EZ401" s="38"/>
      <c r="FA401" s="47"/>
      <c r="FB401" s="47"/>
      <c r="FC401" s="47"/>
      <c r="FG401" s="47"/>
      <c r="FJ401" s="47" t="s">
        <v>146</v>
      </c>
      <c r="FK401" s="47"/>
    </row>
    <row r="402" spans="1:167" customFormat="1" ht="57" x14ac:dyDescent="0.25">
      <c r="A402" s="39" t="s">
        <v>224</v>
      </c>
      <c r="B402" s="40" t="s">
        <v>148</v>
      </c>
      <c r="C402" s="133" t="s">
        <v>149</v>
      </c>
      <c r="D402" s="133"/>
      <c r="E402" s="133"/>
      <c r="F402" s="41" t="s">
        <v>150</v>
      </c>
      <c r="G402" s="42">
        <v>37.99</v>
      </c>
      <c r="H402" s="43">
        <v>1</v>
      </c>
      <c r="I402" s="80">
        <v>37.99</v>
      </c>
      <c r="J402" s="74">
        <v>3.28</v>
      </c>
      <c r="K402" s="42"/>
      <c r="L402" s="74">
        <v>124.61</v>
      </c>
      <c r="M402" s="80">
        <v>15.71</v>
      </c>
      <c r="N402" s="73">
        <v>1957.62</v>
      </c>
      <c r="EZ402" s="38"/>
      <c r="FA402" s="47" t="s">
        <v>149</v>
      </c>
      <c r="FB402" s="47" t="s">
        <v>4</v>
      </c>
      <c r="FC402" s="47" t="s">
        <v>4</v>
      </c>
      <c r="FG402" s="47"/>
      <c r="FJ402" s="47"/>
      <c r="FK402" s="47"/>
    </row>
    <row r="403" spans="1:167" customFormat="1" ht="15" x14ac:dyDescent="0.25">
      <c r="A403" s="70"/>
      <c r="B403" s="71"/>
      <c r="C403" s="133" t="s">
        <v>73</v>
      </c>
      <c r="D403" s="133"/>
      <c r="E403" s="133"/>
      <c r="F403" s="41"/>
      <c r="G403" s="42"/>
      <c r="H403" s="42"/>
      <c r="I403" s="42"/>
      <c r="J403" s="45"/>
      <c r="K403" s="42"/>
      <c r="L403" s="74">
        <v>124.61</v>
      </c>
      <c r="M403" s="65"/>
      <c r="N403" s="73">
        <v>1957.62</v>
      </c>
      <c r="EZ403" s="38"/>
      <c r="FA403" s="47"/>
      <c r="FB403" s="47"/>
      <c r="FC403" s="47"/>
      <c r="FG403" s="47" t="s">
        <v>73</v>
      </c>
      <c r="FJ403" s="47"/>
      <c r="FK403" s="47"/>
    </row>
    <row r="404" spans="1:167" customFormat="1" ht="68.25" x14ac:dyDescent="0.25">
      <c r="A404" s="39" t="s">
        <v>225</v>
      </c>
      <c r="B404" s="40" t="s">
        <v>202</v>
      </c>
      <c r="C404" s="133" t="s">
        <v>203</v>
      </c>
      <c r="D404" s="133"/>
      <c r="E404" s="133"/>
      <c r="F404" s="41" t="s">
        <v>150</v>
      </c>
      <c r="G404" s="42">
        <v>8.84</v>
      </c>
      <c r="H404" s="43">
        <v>1</v>
      </c>
      <c r="I404" s="80">
        <v>8.84</v>
      </c>
      <c r="J404" s="74">
        <v>8.39</v>
      </c>
      <c r="K404" s="42"/>
      <c r="L404" s="74">
        <v>74.17</v>
      </c>
      <c r="M404" s="80">
        <v>15.71</v>
      </c>
      <c r="N404" s="73">
        <v>1165.21</v>
      </c>
      <c r="EZ404" s="38"/>
      <c r="FA404" s="47" t="s">
        <v>203</v>
      </c>
      <c r="FB404" s="47" t="s">
        <v>4</v>
      </c>
      <c r="FC404" s="47" t="s">
        <v>4</v>
      </c>
      <c r="FG404" s="47"/>
      <c r="FJ404" s="47"/>
      <c r="FK404" s="47"/>
    </row>
    <row r="405" spans="1:167" customFormat="1" ht="15" x14ac:dyDescent="0.25">
      <c r="A405" s="70"/>
      <c r="B405" s="71"/>
      <c r="C405" s="133" t="s">
        <v>73</v>
      </c>
      <c r="D405" s="133"/>
      <c r="E405" s="133"/>
      <c r="F405" s="41"/>
      <c r="G405" s="42"/>
      <c r="H405" s="42"/>
      <c r="I405" s="42"/>
      <c r="J405" s="45"/>
      <c r="K405" s="42"/>
      <c r="L405" s="74">
        <v>74.17</v>
      </c>
      <c r="M405" s="65"/>
      <c r="N405" s="73">
        <v>1165.21</v>
      </c>
      <c r="EZ405" s="38"/>
      <c r="FA405" s="47"/>
      <c r="FB405" s="47"/>
      <c r="FC405" s="47"/>
      <c r="FG405" s="47" t="s">
        <v>73</v>
      </c>
      <c r="FJ405" s="47"/>
      <c r="FK405" s="47"/>
    </row>
    <row r="406" spans="1:167" customFormat="1" ht="45.75" x14ac:dyDescent="0.25">
      <c r="A406" s="39" t="s">
        <v>226</v>
      </c>
      <c r="B406" s="40" t="s">
        <v>205</v>
      </c>
      <c r="C406" s="133" t="s">
        <v>206</v>
      </c>
      <c r="D406" s="133"/>
      <c r="E406" s="133"/>
      <c r="F406" s="41" t="s">
        <v>150</v>
      </c>
      <c r="G406" s="42">
        <v>4.8</v>
      </c>
      <c r="H406" s="43">
        <v>1</v>
      </c>
      <c r="I406" s="77">
        <v>4.8</v>
      </c>
      <c r="J406" s="74">
        <v>10.88</v>
      </c>
      <c r="K406" s="42"/>
      <c r="L406" s="74">
        <v>52.22</v>
      </c>
      <c r="M406" s="80">
        <v>15.71</v>
      </c>
      <c r="N406" s="93">
        <v>820.38</v>
      </c>
      <c r="EZ406" s="38"/>
      <c r="FA406" s="47" t="s">
        <v>206</v>
      </c>
      <c r="FB406" s="47" t="s">
        <v>4</v>
      </c>
      <c r="FC406" s="47" t="s">
        <v>4</v>
      </c>
      <c r="FG406" s="47"/>
      <c r="FJ406" s="47"/>
      <c r="FK406" s="47"/>
    </row>
    <row r="407" spans="1:167" customFormat="1" ht="15" x14ac:dyDescent="0.25">
      <c r="A407" s="70"/>
      <c r="B407" s="71"/>
      <c r="C407" s="133" t="s">
        <v>73</v>
      </c>
      <c r="D407" s="133"/>
      <c r="E407" s="133"/>
      <c r="F407" s="41"/>
      <c r="G407" s="42"/>
      <c r="H407" s="42"/>
      <c r="I407" s="42"/>
      <c r="J407" s="45"/>
      <c r="K407" s="42"/>
      <c r="L407" s="74">
        <v>52.22</v>
      </c>
      <c r="M407" s="65"/>
      <c r="N407" s="93">
        <v>820.38</v>
      </c>
      <c r="EZ407" s="38"/>
      <c r="FA407" s="47"/>
      <c r="FB407" s="47"/>
      <c r="FC407" s="47"/>
      <c r="FG407" s="47" t="s">
        <v>73</v>
      </c>
      <c r="FJ407" s="47"/>
      <c r="FK407" s="47"/>
    </row>
    <row r="408" spans="1:167" customFormat="1" ht="45.75" x14ac:dyDescent="0.25">
      <c r="A408" s="39" t="s">
        <v>227</v>
      </c>
      <c r="B408" s="40" t="s">
        <v>152</v>
      </c>
      <c r="C408" s="133" t="s">
        <v>153</v>
      </c>
      <c r="D408" s="133"/>
      <c r="E408" s="133"/>
      <c r="F408" s="41" t="s">
        <v>150</v>
      </c>
      <c r="G408" s="42">
        <v>51.63</v>
      </c>
      <c r="H408" s="43">
        <v>1</v>
      </c>
      <c r="I408" s="80">
        <v>51.63</v>
      </c>
      <c r="J408" s="74">
        <v>3.86</v>
      </c>
      <c r="K408" s="42"/>
      <c r="L408" s="74">
        <v>199.29</v>
      </c>
      <c r="M408" s="80">
        <v>16.22</v>
      </c>
      <c r="N408" s="73">
        <v>3232.48</v>
      </c>
      <c r="EZ408" s="38"/>
      <c r="FA408" s="47" t="s">
        <v>153</v>
      </c>
      <c r="FB408" s="47" t="s">
        <v>4</v>
      </c>
      <c r="FC408" s="47" t="s">
        <v>4</v>
      </c>
      <c r="FG408" s="47"/>
      <c r="FJ408" s="47"/>
      <c r="FK408" s="47"/>
    </row>
    <row r="409" spans="1:167" customFormat="1" ht="15" x14ac:dyDescent="0.25">
      <c r="A409" s="70"/>
      <c r="B409" s="71"/>
      <c r="C409" s="133" t="s">
        <v>73</v>
      </c>
      <c r="D409" s="133"/>
      <c r="E409" s="133"/>
      <c r="F409" s="41"/>
      <c r="G409" s="42"/>
      <c r="H409" s="42"/>
      <c r="I409" s="42"/>
      <c r="J409" s="45"/>
      <c r="K409" s="42"/>
      <c r="L409" s="74">
        <v>199.29</v>
      </c>
      <c r="M409" s="65"/>
      <c r="N409" s="73">
        <v>3232.48</v>
      </c>
      <c r="EZ409" s="38"/>
      <c r="FA409" s="47"/>
      <c r="FB409" s="47"/>
      <c r="FC409" s="47"/>
      <c r="FG409" s="47" t="s">
        <v>73</v>
      </c>
      <c r="FJ409" s="47"/>
      <c r="FK409" s="47"/>
    </row>
    <row r="410" spans="1:167" customFormat="1" ht="0" hidden="1" customHeight="1" x14ac:dyDescent="0.25">
      <c r="A410" s="82"/>
      <c r="B410" s="83"/>
      <c r="C410" s="83"/>
      <c r="D410" s="83"/>
      <c r="E410" s="83"/>
      <c r="F410" s="84"/>
      <c r="G410" s="84"/>
      <c r="H410" s="84"/>
      <c r="I410" s="84"/>
      <c r="J410" s="85"/>
      <c r="K410" s="84"/>
      <c r="L410" s="85"/>
      <c r="M410" s="52"/>
      <c r="N410" s="85"/>
      <c r="EZ410" s="38"/>
      <c r="FA410" s="47"/>
      <c r="FB410" s="47"/>
      <c r="FC410" s="47"/>
      <c r="FG410" s="47"/>
      <c r="FJ410" s="47"/>
      <c r="FK410" s="47"/>
    </row>
    <row r="411" spans="1:167" customFormat="1" ht="15" x14ac:dyDescent="0.25">
      <c r="A411" s="86"/>
      <c r="B411" s="87"/>
      <c r="C411" s="133" t="s">
        <v>228</v>
      </c>
      <c r="D411" s="133"/>
      <c r="E411" s="133"/>
      <c r="F411" s="133"/>
      <c r="G411" s="133"/>
      <c r="H411" s="133"/>
      <c r="I411" s="133"/>
      <c r="J411" s="133"/>
      <c r="K411" s="133"/>
      <c r="L411" s="88">
        <v>605398.96</v>
      </c>
      <c r="M411" s="89"/>
      <c r="N411" s="90"/>
      <c r="EZ411" s="38"/>
      <c r="FA411" s="47"/>
      <c r="FB411" s="47"/>
      <c r="FC411" s="47"/>
      <c r="FG411" s="47"/>
      <c r="FJ411" s="47"/>
      <c r="FK411" s="47" t="s">
        <v>228</v>
      </c>
    </row>
    <row r="412" spans="1:167" customFormat="1" ht="15" x14ac:dyDescent="0.25">
      <c r="A412" s="141" t="s">
        <v>229</v>
      </c>
      <c r="B412" s="142"/>
      <c r="C412" s="142"/>
      <c r="D412" s="142"/>
      <c r="E412" s="142"/>
      <c r="F412" s="142"/>
      <c r="G412" s="142"/>
      <c r="H412" s="142"/>
      <c r="I412" s="142"/>
      <c r="J412" s="142"/>
      <c r="K412" s="142"/>
      <c r="L412" s="142"/>
      <c r="M412" s="142"/>
      <c r="N412" s="143"/>
      <c r="EZ412" s="38" t="s">
        <v>229</v>
      </c>
      <c r="FA412" s="47"/>
      <c r="FB412" s="47"/>
      <c r="FC412" s="47"/>
      <c r="FG412" s="47"/>
      <c r="FJ412" s="47"/>
      <c r="FK412" s="47"/>
    </row>
    <row r="413" spans="1:167" customFormat="1" ht="34.5" x14ac:dyDescent="0.25">
      <c r="A413" s="39" t="s">
        <v>230</v>
      </c>
      <c r="B413" s="40" t="s">
        <v>157</v>
      </c>
      <c r="C413" s="133" t="s">
        <v>158</v>
      </c>
      <c r="D413" s="133"/>
      <c r="E413" s="133"/>
      <c r="F413" s="41" t="s">
        <v>159</v>
      </c>
      <c r="G413" s="42">
        <v>1</v>
      </c>
      <c r="H413" s="43">
        <v>1</v>
      </c>
      <c r="I413" s="43">
        <v>1</v>
      </c>
      <c r="J413" s="45"/>
      <c r="K413" s="42"/>
      <c r="L413" s="45"/>
      <c r="M413" s="42"/>
      <c r="N413" s="46"/>
      <c r="EZ413" s="38"/>
      <c r="FA413" s="47" t="s">
        <v>158</v>
      </c>
      <c r="FB413" s="47" t="s">
        <v>4</v>
      </c>
      <c r="FC413" s="47" t="s">
        <v>4</v>
      </c>
      <c r="FG413" s="47"/>
      <c r="FJ413" s="47"/>
      <c r="FK413" s="47"/>
    </row>
    <row r="414" spans="1:167" customFormat="1" ht="15" x14ac:dyDescent="0.25">
      <c r="A414" s="48"/>
      <c r="B414" s="49" t="s">
        <v>58</v>
      </c>
      <c r="C414" s="129" t="s">
        <v>59</v>
      </c>
      <c r="D414" s="129"/>
      <c r="E414" s="129"/>
      <c r="F414" s="51"/>
      <c r="G414" s="52"/>
      <c r="H414" s="52"/>
      <c r="I414" s="52"/>
      <c r="J414" s="53">
        <v>298.64</v>
      </c>
      <c r="K414" s="52"/>
      <c r="L414" s="53">
        <v>298.64</v>
      </c>
      <c r="M414" s="54">
        <v>52.21</v>
      </c>
      <c r="N414" s="55">
        <v>15591.99</v>
      </c>
      <c r="EZ414" s="38"/>
      <c r="FA414" s="47"/>
      <c r="FB414" s="47"/>
      <c r="FC414" s="47"/>
      <c r="FD414" s="3" t="s">
        <v>59</v>
      </c>
      <c r="FG414" s="47"/>
      <c r="FJ414" s="47"/>
      <c r="FK414" s="47"/>
    </row>
    <row r="415" spans="1:167" customFormat="1" ht="15" x14ac:dyDescent="0.25">
      <c r="A415" s="48"/>
      <c r="B415" s="49" t="s">
        <v>54</v>
      </c>
      <c r="C415" s="129" t="s">
        <v>60</v>
      </c>
      <c r="D415" s="129"/>
      <c r="E415" s="129"/>
      <c r="F415" s="51"/>
      <c r="G415" s="52"/>
      <c r="H415" s="52"/>
      <c r="I415" s="52"/>
      <c r="J415" s="53">
        <v>128.02000000000001</v>
      </c>
      <c r="K415" s="52"/>
      <c r="L415" s="53">
        <v>128.02000000000001</v>
      </c>
      <c r="M415" s="54">
        <v>15.71</v>
      </c>
      <c r="N415" s="55">
        <v>2011.19</v>
      </c>
      <c r="EZ415" s="38"/>
      <c r="FA415" s="47"/>
      <c r="FB415" s="47"/>
      <c r="FC415" s="47"/>
      <c r="FD415" s="3" t="s">
        <v>60</v>
      </c>
      <c r="FG415" s="47"/>
      <c r="FJ415" s="47"/>
      <c r="FK415" s="47"/>
    </row>
    <row r="416" spans="1:167" customFormat="1" ht="15" x14ac:dyDescent="0.25">
      <c r="A416" s="48"/>
      <c r="B416" s="49" t="s">
        <v>61</v>
      </c>
      <c r="C416" s="129" t="s">
        <v>62</v>
      </c>
      <c r="D416" s="129"/>
      <c r="E416" s="129"/>
      <c r="F416" s="51"/>
      <c r="G416" s="52"/>
      <c r="H416" s="52"/>
      <c r="I416" s="52"/>
      <c r="J416" s="53">
        <v>19.84</v>
      </c>
      <c r="K416" s="52"/>
      <c r="L416" s="53">
        <v>19.84</v>
      </c>
      <c r="M416" s="54">
        <v>52.21</v>
      </c>
      <c r="N416" s="55">
        <v>1035.8499999999999</v>
      </c>
      <c r="EZ416" s="38"/>
      <c r="FA416" s="47"/>
      <c r="FB416" s="47"/>
      <c r="FC416" s="47"/>
      <c r="FD416" s="3" t="s">
        <v>62</v>
      </c>
      <c r="FG416" s="47"/>
      <c r="FJ416" s="47"/>
      <c r="FK416" s="47"/>
    </row>
    <row r="417" spans="1:167" customFormat="1" ht="15" x14ac:dyDescent="0.25">
      <c r="A417" s="57"/>
      <c r="B417" s="49"/>
      <c r="C417" s="129" t="s">
        <v>63</v>
      </c>
      <c r="D417" s="129"/>
      <c r="E417" s="129"/>
      <c r="F417" s="51" t="s">
        <v>64</v>
      </c>
      <c r="G417" s="54">
        <v>35.01</v>
      </c>
      <c r="H417" s="52"/>
      <c r="I417" s="54">
        <v>35.01</v>
      </c>
      <c r="J417" s="60"/>
      <c r="K417" s="52"/>
      <c r="L417" s="60"/>
      <c r="M417" s="52"/>
      <c r="N417" s="61"/>
      <c r="EZ417" s="38"/>
      <c r="FA417" s="47"/>
      <c r="FB417" s="47"/>
      <c r="FC417" s="47"/>
      <c r="FE417" s="3" t="s">
        <v>63</v>
      </c>
      <c r="FG417" s="47"/>
      <c r="FJ417" s="47"/>
      <c r="FK417" s="47"/>
    </row>
    <row r="418" spans="1:167" customFormat="1" ht="15" x14ac:dyDescent="0.25">
      <c r="A418" s="57"/>
      <c r="B418" s="49"/>
      <c r="C418" s="129" t="s">
        <v>65</v>
      </c>
      <c r="D418" s="129"/>
      <c r="E418" s="129"/>
      <c r="F418" s="51" t="s">
        <v>64</v>
      </c>
      <c r="G418" s="54">
        <v>1.71</v>
      </c>
      <c r="H418" s="52"/>
      <c r="I418" s="54">
        <v>1.71</v>
      </c>
      <c r="J418" s="60"/>
      <c r="K418" s="52"/>
      <c r="L418" s="60"/>
      <c r="M418" s="52"/>
      <c r="N418" s="61"/>
      <c r="EZ418" s="38"/>
      <c r="FA418" s="47"/>
      <c r="FB418" s="47"/>
      <c r="FC418" s="47"/>
      <c r="FE418" s="3" t="s">
        <v>65</v>
      </c>
      <c r="FG418" s="47"/>
      <c r="FJ418" s="47"/>
      <c r="FK418" s="47"/>
    </row>
    <row r="419" spans="1:167" customFormat="1" ht="15" x14ac:dyDescent="0.25">
      <c r="A419" s="63"/>
      <c r="B419" s="49"/>
      <c r="C419" s="137" t="s">
        <v>66</v>
      </c>
      <c r="D419" s="137"/>
      <c r="E419" s="137"/>
      <c r="F419" s="64"/>
      <c r="G419" s="65"/>
      <c r="H419" s="65"/>
      <c r="I419" s="65"/>
      <c r="J419" s="67">
        <v>426.66</v>
      </c>
      <c r="K419" s="65"/>
      <c r="L419" s="67">
        <v>426.66</v>
      </c>
      <c r="M419" s="65"/>
      <c r="N419" s="68">
        <v>17603.18</v>
      </c>
      <c r="EZ419" s="38"/>
      <c r="FA419" s="47"/>
      <c r="FB419" s="47"/>
      <c r="FC419" s="47"/>
      <c r="FF419" s="3" t="s">
        <v>66</v>
      </c>
      <c r="FG419" s="47"/>
      <c r="FJ419" s="47"/>
      <c r="FK419" s="47"/>
    </row>
    <row r="420" spans="1:167" customFormat="1" ht="15" x14ac:dyDescent="0.25">
      <c r="A420" s="57"/>
      <c r="B420" s="49"/>
      <c r="C420" s="129" t="s">
        <v>67</v>
      </c>
      <c r="D420" s="129"/>
      <c r="E420" s="129"/>
      <c r="F420" s="51"/>
      <c r="G420" s="52"/>
      <c r="H420" s="52"/>
      <c r="I420" s="52"/>
      <c r="J420" s="60"/>
      <c r="K420" s="52"/>
      <c r="L420" s="53">
        <v>318.48</v>
      </c>
      <c r="M420" s="52"/>
      <c r="N420" s="55">
        <v>16627.84</v>
      </c>
      <c r="EZ420" s="38"/>
      <c r="FA420" s="47"/>
      <c r="FB420" s="47"/>
      <c r="FC420" s="47"/>
      <c r="FE420" s="3" t="s">
        <v>67</v>
      </c>
      <c r="FG420" s="47"/>
      <c r="FJ420" s="47"/>
      <c r="FK420" s="47"/>
    </row>
    <row r="421" spans="1:167" customFormat="1" ht="22.5" x14ac:dyDescent="0.25">
      <c r="A421" s="57"/>
      <c r="B421" s="49" t="s">
        <v>68</v>
      </c>
      <c r="C421" s="129" t="s">
        <v>69</v>
      </c>
      <c r="D421" s="129"/>
      <c r="E421" s="129"/>
      <c r="F421" s="51" t="s">
        <v>70</v>
      </c>
      <c r="G421" s="69">
        <v>109</v>
      </c>
      <c r="H421" s="52"/>
      <c r="I421" s="69">
        <v>109</v>
      </c>
      <c r="J421" s="60"/>
      <c r="K421" s="52"/>
      <c r="L421" s="53">
        <v>347.14</v>
      </c>
      <c r="M421" s="52"/>
      <c r="N421" s="55">
        <v>18124.349999999999</v>
      </c>
      <c r="EZ421" s="38"/>
      <c r="FA421" s="47"/>
      <c r="FB421" s="47"/>
      <c r="FC421" s="47"/>
      <c r="FE421" s="3" t="s">
        <v>69</v>
      </c>
      <c r="FG421" s="47"/>
      <c r="FJ421" s="47"/>
      <c r="FK421" s="47"/>
    </row>
    <row r="422" spans="1:167" customFormat="1" ht="45" x14ac:dyDescent="0.25">
      <c r="A422" s="57"/>
      <c r="B422" s="49" t="s">
        <v>71</v>
      </c>
      <c r="C422" s="129" t="s">
        <v>72</v>
      </c>
      <c r="D422" s="129"/>
      <c r="E422" s="129"/>
      <c r="F422" s="51" t="s">
        <v>70</v>
      </c>
      <c r="G422" s="69">
        <v>65</v>
      </c>
      <c r="H422" s="54">
        <v>0.85</v>
      </c>
      <c r="I422" s="54">
        <v>55.25</v>
      </c>
      <c r="J422" s="60"/>
      <c r="K422" s="52"/>
      <c r="L422" s="53">
        <v>175.96</v>
      </c>
      <c r="M422" s="52"/>
      <c r="N422" s="55">
        <v>9186.8799999999992</v>
      </c>
      <c r="EZ422" s="38"/>
      <c r="FA422" s="47"/>
      <c r="FB422" s="47"/>
      <c r="FC422" s="47"/>
      <c r="FE422" s="3" t="s">
        <v>72</v>
      </c>
      <c r="FG422" s="47"/>
      <c r="FJ422" s="47"/>
      <c r="FK422" s="47"/>
    </row>
    <row r="423" spans="1:167" customFormat="1" ht="15" x14ac:dyDescent="0.25">
      <c r="A423" s="70"/>
      <c r="B423" s="71"/>
      <c r="C423" s="133" t="s">
        <v>73</v>
      </c>
      <c r="D423" s="133"/>
      <c r="E423" s="133"/>
      <c r="F423" s="41"/>
      <c r="G423" s="42"/>
      <c r="H423" s="42"/>
      <c r="I423" s="42"/>
      <c r="J423" s="45"/>
      <c r="K423" s="42"/>
      <c r="L423" s="74">
        <v>949.76</v>
      </c>
      <c r="M423" s="65"/>
      <c r="N423" s="73">
        <v>44914.41</v>
      </c>
      <c r="EZ423" s="38"/>
      <c r="FA423" s="47"/>
      <c r="FB423" s="47"/>
      <c r="FC423" s="47"/>
      <c r="FG423" s="47" t="s">
        <v>73</v>
      </c>
      <c r="FJ423" s="47"/>
      <c r="FK423" s="47"/>
    </row>
    <row r="424" spans="1:167" customFormat="1" ht="45.75" x14ac:dyDescent="0.25">
      <c r="A424" s="39" t="s">
        <v>231</v>
      </c>
      <c r="B424" s="40" t="s">
        <v>74</v>
      </c>
      <c r="C424" s="133" t="s">
        <v>75</v>
      </c>
      <c r="D424" s="133"/>
      <c r="E424" s="133"/>
      <c r="F424" s="41" t="s">
        <v>76</v>
      </c>
      <c r="G424" s="42">
        <v>0.20799999999999999</v>
      </c>
      <c r="H424" s="43">
        <v>1</v>
      </c>
      <c r="I424" s="76">
        <v>0.20799999999999999</v>
      </c>
      <c r="J424" s="45"/>
      <c r="K424" s="42"/>
      <c r="L424" s="45"/>
      <c r="M424" s="42"/>
      <c r="N424" s="46"/>
      <c r="EZ424" s="38"/>
      <c r="FA424" s="47" t="s">
        <v>75</v>
      </c>
      <c r="FB424" s="47" t="s">
        <v>4</v>
      </c>
      <c r="FC424" s="47" t="s">
        <v>4</v>
      </c>
      <c r="FG424" s="47"/>
      <c r="FJ424" s="47"/>
      <c r="FK424" s="47"/>
    </row>
    <row r="425" spans="1:167" customFormat="1" ht="15" x14ac:dyDescent="0.25">
      <c r="A425" s="48"/>
      <c r="B425" s="49" t="s">
        <v>58</v>
      </c>
      <c r="C425" s="129" t="s">
        <v>59</v>
      </c>
      <c r="D425" s="129"/>
      <c r="E425" s="129"/>
      <c r="F425" s="51"/>
      <c r="G425" s="52"/>
      <c r="H425" s="52"/>
      <c r="I425" s="52"/>
      <c r="J425" s="53">
        <v>92.08</v>
      </c>
      <c r="K425" s="52"/>
      <c r="L425" s="53">
        <v>19.149999999999999</v>
      </c>
      <c r="M425" s="54">
        <v>52.21</v>
      </c>
      <c r="N425" s="75">
        <v>999.82</v>
      </c>
      <c r="EZ425" s="38"/>
      <c r="FA425" s="47"/>
      <c r="FB425" s="47"/>
      <c r="FC425" s="47"/>
      <c r="FD425" s="3" t="s">
        <v>59</v>
      </c>
      <c r="FG425" s="47"/>
      <c r="FJ425" s="47"/>
      <c r="FK425" s="47"/>
    </row>
    <row r="426" spans="1:167" customFormat="1" ht="15" x14ac:dyDescent="0.25">
      <c r="A426" s="48"/>
      <c r="B426" s="49" t="s">
        <v>54</v>
      </c>
      <c r="C426" s="129" t="s">
        <v>60</v>
      </c>
      <c r="D426" s="129"/>
      <c r="E426" s="129"/>
      <c r="F426" s="51"/>
      <c r="G426" s="52"/>
      <c r="H426" s="52"/>
      <c r="I426" s="52"/>
      <c r="J426" s="53">
        <v>287.60000000000002</v>
      </c>
      <c r="K426" s="52"/>
      <c r="L426" s="53">
        <v>59.82</v>
      </c>
      <c r="M426" s="54">
        <v>15.71</v>
      </c>
      <c r="N426" s="75">
        <v>939.77</v>
      </c>
      <c r="EZ426" s="38"/>
      <c r="FA426" s="47"/>
      <c r="FB426" s="47"/>
      <c r="FC426" s="47"/>
      <c r="FD426" s="3" t="s">
        <v>60</v>
      </c>
      <c r="FG426" s="47"/>
      <c r="FJ426" s="47"/>
      <c r="FK426" s="47"/>
    </row>
    <row r="427" spans="1:167" customFormat="1" ht="15" x14ac:dyDescent="0.25">
      <c r="A427" s="48"/>
      <c r="B427" s="49" t="s">
        <v>61</v>
      </c>
      <c r="C427" s="129" t="s">
        <v>62</v>
      </c>
      <c r="D427" s="129"/>
      <c r="E427" s="129"/>
      <c r="F427" s="51"/>
      <c r="G427" s="52"/>
      <c r="H427" s="52"/>
      <c r="I427" s="52"/>
      <c r="J427" s="53">
        <v>37.57</v>
      </c>
      <c r="K427" s="52"/>
      <c r="L427" s="53">
        <v>7.81</v>
      </c>
      <c r="M427" s="54">
        <v>52.21</v>
      </c>
      <c r="N427" s="75">
        <v>407.76</v>
      </c>
      <c r="EZ427" s="38"/>
      <c r="FA427" s="47"/>
      <c r="FB427" s="47"/>
      <c r="FC427" s="47"/>
      <c r="FD427" s="3" t="s">
        <v>62</v>
      </c>
      <c r="FG427" s="47"/>
      <c r="FJ427" s="47"/>
      <c r="FK427" s="47"/>
    </row>
    <row r="428" spans="1:167" customFormat="1" ht="15" x14ac:dyDescent="0.25">
      <c r="A428" s="57"/>
      <c r="B428" s="49"/>
      <c r="C428" s="129" t="s">
        <v>63</v>
      </c>
      <c r="D428" s="129"/>
      <c r="E428" s="129"/>
      <c r="F428" s="51" t="s">
        <v>64</v>
      </c>
      <c r="G428" s="58">
        <v>11.7</v>
      </c>
      <c r="H428" s="52"/>
      <c r="I428" s="91">
        <v>2.4336000000000002</v>
      </c>
      <c r="J428" s="60"/>
      <c r="K428" s="52"/>
      <c r="L428" s="60"/>
      <c r="M428" s="52"/>
      <c r="N428" s="61"/>
      <c r="EZ428" s="38"/>
      <c r="FA428" s="47"/>
      <c r="FB428" s="47"/>
      <c r="FC428" s="47"/>
      <c r="FE428" s="3" t="s">
        <v>63</v>
      </c>
      <c r="FG428" s="47"/>
      <c r="FJ428" s="47"/>
      <c r="FK428" s="47"/>
    </row>
    <row r="429" spans="1:167" customFormat="1" ht="15" x14ac:dyDescent="0.25">
      <c r="A429" s="57"/>
      <c r="B429" s="49"/>
      <c r="C429" s="129" t="s">
        <v>65</v>
      </c>
      <c r="D429" s="129"/>
      <c r="E429" s="129"/>
      <c r="F429" s="51" t="s">
        <v>64</v>
      </c>
      <c r="G429" s="54">
        <v>2.96</v>
      </c>
      <c r="H429" s="52"/>
      <c r="I429" s="59">
        <v>0.61568000000000001</v>
      </c>
      <c r="J429" s="60"/>
      <c r="K429" s="52"/>
      <c r="L429" s="60"/>
      <c r="M429" s="52"/>
      <c r="N429" s="61"/>
      <c r="EZ429" s="38"/>
      <c r="FA429" s="47"/>
      <c r="FB429" s="47"/>
      <c r="FC429" s="47"/>
      <c r="FE429" s="3" t="s">
        <v>65</v>
      </c>
      <c r="FG429" s="47"/>
      <c r="FJ429" s="47"/>
      <c r="FK429" s="47"/>
    </row>
    <row r="430" spans="1:167" customFormat="1" ht="15" x14ac:dyDescent="0.25">
      <c r="A430" s="63"/>
      <c r="B430" s="49"/>
      <c r="C430" s="137" t="s">
        <v>66</v>
      </c>
      <c r="D430" s="137"/>
      <c r="E430" s="137"/>
      <c r="F430" s="64"/>
      <c r="G430" s="65"/>
      <c r="H430" s="65"/>
      <c r="I430" s="65"/>
      <c r="J430" s="67">
        <v>379.68</v>
      </c>
      <c r="K430" s="65"/>
      <c r="L430" s="67">
        <v>78.97</v>
      </c>
      <c r="M430" s="65"/>
      <c r="N430" s="68">
        <v>1939.59</v>
      </c>
      <c r="EZ430" s="38"/>
      <c r="FA430" s="47"/>
      <c r="FB430" s="47"/>
      <c r="FC430" s="47"/>
      <c r="FF430" s="3" t="s">
        <v>66</v>
      </c>
      <c r="FG430" s="47"/>
      <c r="FJ430" s="47"/>
      <c r="FK430" s="47"/>
    </row>
    <row r="431" spans="1:167" customFormat="1" ht="15" x14ac:dyDescent="0.25">
      <c r="A431" s="57"/>
      <c r="B431" s="49"/>
      <c r="C431" s="129" t="s">
        <v>67</v>
      </c>
      <c r="D431" s="129"/>
      <c r="E431" s="129"/>
      <c r="F431" s="51"/>
      <c r="G431" s="52"/>
      <c r="H431" s="52"/>
      <c r="I431" s="52"/>
      <c r="J431" s="60"/>
      <c r="K431" s="52"/>
      <c r="L431" s="53">
        <v>26.96</v>
      </c>
      <c r="M431" s="52"/>
      <c r="N431" s="55">
        <v>1407.58</v>
      </c>
      <c r="EZ431" s="38"/>
      <c r="FA431" s="47"/>
      <c r="FB431" s="47"/>
      <c r="FC431" s="47"/>
      <c r="FE431" s="3" t="s">
        <v>67</v>
      </c>
      <c r="FG431" s="47"/>
      <c r="FJ431" s="47"/>
      <c r="FK431" s="47"/>
    </row>
    <row r="432" spans="1:167" customFormat="1" ht="23.25" x14ac:dyDescent="0.25">
      <c r="A432" s="57"/>
      <c r="B432" s="49" t="s">
        <v>77</v>
      </c>
      <c r="C432" s="129" t="s">
        <v>78</v>
      </c>
      <c r="D432" s="129"/>
      <c r="E432" s="129"/>
      <c r="F432" s="51" t="s">
        <v>70</v>
      </c>
      <c r="G432" s="69">
        <v>102</v>
      </c>
      <c r="H432" s="52"/>
      <c r="I432" s="69">
        <v>102</v>
      </c>
      <c r="J432" s="60"/>
      <c r="K432" s="52"/>
      <c r="L432" s="53">
        <v>27.5</v>
      </c>
      <c r="M432" s="52"/>
      <c r="N432" s="55">
        <v>1435.73</v>
      </c>
      <c r="EZ432" s="38"/>
      <c r="FA432" s="47"/>
      <c r="FB432" s="47"/>
      <c r="FC432" s="47"/>
      <c r="FE432" s="3" t="s">
        <v>78</v>
      </c>
      <c r="FG432" s="47"/>
      <c r="FJ432" s="47"/>
      <c r="FK432" s="47"/>
    </row>
    <row r="433" spans="1:167" customFormat="1" ht="23.25" x14ac:dyDescent="0.25">
      <c r="A433" s="57"/>
      <c r="B433" s="49" t="s">
        <v>79</v>
      </c>
      <c r="C433" s="129" t="s">
        <v>80</v>
      </c>
      <c r="D433" s="129"/>
      <c r="E433" s="129"/>
      <c r="F433" s="51" t="s">
        <v>70</v>
      </c>
      <c r="G433" s="69">
        <v>54</v>
      </c>
      <c r="H433" s="52"/>
      <c r="I433" s="69">
        <v>54</v>
      </c>
      <c r="J433" s="60"/>
      <c r="K433" s="52"/>
      <c r="L433" s="53">
        <v>14.56</v>
      </c>
      <c r="M433" s="52"/>
      <c r="N433" s="75">
        <v>760.09</v>
      </c>
      <c r="EZ433" s="38"/>
      <c r="FA433" s="47"/>
      <c r="FB433" s="47"/>
      <c r="FC433" s="47"/>
      <c r="FE433" s="3" t="s">
        <v>80</v>
      </c>
      <c r="FG433" s="47"/>
      <c r="FJ433" s="47"/>
      <c r="FK433" s="47"/>
    </row>
    <row r="434" spans="1:167" customFormat="1" ht="15" x14ac:dyDescent="0.25">
      <c r="A434" s="70"/>
      <c r="B434" s="71"/>
      <c r="C434" s="133" t="s">
        <v>73</v>
      </c>
      <c r="D434" s="133"/>
      <c r="E434" s="133"/>
      <c r="F434" s="41"/>
      <c r="G434" s="42"/>
      <c r="H434" s="42"/>
      <c r="I434" s="42"/>
      <c r="J434" s="45"/>
      <c r="K434" s="42"/>
      <c r="L434" s="74">
        <v>121.03</v>
      </c>
      <c r="M434" s="65"/>
      <c r="N434" s="73">
        <v>4135.41</v>
      </c>
      <c r="EZ434" s="38"/>
      <c r="FA434" s="47"/>
      <c r="FB434" s="47"/>
      <c r="FC434" s="47"/>
      <c r="FG434" s="47" t="s">
        <v>73</v>
      </c>
      <c r="FJ434" s="47"/>
      <c r="FK434" s="47"/>
    </row>
    <row r="435" spans="1:167" customFormat="1" ht="23.25" x14ac:dyDescent="0.25">
      <c r="A435" s="39" t="s">
        <v>232</v>
      </c>
      <c r="B435" s="40" t="s">
        <v>82</v>
      </c>
      <c r="C435" s="133" t="s">
        <v>83</v>
      </c>
      <c r="D435" s="133"/>
      <c r="E435" s="133"/>
      <c r="F435" s="41" t="s">
        <v>76</v>
      </c>
      <c r="G435" s="42">
        <v>0.1036</v>
      </c>
      <c r="H435" s="43">
        <v>1</v>
      </c>
      <c r="I435" s="44">
        <v>0.1036</v>
      </c>
      <c r="J435" s="45"/>
      <c r="K435" s="42"/>
      <c r="L435" s="45"/>
      <c r="M435" s="42"/>
      <c r="N435" s="46"/>
      <c r="EZ435" s="38"/>
      <c r="FA435" s="47" t="s">
        <v>83</v>
      </c>
      <c r="FB435" s="47" t="s">
        <v>4</v>
      </c>
      <c r="FC435" s="47" t="s">
        <v>4</v>
      </c>
      <c r="FG435" s="47"/>
      <c r="FJ435" s="47"/>
      <c r="FK435" s="47"/>
    </row>
    <row r="436" spans="1:167" customFormat="1" ht="15" x14ac:dyDescent="0.25">
      <c r="A436" s="48"/>
      <c r="B436" s="49" t="s">
        <v>58</v>
      </c>
      <c r="C436" s="129" t="s">
        <v>59</v>
      </c>
      <c r="D436" s="129"/>
      <c r="E436" s="129"/>
      <c r="F436" s="51"/>
      <c r="G436" s="52"/>
      <c r="H436" s="52"/>
      <c r="I436" s="52"/>
      <c r="J436" s="53">
        <v>106.88</v>
      </c>
      <c r="K436" s="52"/>
      <c r="L436" s="53">
        <v>11.07</v>
      </c>
      <c r="M436" s="54">
        <v>52.21</v>
      </c>
      <c r="N436" s="75">
        <v>577.96</v>
      </c>
      <c r="EZ436" s="38"/>
      <c r="FA436" s="47"/>
      <c r="FB436" s="47"/>
      <c r="FC436" s="47"/>
      <c r="FD436" s="3" t="s">
        <v>59</v>
      </c>
      <c r="FG436" s="47"/>
      <c r="FJ436" s="47"/>
      <c r="FK436" s="47"/>
    </row>
    <row r="437" spans="1:167" customFormat="1" ht="15" x14ac:dyDescent="0.25">
      <c r="A437" s="48"/>
      <c r="B437" s="49" t="s">
        <v>54</v>
      </c>
      <c r="C437" s="129" t="s">
        <v>60</v>
      </c>
      <c r="D437" s="129"/>
      <c r="E437" s="129"/>
      <c r="F437" s="51"/>
      <c r="G437" s="52"/>
      <c r="H437" s="52"/>
      <c r="I437" s="52"/>
      <c r="J437" s="53">
        <v>241.58</v>
      </c>
      <c r="K437" s="52"/>
      <c r="L437" s="53">
        <v>25.03</v>
      </c>
      <c r="M437" s="54">
        <v>15.71</v>
      </c>
      <c r="N437" s="75">
        <v>393.22</v>
      </c>
      <c r="EZ437" s="38"/>
      <c r="FA437" s="47"/>
      <c r="FB437" s="47"/>
      <c r="FC437" s="47"/>
      <c r="FD437" s="3" t="s">
        <v>60</v>
      </c>
      <c r="FG437" s="47"/>
      <c r="FJ437" s="47"/>
      <c r="FK437" s="47"/>
    </row>
    <row r="438" spans="1:167" customFormat="1" ht="15" x14ac:dyDescent="0.25">
      <c r="A438" s="48"/>
      <c r="B438" s="49" t="s">
        <v>61</v>
      </c>
      <c r="C438" s="129" t="s">
        <v>62</v>
      </c>
      <c r="D438" s="129"/>
      <c r="E438" s="129"/>
      <c r="F438" s="51"/>
      <c r="G438" s="52"/>
      <c r="H438" s="52"/>
      <c r="I438" s="52"/>
      <c r="J438" s="53">
        <v>26.36</v>
      </c>
      <c r="K438" s="52"/>
      <c r="L438" s="53">
        <v>2.73</v>
      </c>
      <c r="M438" s="54">
        <v>52.21</v>
      </c>
      <c r="N438" s="75">
        <v>142.53</v>
      </c>
      <c r="EZ438" s="38"/>
      <c r="FA438" s="47"/>
      <c r="FB438" s="47"/>
      <c r="FC438" s="47"/>
      <c r="FD438" s="3" t="s">
        <v>62</v>
      </c>
      <c r="FG438" s="47"/>
      <c r="FJ438" s="47"/>
      <c r="FK438" s="47"/>
    </row>
    <row r="439" spans="1:167" customFormat="1" ht="15" x14ac:dyDescent="0.25">
      <c r="A439" s="57"/>
      <c r="B439" s="49"/>
      <c r="C439" s="129" t="s">
        <v>63</v>
      </c>
      <c r="D439" s="129"/>
      <c r="E439" s="129"/>
      <c r="F439" s="51" t="s">
        <v>64</v>
      </c>
      <c r="G439" s="54">
        <v>12.53</v>
      </c>
      <c r="H439" s="52"/>
      <c r="I439" s="62">
        <v>1.298108</v>
      </c>
      <c r="J439" s="60"/>
      <c r="K439" s="52"/>
      <c r="L439" s="60"/>
      <c r="M439" s="52"/>
      <c r="N439" s="61"/>
      <c r="EZ439" s="38"/>
      <c r="FA439" s="47"/>
      <c r="FB439" s="47"/>
      <c r="FC439" s="47"/>
      <c r="FE439" s="3" t="s">
        <v>63</v>
      </c>
      <c r="FG439" s="47"/>
      <c r="FJ439" s="47"/>
      <c r="FK439" s="47"/>
    </row>
    <row r="440" spans="1:167" customFormat="1" ht="15" x14ac:dyDescent="0.25">
      <c r="A440" s="57"/>
      <c r="B440" s="49"/>
      <c r="C440" s="129" t="s">
        <v>65</v>
      </c>
      <c r="D440" s="129"/>
      <c r="E440" s="129"/>
      <c r="F440" s="51" t="s">
        <v>64</v>
      </c>
      <c r="G440" s="54">
        <v>2.62</v>
      </c>
      <c r="H440" s="52"/>
      <c r="I440" s="62">
        <v>0.27143200000000001</v>
      </c>
      <c r="J440" s="60"/>
      <c r="K440" s="52"/>
      <c r="L440" s="60"/>
      <c r="M440" s="52"/>
      <c r="N440" s="61"/>
      <c r="EZ440" s="38"/>
      <c r="FA440" s="47"/>
      <c r="FB440" s="47"/>
      <c r="FC440" s="47"/>
      <c r="FE440" s="3" t="s">
        <v>65</v>
      </c>
      <c r="FG440" s="47"/>
      <c r="FJ440" s="47"/>
      <c r="FK440" s="47"/>
    </row>
    <row r="441" spans="1:167" customFormat="1" ht="15" x14ac:dyDescent="0.25">
      <c r="A441" s="63"/>
      <c r="B441" s="49"/>
      <c r="C441" s="137" t="s">
        <v>66</v>
      </c>
      <c r="D441" s="137"/>
      <c r="E441" s="137"/>
      <c r="F441" s="64"/>
      <c r="G441" s="65"/>
      <c r="H441" s="65"/>
      <c r="I441" s="65"/>
      <c r="J441" s="67">
        <v>348.46</v>
      </c>
      <c r="K441" s="65"/>
      <c r="L441" s="67">
        <v>36.1</v>
      </c>
      <c r="M441" s="65"/>
      <c r="N441" s="92">
        <v>971.18</v>
      </c>
      <c r="EZ441" s="38"/>
      <c r="FA441" s="47"/>
      <c r="FB441" s="47"/>
      <c r="FC441" s="47"/>
      <c r="FF441" s="3" t="s">
        <v>66</v>
      </c>
      <c r="FG441" s="47"/>
      <c r="FJ441" s="47"/>
      <c r="FK441" s="47"/>
    </row>
    <row r="442" spans="1:167" customFormat="1" ht="15" x14ac:dyDescent="0.25">
      <c r="A442" s="57"/>
      <c r="B442" s="49"/>
      <c r="C442" s="129" t="s">
        <v>67</v>
      </c>
      <c r="D442" s="129"/>
      <c r="E442" s="129"/>
      <c r="F442" s="51"/>
      <c r="G442" s="52"/>
      <c r="H442" s="52"/>
      <c r="I442" s="52"/>
      <c r="J442" s="60"/>
      <c r="K442" s="52"/>
      <c r="L442" s="53">
        <v>13.8</v>
      </c>
      <c r="M442" s="52"/>
      <c r="N442" s="75">
        <v>720.49</v>
      </c>
      <c r="EZ442" s="38"/>
      <c r="FA442" s="47"/>
      <c r="FB442" s="47"/>
      <c r="FC442" s="47"/>
      <c r="FE442" s="3" t="s">
        <v>67</v>
      </c>
      <c r="FG442" s="47"/>
      <c r="FJ442" s="47"/>
      <c r="FK442" s="47"/>
    </row>
    <row r="443" spans="1:167" customFormat="1" ht="23.25" x14ac:dyDescent="0.25">
      <c r="A443" s="57"/>
      <c r="B443" s="49" t="s">
        <v>84</v>
      </c>
      <c r="C443" s="129" t="s">
        <v>85</v>
      </c>
      <c r="D443" s="129"/>
      <c r="E443" s="129"/>
      <c r="F443" s="51" t="s">
        <v>70</v>
      </c>
      <c r="G443" s="69">
        <v>92</v>
      </c>
      <c r="H443" s="52"/>
      <c r="I443" s="69">
        <v>92</v>
      </c>
      <c r="J443" s="60"/>
      <c r="K443" s="52"/>
      <c r="L443" s="53">
        <v>12.7</v>
      </c>
      <c r="M443" s="52"/>
      <c r="N443" s="75">
        <v>662.85</v>
      </c>
      <c r="EZ443" s="38"/>
      <c r="FA443" s="47"/>
      <c r="FB443" s="47"/>
      <c r="FC443" s="47"/>
      <c r="FE443" s="3" t="s">
        <v>85</v>
      </c>
      <c r="FG443" s="47"/>
      <c r="FJ443" s="47"/>
      <c r="FK443" s="47"/>
    </row>
    <row r="444" spans="1:167" customFormat="1" ht="45" x14ac:dyDescent="0.25">
      <c r="A444" s="57"/>
      <c r="B444" s="49" t="s">
        <v>86</v>
      </c>
      <c r="C444" s="129" t="s">
        <v>87</v>
      </c>
      <c r="D444" s="129"/>
      <c r="E444" s="129"/>
      <c r="F444" s="51" t="s">
        <v>70</v>
      </c>
      <c r="G444" s="69">
        <v>46</v>
      </c>
      <c r="H444" s="54">
        <v>0.85</v>
      </c>
      <c r="I444" s="58">
        <v>39.1</v>
      </c>
      <c r="J444" s="60"/>
      <c r="K444" s="52"/>
      <c r="L444" s="53">
        <v>5.4</v>
      </c>
      <c r="M444" s="52"/>
      <c r="N444" s="75">
        <v>281.70999999999998</v>
      </c>
      <c r="EZ444" s="38"/>
      <c r="FA444" s="47"/>
      <c r="FB444" s="47"/>
      <c r="FC444" s="47"/>
      <c r="FE444" s="3" t="s">
        <v>87</v>
      </c>
      <c r="FG444" s="47"/>
      <c r="FJ444" s="47"/>
      <c r="FK444" s="47"/>
    </row>
    <row r="445" spans="1:167" customFormat="1" ht="15" x14ac:dyDescent="0.25">
      <c r="A445" s="70"/>
      <c r="B445" s="71"/>
      <c r="C445" s="133" t="s">
        <v>73</v>
      </c>
      <c r="D445" s="133"/>
      <c r="E445" s="133"/>
      <c r="F445" s="41"/>
      <c r="G445" s="42"/>
      <c r="H445" s="42"/>
      <c r="I445" s="42"/>
      <c r="J445" s="45"/>
      <c r="K445" s="42"/>
      <c r="L445" s="74">
        <v>54.2</v>
      </c>
      <c r="M445" s="65"/>
      <c r="N445" s="73">
        <v>1915.74</v>
      </c>
      <c r="EZ445" s="38"/>
      <c r="FA445" s="47"/>
      <c r="FB445" s="47"/>
      <c r="FC445" s="47"/>
      <c r="FG445" s="47" t="s">
        <v>73</v>
      </c>
      <c r="FJ445" s="47"/>
      <c r="FK445" s="47"/>
    </row>
    <row r="446" spans="1:167" customFormat="1" ht="34.5" x14ac:dyDescent="0.25">
      <c r="A446" s="39" t="s">
        <v>233</v>
      </c>
      <c r="B446" s="40" t="s">
        <v>89</v>
      </c>
      <c r="C446" s="133" t="s">
        <v>90</v>
      </c>
      <c r="D446" s="133"/>
      <c r="E446" s="133"/>
      <c r="F446" s="41" t="s">
        <v>76</v>
      </c>
      <c r="G446" s="42">
        <v>0.1036</v>
      </c>
      <c r="H446" s="43">
        <v>1</v>
      </c>
      <c r="I446" s="44">
        <v>0.1036</v>
      </c>
      <c r="J446" s="45"/>
      <c r="K446" s="42"/>
      <c r="L446" s="45"/>
      <c r="M446" s="42"/>
      <c r="N446" s="46"/>
      <c r="EZ446" s="38"/>
      <c r="FA446" s="47" t="s">
        <v>90</v>
      </c>
      <c r="FB446" s="47" t="s">
        <v>4</v>
      </c>
      <c r="FC446" s="47" t="s">
        <v>4</v>
      </c>
      <c r="FG446" s="47"/>
      <c r="FJ446" s="47"/>
      <c r="FK446" s="47"/>
    </row>
    <row r="447" spans="1:167" customFormat="1" ht="15" x14ac:dyDescent="0.25">
      <c r="A447" s="48"/>
      <c r="B447" s="49" t="s">
        <v>58</v>
      </c>
      <c r="C447" s="129" t="s">
        <v>59</v>
      </c>
      <c r="D447" s="129"/>
      <c r="E447" s="129"/>
      <c r="F447" s="51"/>
      <c r="G447" s="52"/>
      <c r="H447" s="52"/>
      <c r="I447" s="52"/>
      <c r="J447" s="53">
        <v>173.23</v>
      </c>
      <c r="K447" s="52"/>
      <c r="L447" s="53">
        <v>17.95</v>
      </c>
      <c r="M447" s="54">
        <v>52.21</v>
      </c>
      <c r="N447" s="75">
        <v>937.17</v>
      </c>
      <c r="EZ447" s="38"/>
      <c r="FA447" s="47"/>
      <c r="FB447" s="47"/>
      <c r="FC447" s="47"/>
      <c r="FD447" s="3" t="s">
        <v>59</v>
      </c>
      <c r="FG447" s="47"/>
      <c r="FJ447" s="47"/>
      <c r="FK447" s="47"/>
    </row>
    <row r="448" spans="1:167" customFormat="1" ht="15" x14ac:dyDescent="0.25">
      <c r="A448" s="48"/>
      <c r="B448" s="49" t="s">
        <v>54</v>
      </c>
      <c r="C448" s="129" t="s">
        <v>60</v>
      </c>
      <c r="D448" s="129"/>
      <c r="E448" s="129"/>
      <c r="F448" s="51"/>
      <c r="G448" s="52"/>
      <c r="H448" s="52"/>
      <c r="I448" s="52"/>
      <c r="J448" s="56">
        <v>5268.76</v>
      </c>
      <c r="K448" s="52"/>
      <c r="L448" s="53">
        <v>545.84</v>
      </c>
      <c r="M448" s="54">
        <v>15.71</v>
      </c>
      <c r="N448" s="55">
        <v>8575.15</v>
      </c>
      <c r="EZ448" s="38"/>
      <c r="FA448" s="47"/>
      <c r="FB448" s="47"/>
      <c r="FC448" s="47"/>
      <c r="FD448" s="3" t="s">
        <v>60</v>
      </c>
      <c r="FG448" s="47"/>
      <c r="FJ448" s="47"/>
      <c r="FK448" s="47"/>
    </row>
    <row r="449" spans="1:167" customFormat="1" ht="15" x14ac:dyDescent="0.25">
      <c r="A449" s="48"/>
      <c r="B449" s="49" t="s">
        <v>61</v>
      </c>
      <c r="C449" s="129" t="s">
        <v>62</v>
      </c>
      <c r="D449" s="129"/>
      <c r="E449" s="129"/>
      <c r="F449" s="51"/>
      <c r="G449" s="52"/>
      <c r="H449" s="52"/>
      <c r="I449" s="52"/>
      <c r="J449" s="53">
        <v>267.67</v>
      </c>
      <c r="K449" s="52"/>
      <c r="L449" s="53">
        <v>27.73</v>
      </c>
      <c r="M449" s="54">
        <v>52.21</v>
      </c>
      <c r="N449" s="55">
        <v>1447.78</v>
      </c>
      <c r="EZ449" s="38"/>
      <c r="FA449" s="47"/>
      <c r="FB449" s="47"/>
      <c r="FC449" s="47"/>
      <c r="FD449" s="3" t="s">
        <v>62</v>
      </c>
      <c r="FG449" s="47"/>
      <c r="FJ449" s="47"/>
      <c r="FK449" s="47"/>
    </row>
    <row r="450" spans="1:167" customFormat="1" ht="15" x14ac:dyDescent="0.25">
      <c r="A450" s="48"/>
      <c r="B450" s="49" t="s">
        <v>81</v>
      </c>
      <c r="C450" s="129" t="s">
        <v>91</v>
      </c>
      <c r="D450" s="129"/>
      <c r="E450" s="129"/>
      <c r="F450" s="51"/>
      <c r="G450" s="52"/>
      <c r="H450" s="52"/>
      <c r="I450" s="52"/>
      <c r="J450" s="53">
        <v>17.079999999999998</v>
      </c>
      <c r="K450" s="52"/>
      <c r="L450" s="53">
        <v>1.77</v>
      </c>
      <c r="M450" s="58">
        <v>9.5</v>
      </c>
      <c r="N450" s="75">
        <v>16.82</v>
      </c>
      <c r="EZ450" s="38"/>
      <c r="FA450" s="47"/>
      <c r="FB450" s="47"/>
      <c r="FC450" s="47"/>
      <c r="FD450" s="3" t="s">
        <v>91</v>
      </c>
      <c r="FG450" s="47"/>
      <c r="FJ450" s="47"/>
      <c r="FK450" s="47"/>
    </row>
    <row r="451" spans="1:167" customFormat="1" ht="15" x14ac:dyDescent="0.25">
      <c r="A451" s="57"/>
      <c r="B451" s="49"/>
      <c r="C451" s="129" t="s">
        <v>63</v>
      </c>
      <c r="D451" s="129"/>
      <c r="E451" s="129"/>
      <c r="F451" s="51" t="s">
        <v>64</v>
      </c>
      <c r="G451" s="58">
        <v>21.6</v>
      </c>
      <c r="H451" s="52"/>
      <c r="I451" s="59">
        <v>2.2377600000000002</v>
      </c>
      <c r="J451" s="60"/>
      <c r="K451" s="52"/>
      <c r="L451" s="60"/>
      <c r="M451" s="52"/>
      <c r="N451" s="61"/>
      <c r="EZ451" s="38"/>
      <c r="FA451" s="47"/>
      <c r="FB451" s="47"/>
      <c r="FC451" s="47"/>
      <c r="FE451" s="3" t="s">
        <v>63</v>
      </c>
      <c r="FG451" s="47"/>
      <c r="FJ451" s="47"/>
      <c r="FK451" s="47"/>
    </row>
    <row r="452" spans="1:167" customFormat="1" ht="15" x14ac:dyDescent="0.25">
      <c r="A452" s="57"/>
      <c r="B452" s="49"/>
      <c r="C452" s="129" t="s">
        <v>65</v>
      </c>
      <c r="D452" s="129"/>
      <c r="E452" s="129"/>
      <c r="F452" s="51" t="s">
        <v>64</v>
      </c>
      <c r="G452" s="58">
        <v>20.6</v>
      </c>
      <c r="H452" s="52"/>
      <c r="I452" s="59">
        <v>2.1341600000000001</v>
      </c>
      <c r="J452" s="60"/>
      <c r="K452" s="52"/>
      <c r="L452" s="60"/>
      <c r="M452" s="52"/>
      <c r="N452" s="61"/>
      <c r="EZ452" s="38"/>
      <c r="FA452" s="47"/>
      <c r="FB452" s="47"/>
      <c r="FC452" s="47"/>
      <c r="FE452" s="3" t="s">
        <v>65</v>
      </c>
      <c r="FG452" s="47"/>
      <c r="FJ452" s="47"/>
      <c r="FK452" s="47"/>
    </row>
    <row r="453" spans="1:167" customFormat="1" ht="15" x14ac:dyDescent="0.25">
      <c r="A453" s="63"/>
      <c r="B453" s="49"/>
      <c r="C453" s="137" t="s">
        <v>66</v>
      </c>
      <c r="D453" s="137"/>
      <c r="E453" s="137"/>
      <c r="F453" s="64"/>
      <c r="G453" s="65"/>
      <c r="H453" s="65"/>
      <c r="I453" s="65"/>
      <c r="J453" s="66">
        <v>5459.07</v>
      </c>
      <c r="K453" s="65"/>
      <c r="L453" s="67">
        <v>565.55999999999995</v>
      </c>
      <c r="M453" s="65"/>
      <c r="N453" s="68">
        <v>9529.14</v>
      </c>
      <c r="EZ453" s="38"/>
      <c r="FA453" s="47"/>
      <c r="FB453" s="47"/>
      <c r="FC453" s="47"/>
      <c r="FF453" s="3" t="s">
        <v>66</v>
      </c>
      <c r="FG453" s="47"/>
      <c r="FJ453" s="47"/>
      <c r="FK453" s="47"/>
    </row>
    <row r="454" spans="1:167" customFormat="1" ht="15" x14ac:dyDescent="0.25">
      <c r="A454" s="57"/>
      <c r="B454" s="49"/>
      <c r="C454" s="129" t="s">
        <v>67</v>
      </c>
      <c r="D454" s="129"/>
      <c r="E454" s="129"/>
      <c r="F454" s="51"/>
      <c r="G454" s="52"/>
      <c r="H454" s="52"/>
      <c r="I454" s="52"/>
      <c r="J454" s="60"/>
      <c r="K454" s="52"/>
      <c r="L454" s="53">
        <v>45.68</v>
      </c>
      <c r="M454" s="52"/>
      <c r="N454" s="55">
        <v>2384.9499999999998</v>
      </c>
      <c r="EZ454" s="38"/>
      <c r="FA454" s="47"/>
      <c r="FB454" s="47"/>
      <c r="FC454" s="47"/>
      <c r="FE454" s="3" t="s">
        <v>67</v>
      </c>
      <c r="FG454" s="47"/>
      <c r="FJ454" s="47"/>
      <c r="FK454" s="47"/>
    </row>
    <row r="455" spans="1:167" customFormat="1" ht="45" x14ac:dyDescent="0.25">
      <c r="A455" s="57"/>
      <c r="B455" s="49" t="s">
        <v>92</v>
      </c>
      <c r="C455" s="129" t="s">
        <v>93</v>
      </c>
      <c r="D455" s="129"/>
      <c r="E455" s="129"/>
      <c r="F455" s="51" t="s">
        <v>70</v>
      </c>
      <c r="G455" s="69">
        <v>147</v>
      </c>
      <c r="H455" s="52"/>
      <c r="I455" s="69">
        <v>147</v>
      </c>
      <c r="J455" s="60"/>
      <c r="K455" s="52"/>
      <c r="L455" s="53">
        <v>67.150000000000006</v>
      </c>
      <c r="M455" s="52"/>
      <c r="N455" s="55">
        <v>3505.88</v>
      </c>
      <c r="EZ455" s="38"/>
      <c r="FA455" s="47"/>
      <c r="FB455" s="47"/>
      <c r="FC455" s="47"/>
      <c r="FE455" s="3" t="s">
        <v>93</v>
      </c>
      <c r="FG455" s="47"/>
      <c r="FJ455" s="47"/>
      <c r="FK455" s="47"/>
    </row>
    <row r="456" spans="1:167" customFormat="1" ht="56.25" x14ac:dyDescent="0.25">
      <c r="A456" s="57"/>
      <c r="B456" s="49" t="s">
        <v>94</v>
      </c>
      <c r="C456" s="129" t="s">
        <v>95</v>
      </c>
      <c r="D456" s="129"/>
      <c r="E456" s="129"/>
      <c r="F456" s="51" t="s">
        <v>70</v>
      </c>
      <c r="G456" s="69">
        <v>134</v>
      </c>
      <c r="H456" s="54">
        <v>0.85</v>
      </c>
      <c r="I456" s="58">
        <v>113.9</v>
      </c>
      <c r="J456" s="60"/>
      <c r="K456" s="52"/>
      <c r="L456" s="53">
        <v>52.03</v>
      </c>
      <c r="M456" s="52"/>
      <c r="N456" s="55">
        <v>2716.46</v>
      </c>
      <c r="EZ456" s="38"/>
      <c r="FA456" s="47"/>
      <c r="FB456" s="47"/>
      <c r="FC456" s="47"/>
      <c r="FE456" s="3" t="s">
        <v>95</v>
      </c>
      <c r="FG456" s="47"/>
      <c r="FJ456" s="47"/>
      <c r="FK456" s="47"/>
    </row>
    <row r="457" spans="1:167" customFormat="1" ht="15" x14ac:dyDescent="0.25">
      <c r="A457" s="70"/>
      <c r="B457" s="71"/>
      <c r="C457" s="133" t="s">
        <v>73</v>
      </c>
      <c r="D457" s="133"/>
      <c r="E457" s="133"/>
      <c r="F457" s="41"/>
      <c r="G457" s="42"/>
      <c r="H457" s="42"/>
      <c r="I457" s="42"/>
      <c r="J457" s="45"/>
      <c r="K457" s="42"/>
      <c r="L457" s="74">
        <v>684.74</v>
      </c>
      <c r="M457" s="65"/>
      <c r="N457" s="73">
        <v>15751.48</v>
      </c>
      <c r="EZ457" s="38"/>
      <c r="FA457" s="47"/>
      <c r="FB457" s="47"/>
      <c r="FC457" s="47"/>
      <c r="FG457" s="47" t="s">
        <v>73</v>
      </c>
      <c r="FJ457" s="47"/>
      <c r="FK457" s="47"/>
    </row>
    <row r="458" spans="1:167" customFormat="1" ht="22.5" x14ac:dyDescent="0.25">
      <c r="A458" s="39" t="s">
        <v>234</v>
      </c>
      <c r="B458" s="40" t="s">
        <v>97</v>
      </c>
      <c r="C458" s="133" t="s">
        <v>98</v>
      </c>
      <c r="D458" s="133"/>
      <c r="E458" s="133"/>
      <c r="F458" s="41" t="s">
        <v>99</v>
      </c>
      <c r="G458" s="42">
        <v>13.05</v>
      </c>
      <c r="H458" s="43">
        <v>1</v>
      </c>
      <c r="I458" s="80">
        <v>13.05</v>
      </c>
      <c r="J458" s="74">
        <v>646.32000000000005</v>
      </c>
      <c r="K458" s="76">
        <v>1.012</v>
      </c>
      <c r="L458" s="72">
        <v>8535.69</v>
      </c>
      <c r="M458" s="77">
        <v>9.5</v>
      </c>
      <c r="N458" s="73">
        <v>81089.06</v>
      </c>
      <c r="EZ458" s="38"/>
      <c r="FA458" s="47" t="s">
        <v>98</v>
      </c>
      <c r="FB458" s="47" t="s">
        <v>4</v>
      </c>
      <c r="FC458" s="47" t="s">
        <v>4</v>
      </c>
      <c r="FG458" s="47"/>
      <c r="FJ458" s="47"/>
      <c r="FK458" s="47"/>
    </row>
    <row r="459" spans="1:167" customFormat="1" ht="15" x14ac:dyDescent="0.25">
      <c r="A459" s="63"/>
      <c r="B459" s="50"/>
      <c r="C459" s="129" t="s">
        <v>100</v>
      </c>
      <c r="D459" s="129"/>
      <c r="E459" s="129"/>
      <c r="F459" s="129"/>
      <c r="G459" s="129"/>
      <c r="H459" s="129"/>
      <c r="I459" s="129"/>
      <c r="J459" s="129"/>
      <c r="K459" s="129"/>
      <c r="L459" s="129"/>
      <c r="M459" s="129"/>
      <c r="N459" s="140"/>
      <c r="EZ459" s="38"/>
      <c r="FA459" s="47"/>
      <c r="FB459" s="47"/>
      <c r="FC459" s="47"/>
      <c r="FG459" s="47"/>
      <c r="FH459" s="3" t="s">
        <v>100</v>
      </c>
      <c r="FJ459" s="47"/>
      <c r="FK459" s="47"/>
    </row>
    <row r="460" spans="1:167" customFormat="1" ht="15" x14ac:dyDescent="0.25">
      <c r="A460" s="78"/>
      <c r="B460" s="49"/>
      <c r="C460" s="138" t="s">
        <v>101</v>
      </c>
      <c r="D460" s="138"/>
      <c r="E460" s="138"/>
      <c r="F460" s="138"/>
      <c r="G460" s="138"/>
      <c r="H460" s="138"/>
      <c r="I460" s="138"/>
      <c r="J460" s="138"/>
      <c r="K460" s="138"/>
      <c r="L460" s="138"/>
      <c r="M460" s="138"/>
      <c r="N460" s="139"/>
      <c r="EZ460" s="38"/>
      <c r="FA460" s="47"/>
      <c r="FB460" s="47"/>
      <c r="FC460" s="47"/>
      <c r="FG460" s="47"/>
      <c r="FI460" s="3" t="s">
        <v>101</v>
      </c>
      <c r="FJ460" s="47"/>
      <c r="FK460" s="47"/>
    </row>
    <row r="461" spans="1:167" customFormat="1" ht="15" x14ac:dyDescent="0.25">
      <c r="A461" s="70"/>
      <c r="B461" s="71"/>
      <c r="C461" s="133" t="s">
        <v>73</v>
      </c>
      <c r="D461" s="133"/>
      <c r="E461" s="133"/>
      <c r="F461" s="41"/>
      <c r="G461" s="42"/>
      <c r="H461" s="42"/>
      <c r="I461" s="42"/>
      <c r="J461" s="45"/>
      <c r="K461" s="42"/>
      <c r="L461" s="72">
        <v>8535.69</v>
      </c>
      <c r="M461" s="65"/>
      <c r="N461" s="73">
        <v>81089.06</v>
      </c>
      <c r="EZ461" s="38"/>
      <c r="FA461" s="47"/>
      <c r="FB461" s="47"/>
      <c r="FC461" s="47"/>
      <c r="FG461" s="47" t="s">
        <v>73</v>
      </c>
      <c r="FJ461" s="47"/>
      <c r="FK461" s="47"/>
    </row>
    <row r="462" spans="1:167" customFormat="1" ht="57" x14ac:dyDescent="0.25">
      <c r="A462" s="39" t="s">
        <v>235</v>
      </c>
      <c r="B462" s="40" t="s">
        <v>165</v>
      </c>
      <c r="C462" s="133" t="s">
        <v>166</v>
      </c>
      <c r="D462" s="133"/>
      <c r="E462" s="133"/>
      <c r="F462" s="41" t="s">
        <v>159</v>
      </c>
      <c r="G462" s="42">
        <v>1</v>
      </c>
      <c r="H462" s="43">
        <v>1</v>
      </c>
      <c r="I462" s="43">
        <v>1</v>
      </c>
      <c r="J462" s="45"/>
      <c r="K462" s="42"/>
      <c r="L462" s="45"/>
      <c r="M462" s="42"/>
      <c r="N462" s="46"/>
      <c r="EZ462" s="38"/>
      <c r="FA462" s="47" t="s">
        <v>166</v>
      </c>
      <c r="FB462" s="47" t="s">
        <v>4</v>
      </c>
      <c r="FC462" s="47" t="s">
        <v>4</v>
      </c>
      <c r="FG462" s="47"/>
      <c r="FJ462" s="47"/>
      <c r="FK462" s="47"/>
    </row>
    <row r="463" spans="1:167" customFormat="1" ht="15" x14ac:dyDescent="0.25">
      <c r="A463" s="48"/>
      <c r="B463" s="49" t="s">
        <v>58</v>
      </c>
      <c r="C463" s="129" t="s">
        <v>59</v>
      </c>
      <c r="D463" s="129"/>
      <c r="E463" s="129"/>
      <c r="F463" s="51"/>
      <c r="G463" s="52"/>
      <c r="H463" s="52"/>
      <c r="I463" s="52"/>
      <c r="J463" s="53">
        <v>316.8</v>
      </c>
      <c r="K463" s="52"/>
      <c r="L463" s="53">
        <v>316.8</v>
      </c>
      <c r="M463" s="54">
        <v>52.21</v>
      </c>
      <c r="N463" s="55">
        <v>16540.13</v>
      </c>
      <c r="EZ463" s="38"/>
      <c r="FA463" s="47"/>
      <c r="FB463" s="47"/>
      <c r="FC463" s="47"/>
      <c r="FD463" s="3" t="s">
        <v>59</v>
      </c>
      <c r="FG463" s="47"/>
      <c r="FJ463" s="47"/>
      <c r="FK463" s="47"/>
    </row>
    <row r="464" spans="1:167" customFormat="1" ht="15" x14ac:dyDescent="0.25">
      <c r="A464" s="48"/>
      <c r="B464" s="49" t="s">
        <v>54</v>
      </c>
      <c r="C464" s="129" t="s">
        <v>60</v>
      </c>
      <c r="D464" s="129"/>
      <c r="E464" s="129"/>
      <c r="F464" s="51"/>
      <c r="G464" s="52"/>
      <c r="H464" s="52"/>
      <c r="I464" s="52"/>
      <c r="J464" s="56">
        <v>8602.08</v>
      </c>
      <c r="K464" s="52"/>
      <c r="L464" s="56">
        <v>8602.08</v>
      </c>
      <c r="M464" s="54">
        <v>15.71</v>
      </c>
      <c r="N464" s="55">
        <v>135138.68</v>
      </c>
      <c r="EZ464" s="38"/>
      <c r="FA464" s="47"/>
      <c r="FB464" s="47"/>
      <c r="FC464" s="47"/>
      <c r="FD464" s="3" t="s">
        <v>60</v>
      </c>
      <c r="FG464" s="47"/>
      <c r="FJ464" s="47"/>
      <c r="FK464" s="47"/>
    </row>
    <row r="465" spans="1:167" customFormat="1" ht="15" x14ac:dyDescent="0.25">
      <c r="A465" s="48"/>
      <c r="B465" s="49" t="s">
        <v>61</v>
      </c>
      <c r="C465" s="129" t="s">
        <v>62</v>
      </c>
      <c r="D465" s="129"/>
      <c r="E465" s="129"/>
      <c r="F465" s="51"/>
      <c r="G465" s="52"/>
      <c r="H465" s="52"/>
      <c r="I465" s="52"/>
      <c r="J465" s="53">
        <v>328.35</v>
      </c>
      <c r="K465" s="52"/>
      <c r="L465" s="53">
        <v>328.35</v>
      </c>
      <c r="M465" s="54">
        <v>52.21</v>
      </c>
      <c r="N465" s="55">
        <v>17143.150000000001</v>
      </c>
      <c r="EZ465" s="38"/>
      <c r="FA465" s="47"/>
      <c r="FB465" s="47"/>
      <c r="FC465" s="47"/>
      <c r="FD465" s="3" t="s">
        <v>62</v>
      </c>
      <c r="FG465" s="47"/>
      <c r="FJ465" s="47"/>
      <c r="FK465" s="47"/>
    </row>
    <row r="466" spans="1:167" customFormat="1" ht="15" x14ac:dyDescent="0.25">
      <c r="A466" s="57"/>
      <c r="B466" s="49"/>
      <c r="C466" s="129" t="s">
        <v>63</v>
      </c>
      <c r="D466" s="129"/>
      <c r="E466" s="129"/>
      <c r="F466" s="51" t="s">
        <v>64</v>
      </c>
      <c r="G466" s="54">
        <v>34.51</v>
      </c>
      <c r="H466" s="52"/>
      <c r="I466" s="54">
        <v>34.51</v>
      </c>
      <c r="J466" s="60"/>
      <c r="K466" s="52"/>
      <c r="L466" s="60"/>
      <c r="M466" s="52"/>
      <c r="N466" s="61"/>
      <c r="EZ466" s="38"/>
      <c r="FA466" s="47"/>
      <c r="FB466" s="47"/>
      <c r="FC466" s="47"/>
      <c r="FE466" s="3" t="s">
        <v>63</v>
      </c>
      <c r="FG466" s="47"/>
      <c r="FJ466" s="47"/>
      <c r="FK466" s="47"/>
    </row>
    <row r="467" spans="1:167" customFormat="1" ht="15" x14ac:dyDescent="0.25">
      <c r="A467" s="57"/>
      <c r="B467" s="49"/>
      <c r="C467" s="129" t="s">
        <v>65</v>
      </c>
      <c r="D467" s="129"/>
      <c r="E467" s="129"/>
      <c r="F467" s="51" t="s">
        <v>64</v>
      </c>
      <c r="G467" s="54">
        <v>25.66</v>
      </c>
      <c r="H467" s="52"/>
      <c r="I467" s="54">
        <v>25.66</v>
      </c>
      <c r="J467" s="60"/>
      <c r="K467" s="52"/>
      <c r="L467" s="60"/>
      <c r="M467" s="52"/>
      <c r="N467" s="61"/>
      <c r="EZ467" s="38"/>
      <c r="FA467" s="47"/>
      <c r="FB467" s="47"/>
      <c r="FC467" s="47"/>
      <c r="FE467" s="3" t="s">
        <v>65</v>
      </c>
      <c r="FG467" s="47"/>
      <c r="FJ467" s="47"/>
      <c r="FK467" s="47"/>
    </row>
    <row r="468" spans="1:167" customFormat="1" ht="15" x14ac:dyDescent="0.25">
      <c r="A468" s="63"/>
      <c r="B468" s="49"/>
      <c r="C468" s="137" t="s">
        <v>66</v>
      </c>
      <c r="D468" s="137"/>
      <c r="E468" s="137"/>
      <c r="F468" s="64"/>
      <c r="G468" s="65"/>
      <c r="H468" s="65"/>
      <c r="I468" s="65"/>
      <c r="J468" s="66">
        <v>8918.8799999999992</v>
      </c>
      <c r="K468" s="65"/>
      <c r="L468" s="66">
        <v>8918.8799999999992</v>
      </c>
      <c r="M468" s="65"/>
      <c r="N468" s="68">
        <v>151678.81</v>
      </c>
      <c r="EZ468" s="38"/>
      <c r="FA468" s="47"/>
      <c r="FB468" s="47"/>
      <c r="FC468" s="47"/>
      <c r="FF468" s="3" t="s">
        <v>66</v>
      </c>
      <c r="FG468" s="47"/>
      <c r="FJ468" s="47"/>
      <c r="FK468" s="47"/>
    </row>
    <row r="469" spans="1:167" customFormat="1" ht="15" x14ac:dyDescent="0.25">
      <c r="A469" s="57"/>
      <c r="B469" s="49"/>
      <c r="C469" s="129" t="s">
        <v>67</v>
      </c>
      <c r="D469" s="129"/>
      <c r="E469" s="129"/>
      <c r="F469" s="51"/>
      <c r="G469" s="52"/>
      <c r="H469" s="52"/>
      <c r="I469" s="52"/>
      <c r="J469" s="60"/>
      <c r="K469" s="52"/>
      <c r="L469" s="53">
        <v>645.15</v>
      </c>
      <c r="M469" s="52"/>
      <c r="N469" s="55">
        <v>33683.279999999999</v>
      </c>
      <c r="EZ469" s="38"/>
      <c r="FA469" s="47"/>
      <c r="FB469" s="47"/>
      <c r="FC469" s="47"/>
      <c r="FE469" s="3" t="s">
        <v>67</v>
      </c>
      <c r="FG469" s="47"/>
      <c r="FJ469" s="47"/>
      <c r="FK469" s="47"/>
    </row>
    <row r="470" spans="1:167" customFormat="1" ht="22.5" x14ac:dyDescent="0.25">
      <c r="A470" s="57"/>
      <c r="B470" s="49" t="s">
        <v>68</v>
      </c>
      <c r="C470" s="129" t="s">
        <v>69</v>
      </c>
      <c r="D470" s="129"/>
      <c r="E470" s="129"/>
      <c r="F470" s="51" t="s">
        <v>70</v>
      </c>
      <c r="G470" s="69">
        <v>109</v>
      </c>
      <c r="H470" s="52"/>
      <c r="I470" s="69">
        <v>109</v>
      </c>
      <c r="J470" s="60"/>
      <c r="K470" s="52"/>
      <c r="L470" s="53">
        <v>703.21</v>
      </c>
      <c r="M470" s="52"/>
      <c r="N470" s="55">
        <v>36714.78</v>
      </c>
      <c r="EZ470" s="38"/>
      <c r="FA470" s="47"/>
      <c r="FB470" s="47"/>
      <c r="FC470" s="47"/>
      <c r="FE470" s="3" t="s">
        <v>69</v>
      </c>
      <c r="FG470" s="47"/>
      <c r="FJ470" s="47"/>
      <c r="FK470" s="47"/>
    </row>
    <row r="471" spans="1:167" customFormat="1" ht="45" x14ac:dyDescent="0.25">
      <c r="A471" s="57"/>
      <c r="B471" s="49" t="s">
        <v>71</v>
      </c>
      <c r="C471" s="129" t="s">
        <v>72</v>
      </c>
      <c r="D471" s="129"/>
      <c r="E471" s="129"/>
      <c r="F471" s="51" t="s">
        <v>70</v>
      </c>
      <c r="G471" s="69">
        <v>65</v>
      </c>
      <c r="H471" s="54">
        <v>0.85</v>
      </c>
      <c r="I471" s="54">
        <v>55.25</v>
      </c>
      <c r="J471" s="60"/>
      <c r="K471" s="52"/>
      <c r="L471" s="53">
        <v>356.45</v>
      </c>
      <c r="M471" s="52"/>
      <c r="N471" s="55">
        <v>18610.009999999998</v>
      </c>
      <c r="EZ471" s="38"/>
      <c r="FA471" s="47"/>
      <c r="FB471" s="47"/>
      <c r="FC471" s="47"/>
      <c r="FE471" s="3" t="s">
        <v>72</v>
      </c>
      <c r="FG471" s="47"/>
      <c r="FJ471" s="47"/>
      <c r="FK471" s="47"/>
    </row>
    <row r="472" spans="1:167" customFormat="1" ht="15" x14ac:dyDescent="0.25">
      <c r="A472" s="70"/>
      <c r="B472" s="71"/>
      <c r="C472" s="133" t="s">
        <v>73</v>
      </c>
      <c r="D472" s="133"/>
      <c r="E472" s="133"/>
      <c r="F472" s="41"/>
      <c r="G472" s="42"/>
      <c r="H472" s="42"/>
      <c r="I472" s="42"/>
      <c r="J472" s="45"/>
      <c r="K472" s="42"/>
      <c r="L472" s="72">
        <v>9978.5400000000009</v>
      </c>
      <c r="M472" s="65"/>
      <c r="N472" s="73">
        <v>207003.6</v>
      </c>
      <c r="EZ472" s="38"/>
      <c r="FA472" s="47"/>
      <c r="FB472" s="47"/>
      <c r="FC472" s="47"/>
      <c r="FG472" s="47" t="s">
        <v>73</v>
      </c>
      <c r="FJ472" s="47"/>
      <c r="FK472" s="47"/>
    </row>
    <row r="473" spans="1:167" customFormat="1" ht="22.5" x14ac:dyDescent="0.25">
      <c r="A473" s="39" t="s">
        <v>236</v>
      </c>
      <c r="B473" s="40" t="s">
        <v>168</v>
      </c>
      <c r="C473" s="133" t="s">
        <v>169</v>
      </c>
      <c r="D473" s="133"/>
      <c r="E473" s="133"/>
      <c r="F473" s="41" t="s">
        <v>170</v>
      </c>
      <c r="G473" s="42">
        <v>1</v>
      </c>
      <c r="H473" s="43">
        <v>1</v>
      </c>
      <c r="I473" s="43">
        <v>1</v>
      </c>
      <c r="J473" s="72">
        <v>168421.05</v>
      </c>
      <c r="K473" s="79">
        <v>1.04236</v>
      </c>
      <c r="L473" s="72">
        <v>175555.37</v>
      </c>
      <c r="M473" s="77">
        <v>9.5</v>
      </c>
      <c r="N473" s="73">
        <v>1667776.02</v>
      </c>
      <c r="EZ473" s="38"/>
      <c r="FA473" s="47" t="s">
        <v>169</v>
      </c>
      <c r="FB473" s="47" t="s">
        <v>4</v>
      </c>
      <c r="FC473" s="47" t="s">
        <v>4</v>
      </c>
      <c r="FG473" s="47"/>
      <c r="FJ473" s="47"/>
      <c r="FK473" s="47"/>
    </row>
    <row r="474" spans="1:167" customFormat="1" ht="15" x14ac:dyDescent="0.25">
      <c r="A474" s="63"/>
      <c r="B474" s="50"/>
      <c r="C474" s="129" t="s">
        <v>171</v>
      </c>
      <c r="D474" s="129"/>
      <c r="E474" s="129"/>
      <c r="F474" s="129"/>
      <c r="G474" s="129"/>
      <c r="H474" s="129"/>
      <c r="I474" s="129"/>
      <c r="J474" s="129"/>
      <c r="K474" s="129"/>
      <c r="L474" s="129"/>
      <c r="M474" s="129"/>
      <c r="N474" s="140"/>
      <c r="EZ474" s="38"/>
      <c r="FA474" s="47"/>
      <c r="FB474" s="47"/>
      <c r="FC474" s="47"/>
      <c r="FG474" s="47"/>
      <c r="FH474" s="3" t="s">
        <v>171</v>
      </c>
      <c r="FJ474" s="47"/>
      <c r="FK474" s="47"/>
    </row>
    <row r="475" spans="1:167" customFormat="1" ht="15" x14ac:dyDescent="0.25">
      <c r="A475" s="78"/>
      <c r="B475" s="49"/>
      <c r="C475" s="138" t="s">
        <v>116</v>
      </c>
      <c r="D475" s="138"/>
      <c r="E475" s="138"/>
      <c r="F475" s="138"/>
      <c r="G475" s="138"/>
      <c r="H475" s="138"/>
      <c r="I475" s="138"/>
      <c r="J475" s="138"/>
      <c r="K475" s="138"/>
      <c r="L475" s="138"/>
      <c r="M475" s="138"/>
      <c r="N475" s="139"/>
      <c r="EZ475" s="38"/>
      <c r="FA475" s="47"/>
      <c r="FB475" s="47"/>
      <c r="FC475" s="47"/>
      <c r="FG475" s="47"/>
      <c r="FI475" s="3" t="s">
        <v>116</v>
      </c>
      <c r="FJ475" s="47"/>
      <c r="FK475" s="47"/>
    </row>
    <row r="476" spans="1:167" customFormat="1" ht="15" x14ac:dyDescent="0.25">
      <c r="A476" s="78"/>
      <c r="B476" s="49"/>
      <c r="C476" s="138" t="s">
        <v>101</v>
      </c>
      <c r="D476" s="138"/>
      <c r="E476" s="138"/>
      <c r="F476" s="138"/>
      <c r="G476" s="138"/>
      <c r="H476" s="138"/>
      <c r="I476" s="138"/>
      <c r="J476" s="138"/>
      <c r="K476" s="138"/>
      <c r="L476" s="138"/>
      <c r="M476" s="138"/>
      <c r="N476" s="139"/>
      <c r="EZ476" s="38"/>
      <c r="FA476" s="47"/>
      <c r="FB476" s="47"/>
      <c r="FC476" s="47"/>
      <c r="FG476" s="47"/>
      <c r="FI476" s="3" t="s">
        <v>101</v>
      </c>
      <c r="FJ476" s="47"/>
      <c r="FK476" s="47"/>
    </row>
    <row r="477" spans="1:167" customFormat="1" ht="15" x14ac:dyDescent="0.25">
      <c r="A477" s="70"/>
      <c r="B477" s="71"/>
      <c r="C477" s="133" t="s">
        <v>73</v>
      </c>
      <c r="D477" s="133"/>
      <c r="E477" s="133"/>
      <c r="F477" s="41"/>
      <c r="G477" s="42"/>
      <c r="H477" s="42"/>
      <c r="I477" s="42"/>
      <c r="J477" s="45"/>
      <c r="K477" s="42"/>
      <c r="L477" s="72">
        <v>175555.37</v>
      </c>
      <c r="M477" s="65"/>
      <c r="N477" s="73">
        <v>1667776.02</v>
      </c>
      <c r="EZ477" s="38"/>
      <c r="FA477" s="47"/>
      <c r="FB477" s="47"/>
      <c r="FC477" s="47"/>
      <c r="FG477" s="47" t="s">
        <v>73</v>
      </c>
      <c r="FJ477" s="47"/>
      <c r="FK477" s="47"/>
    </row>
    <row r="478" spans="1:167" customFormat="1" ht="23.25" x14ac:dyDescent="0.25">
      <c r="A478" s="39" t="s">
        <v>237</v>
      </c>
      <c r="B478" s="40" t="s">
        <v>173</v>
      </c>
      <c r="C478" s="133" t="s">
        <v>174</v>
      </c>
      <c r="D478" s="133"/>
      <c r="E478" s="133"/>
      <c r="F478" s="41" t="s">
        <v>170</v>
      </c>
      <c r="G478" s="42">
        <v>1</v>
      </c>
      <c r="H478" s="43">
        <v>1</v>
      </c>
      <c r="I478" s="43">
        <v>1</v>
      </c>
      <c r="J478" s="72">
        <v>363157.89</v>
      </c>
      <c r="K478" s="79">
        <v>1.04236</v>
      </c>
      <c r="L478" s="72">
        <v>378541.26</v>
      </c>
      <c r="M478" s="77">
        <v>9.5</v>
      </c>
      <c r="N478" s="73">
        <v>3596141.97</v>
      </c>
      <c r="EZ478" s="38"/>
      <c r="FA478" s="47" t="s">
        <v>174</v>
      </c>
      <c r="FB478" s="47" t="s">
        <v>4</v>
      </c>
      <c r="FC478" s="47" t="s">
        <v>4</v>
      </c>
      <c r="FG478" s="47"/>
      <c r="FJ478" s="47"/>
      <c r="FK478" s="47"/>
    </row>
    <row r="479" spans="1:167" customFormat="1" ht="15" x14ac:dyDescent="0.25">
      <c r="A479" s="63"/>
      <c r="B479" s="50"/>
      <c r="C479" s="129" t="s">
        <v>175</v>
      </c>
      <c r="D479" s="129"/>
      <c r="E479" s="129"/>
      <c r="F479" s="129"/>
      <c r="G479" s="129"/>
      <c r="H479" s="129"/>
      <c r="I479" s="129"/>
      <c r="J479" s="129"/>
      <c r="K479" s="129"/>
      <c r="L479" s="129"/>
      <c r="M479" s="129"/>
      <c r="N479" s="140"/>
      <c r="EZ479" s="38"/>
      <c r="FA479" s="47"/>
      <c r="FB479" s="47"/>
      <c r="FC479" s="47"/>
      <c r="FG479" s="47"/>
      <c r="FH479" s="3" t="s">
        <v>175</v>
      </c>
      <c r="FJ479" s="47"/>
      <c r="FK479" s="47"/>
    </row>
    <row r="480" spans="1:167" customFormat="1" ht="15" x14ac:dyDescent="0.25">
      <c r="A480" s="78"/>
      <c r="B480" s="49"/>
      <c r="C480" s="138" t="s">
        <v>116</v>
      </c>
      <c r="D480" s="138"/>
      <c r="E480" s="138"/>
      <c r="F480" s="138"/>
      <c r="G480" s="138"/>
      <c r="H480" s="138"/>
      <c r="I480" s="138"/>
      <c r="J480" s="138"/>
      <c r="K480" s="138"/>
      <c r="L480" s="138"/>
      <c r="M480" s="138"/>
      <c r="N480" s="139"/>
      <c r="EZ480" s="38"/>
      <c r="FA480" s="47"/>
      <c r="FB480" s="47"/>
      <c r="FC480" s="47"/>
      <c r="FG480" s="47"/>
      <c r="FI480" s="3" t="s">
        <v>116</v>
      </c>
      <c r="FJ480" s="47"/>
      <c r="FK480" s="47"/>
    </row>
    <row r="481" spans="1:167" customFormat="1" ht="15" x14ac:dyDescent="0.25">
      <c r="A481" s="78"/>
      <c r="B481" s="49"/>
      <c r="C481" s="138" t="s">
        <v>101</v>
      </c>
      <c r="D481" s="138"/>
      <c r="E481" s="138"/>
      <c r="F481" s="138"/>
      <c r="G481" s="138"/>
      <c r="H481" s="138"/>
      <c r="I481" s="138"/>
      <c r="J481" s="138"/>
      <c r="K481" s="138"/>
      <c r="L481" s="138"/>
      <c r="M481" s="138"/>
      <c r="N481" s="139"/>
      <c r="EZ481" s="38"/>
      <c r="FA481" s="47"/>
      <c r="FB481" s="47"/>
      <c r="FC481" s="47"/>
      <c r="FG481" s="47"/>
      <c r="FI481" s="3" t="s">
        <v>101</v>
      </c>
      <c r="FJ481" s="47"/>
      <c r="FK481" s="47"/>
    </row>
    <row r="482" spans="1:167" customFormat="1" ht="15" x14ac:dyDescent="0.25">
      <c r="A482" s="70"/>
      <c r="B482" s="71"/>
      <c r="C482" s="133" t="s">
        <v>73</v>
      </c>
      <c r="D482" s="133"/>
      <c r="E482" s="133"/>
      <c r="F482" s="41"/>
      <c r="G482" s="42"/>
      <c r="H482" s="42"/>
      <c r="I482" s="42"/>
      <c r="J482" s="45"/>
      <c r="K482" s="42"/>
      <c r="L482" s="72">
        <v>378541.26</v>
      </c>
      <c r="M482" s="65"/>
      <c r="N482" s="73">
        <v>3596141.97</v>
      </c>
      <c r="EZ482" s="38"/>
      <c r="FA482" s="47"/>
      <c r="FB482" s="47"/>
      <c r="FC482" s="47"/>
      <c r="FG482" s="47" t="s">
        <v>73</v>
      </c>
      <c r="FJ482" s="47"/>
      <c r="FK482" s="47"/>
    </row>
    <row r="483" spans="1:167" customFormat="1" ht="45.75" x14ac:dyDescent="0.25">
      <c r="A483" s="39" t="s">
        <v>238</v>
      </c>
      <c r="B483" s="40" t="s">
        <v>177</v>
      </c>
      <c r="C483" s="133" t="s">
        <v>178</v>
      </c>
      <c r="D483" s="133"/>
      <c r="E483" s="133"/>
      <c r="F483" s="41" t="s">
        <v>108</v>
      </c>
      <c r="G483" s="42">
        <v>1</v>
      </c>
      <c r="H483" s="43">
        <v>1</v>
      </c>
      <c r="I483" s="43">
        <v>1</v>
      </c>
      <c r="J483" s="45"/>
      <c r="K483" s="42"/>
      <c r="L483" s="45"/>
      <c r="M483" s="42"/>
      <c r="N483" s="46"/>
      <c r="EZ483" s="38"/>
      <c r="FA483" s="47" t="s">
        <v>178</v>
      </c>
      <c r="FB483" s="47" t="s">
        <v>4</v>
      </c>
      <c r="FC483" s="47" t="s">
        <v>4</v>
      </c>
      <c r="FG483" s="47"/>
      <c r="FJ483" s="47"/>
      <c r="FK483" s="47"/>
    </row>
    <row r="484" spans="1:167" customFormat="1" ht="15" x14ac:dyDescent="0.25">
      <c r="A484" s="48"/>
      <c r="B484" s="49" t="s">
        <v>58</v>
      </c>
      <c r="C484" s="129" t="s">
        <v>59</v>
      </c>
      <c r="D484" s="129"/>
      <c r="E484" s="129"/>
      <c r="F484" s="51"/>
      <c r="G484" s="52"/>
      <c r="H484" s="52"/>
      <c r="I484" s="52"/>
      <c r="J484" s="53">
        <v>251.92</v>
      </c>
      <c r="K484" s="52"/>
      <c r="L484" s="53">
        <v>251.92</v>
      </c>
      <c r="M484" s="54">
        <v>52.21</v>
      </c>
      <c r="N484" s="55">
        <v>13152.74</v>
      </c>
      <c r="EZ484" s="38"/>
      <c r="FA484" s="47"/>
      <c r="FB484" s="47"/>
      <c r="FC484" s="47"/>
      <c r="FD484" s="3" t="s">
        <v>59</v>
      </c>
      <c r="FG484" s="47"/>
      <c r="FJ484" s="47"/>
      <c r="FK484" s="47"/>
    </row>
    <row r="485" spans="1:167" customFormat="1" ht="15" x14ac:dyDescent="0.25">
      <c r="A485" s="48"/>
      <c r="B485" s="49" t="s">
        <v>54</v>
      </c>
      <c r="C485" s="129" t="s">
        <v>60</v>
      </c>
      <c r="D485" s="129"/>
      <c r="E485" s="129"/>
      <c r="F485" s="51"/>
      <c r="G485" s="52"/>
      <c r="H485" s="52"/>
      <c r="I485" s="52"/>
      <c r="J485" s="53">
        <v>120.78</v>
      </c>
      <c r="K485" s="52"/>
      <c r="L485" s="53">
        <v>120.78</v>
      </c>
      <c r="M485" s="54">
        <v>15.71</v>
      </c>
      <c r="N485" s="55">
        <v>1897.45</v>
      </c>
      <c r="EZ485" s="38"/>
      <c r="FA485" s="47"/>
      <c r="FB485" s="47"/>
      <c r="FC485" s="47"/>
      <c r="FD485" s="3" t="s">
        <v>60</v>
      </c>
      <c r="FG485" s="47"/>
      <c r="FJ485" s="47"/>
      <c r="FK485" s="47"/>
    </row>
    <row r="486" spans="1:167" customFormat="1" ht="15" x14ac:dyDescent="0.25">
      <c r="A486" s="48"/>
      <c r="B486" s="49" t="s">
        <v>61</v>
      </c>
      <c r="C486" s="129" t="s">
        <v>62</v>
      </c>
      <c r="D486" s="129"/>
      <c r="E486" s="129"/>
      <c r="F486" s="51"/>
      <c r="G486" s="52"/>
      <c r="H486" s="52"/>
      <c r="I486" s="52"/>
      <c r="J486" s="53">
        <v>11.98</v>
      </c>
      <c r="K486" s="52"/>
      <c r="L486" s="53">
        <v>11.98</v>
      </c>
      <c r="M486" s="54">
        <v>52.21</v>
      </c>
      <c r="N486" s="75">
        <v>625.48</v>
      </c>
      <c r="EZ486" s="38"/>
      <c r="FA486" s="47"/>
      <c r="FB486" s="47"/>
      <c r="FC486" s="47"/>
      <c r="FD486" s="3" t="s">
        <v>62</v>
      </c>
      <c r="FG486" s="47"/>
      <c r="FJ486" s="47"/>
      <c r="FK486" s="47"/>
    </row>
    <row r="487" spans="1:167" customFormat="1" ht="15" x14ac:dyDescent="0.25">
      <c r="A487" s="48"/>
      <c r="B487" s="49" t="s">
        <v>81</v>
      </c>
      <c r="C487" s="129" t="s">
        <v>91</v>
      </c>
      <c r="D487" s="129"/>
      <c r="E487" s="129"/>
      <c r="F487" s="51"/>
      <c r="G487" s="52"/>
      <c r="H487" s="52"/>
      <c r="I487" s="52"/>
      <c r="J487" s="53">
        <v>812.09</v>
      </c>
      <c r="K487" s="52"/>
      <c r="L487" s="53">
        <v>812.09</v>
      </c>
      <c r="M487" s="58">
        <v>9.5</v>
      </c>
      <c r="N487" s="55">
        <v>7714.86</v>
      </c>
      <c r="EZ487" s="38"/>
      <c r="FA487" s="47"/>
      <c r="FB487" s="47"/>
      <c r="FC487" s="47"/>
      <c r="FD487" s="3" t="s">
        <v>91</v>
      </c>
      <c r="FG487" s="47"/>
      <c r="FJ487" s="47"/>
      <c r="FK487" s="47"/>
    </row>
    <row r="488" spans="1:167" customFormat="1" ht="15" x14ac:dyDescent="0.25">
      <c r="A488" s="57"/>
      <c r="B488" s="49"/>
      <c r="C488" s="129" t="s">
        <v>63</v>
      </c>
      <c r="D488" s="129"/>
      <c r="E488" s="129"/>
      <c r="F488" s="51" t="s">
        <v>64</v>
      </c>
      <c r="G488" s="58">
        <v>26.8</v>
      </c>
      <c r="H488" s="52"/>
      <c r="I488" s="58">
        <v>26.8</v>
      </c>
      <c r="J488" s="60"/>
      <c r="K488" s="52"/>
      <c r="L488" s="60"/>
      <c r="M488" s="52"/>
      <c r="N488" s="61"/>
      <c r="EZ488" s="38"/>
      <c r="FA488" s="47"/>
      <c r="FB488" s="47"/>
      <c r="FC488" s="47"/>
      <c r="FE488" s="3" t="s">
        <v>63</v>
      </c>
      <c r="FG488" s="47"/>
      <c r="FJ488" s="47"/>
      <c r="FK488" s="47"/>
    </row>
    <row r="489" spans="1:167" customFormat="1" ht="15" x14ac:dyDescent="0.25">
      <c r="A489" s="57"/>
      <c r="B489" s="49"/>
      <c r="C489" s="129" t="s">
        <v>65</v>
      </c>
      <c r="D489" s="129"/>
      <c r="E489" s="129"/>
      <c r="F489" s="51" t="s">
        <v>64</v>
      </c>
      <c r="G489" s="54">
        <v>0.92</v>
      </c>
      <c r="H489" s="52"/>
      <c r="I489" s="54">
        <v>0.92</v>
      </c>
      <c r="J489" s="60"/>
      <c r="K489" s="52"/>
      <c r="L489" s="60"/>
      <c r="M489" s="52"/>
      <c r="N489" s="61"/>
      <c r="EZ489" s="38"/>
      <c r="FA489" s="47"/>
      <c r="FB489" s="47"/>
      <c r="FC489" s="47"/>
      <c r="FE489" s="3" t="s">
        <v>65</v>
      </c>
      <c r="FG489" s="47"/>
      <c r="FJ489" s="47"/>
      <c r="FK489" s="47"/>
    </row>
    <row r="490" spans="1:167" customFormat="1" ht="15" x14ac:dyDescent="0.25">
      <c r="A490" s="63"/>
      <c r="B490" s="49"/>
      <c r="C490" s="137" t="s">
        <v>66</v>
      </c>
      <c r="D490" s="137"/>
      <c r="E490" s="137"/>
      <c r="F490" s="64"/>
      <c r="G490" s="65"/>
      <c r="H490" s="65"/>
      <c r="I490" s="65"/>
      <c r="J490" s="66">
        <v>1184.79</v>
      </c>
      <c r="K490" s="65"/>
      <c r="L490" s="66">
        <v>1184.79</v>
      </c>
      <c r="M490" s="65"/>
      <c r="N490" s="68">
        <v>22765.05</v>
      </c>
      <c r="EZ490" s="38"/>
      <c r="FA490" s="47"/>
      <c r="FB490" s="47"/>
      <c r="FC490" s="47"/>
      <c r="FF490" s="3" t="s">
        <v>66</v>
      </c>
      <c r="FG490" s="47"/>
      <c r="FJ490" s="47"/>
      <c r="FK490" s="47"/>
    </row>
    <row r="491" spans="1:167" customFormat="1" ht="15" x14ac:dyDescent="0.25">
      <c r="A491" s="57"/>
      <c r="B491" s="49"/>
      <c r="C491" s="129" t="s">
        <v>67</v>
      </c>
      <c r="D491" s="129"/>
      <c r="E491" s="129"/>
      <c r="F491" s="51"/>
      <c r="G491" s="52"/>
      <c r="H491" s="52"/>
      <c r="I491" s="52"/>
      <c r="J491" s="60"/>
      <c r="K491" s="52"/>
      <c r="L491" s="53">
        <v>263.89999999999998</v>
      </c>
      <c r="M491" s="52"/>
      <c r="N491" s="55">
        <v>13778.22</v>
      </c>
      <c r="EZ491" s="38"/>
      <c r="FA491" s="47"/>
      <c r="FB491" s="47"/>
      <c r="FC491" s="47"/>
      <c r="FE491" s="3" t="s">
        <v>67</v>
      </c>
      <c r="FG491" s="47"/>
      <c r="FJ491" s="47"/>
      <c r="FK491" s="47"/>
    </row>
    <row r="492" spans="1:167" customFormat="1" ht="15" x14ac:dyDescent="0.25">
      <c r="A492" s="57"/>
      <c r="B492" s="49" t="s">
        <v>179</v>
      </c>
      <c r="C492" s="129" t="s">
        <v>180</v>
      </c>
      <c r="D492" s="129"/>
      <c r="E492" s="129"/>
      <c r="F492" s="51" t="s">
        <v>70</v>
      </c>
      <c r="G492" s="69">
        <v>92</v>
      </c>
      <c r="H492" s="52"/>
      <c r="I492" s="69">
        <v>92</v>
      </c>
      <c r="J492" s="60"/>
      <c r="K492" s="52"/>
      <c r="L492" s="53">
        <v>242.79</v>
      </c>
      <c r="M492" s="52"/>
      <c r="N492" s="55">
        <v>12675.96</v>
      </c>
      <c r="EZ492" s="38"/>
      <c r="FA492" s="47"/>
      <c r="FB492" s="47"/>
      <c r="FC492" s="47"/>
      <c r="FE492" s="3" t="s">
        <v>180</v>
      </c>
      <c r="FG492" s="47"/>
      <c r="FJ492" s="47"/>
      <c r="FK492" s="47"/>
    </row>
    <row r="493" spans="1:167" customFormat="1" ht="15" x14ac:dyDescent="0.25">
      <c r="A493" s="57"/>
      <c r="B493" s="49" t="s">
        <v>181</v>
      </c>
      <c r="C493" s="129" t="s">
        <v>182</v>
      </c>
      <c r="D493" s="129"/>
      <c r="E493" s="129"/>
      <c r="F493" s="51" t="s">
        <v>70</v>
      </c>
      <c r="G493" s="69">
        <v>49</v>
      </c>
      <c r="H493" s="52"/>
      <c r="I493" s="69">
        <v>49</v>
      </c>
      <c r="J493" s="60"/>
      <c r="K493" s="52"/>
      <c r="L493" s="53">
        <v>129.31</v>
      </c>
      <c r="M493" s="52"/>
      <c r="N493" s="55">
        <v>6751.33</v>
      </c>
      <c r="EZ493" s="38"/>
      <c r="FA493" s="47"/>
      <c r="FB493" s="47"/>
      <c r="FC493" s="47"/>
      <c r="FE493" s="3" t="s">
        <v>182</v>
      </c>
      <c r="FG493" s="47"/>
      <c r="FJ493" s="47"/>
      <c r="FK493" s="47"/>
    </row>
    <row r="494" spans="1:167" customFormat="1" ht="15" x14ac:dyDescent="0.25">
      <c r="A494" s="70"/>
      <c r="B494" s="71"/>
      <c r="C494" s="133" t="s">
        <v>73</v>
      </c>
      <c r="D494" s="133"/>
      <c r="E494" s="133"/>
      <c r="F494" s="41"/>
      <c r="G494" s="42"/>
      <c r="H494" s="42"/>
      <c r="I494" s="42"/>
      <c r="J494" s="45"/>
      <c r="K494" s="42"/>
      <c r="L494" s="72">
        <v>1556.89</v>
      </c>
      <c r="M494" s="65"/>
      <c r="N494" s="73">
        <v>42192.34</v>
      </c>
      <c r="EZ494" s="38"/>
      <c r="FA494" s="47"/>
      <c r="FB494" s="47"/>
      <c r="FC494" s="47"/>
      <c r="FG494" s="47" t="s">
        <v>73</v>
      </c>
      <c r="FJ494" s="47"/>
      <c r="FK494" s="47"/>
    </row>
    <row r="495" spans="1:167" customFormat="1" ht="23.25" x14ac:dyDescent="0.25">
      <c r="A495" s="39" t="s">
        <v>239</v>
      </c>
      <c r="B495" s="40" t="s">
        <v>184</v>
      </c>
      <c r="C495" s="133" t="s">
        <v>185</v>
      </c>
      <c r="D495" s="133"/>
      <c r="E495" s="133"/>
      <c r="F495" s="41" t="s">
        <v>108</v>
      </c>
      <c r="G495" s="42">
        <v>-2</v>
      </c>
      <c r="H495" s="43">
        <v>1</v>
      </c>
      <c r="I495" s="43">
        <v>-2</v>
      </c>
      <c r="J495" s="74">
        <v>266.67</v>
      </c>
      <c r="K495" s="42"/>
      <c r="L495" s="74">
        <v>-533.34</v>
      </c>
      <c r="M495" s="77">
        <v>9.5</v>
      </c>
      <c r="N495" s="73">
        <v>-5066.7299999999996</v>
      </c>
      <c r="EZ495" s="38"/>
      <c r="FA495" s="47" t="s">
        <v>185</v>
      </c>
      <c r="FB495" s="47" t="s">
        <v>4</v>
      </c>
      <c r="FC495" s="47" t="s">
        <v>4</v>
      </c>
      <c r="FG495" s="47"/>
      <c r="FJ495" s="47"/>
      <c r="FK495" s="47"/>
    </row>
    <row r="496" spans="1:167" customFormat="1" ht="15" x14ac:dyDescent="0.25">
      <c r="A496" s="70"/>
      <c r="B496" s="71"/>
      <c r="C496" s="133" t="s">
        <v>73</v>
      </c>
      <c r="D496" s="133"/>
      <c r="E496" s="133"/>
      <c r="F496" s="41"/>
      <c r="G496" s="42"/>
      <c r="H496" s="42"/>
      <c r="I496" s="42"/>
      <c r="J496" s="45"/>
      <c r="K496" s="42"/>
      <c r="L496" s="74">
        <v>-533.34</v>
      </c>
      <c r="M496" s="65"/>
      <c r="N496" s="73">
        <v>-5066.7299999999996</v>
      </c>
      <c r="EZ496" s="38"/>
      <c r="FA496" s="47"/>
      <c r="FB496" s="47"/>
      <c r="FC496" s="47"/>
      <c r="FG496" s="47" t="s">
        <v>73</v>
      </c>
      <c r="FJ496" s="47"/>
      <c r="FK496" s="47"/>
    </row>
    <row r="497" spans="1:167" customFormat="1" ht="22.5" x14ac:dyDescent="0.25">
      <c r="A497" s="39" t="s">
        <v>240</v>
      </c>
      <c r="B497" s="40" t="s">
        <v>187</v>
      </c>
      <c r="C497" s="133" t="s">
        <v>188</v>
      </c>
      <c r="D497" s="133"/>
      <c r="E497" s="133"/>
      <c r="F497" s="41" t="s">
        <v>108</v>
      </c>
      <c r="G497" s="42">
        <v>2</v>
      </c>
      <c r="H497" s="43">
        <v>1</v>
      </c>
      <c r="I497" s="43">
        <v>2</v>
      </c>
      <c r="J497" s="72">
        <v>4429.58</v>
      </c>
      <c r="K497" s="79">
        <v>1.04236</v>
      </c>
      <c r="L497" s="72">
        <v>9234.43</v>
      </c>
      <c r="M497" s="77">
        <v>9.5</v>
      </c>
      <c r="N497" s="73">
        <v>87727.09</v>
      </c>
      <c r="EZ497" s="38"/>
      <c r="FA497" s="47" t="s">
        <v>188</v>
      </c>
      <c r="FB497" s="47" t="s">
        <v>4</v>
      </c>
      <c r="FC497" s="47" t="s">
        <v>4</v>
      </c>
      <c r="FG497" s="47"/>
      <c r="FJ497" s="47"/>
      <c r="FK497" s="47"/>
    </row>
    <row r="498" spans="1:167" customFormat="1" ht="15" x14ac:dyDescent="0.25">
      <c r="A498" s="63"/>
      <c r="B498" s="50"/>
      <c r="C498" s="129" t="s">
        <v>189</v>
      </c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40"/>
      <c r="EZ498" s="38"/>
      <c r="FA498" s="47"/>
      <c r="FB498" s="47"/>
      <c r="FC498" s="47"/>
      <c r="FG498" s="47"/>
      <c r="FH498" s="3" t="s">
        <v>189</v>
      </c>
      <c r="FJ498" s="47"/>
      <c r="FK498" s="47"/>
    </row>
    <row r="499" spans="1:167" customFormat="1" ht="15" x14ac:dyDescent="0.25">
      <c r="A499" s="78"/>
      <c r="B499" s="49"/>
      <c r="C499" s="138" t="s">
        <v>116</v>
      </c>
      <c r="D499" s="138"/>
      <c r="E499" s="138"/>
      <c r="F499" s="138"/>
      <c r="G499" s="138"/>
      <c r="H499" s="138"/>
      <c r="I499" s="138"/>
      <c r="J499" s="138"/>
      <c r="K499" s="138"/>
      <c r="L499" s="138"/>
      <c r="M499" s="138"/>
      <c r="N499" s="139"/>
      <c r="EZ499" s="38"/>
      <c r="FA499" s="47"/>
      <c r="FB499" s="47"/>
      <c r="FC499" s="47"/>
      <c r="FG499" s="47"/>
      <c r="FI499" s="3" t="s">
        <v>116</v>
      </c>
      <c r="FJ499" s="47"/>
      <c r="FK499" s="47"/>
    </row>
    <row r="500" spans="1:167" customFormat="1" ht="15" x14ac:dyDescent="0.25">
      <c r="A500" s="78"/>
      <c r="B500" s="49"/>
      <c r="C500" s="138" t="s">
        <v>101</v>
      </c>
      <c r="D500" s="138"/>
      <c r="E500" s="138"/>
      <c r="F500" s="138"/>
      <c r="G500" s="138"/>
      <c r="H500" s="138"/>
      <c r="I500" s="138"/>
      <c r="J500" s="138"/>
      <c r="K500" s="138"/>
      <c r="L500" s="138"/>
      <c r="M500" s="138"/>
      <c r="N500" s="139"/>
      <c r="EZ500" s="38"/>
      <c r="FA500" s="47"/>
      <c r="FB500" s="47"/>
      <c r="FC500" s="47"/>
      <c r="FG500" s="47"/>
      <c r="FI500" s="3" t="s">
        <v>101</v>
      </c>
      <c r="FJ500" s="47"/>
      <c r="FK500" s="47"/>
    </row>
    <row r="501" spans="1:167" customFormat="1" ht="15" x14ac:dyDescent="0.25">
      <c r="A501" s="70"/>
      <c r="B501" s="71"/>
      <c r="C501" s="133" t="s">
        <v>73</v>
      </c>
      <c r="D501" s="133"/>
      <c r="E501" s="133"/>
      <c r="F501" s="41"/>
      <c r="G501" s="42"/>
      <c r="H501" s="42"/>
      <c r="I501" s="42"/>
      <c r="J501" s="45"/>
      <c r="K501" s="42"/>
      <c r="L501" s="72">
        <v>9234.43</v>
      </c>
      <c r="M501" s="65"/>
      <c r="N501" s="73">
        <v>87727.09</v>
      </c>
      <c r="EZ501" s="38"/>
      <c r="FA501" s="47"/>
      <c r="FB501" s="47"/>
      <c r="FC501" s="47"/>
      <c r="FG501" s="47" t="s">
        <v>73</v>
      </c>
      <c r="FJ501" s="47"/>
      <c r="FK501" s="47"/>
    </row>
    <row r="502" spans="1:167" customFormat="1" ht="34.5" x14ac:dyDescent="0.25">
      <c r="A502" s="39" t="s">
        <v>241</v>
      </c>
      <c r="B502" s="40" t="s">
        <v>191</v>
      </c>
      <c r="C502" s="133" t="s">
        <v>192</v>
      </c>
      <c r="D502" s="133"/>
      <c r="E502" s="133"/>
      <c r="F502" s="41" t="s">
        <v>108</v>
      </c>
      <c r="G502" s="42">
        <v>1</v>
      </c>
      <c r="H502" s="43">
        <v>1</v>
      </c>
      <c r="I502" s="43">
        <v>1</v>
      </c>
      <c r="J502" s="72">
        <v>15832.63</v>
      </c>
      <c r="K502" s="79">
        <v>1.04236</v>
      </c>
      <c r="L502" s="72">
        <v>16503.3</v>
      </c>
      <c r="M502" s="77">
        <v>9.5</v>
      </c>
      <c r="N502" s="73">
        <v>156781.35</v>
      </c>
      <c r="EZ502" s="38"/>
      <c r="FA502" s="47" t="s">
        <v>192</v>
      </c>
      <c r="FB502" s="47" t="s">
        <v>4</v>
      </c>
      <c r="FC502" s="47" t="s">
        <v>4</v>
      </c>
      <c r="FG502" s="47"/>
      <c r="FJ502" s="47"/>
      <c r="FK502" s="47"/>
    </row>
    <row r="503" spans="1:167" customFormat="1" ht="15" x14ac:dyDescent="0.25">
      <c r="A503" s="63"/>
      <c r="B503" s="50"/>
      <c r="C503" s="129" t="s">
        <v>193</v>
      </c>
      <c r="D503" s="129"/>
      <c r="E503" s="129"/>
      <c r="F503" s="129"/>
      <c r="G503" s="129"/>
      <c r="H503" s="129"/>
      <c r="I503" s="129"/>
      <c r="J503" s="129"/>
      <c r="K503" s="129"/>
      <c r="L503" s="129"/>
      <c r="M503" s="129"/>
      <c r="N503" s="140"/>
      <c r="EZ503" s="38"/>
      <c r="FA503" s="47"/>
      <c r="FB503" s="47"/>
      <c r="FC503" s="47"/>
      <c r="FG503" s="47"/>
      <c r="FH503" s="3" t="s">
        <v>193</v>
      </c>
      <c r="FJ503" s="47"/>
      <c r="FK503" s="47"/>
    </row>
    <row r="504" spans="1:167" customFormat="1" ht="15" x14ac:dyDescent="0.25">
      <c r="A504" s="78"/>
      <c r="B504" s="49"/>
      <c r="C504" s="138" t="s">
        <v>116</v>
      </c>
      <c r="D504" s="138"/>
      <c r="E504" s="138"/>
      <c r="F504" s="138"/>
      <c r="G504" s="138"/>
      <c r="H504" s="138"/>
      <c r="I504" s="138"/>
      <c r="J504" s="138"/>
      <c r="K504" s="138"/>
      <c r="L504" s="138"/>
      <c r="M504" s="138"/>
      <c r="N504" s="139"/>
      <c r="EZ504" s="38"/>
      <c r="FA504" s="47"/>
      <c r="FB504" s="47"/>
      <c r="FC504" s="47"/>
      <c r="FG504" s="47"/>
      <c r="FI504" s="3" t="s">
        <v>116</v>
      </c>
      <c r="FJ504" s="47"/>
      <c r="FK504" s="47"/>
    </row>
    <row r="505" spans="1:167" customFormat="1" ht="15" x14ac:dyDescent="0.25">
      <c r="A505" s="78"/>
      <c r="B505" s="49"/>
      <c r="C505" s="138" t="s">
        <v>101</v>
      </c>
      <c r="D505" s="138"/>
      <c r="E505" s="138"/>
      <c r="F505" s="138"/>
      <c r="G505" s="138"/>
      <c r="H505" s="138"/>
      <c r="I505" s="138"/>
      <c r="J505" s="138"/>
      <c r="K505" s="138"/>
      <c r="L505" s="138"/>
      <c r="M505" s="138"/>
      <c r="N505" s="139"/>
      <c r="EZ505" s="38"/>
      <c r="FA505" s="47"/>
      <c r="FB505" s="47"/>
      <c r="FC505" s="47"/>
      <c r="FG505" s="47"/>
      <c r="FI505" s="3" t="s">
        <v>101</v>
      </c>
      <c r="FJ505" s="47"/>
      <c r="FK505" s="47"/>
    </row>
    <row r="506" spans="1:167" customFormat="1" ht="15" x14ac:dyDescent="0.25">
      <c r="A506" s="70"/>
      <c r="B506" s="71"/>
      <c r="C506" s="133" t="s">
        <v>73</v>
      </c>
      <c r="D506" s="133"/>
      <c r="E506" s="133"/>
      <c r="F506" s="41"/>
      <c r="G506" s="42"/>
      <c r="H506" s="42"/>
      <c r="I506" s="42"/>
      <c r="J506" s="45"/>
      <c r="K506" s="42"/>
      <c r="L506" s="72">
        <v>16503.3</v>
      </c>
      <c r="M506" s="65"/>
      <c r="N506" s="73">
        <v>156781.35</v>
      </c>
      <c r="EZ506" s="38"/>
      <c r="FA506" s="47"/>
      <c r="FB506" s="47"/>
      <c r="FC506" s="47"/>
      <c r="FG506" s="47" t="s">
        <v>73</v>
      </c>
      <c r="FJ506" s="47"/>
      <c r="FK506" s="47"/>
    </row>
    <row r="507" spans="1:167" customFormat="1" ht="22.5" x14ac:dyDescent="0.25">
      <c r="A507" s="39" t="s">
        <v>242</v>
      </c>
      <c r="B507" s="40" t="s">
        <v>113</v>
      </c>
      <c r="C507" s="133" t="s">
        <v>195</v>
      </c>
      <c r="D507" s="133"/>
      <c r="E507" s="133"/>
      <c r="F507" s="41" t="s">
        <v>108</v>
      </c>
      <c r="G507" s="42">
        <v>1</v>
      </c>
      <c r="H507" s="43">
        <v>1</v>
      </c>
      <c r="I507" s="43">
        <v>1</v>
      </c>
      <c r="J507" s="74">
        <v>421.93</v>
      </c>
      <c r="K507" s="79">
        <v>1.04236</v>
      </c>
      <c r="L507" s="74">
        <v>439.8</v>
      </c>
      <c r="M507" s="77">
        <v>9.5</v>
      </c>
      <c r="N507" s="73">
        <v>4178.1000000000004</v>
      </c>
      <c r="EZ507" s="38"/>
      <c r="FA507" s="47" t="s">
        <v>195</v>
      </c>
      <c r="FB507" s="47" t="s">
        <v>4</v>
      </c>
      <c r="FC507" s="47" t="s">
        <v>4</v>
      </c>
      <c r="FG507" s="47"/>
      <c r="FJ507" s="47"/>
      <c r="FK507" s="47"/>
    </row>
    <row r="508" spans="1:167" customFormat="1" ht="15" x14ac:dyDescent="0.25">
      <c r="A508" s="63"/>
      <c r="B508" s="50"/>
      <c r="C508" s="129" t="s">
        <v>196</v>
      </c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40"/>
      <c r="EZ508" s="38"/>
      <c r="FA508" s="47"/>
      <c r="FB508" s="47"/>
      <c r="FC508" s="47"/>
      <c r="FG508" s="47"/>
      <c r="FH508" s="3" t="s">
        <v>196</v>
      </c>
      <c r="FJ508" s="47"/>
      <c r="FK508" s="47"/>
    </row>
    <row r="509" spans="1:167" customFormat="1" ht="15" x14ac:dyDescent="0.25">
      <c r="A509" s="78"/>
      <c r="B509" s="49"/>
      <c r="C509" s="138" t="s">
        <v>116</v>
      </c>
      <c r="D509" s="138"/>
      <c r="E509" s="138"/>
      <c r="F509" s="138"/>
      <c r="G509" s="138"/>
      <c r="H509" s="138"/>
      <c r="I509" s="138"/>
      <c r="J509" s="138"/>
      <c r="K509" s="138"/>
      <c r="L509" s="138"/>
      <c r="M509" s="138"/>
      <c r="N509" s="139"/>
      <c r="EZ509" s="38"/>
      <c r="FA509" s="47"/>
      <c r="FB509" s="47"/>
      <c r="FC509" s="47"/>
      <c r="FG509" s="47"/>
      <c r="FI509" s="3" t="s">
        <v>116</v>
      </c>
      <c r="FJ509" s="47"/>
      <c r="FK509" s="47"/>
    </row>
    <row r="510" spans="1:167" customFormat="1" ht="15" x14ac:dyDescent="0.25">
      <c r="A510" s="78"/>
      <c r="B510" s="49"/>
      <c r="C510" s="138" t="s">
        <v>101</v>
      </c>
      <c r="D510" s="138"/>
      <c r="E510" s="138"/>
      <c r="F510" s="138"/>
      <c r="G510" s="138"/>
      <c r="H510" s="138"/>
      <c r="I510" s="138"/>
      <c r="J510" s="138"/>
      <c r="K510" s="138"/>
      <c r="L510" s="138"/>
      <c r="M510" s="138"/>
      <c r="N510" s="139"/>
      <c r="EZ510" s="38"/>
      <c r="FA510" s="47"/>
      <c r="FB510" s="47"/>
      <c r="FC510" s="47"/>
      <c r="FG510" s="47"/>
      <c r="FI510" s="3" t="s">
        <v>101</v>
      </c>
      <c r="FJ510" s="47"/>
      <c r="FK510" s="47"/>
    </row>
    <row r="511" spans="1:167" customFormat="1" ht="15" x14ac:dyDescent="0.25">
      <c r="A511" s="70"/>
      <c r="B511" s="71"/>
      <c r="C511" s="133" t="s">
        <v>73</v>
      </c>
      <c r="D511" s="133"/>
      <c r="E511" s="133"/>
      <c r="F511" s="41"/>
      <c r="G511" s="42"/>
      <c r="H511" s="42"/>
      <c r="I511" s="42"/>
      <c r="J511" s="45"/>
      <c r="K511" s="42"/>
      <c r="L511" s="74">
        <v>439.8</v>
      </c>
      <c r="M511" s="65"/>
      <c r="N511" s="73">
        <v>4178.1000000000004</v>
      </c>
      <c r="EZ511" s="38"/>
      <c r="FA511" s="47"/>
      <c r="FB511" s="47"/>
      <c r="FC511" s="47"/>
      <c r="FG511" s="47" t="s">
        <v>73</v>
      </c>
      <c r="FJ511" s="47"/>
      <c r="FK511" s="47"/>
    </row>
    <row r="512" spans="1:167" customFormat="1" ht="34.5" x14ac:dyDescent="0.25">
      <c r="A512" s="39" t="s">
        <v>243</v>
      </c>
      <c r="B512" s="40" t="s">
        <v>198</v>
      </c>
      <c r="C512" s="133" t="s">
        <v>199</v>
      </c>
      <c r="D512" s="133"/>
      <c r="E512" s="133"/>
      <c r="F512" s="41" t="s">
        <v>145</v>
      </c>
      <c r="G512" s="42">
        <v>1.3299999999999999E-2</v>
      </c>
      <c r="H512" s="43">
        <v>1</v>
      </c>
      <c r="I512" s="44">
        <v>1.3299999999999999E-2</v>
      </c>
      <c r="J512" s="45"/>
      <c r="K512" s="42"/>
      <c r="L512" s="45"/>
      <c r="M512" s="42"/>
      <c r="N512" s="46"/>
      <c r="EZ512" s="38"/>
      <c r="FA512" s="47" t="s">
        <v>199</v>
      </c>
      <c r="FB512" s="47" t="s">
        <v>4</v>
      </c>
      <c r="FC512" s="47" t="s">
        <v>4</v>
      </c>
      <c r="FG512" s="47"/>
      <c r="FJ512" s="47"/>
      <c r="FK512" s="47"/>
    </row>
    <row r="513" spans="1:167" customFormat="1" ht="15" x14ac:dyDescent="0.25">
      <c r="A513" s="48"/>
      <c r="B513" s="49" t="s">
        <v>58</v>
      </c>
      <c r="C513" s="129" t="s">
        <v>59</v>
      </c>
      <c r="D513" s="129"/>
      <c r="E513" s="129"/>
      <c r="F513" s="51"/>
      <c r="G513" s="52"/>
      <c r="H513" s="52"/>
      <c r="I513" s="52"/>
      <c r="J513" s="56">
        <v>1107.95</v>
      </c>
      <c r="K513" s="52"/>
      <c r="L513" s="53">
        <v>14.74</v>
      </c>
      <c r="M513" s="54">
        <v>52.21</v>
      </c>
      <c r="N513" s="75">
        <v>769.58</v>
      </c>
      <c r="EZ513" s="38"/>
      <c r="FA513" s="47"/>
      <c r="FB513" s="47"/>
      <c r="FC513" s="47"/>
      <c r="FD513" s="3" t="s">
        <v>59</v>
      </c>
      <c r="FG513" s="47"/>
      <c r="FJ513" s="47"/>
      <c r="FK513" s="47"/>
    </row>
    <row r="514" spans="1:167" customFormat="1" ht="15" x14ac:dyDescent="0.25">
      <c r="A514" s="48"/>
      <c r="B514" s="49" t="s">
        <v>54</v>
      </c>
      <c r="C514" s="129" t="s">
        <v>60</v>
      </c>
      <c r="D514" s="129"/>
      <c r="E514" s="129"/>
      <c r="F514" s="51"/>
      <c r="G514" s="52"/>
      <c r="H514" s="52"/>
      <c r="I514" s="52"/>
      <c r="J514" s="56">
        <v>12533.99</v>
      </c>
      <c r="K514" s="52"/>
      <c r="L514" s="53">
        <v>166.7</v>
      </c>
      <c r="M514" s="54">
        <v>15.71</v>
      </c>
      <c r="N514" s="55">
        <v>2618.86</v>
      </c>
      <c r="EZ514" s="38"/>
      <c r="FA514" s="47"/>
      <c r="FB514" s="47"/>
      <c r="FC514" s="47"/>
      <c r="FD514" s="3" t="s">
        <v>60</v>
      </c>
      <c r="FG514" s="47"/>
      <c r="FJ514" s="47"/>
      <c r="FK514" s="47"/>
    </row>
    <row r="515" spans="1:167" customFormat="1" ht="15" x14ac:dyDescent="0.25">
      <c r="A515" s="48"/>
      <c r="B515" s="49" t="s">
        <v>61</v>
      </c>
      <c r="C515" s="129" t="s">
        <v>62</v>
      </c>
      <c r="D515" s="129"/>
      <c r="E515" s="129"/>
      <c r="F515" s="51"/>
      <c r="G515" s="52"/>
      <c r="H515" s="52"/>
      <c r="I515" s="52"/>
      <c r="J515" s="53">
        <v>820.22</v>
      </c>
      <c r="K515" s="52"/>
      <c r="L515" s="53">
        <v>10.91</v>
      </c>
      <c r="M515" s="54">
        <v>52.21</v>
      </c>
      <c r="N515" s="75">
        <v>569.61</v>
      </c>
      <c r="EZ515" s="38"/>
      <c r="FA515" s="47"/>
      <c r="FB515" s="47"/>
      <c r="FC515" s="47"/>
      <c r="FD515" s="3" t="s">
        <v>62</v>
      </c>
      <c r="FG515" s="47"/>
      <c r="FJ515" s="47"/>
      <c r="FK515" s="47"/>
    </row>
    <row r="516" spans="1:167" customFormat="1" ht="15" x14ac:dyDescent="0.25">
      <c r="A516" s="48"/>
      <c r="B516" s="49" t="s">
        <v>81</v>
      </c>
      <c r="C516" s="129" t="s">
        <v>91</v>
      </c>
      <c r="D516" s="129"/>
      <c r="E516" s="129"/>
      <c r="F516" s="51"/>
      <c r="G516" s="52"/>
      <c r="H516" s="52"/>
      <c r="I516" s="52"/>
      <c r="J516" s="56">
        <v>230267.7</v>
      </c>
      <c r="K516" s="52"/>
      <c r="L516" s="56">
        <v>3062.56</v>
      </c>
      <c r="M516" s="58">
        <v>9.5</v>
      </c>
      <c r="N516" s="55">
        <v>29094.32</v>
      </c>
      <c r="EZ516" s="38"/>
      <c r="FA516" s="47"/>
      <c r="FB516" s="47"/>
      <c r="FC516" s="47"/>
      <c r="FD516" s="3" t="s">
        <v>91</v>
      </c>
      <c r="FG516" s="47"/>
      <c r="FJ516" s="47"/>
      <c r="FK516" s="47"/>
    </row>
    <row r="517" spans="1:167" customFormat="1" ht="15" x14ac:dyDescent="0.25">
      <c r="A517" s="57"/>
      <c r="B517" s="49"/>
      <c r="C517" s="129" t="s">
        <v>63</v>
      </c>
      <c r="D517" s="129"/>
      <c r="E517" s="129"/>
      <c r="F517" s="51" t="s">
        <v>64</v>
      </c>
      <c r="G517" s="54">
        <v>134.46</v>
      </c>
      <c r="H517" s="52"/>
      <c r="I517" s="62">
        <v>1.7883180000000001</v>
      </c>
      <c r="J517" s="60"/>
      <c r="K517" s="52"/>
      <c r="L517" s="60"/>
      <c r="M517" s="52"/>
      <c r="N517" s="61"/>
      <c r="EZ517" s="38"/>
      <c r="FA517" s="47"/>
      <c r="FB517" s="47"/>
      <c r="FC517" s="47"/>
      <c r="FE517" s="3" t="s">
        <v>63</v>
      </c>
      <c r="FG517" s="47"/>
      <c r="FJ517" s="47"/>
      <c r="FK517" s="47"/>
    </row>
    <row r="518" spans="1:167" customFormat="1" ht="15" x14ac:dyDescent="0.25">
      <c r="A518" s="57"/>
      <c r="B518" s="49"/>
      <c r="C518" s="129" t="s">
        <v>65</v>
      </c>
      <c r="D518" s="129"/>
      <c r="E518" s="129"/>
      <c r="F518" s="51" t="s">
        <v>64</v>
      </c>
      <c r="G518" s="54">
        <v>54.89</v>
      </c>
      <c r="H518" s="52"/>
      <c r="I518" s="62">
        <v>0.73003700000000005</v>
      </c>
      <c r="J518" s="60"/>
      <c r="K518" s="52"/>
      <c r="L518" s="60"/>
      <c r="M518" s="52"/>
      <c r="N518" s="61"/>
      <c r="EZ518" s="38"/>
      <c r="FA518" s="47"/>
      <c r="FB518" s="47"/>
      <c r="FC518" s="47"/>
      <c r="FE518" s="3" t="s">
        <v>65</v>
      </c>
      <c r="FG518" s="47"/>
      <c r="FJ518" s="47"/>
      <c r="FK518" s="47"/>
    </row>
    <row r="519" spans="1:167" customFormat="1" ht="15" x14ac:dyDescent="0.25">
      <c r="A519" s="63"/>
      <c r="B519" s="49"/>
      <c r="C519" s="137" t="s">
        <v>66</v>
      </c>
      <c r="D519" s="137"/>
      <c r="E519" s="137"/>
      <c r="F519" s="64"/>
      <c r="G519" s="65"/>
      <c r="H519" s="65"/>
      <c r="I519" s="65"/>
      <c r="J519" s="66">
        <v>243909.64</v>
      </c>
      <c r="K519" s="65"/>
      <c r="L519" s="66">
        <v>3244</v>
      </c>
      <c r="M519" s="65"/>
      <c r="N519" s="68">
        <v>32482.76</v>
      </c>
      <c r="EZ519" s="38"/>
      <c r="FA519" s="47"/>
      <c r="FB519" s="47"/>
      <c r="FC519" s="47"/>
      <c r="FF519" s="3" t="s">
        <v>66</v>
      </c>
      <c r="FG519" s="47"/>
      <c r="FJ519" s="47"/>
      <c r="FK519" s="47"/>
    </row>
    <row r="520" spans="1:167" customFormat="1" ht="15" x14ac:dyDescent="0.25">
      <c r="A520" s="57"/>
      <c r="B520" s="49"/>
      <c r="C520" s="129" t="s">
        <v>67</v>
      </c>
      <c r="D520" s="129"/>
      <c r="E520" s="129"/>
      <c r="F520" s="51"/>
      <c r="G520" s="52"/>
      <c r="H520" s="52"/>
      <c r="I520" s="52"/>
      <c r="J520" s="60"/>
      <c r="K520" s="52"/>
      <c r="L520" s="53">
        <v>25.65</v>
      </c>
      <c r="M520" s="52"/>
      <c r="N520" s="55">
        <v>1339.19</v>
      </c>
      <c r="EZ520" s="38"/>
      <c r="FA520" s="47"/>
      <c r="FB520" s="47"/>
      <c r="FC520" s="47"/>
      <c r="FE520" s="3" t="s">
        <v>67</v>
      </c>
      <c r="FG520" s="47"/>
      <c r="FJ520" s="47"/>
      <c r="FK520" s="47"/>
    </row>
    <row r="521" spans="1:167" customFormat="1" ht="22.5" x14ac:dyDescent="0.25">
      <c r="A521" s="57"/>
      <c r="B521" s="49" t="s">
        <v>68</v>
      </c>
      <c r="C521" s="129" t="s">
        <v>69</v>
      </c>
      <c r="D521" s="129"/>
      <c r="E521" s="129"/>
      <c r="F521" s="51" t="s">
        <v>70</v>
      </c>
      <c r="G521" s="69">
        <v>109</v>
      </c>
      <c r="H521" s="52"/>
      <c r="I521" s="69">
        <v>109</v>
      </c>
      <c r="J521" s="60"/>
      <c r="K521" s="52"/>
      <c r="L521" s="53">
        <v>27.96</v>
      </c>
      <c r="M521" s="52"/>
      <c r="N521" s="55">
        <v>1459.72</v>
      </c>
      <c r="EZ521" s="38"/>
      <c r="FA521" s="47"/>
      <c r="FB521" s="47"/>
      <c r="FC521" s="47"/>
      <c r="FE521" s="3" t="s">
        <v>69</v>
      </c>
      <c r="FG521" s="47"/>
      <c r="FJ521" s="47"/>
      <c r="FK521" s="47"/>
    </row>
    <row r="522" spans="1:167" customFormat="1" ht="45" x14ac:dyDescent="0.25">
      <c r="A522" s="57"/>
      <c r="B522" s="49" t="s">
        <v>71</v>
      </c>
      <c r="C522" s="129" t="s">
        <v>72</v>
      </c>
      <c r="D522" s="129"/>
      <c r="E522" s="129"/>
      <c r="F522" s="51" t="s">
        <v>70</v>
      </c>
      <c r="G522" s="69">
        <v>65</v>
      </c>
      <c r="H522" s="54">
        <v>0.85</v>
      </c>
      <c r="I522" s="54">
        <v>55.25</v>
      </c>
      <c r="J522" s="60"/>
      <c r="K522" s="52"/>
      <c r="L522" s="53">
        <v>14.17</v>
      </c>
      <c r="M522" s="52"/>
      <c r="N522" s="75">
        <v>739.9</v>
      </c>
      <c r="EZ522" s="38"/>
      <c r="FA522" s="47"/>
      <c r="FB522" s="47"/>
      <c r="FC522" s="47"/>
      <c r="FE522" s="3" t="s">
        <v>72</v>
      </c>
      <c r="FG522" s="47"/>
      <c r="FJ522" s="47"/>
      <c r="FK522" s="47"/>
    </row>
    <row r="523" spans="1:167" customFormat="1" ht="15" x14ac:dyDescent="0.25">
      <c r="A523" s="70"/>
      <c r="B523" s="71"/>
      <c r="C523" s="133" t="s">
        <v>73</v>
      </c>
      <c r="D523" s="133"/>
      <c r="E523" s="133"/>
      <c r="F523" s="41"/>
      <c r="G523" s="42"/>
      <c r="H523" s="42"/>
      <c r="I523" s="42"/>
      <c r="J523" s="45"/>
      <c r="K523" s="42"/>
      <c r="L523" s="72">
        <v>3286.13</v>
      </c>
      <c r="M523" s="65"/>
      <c r="N523" s="73">
        <v>34682.379999999997</v>
      </c>
      <c r="EZ523" s="38"/>
      <c r="FA523" s="47"/>
      <c r="FB523" s="47"/>
      <c r="FC523" s="47"/>
      <c r="FG523" s="47" t="s">
        <v>73</v>
      </c>
      <c r="FJ523" s="47"/>
      <c r="FK523" s="47"/>
    </row>
    <row r="524" spans="1:167" customFormat="1" ht="15" x14ac:dyDescent="0.25">
      <c r="A524" s="134" t="s">
        <v>146</v>
      </c>
      <c r="B524" s="135"/>
      <c r="C524" s="135"/>
      <c r="D524" s="135"/>
      <c r="E524" s="135"/>
      <c r="F524" s="135"/>
      <c r="G524" s="135"/>
      <c r="H524" s="135"/>
      <c r="I524" s="135"/>
      <c r="J524" s="135"/>
      <c r="K524" s="135"/>
      <c r="L524" s="135"/>
      <c r="M524" s="135"/>
      <c r="N524" s="136"/>
      <c r="EZ524" s="38"/>
      <c r="FA524" s="47"/>
      <c r="FB524" s="47"/>
      <c r="FC524" s="47"/>
      <c r="FG524" s="47"/>
      <c r="FJ524" s="47" t="s">
        <v>146</v>
      </c>
      <c r="FK524" s="47"/>
    </row>
    <row r="525" spans="1:167" customFormat="1" ht="57" x14ac:dyDescent="0.25">
      <c r="A525" s="39" t="s">
        <v>244</v>
      </c>
      <c r="B525" s="40" t="s">
        <v>148</v>
      </c>
      <c r="C525" s="133" t="s">
        <v>149</v>
      </c>
      <c r="D525" s="133"/>
      <c r="E525" s="133"/>
      <c r="F525" s="41" t="s">
        <v>150</v>
      </c>
      <c r="G525" s="42">
        <v>36.4</v>
      </c>
      <c r="H525" s="43">
        <v>1</v>
      </c>
      <c r="I525" s="77">
        <v>36.4</v>
      </c>
      <c r="J525" s="74">
        <v>3.28</v>
      </c>
      <c r="K525" s="42"/>
      <c r="L525" s="74">
        <v>119.39</v>
      </c>
      <c r="M525" s="80">
        <v>15.71</v>
      </c>
      <c r="N525" s="73">
        <v>1875.62</v>
      </c>
      <c r="EZ525" s="38"/>
      <c r="FA525" s="47" t="s">
        <v>149</v>
      </c>
      <c r="FB525" s="47" t="s">
        <v>4</v>
      </c>
      <c r="FC525" s="47" t="s">
        <v>4</v>
      </c>
      <c r="FG525" s="47"/>
      <c r="FJ525" s="47"/>
      <c r="FK525" s="47"/>
    </row>
    <row r="526" spans="1:167" customFormat="1" ht="15" x14ac:dyDescent="0.25">
      <c r="A526" s="70"/>
      <c r="B526" s="71"/>
      <c r="C526" s="133" t="s">
        <v>73</v>
      </c>
      <c r="D526" s="133"/>
      <c r="E526" s="133"/>
      <c r="F526" s="41"/>
      <c r="G526" s="42"/>
      <c r="H526" s="42"/>
      <c r="I526" s="42"/>
      <c r="J526" s="45"/>
      <c r="K526" s="42"/>
      <c r="L526" s="74">
        <v>119.39</v>
      </c>
      <c r="M526" s="65"/>
      <c r="N526" s="73">
        <v>1875.62</v>
      </c>
      <c r="EZ526" s="38"/>
      <c r="FA526" s="47"/>
      <c r="FB526" s="47"/>
      <c r="FC526" s="47"/>
      <c r="FG526" s="47" t="s">
        <v>73</v>
      </c>
      <c r="FJ526" s="47"/>
      <c r="FK526" s="47"/>
    </row>
    <row r="527" spans="1:167" customFormat="1" ht="68.25" x14ac:dyDescent="0.25">
      <c r="A527" s="39" t="s">
        <v>245</v>
      </c>
      <c r="B527" s="40" t="s">
        <v>202</v>
      </c>
      <c r="C527" s="133" t="s">
        <v>203</v>
      </c>
      <c r="D527" s="133"/>
      <c r="E527" s="133"/>
      <c r="F527" s="41" t="s">
        <v>150</v>
      </c>
      <c r="G527" s="42">
        <v>8.85</v>
      </c>
      <c r="H527" s="43">
        <v>1</v>
      </c>
      <c r="I527" s="80">
        <v>8.85</v>
      </c>
      <c r="J527" s="74">
        <v>8.39</v>
      </c>
      <c r="K527" s="42"/>
      <c r="L527" s="74">
        <v>74.25</v>
      </c>
      <c r="M527" s="80">
        <v>15.71</v>
      </c>
      <c r="N527" s="73">
        <v>1166.47</v>
      </c>
      <c r="EZ527" s="38"/>
      <c r="FA527" s="47" t="s">
        <v>203</v>
      </c>
      <c r="FB527" s="47" t="s">
        <v>4</v>
      </c>
      <c r="FC527" s="47" t="s">
        <v>4</v>
      </c>
      <c r="FG527" s="47"/>
      <c r="FJ527" s="47"/>
      <c r="FK527" s="47"/>
    </row>
    <row r="528" spans="1:167" customFormat="1" ht="15" x14ac:dyDescent="0.25">
      <c r="A528" s="70"/>
      <c r="B528" s="71"/>
      <c r="C528" s="133" t="s">
        <v>73</v>
      </c>
      <c r="D528" s="133"/>
      <c r="E528" s="133"/>
      <c r="F528" s="41"/>
      <c r="G528" s="42"/>
      <c r="H528" s="42"/>
      <c r="I528" s="42"/>
      <c r="J528" s="45"/>
      <c r="K528" s="42"/>
      <c r="L528" s="74">
        <v>74.25</v>
      </c>
      <c r="M528" s="65"/>
      <c r="N528" s="73">
        <v>1166.47</v>
      </c>
      <c r="EZ528" s="38"/>
      <c r="FA528" s="47"/>
      <c r="FB528" s="47"/>
      <c r="FC528" s="47"/>
      <c r="FG528" s="47" t="s">
        <v>73</v>
      </c>
      <c r="FJ528" s="47"/>
      <c r="FK528" s="47"/>
    </row>
    <row r="529" spans="1:167" customFormat="1" ht="45.75" x14ac:dyDescent="0.25">
      <c r="A529" s="39" t="s">
        <v>246</v>
      </c>
      <c r="B529" s="40" t="s">
        <v>205</v>
      </c>
      <c r="C529" s="133" t="s">
        <v>206</v>
      </c>
      <c r="D529" s="133"/>
      <c r="E529" s="133"/>
      <c r="F529" s="41" t="s">
        <v>150</v>
      </c>
      <c r="G529" s="42">
        <v>5</v>
      </c>
      <c r="H529" s="43">
        <v>1</v>
      </c>
      <c r="I529" s="43">
        <v>5</v>
      </c>
      <c r="J529" s="74">
        <v>10.88</v>
      </c>
      <c r="K529" s="42"/>
      <c r="L529" s="74">
        <v>54.4</v>
      </c>
      <c r="M529" s="80">
        <v>15.71</v>
      </c>
      <c r="N529" s="93">
        <v>854.62</v>
      </c>
      <c r="EZ529" s="38"/>
      <c r="FA529" s="47" t="s">
        <v>206</v>
      </c>
      <c r="FB529" s="47" t="s">
        <v>4</v>
      </c>
      <c r="FC529" s="47" t="s">
        <v>4</v>
      </c>
      <c r="FG529" s="47"/>
      <c r="FJ529" s="47"/>
      <c r="FK529" s="47"/>
    </row>
    <row r="530" spans="1:167" customFormat="1" ht="15" x14ac:dyDescent="0.25">
      <c r="A530" s="70"/>
      <c r="B530" s="71"/>
      <c r="C530" s="133" t="s">
        <v>73</v>
      </c>
      <c r="D530" s="133"/>
      <c r="E530" s="133"/>
      <c r="F530" s="41"/>
      <c r="G530" s="42"/>
      <c r="H530" s="42"/>
      <c r="I530" s="42"/>
      <c r="J530" s="45"/>
      <c r="K530" s="42"/>
      <c r="L530" s="74">
        <v>54.4</v>
      </c>
      <c r="M530" s="65"/>
      <c r="N530" s="93">
        <v>854.62</v>
      </c>
      <c r="EZ530" s="38"/>
      <c r="FA530" s="47"/>
      <c r="FB530" s="47"/>
      <c r="FC530" s="47"/>
      <c r="FG530" s="47" t="s">
        <v>73</v>
      </c>
      <c r="FJ530" s="47"/>
      <c r="FK530" s="47"/>
    </row>
    <row r="531" spans="1:167" customFormat="1" ht="45.75" x14ac:dyDescent="0.25">
      <c r="A531" s="39" t="s">
        <v>247</v>
      </c>
      <c r="B531" s="40" t="s">
        <v>152</v>
      </c>
      <c r="C531" s="133" t="s">
        <v>153</v>
      </c>
      <c r="D531" s="133"/>
      <c r="E531" s="133"/>
      <c r="F531" s="41" t="s">
        <v>150</v>
      </c>
      <c r="G531" s="42">
        <v>50.25</v>
      </c>
      <c r="H531" s="43">
        <v>1</v>
      </c>
      <c r="I531" s="80">
        <v>50.25</v>
      </c>
      <c r="J531" s="74">
        <v>3.86</v>
      </c>
      <c r="K531" s="42"/>
      <c r="L531" s="74">
        <v>193.97</v>
      </c>
      <c r="M531" s="80">
        <v>16.22</v>
      </c>
      <c r="N531" s="73">
        <v>3146.19</v>
      </c>
      <c r="EZ531" s="38"/>
      <c r="FA531" s="47" t="s">
        <v>153</v>
      </c>
      <c r="FB531" s="47" t="s">
        <v>4</v>
      </c>
      <c r="FC531" s="47" t="s">
        <v>4</v>
      </c>
      <c r="FG531" s="47"/>
      <c r="FJ531" s="47"/>
      <c r="FK531" s="47"/>
    </row>
    <row r="532" spans="1:167" customFormat="1" ht="15" x14ac:dyDescent="0.25">
      <c r="A532" s="70"/>
      <c r="B532" s="71"/>
      <c r="C532" s="133" t="s">
        <v>73</v>
      </c>
      <c r="D532" s="133"/>
      <c r="E532" s="133"/>
      <c r="F532" s="41"/>
      <c r="G532" s="42"/>
      <c r="H532" s="42"/>
      <c r="I532" s="42"/>
      <c r="J532" s="45"/>
      <c r="K532" s="42"/>
      <c r="L532" s="74">
        <v>193.97</v>
      </c>
      <c r="M532" s="65"/>
      <c r="N532" s="73">
        <v>3146.19</v>
      </c>
      <c r="EZ532" s="38"/>
      <c r="FA532" s="47"/>
      <c r="FB532" s="47"/>
      <c r="FC532" s="47"/>
      <c r="FG532" s="47" t="s">
        <v>73</v>
      </c>
      <c r="FJ532" s="47"/>
      <c r="FK532" s="47"/>
    </row>
    <row r="533" spans="1:167" customFormat="1" ht="0" hidden="1" customHeight="1" x14ac:dyDescent="0.25">
      <c r="A533" s="82"/>
      <c r="B533" s="83"/>
      <c r="C533" s="83"/>
      <c r="D533" s="83"/>
      <c r="E533" s="83"/>
      <c r="F533" s="84"/>
      <c r="G533" s="84"/>
      <c r="H533" s="84"/>
      <c r="I533" s="84"/>
      <c r="J533" s="85"/>
      <c r="K533" s="84"/>
      <c r="L533" s="85"/>
      <c r="M533" s="52"/>
      <c r="N533" s="85"/>
      <c r="EZ533" s="38"/>
      <c r="FA533" s="47"/>
      <c r="FB533" s="47"/>
      <c r="FC533" s="47"/>
      <c r="FG533" s="47"/>
      <c r="FJ533" s="47"/>
      <c r="FK533" s="47"/>
    </row>
    <row r="534" spans="1:167" customFormat="1" ht="15" x14ac:dyDescent="0.25">
      <c r="A534" s="86"/>
      <c r="B534" s="87"/>
      <c r="C534" s="133" t="s">
        <v>248</v>
      </c>
      <c r="D534" s="133"/>
      <c r="E534" s="133"/>
      <c r="F534" s="133"/>
      <c r="G534" s="133"/>
      <c r="H534" s="133"/>
      <c r="I534" s="133"/>
      <c r="J534" s="133"/>
      <c r="K534" s="133"/>
      <c r="L534" s="88">
        <v>605349.81000000006</v>
      </c>
      <c r="M534" s="89"/>
      <c r="N534" s="90"/>
      <c r="EZ534" s="38"/>
      <c r="FA534" s="47"/>
      <c r="FB534" s="47"/>
      <c r="FC534" s="47"/>
      <c r="FG534" s="47"/>
      <c r="FJ534" s="47"/>
      <c r="FK534" s="47" t="s">
        <v>248</v>
      </c>
    </row>
    <row r="535" spans="1:167" customFormat="1" ht="15" x14ac:dyDescent="0.25">
      <c r="A535" s="141" t="s">
        <v>249</v>
      </c>
      <c r="B535" s="142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3"/>
      <c r="EZ535" s="38" t="s">
        <v>249</v>
      </c>
      <c r="FA535" s="47"/>
      <c r="FB535" s="47"/>
      <c r="FC535" s="47"/>
      <c r="FG535" s="47"/>
      <c r="FJ535" s="47"/>
      <c r="FK535" s="47"/>
    </row>
    <row r="536" spans="1:167" customFormat="1" ht="34.5" x14ac:dyDescent="0.25">
      <c r="A536" s="39" t="s">
        <v>250</v>
      </c>
      <c r="B536" s="40" t="s">
        <v>157</v>
      </c>
      <c r="C536" s="133" t="s">
        <v>158</v>
      </c>
      <c r="D536" s="133"/>
      <c r="E536" s="133"/>
      <c r="F536" s="41" t="s">
        <v>159</v>
      </c>
      <c r="G536" s="42">
        <v>1</v>
      </c>
      <c r="H536" s="43">
        <v>1</v>
      </c>
      <c r="I536" s="43">
        <v>1</v>
      </c>
      <c r="J536" s="45"/>
      <c r="K536" s="42"/>
      <c r="L536" s="45"/>
      <c r="M536" s="42"/>
      <c r="N536" s="46"/>
      <c r="EZ536" s="38"/>
      <c r="FA536" s="47" t="s">
        <v>158</v>
      </c>
      <c r="FB536" s="47" t="s">
        <v>4</v>
      </c>
      <c r="FC536" s="47" t="s">
        <v>4</v>
      </c>
      <c r="FG536" s="47"/>
      <c r="FJ536" s="47"/>
      <c r="FK536" s="47"/>
    </row>
    <row r="537" spans="1:167" customFormat="1" ht="15" x14ac:dyDescent="0.25">
      <c r="A537" s="48"/>
      <c r="B537" s="49" t="s">
        <v>58</v>
      </c>
      <c r="C537" s="129" t="s">
        <v>59</v>
      </c>
      <c r="D537" s="129"/>
      <c r="E537" s="129"/>
      <c r="F537" s="51"/>
      <c r="G537" s="52"/>
      <c r="H537" s="52"/>
      <c r="I537" s="52"/>
      <c r="J537" s="53">
        <v>298.64</v>
      </c>
      <c r="K537" s="52"/>
      <c r="L537" s="53">
        <v>298.64</v>
      </c>
      <c r="M537" s="54">
        <v>52.21</v>
      </c>
      <c r="N537" s="55">
        <v>15591.99</v>
      </c>
      <c r="EZ537" s="38"/>
      <c r="FA537" s="47"/>
      <c r="FB537" s="47"/>
      <c r="FC537" s="47"/>
      <c r="FD537" s="3" t="s">
        <v>59</v>
      </c>
      <c r="FG537" s="47"/>
      <c r="FJ537" s="47"/>
      <c r="FK537" s="47"/>
    </row>
    <row r="538" spans="1:167" customFormat="1" ht="15" x14ac:dyDescent="0.25">
      <c r="A538" s="48"/>
      <c r="B538" s="49" t="s">
        <v>54</v>
      </c>
      <c r="C538" s="129" t="s">
        <v>60</v>
      </c>
      <c r="D538" s="129"/>
      <c r="E538" s="129"/>
      <c r="F538" s="51"/>
      <c r="G538" s="52"/>
      <c r="H538" s="52"/>
      <c r="I538" s="52"/>
      <c r="J538" s="53">
        <v>128.02000000000001</v>
      </c>
      <c r="K538" s="52"/>
      <c r="L538" s="53">
        <v>128.02000000000001</v>
      </c>
      <c r="M538" s="54">
        <v>15.71</v>
      </c>
      <c r="N538" s="55">
        <v>2011.19</v>
      </c>
      <c r="EZ538" s="38"/>
      <c r="FA538" s="47"/>
      <c r="FB538" s="47"/>
      <c r="FC538" s="47"/>
      <c r="FD538" s="3" t="s">
        <v>60</v>
      </c>
      <c r="FG538" s="47"/>
      <c r="FJ538" s="47"/>
      <c r="FK538" s="47"/>
    </row>
    <row r="539" spans="1:167" customFormat="1" ht="15" x14ac:dyDescent="0.25">
      <c r="A539" s="48"/>
      <c r="B539" s="49" t="s">
        <v>61</v>
      </c>
      <c r="C539" s="129" t="s">
        <v>62</v>
      </c>
      <c r="D539" s="129"/>
      <c r="E539" s="129"/>
      <c r="F539" s="51"/>
      <c r="G539" s="52"/>
      <c r="H539" s="52"/>
      <c r="I539" s="52"/>
      <c r="J539" s="53">
        <v>19.84</v>
      </c>
      <c r="K539" s="52"/>
      <c r="L539" s="53">
        <v>19.84</v>
      </c>
      <c r="M539" s="54">
        <v>52.21</v>
      </c>
      <c r="N539" s="55">
        <v>1035.8499999999999</v>
      </c>
      <c r="EZ539" s="38"/>
      <c r="FA539" s="47"/>
      <c r="FB539" s="47"/>
      <c r="FC539" s="47"/>
      <c r="FD539" s="3" t="s">
        <v>62</v>
      </c>
      <c r="FG539" s="47"/>
      <c r="FJ539" s="47"/>
      <c r="FK539" s="47"/>
    </row>
    <row r="540" spans="1:167" customFormat="1" ht="15" x14ac:dyDescent="0.25">
      <c r="A540" s="57"/>
      <c r="B540" s="49"/>
      <c r="C540" s="129" t="s">
        <v>63</v>
      </c>
      <c r="D540" s="129"/>
      <c r="E540" s="129"/>
      <c r="F540" s="51" t="s">
        <v>64</v>
      </c>
      <c r="G540" s="54">
        <v>35.01</v>
      </c>
      <c r="H540" s="52"/>
      <c r="I540" s="54">
        <v>35.01</v>
      </c>
      <c r="J540" s="60"/>
      <c r="K540" s="52"/>
      <c r="L540" s="60"/>
      <c r="M540" s="52"/>
      <c r="N540" s="61"/>
      <c r="EZ540" s="38"/>
      <c r="FA540" s="47"/>
      <c r="FB540" s="47"/>
      <c r="FC540" s="47"/>
      <c r="FE540" s="3" t="s">
        <v>63</v>
      </c>
      <c r="FG540" s="47"/>
      <c r="FJ540" s="47"/>
      <c r="FK540" s="47"/>
    </row>
    <row r="541" spans="1:167" customFormat="1" ht="15" x14ac:dyDescent="0.25">
      <c r="A541" s="57"/>
      <c r="B541" s="49"/>
      <c r="C541" s="129" t="s">
        <v>65</v>
      </c>
      <c r="D541" s="129"/>
      <c r="E541" s="129"/>
      <c r="F541" s="51" t="s">
        <v>64</v>
      </c>
      <c r="G541" s="54">
        <v>1.71</v>
      </c>
      <c r="H541" s="52"/>
      <c r="I541" s="54">
        <v>1.71</v>
      </c>
      <c r="J541" s="60"/>
      <c r="K541" s="52"/>
      <c r="L541" s="60"/>
      <c r="M541" s="52"/>
      <c r="N541" s="61"/>
      <c r="EZ541" s="38"/>
      <c r="FA541" s="47"/>
      <c r="FB541" s="47"/>
      <c r="FC541" s="47"/>
      <c r="FE541" s="3" t="s">
        <v>65</v>
      </c>
      <c r="FG541" s="47"/>
      <c r="FJ541" s="47"/>
      <c r="FK541" s="47"/>
    </row>
    <row r="542" spans="1:167" customFormat="1" ht="15" x14ac:dyDescent="0.25">
      <c r="A542" s="63"/>
      <c r="B542" s="49"/>
      <c r="C542" s="137" t="s">
        <v>66</v>
      </c>
      <c r="D542" s="137"/>
      <c r="E542" s="137"/>
      <c r="F542" s="64"/>
      <c r="G542" s="65"/>
      <c r="H542" s="65"/>
      <c r="I542" s="65"/>
      <c r="J542" s="67">
        <v>426.66</v>
      </c>
      <c r="K542" s="65"/>
      <c r="L542" s="67">
        <v>426.66</v>
      </c>
      <c r="M542" s="65"/>
      <c r="N542" s="68">
        <v>17603.18</v>
      </c>
      <c r="EZ542" s="38"/>
      <c r="FA542" s="47"/>
      <c r="FB542" s="47"/>
      <c r="FC542" s="47"/>
      <c r="FF542" s="3" t="s">
        <v>66</v>
      </c>
      <c r="FG542" s="47"/>
      <c r="FJ542" s="47"/>
      <c r="FK542" s="47"/>
    </row>
    <row r="543" spans="1:167" customFormat="1" ht="15" x14ac:dyDescent="0.25">
      <c r="A543" s="57"/>
      <c r="B543" s="49"/>
      <c r="C543" s="129" t="s">
        <v>67</v>
      </c>
      <c r="D543" s="129"/>
      <c r="E543" s="129"/>
      <c r="F543" s="51"/>
      <c r="G543" s="52"/>
      <c r="H543" s="52"/>
      <c r="I543" s="52"/>
      <c r="J543" s="60"/>
      <c r="K543" s="52"/>
      <c r="L543" s="53">
        <v>318.48</v>
      </c>
      <c r="M543" s="52"/>
      <c r="N543" s="55">
        <v>16627.84</v>
      </c>
      <c r="EZ543" s="38"/>
      <c r="FA543" s="47"/>
      <c r="FB543" s="47"/>
      <c r="FC543" s="47"/>
      <c r="FE543" s="3" t="s">
        <v>67</v>
      </c>
      <c r="FG543" s="47"/>
      <c r="FJ543" s="47"/>
      <c r="FK543" s="47"/>
    </row>
    <row r="544" spans="1:167" customFormat="1" ht="22.5" x14ac:dyDescent="0.25">
      <c r="A544" s="57"/>
      <c r="B544" s="49" t="s">
        <v>68</v>
      </c>
      <c r="C544" s="129" t="s">
        <v>69</v>
      </c>
      <c r="D544" s="129"/>
      <c r="E544" s="129"/>
      <c r="F544" s="51" t="s">
        <v>70</v>
      </c>
      <c r="G544" s="69">
        <v>109</v>
      </c>
      <c r="H544" s="52"/>
      <c r="I544" s="69">
        <v>109</v>
      </c>
      <c r="J544" s="60"/>
      <c r="K544" s="52"/>
      <c r="L544" s="53">
        <v>347.14</v>
      </c>
      <c r="M544" s="52"/>
      <c r="N544" s="55">
        <v>18124.349999999999</v>
      </c>
      <c r="EZ544" s="38"/>
      <c r="FA544" s="47"/>
      <c r="FB544" s="47"/>
      <c r="FC544" s="47"/>
      <c r="FE544" s="3" t="s">
        <v>69</v>
      </c>
      <c r="FG544" s="47"/>
      <c r="FJ544" s="47"/>
      <c r="FK544" s="47"/>
    </row>
    <row r="545" spans="1:167" customFormat="1" ht="45" x14ac:dyDescent="0.25">
      <c r="A545" s="57"/>
      <c r="B545" s="49" t="s">
        <v>71</v>
      </c>
      <c r="C545" s="129" t="s">
        <v>72</v>
      </c>
      <c r="D545" s="129"/>
      <c r="E545" s="129"/>
      <c r="F545" s="51" t="s">
        <v>70</v>
      </c>
      <c r="G545" s="69">
        <v>65</v>
      </c>
      <c r="H545" s="54">
        <v>0.85</v>
      </c>
      <c r="I545" s="54">
        <v>55.25</v>
      </c>
      <c r="J545" s="60"/>
      <c r="K545" s="52"/>
      <c r="L545" s="53">
        <v>175.96</v>
      </c>
      <c r="M545" s="52"/>
      <c r="N545" s="55">
        <v>9186.8799999999992</v>
      </c>
      <c r="EZ545" s="38"/>
      <c r="FA545" s="47"/>
      <c r="FB545" s="47"/>
      <c r="FC545" s="47"/>
      <c r="FE545" s="3" t="s">
        <v>72</v>
      </c>
      <c r="FG545" s="47"/>
      <c r="FJ545" s="47"/>
      <c r="FK545" s="47"/>
    </row>
    <row r="546" spans="1:167" customFormat="1" ht="15" x14ac:dyDescent="0.25">
      <c r="A546" s="70"/>
      <c r="B546" s="71"/>
      <c r="C546" s="133" t="s">
        <v>73</v>
      </c>
      <c r="D546" s="133"/>
      <c r="E546" s="133"/>
      <c r="F546" s="41"/>
      <c r="G546" s="42"/>
      <c r="H546" s="42"/>
      <c r="I546" s="42"/>
      <c r="J546" s="45"/>
      <c r="K546" s="42"/>
      <c r="L546" s="74">
        <v>949.76</v>
      </c>
      <c r="M546" s="65"/>
      <c r="N546" s="73">
        <v>44914.41</v>
      </c>
      <c r="EZ546" s="38"/>
      <c r="FA546" s="47"/>
      <c r="FB546" s="47"/>
      <c r="FC546" s="47"/>
      <c r="FG546" s="47" t="s">
        <v>73</v>
      </c>
      <c r="FJ546" s="47"/>
      <c r="FK546" s="47"/>
    </row>
    <row r="547" spans="1:167" customFormat="1" ht="45.75" x14ac:dyDescent="0.25">
      <c r="A547" s="39" t="s">
        <v>251</v>
      </c>
      <c r="B547" s="40" t="s">
        <v>74</v>
      </c>
      <c r="C547" s="133" t="s">
        <v>75</v>
      </c>
      <c r="D547" s="133"/>
      <c r="E547" s="133"/>
      <c r="F547" s="41" t="s">
        <v>76</v>
      </c>
      <c r="G547" s="42">
        <v>0.22450000000000001</v>
      </c>
      <c r="H547" s="43">
        <v>1</v>
      </c>
      <c r="I547" s="44">
        <v>0.22450000000000001</v>
      </c>
      <c r="J547" s="45"/>
      <c r="K547" s="42"/>
      <c r="L547" s="45"/>
      <c r="M547" s="42"/>
      <c r="N547" s="46"/>
      <c r="EZ547" s="38"/>
      <c r="FA547" s="47" t="s">
        <v>75</v>
      </c>
      <c r="FB547" s="47" t="s">
        <v>4</v>
      </c>
      <c r="FC547" s="47" t="s">
        <v>4</v>
      </c>
      <c r="FG547" s="47"/>
      <c r="FJ547" s="47"/>
      <c r="FK547" s="47"/>
    </row>
    <row r="548" spans="1:167" customFormat="1" ht="15" x14ac:dyDescent="0.25">
      <c r="A548" s="48"/>
      <c r="B548" s="49" t="s">
        <v>58</v>
      </c>
      <c r="C548" s="129" t="s">
        <v>59</v>
      </c>
      <c r="D548" s="129"/>
      <c r="E548" s="129"/>
      <c r="F548" s="51"/>
      <c r="G548" s="52"/>
      <c r="H548" s="52"/>
      <c r="I548" s="52"/>
      <c r="J548" s="53">
        <v>92.08</v>
      </c>
      <c r="K548" s="52"/>
      <c r="L548" s="53">
        <v>20.67</v>
      </c>
      <c r="M548" s="54">
        <v>52.21</v>
      </c>
      <c r="N548" s="55">
        <v>1079.18</v>
      </c>
      <c r="EZ548" s="38"/>
      <c r="FA548" s="47"/>
      <c r="FB548" s="47"/>
      <c r="FC548" s="47"/>
      <c r="FD548" s="3" t="s">
        <v>59</v>
      </c>
      <c r="FG548" s="47"/>
      <c r="FJ548" s="47"/>
      <c r="FK548" s="47"/>
    </row>
    <row r="549" spans="1:167" customFormat="1" ht="15" x14ac:dyDescent="0.25">
      <c r="A549" s="48"/>
      <c r="B549" s="49" t="s">
        <v>54</v>
      </c>
      <c r="C549" s="129" t="s">
        <v>60</v>
      </c>
      <c r="D549" s="129"/>
      <c r="E549" s="129"/>
      <c r="F549" s="51"/>
      <c r="G549" s="52"/>
      <c r="H549" s="52"/>
      <c r="I549" s="52"/>
      <c r="J549" s="53">
        <v>287.60000000000002</v>
      </c>
      <c r="K549" s="52"/>
      <c r="L549" s="53">
        <v>64.569999999999993</v>
      </c>
      <c r="M549" s="54">
        <v>15.71</v>
      </c>
      <c r="N549" s="55">
        <v>1014.39</v>
      </c>
      <c r="EZ549" s="38"/>
      <c r="FA549" s="47"/>
      <c r="FB549" s="47"/>
      <c r="FC549" s="47"/>
      <c r="FD549" s="3" t="s">
        <v>60</v>
      </c>
      <c r="FG549" s="47"/>
      <c r="FJ549" s="47"/>
      <c r="FK549" s="47"/>
    </row>
    <row r="550" spans="1:167" customFormat="1" ht="15" x14ac:dyDescent="0.25">
      <c r="A550" s="48"/>
      <c r="B550" s="49" t="s">
        <v>61</v>
      </c>
      <c r="C550" s="129" t="s">
        <v>62</v>
      </c>
      <c r="D550" s="129"/>
      <c r="E550" s="129"/>
      <c r="F550" s="51"/>
      <c r="G550" s="52"/>
      <c r="H550" s="52"/>
      <c r="I550" s="52"/>
      <c r="J550" s="53">
        <v>37.57</v>
      </c>
      <c r="K550" s="52"/>
      <c r="L550" s="53">
        <v>8.43</v>
      </c>
      <c r="M550" s="54">
        <v>52.21</v>
      </c>
      <c r="N550" s="75">
        <v>440.13</v>
      </c>
      <c r="EZ550" s="38"/>
      <c r="FA550" s="47"/>
      <c r="FB550" s="47"/>
      <c r="FC550" s="47"/>
      <c r="FD550" s="3" t="s">
        <v>62</v>
      </c>
      <c r="FG550" s="47"/>
      <c r="FJ550" s="47"/>
      <c r="FK550" s="47"/>
    </row>
    <row r="551" spans="1:167" customFormat="1" ht="15" x14ac:dyDescent="0.25">
      <c r="A551" s="57"/>
      <c r="B551" s="49"/>
      <c r="C551" s="129" t="s">
        <v>63</v>
      </c>
      <c r="D551" s="129"/>
      <c r="E551" s="129"/>
      <c r="F551" s="51" t="s">
        <v>64</v>
      </c>
      <c r="G551" s="58">
        <v>11.7</v>
      </c>
      <c r="H551" s="52"/>
      <c r="I551" s="59">
        <v>2.6266500000000002</v>
      </c>
      <c r="J551" s="60"/>
      <c r="K551" s="52"/>
      <c r="L551" s="60"/>
      <c r="M551" s="52"/>
      <c r="N551" s="61"/>
      <c r="EZ551" s="38"/>
      <c r="FA551" s="47"/>
      <c r="FB551" s="47"/>
      <c r="FC551" s="47"/>
      <c r="FE551" s="3" t="s">
        <v>63</v>
      </c>
      <c r="FG551" s="47"/>
      <c r="FJ551" s="47"/>
      <c r="FK551" s="47"/>
    </row>
    <row r="552" spans="1:167" customFormat="1" ht="15" x14ac:dyDescent="0.25">
      <c r="A552" s="57"/>
      <c r="B552" s="49"/>
      <c r="C552" s="129" t="s">
        <v>65</v>
      </c>
      <c r="D552" s="129"/>
      <c r="E552" s="129"/>
      <c r="F552" s="51" t="s">
        <v>64</v>
      </c>
      <c r="G552" s="54">
        <v>2.96</v>
      </c>
      <c r="H552" s="52"/>
      <c r="I552" s="59">
        <v>0.66452</v>
      </c>
      <c r="J552" s="60"/>
      <c r="K552" s="52"/>
      <c r="L552" s="60"/>
      <c r="M552" s="52"/>
      <c r="N552" s="61"/>
      <c r="EZ552" s="38"/>
      <c r="FA552" s="47"/>
      <c r="FB552" s="47"/>
      <c r="FC552" s="47"/>
      <c r="FE552" s="3" t="s">
        <v>65</v>
      </c>
      <c r="FG552" s="47"/>
      <c r="FJ552" s="47"/>
      <c r="FK552" s="47"/>
    </row>
    <row r="553" spans="1:167" customFormat="1" ht="15" x14ac:dyDescent="0.25">
      <c r="A553" s="63"/>
      <c r="B553" s="49"/>
      <c r="C553" s="137" t="s">
        <v>66</v>
      </c>
      <c r="D553" s="137"/>
      <c r="E553" s="137"/>
      <c r="F553" s="64"/>
      <c r="G553" s="65"/>
      <c r="H553" s="65"/>
      <c r="I553" s="65"/>
      <c r="J553" s="67">
        <v>379.68</v>
      </c>
      <c r="K553" s="65"/>
      <c r="L553" s="67">
        <v>85.24</v>
      </c>
      <c r="M553" s="65"/>
      <c r="N553" s="68">
        <v>2093.5700000000002</v>
      </c>
      <c r="EZ553" s="38"/>
      <c r="FA553" s="47"/>
      <c r="FB553" s="47"/>
      <c r="FC553" s="47"/>
      <c r="FF553" s="3" t="s">
        <v>66</v>
      </c>
      <c r="FG553" s="47"/>
      <c r="FJ553" s="47"/>
      <c r="FK553" s="47"/>
    </row>
    <row r="554" spans="1:167" customFormat="1" ht="15" x14ac:dyDescent="0.25">
      <c r="A554" s="57"/>
      <c r="B554" s="49"/>
      <c r="C554" s="129" t="s">
        <v>67</v>
      </c>
      <c r="D554" s="129"/>
      <c r="E554" s="129"/>
      <c r="F554" s="51"/>
      <c r="G554" s="52"/>
      <c r="H554" s="52"/>
      <c r="I554" s="52"/>
      <c r="J554" s="60"/>
      <c r="K554" s="52"/>
      <c r="L554" s="53">
        <v>29.1</v>
      </c>
      <c r="M554" s="52"/>
      <c r="N554" s="55">
        <v>1519.31</v>
      </c>
      <c r="EZ554" s="38"/>
      <c r="FA554" s="47"/>
      <c r="FB554" s="47"/>
      <c r="FC554" s="47"/>
      <c r="FE554" s="3" t="s">
        <v>67</v>
      </c>
      <c r="FG554" s="47"/>
      <c r="FJ554" s="47"/>
      <c r="FK554" s="47"/>
    </row>
    <row r="555" spans="1:167" customFormat="1" ht="23.25" x14ac:dyDescent="0.25">
      <c r="A555" s="57"/>
      <c r="B555" s="49" t="s">
        <v>77</v>
      </c>
      <c r="C555" s="129" t="s">
        <v>78</v>
      </c>
      <c r="D555" s="129"/>
      <c r="E555" s="129"/>
      <c r="F555" s="51" t="s">
        <v>70</v>
      </c>
      <c r="G555" s="69">
        <v>102</v>
      </c>
      <c r="H555" s="52"/>
      <c r="I555" s="69">
        <v>102</v>
      </c>
      <c r="J555" s="60"/>
      <c r="K555" s="52"/>
      <c r="L555" s="53">
        <v>29.68</v>
      </c>
      <c r="M555" s="52"/>
      <c r="N555" s="55">
        <v>1549.7</v>
      </c>
      <c r="EZ555" s="38"/>
      <c r="FA555" s="47"/>
      <c r="FB555" s="47"/>
      <c r="FC555" s="47"/>
      <c r="FE555" s="3" t="s">
        <v>78</v>
      </c>
      <c r="FG555" s="47"/>
      <c r="FJ555" s="47"/>
      <c r="FK555" s="47"/>
    </row>
    <row r="556" spans="1:167" customFormat="1" ht="23.25" x14ac:dyDescent="0.25">
      <c r="A556" s="57"/>
      <c r="B556" s="49" t="s">
        <v>79</v>
      </c>
      <c r="C556" s="129" t="s">
        <v>80</v>
      </c>
      <c r="D556" s="129"/>
      <c r="E556" s="129"/>
      <c r="F556" s="51" t="s">
        <v>70</v>
      </c>
      <c r="G556" s="69">
        <v>54</v>
      </c>
      <c r="H556" s="52"/>
      <c r="I556" s="69">
        <v>54</v>
      </c>
      <c r="J556" s="60"/>
      <c r="K556" s="52"/>
      <c r="L556" s="53">
        <v>15.71</v>
      </c>
      <c r="M556" s="52"/>
      <c r="N556" s="75">
        <v>820.43</v>
      </c>
      <c r="EZ556" s="38"/>
      <c r="FA556" s="47"/>
      <c r="FB556" s="47"/>
      <c r="FC556" s="47"/>
      <c r="FE556" s="3" t="s">
        <v>80</v>
      </c>
      <c r="FG556" s="47"/>
      <c r="FJ556" s="47"/>
      <c r="FK556" s="47"/>
    </row>
    <row r="557" spans="1:167" customFormat="1" ht="15" x14ac:dyDescent="0.25">
      <c r="A557" s="70"/>
      <c r="B557" s="71"/>
      <c r="C557" s="133" t="s">
        <v>73</v>
      </c>
      <c r="D557" s="133"/>
      <c r="E557" s="133"/>
      <c r="F557" s="41"/>
      <c r="G557" s="42"/>
      <c r="H557" s="42"/>
      <c r="I557" s="42"/>
      <c r="J557" s="45"/>
      <c r="K557" s="42"/>
      <c r="L557" s="74">
        <v>130.63</v>
      </c>
      <c r="M557" s="65"/>
      <c r="N557" s="73">
        <v>4463.7</v>
      </c>
      <c r="EZ557" s="38"/>
      <c r="FA557" s="47"/>
      <c r="FB557" s="47"/>
      <c r="FC557" s="47"/>
      <c r="FG557" s="47" t="s">
        <v>73</v>
      </c>
      <c r="FJ557" s="47"/>
      <c r="FK557" s="47"/>
    </row>
    <row r="558" spans="1:167" customFormat="1" ht="23.25" x14ac:dyDescent="0.25">
      <c r="A558" s="39" t="s">
        <v>252</v>
      </c>
      <c r="B558" s="40" t="s">
        <v>82</v>
      </c>
      <c r="C558" s="133" t="s">
        <v>83</v>
      </c>
      <c r="D558" s="133"/>
      <c r="E558" s="133"/>
      <c r="F558" s="41" t="s">
        <v>76</v>
      </c>
      <c r="G558" s="42">
        <v>0.1037</v>
      </c>
      <c r="H558" s="43">
        <v>1</v>
      </c>
      <c r="I558" s="44">
        <v>0.1037</v>
      </c>
      <c r="J558" s="45"/>
      <c r="K558" s="42"/>
      <c r="L558" s="45"/>
      <c r="M558" s="42"/>
      <c r="N558" s="46"/>
      <c r="EZ558" s="38"/>
      <c r="FA558" s="47" t="s">
        <v>83</v>
      </c>
      <c r="FB558" s="47" t="s">
        <v>4</v>
      </c>
      <c r="FC558" s="47" t="s">
        <v>4</v>
      </c>
      <c r="FG558" s="47"/>
      <c r="FJ558" s="47"/>
      <c r="FK558" s="47"/>
    </row>
    <row r="559" spans="1:167" customFormat="1" ht="15" x14ac:dyDescent="0.25">
      <c r="A559" s="48"/>
      <c r="B559" s="49" t="s">
        <v>58</v>
      </c>
      <c r="C559" s="129" t="s">
        <v>59</v>
      </c>
      <c r="D559" s="129"/>
      <c r="E559" s="129"/>
      <c r="F559" s="51"/>
      <c r="G559" s="52"/>
      <c r="H559" s="52"/>
      <c r="I559" s="52"/>
      <c r="J559" s="53">
        <v>106.88</v>
      </c>
      <c r="K559" s="52"/>
      <c r="L559" s="53">
        <v>11.08</v>
      </c>
      <c r="M559" s="54">
        <v>52.21</v>
      </c>
      <c r="N559" s="75">
        <v>578.49</v>
      </c>
      <c r="EZ559" s="38"/>
      <c r="FA559" s="47"/>
      <c r="FB559" s="47"/>
      <c r="FC559" s="47"/>
      <c r="FD559" s="3" t="s">
        <v>59</v>
      </c>
      <c r="FG559" s="47"/>
      <c r="FJ559" s="47"/>
      <c r="FK559" s="47"/>
    </row>
    <row r="560" spans="1:167" customFormat="1" ht="15" x14ac:dyDescent="0.25">
      <c r="A560" s="48"/>
      <c r="B560" s="49" t="s">
        <v>54</v>
      </c>
      <c r="C560" s="129" t="s">
        <v>60</v>
      </c>
      <c r="D560" s="129"/>
      <c r="E560" s="129"/>
      <c r="F560" s="51"/>
      <c r="G560" s="52"/>
      <c r="H560" s="52"/>
      <c r="I560" s="52"/>
      <c r="J560" s="53">
        <v>241.58</v>
      </c>
      <c r="K560" s="52"/>
      <c r="L560" s="53">
        <v>25.05</v>
      </c>
      <c r="M560" s="54">
        <v>15.71</v>
      </c>
      <c r="N560" s="75">
        <v>393.54</v>
      </c>
      <c r="EZ560" s="38"/>
      <c r="FA560" s="47"/>
      <c r="FB560" s="47"/>
      <c r="FC560" s="47"/>
      <c r="FD560" s="3" t="s">
        <v>60</v>
      </c>
      <c r="FG560" s="47"/>
      <c r="FJ560" s="47"/>
      <c r="FK560" s="47"/>
    </row>
    <row r="561" spans="1:167" customFormat="1" ht="15" x14ac:dyDescent="0.25">
      <c r="A561" s="48"/>
      <c r="B561" s="49" t="s">
        <v>61</v>
      </c>
      <c r="C561" s="129" t="s">
        <v>62</v>
      </c>
      <c r="D561" s="129"/>
      <c r="E561" s="129"/>
      <c r="F561" s="51"/>
      <c r="G561" s="52"/>
      <c r="H561" s="52"/>
      <c r="I561" s="52"/>
      <c r="J561" s="53">
        <v>26.36</v>
      </c>
      <c r="K561" s="52"/>
      <c r="L561" s="53">
        <v>2.73</v>
      </c>
      <c r="M561" s="54">
        <v>52.21</v>
      </c>
      <c r="N561" s="75">
        <v>142.53</v>
      </c>
      <c r="EZ561" s="38"/>
      <c r="FA561" s="47"/>
      <c r="FB561" s="47"/>
      <c r="FC561" s="47"/>
      <c r="FD561" s="3" t="s">
        <v>62</v>
      </c>
      <c r="FG561" s="47"/>
      <c r="FJ561" s="47"/>
      <c r="FK561" s="47"/>
    </row>
    <row r="562" spans="1:167" customFormat="1" ht="15" x14ac:dyDescent="0.25">
      <c r="A562" s="57"/>
      <c r="B562" s="49"/>
      <c r="C562" s="129" t="s">
        <v>63</v>
      </c>
      <c r="D562" s="129"/>
      <c r="E562" s="129"/>
      <c r="F562" s="51" t="s">
        <v>64</v>
      </c>
      <c r="G562" s="54">
        <v>12.53</v>
      </c>
      <c r="H562" s="52"/>
      <c r="I562" s="62">
        <v>1.299361</v>
      </c>
      <c r="J562" s="60"/>
      <c r="K562" s="52"/>
      <c r="L562" s="60"/>
      <c r="M562" s="52"/>
      <c r="N562" s="61"/>
      <c r="EZ562" s="38"/>
      <c r="FA562" s="47"/>
      <c r="FB562" s="47"/>
      <c r="FC562" s="47"/>
      <c r="FE562" s="3" t="s">
        <v>63</v>
      </c>
      <c r="FG562" s="47"/>
      <c r="FJ562" s="47"/>
      <c r="FK562" s="47"/>
    </row>
    <row r="563" spans="1:167" customFormat="1" ht="15" x14ac:dyDescent="0.25">
      <c r="A563" s="57"/>
      <c r="B563" s="49"/>
      <c r="C563" s="129" t="s">
        <v>65</v>
      </c>
      <c r="D563" s="129"/>
      <c r="E563" s="129"/>
      <c r="F563" s="51" t="s">
        <v>64</v>
      </c>
      <c r="G563" s="54">
        <v>2.62</v>
      </c>
      <c r="H563" s="52"/>
      <c r="I563" s="62">
        <v>0.27169399999999999</v>
      </c>
      <c r="J563" s="60"/>
      <c r="K563" s="52"/>
      <c r="L563" s="60"/>
      <c r="M563" s="52"/>
      <c r="N563" s="61"/>
      <c r="EZ563" s="38"/>
      <c r="FA563" s="47"/>
      <c r="FB563" s="47"/>
      <c r="FC563" s="47"/>
      <c r="FE563" s="3" t="s">
        <v>65</v>
      </c>
      <c r="FG563" s="47"/>
      <c r="FJ563" s="47"/>
      <c r="FK563" s="47"/>
    </row>
    <row r="564" spans="1:167" customFormat="1" ht="15" x14ac:dyDescent="0.25">
      <c r="A564" s="63"/>
      <c r="B564" s="49"/>
      <c r="C564" s="137" t="s">
        <v>66</v>
      </c>
      <c r="D564" s="137"/>
      <c r="E564" s="137"/>
      <c r="F564" s="64"/>
      <c r="G564" s="65"/>
      <c r="H564" s="65"/>
      <c r="I564" s="65"/>
      <c r="J564" s="67">
        <v>348.46</v>
      </c>
      <c r="K564" s="65"/>
      <c r="L564" s="67">
        <v>36.130000000000003</v>
      </c>
      <c r="M564" s="65"/>
      <c r="N564" s="92">
        <v>972.03</v>
      </c>
      <c r="EZ564" s="38"/>
      <c r="FA564" s="47"/>
      <c r="FB564" s="47"/>
      <c r="FC564" s="47"/>
      <c r="FF564" s="3" t="s">
        <v>66</v>
      </c>
      <c r="FG564" s="47"/>
      <c r="FJ564" s="47"/>
      <c r="FK564" s="47"/>
    </row>
    <row r="565" spans="1:167" customFormat="1" ht="15" x14ac:dyDescent="0.25">
      <c r="A565" s="57"/>
      <c r="B565" s="49"/>
      <c r="C565" s="129" t="s">
        <v>67</v>
      </c>
      <c r="D565" s="129"/>
      <c r="E565" s="129"/>
      <c r="F565" s="51"/>
      <c r="G565" s="52"/>
      <c r="H565" s="52"/>
      <c r="I565" s="52"/>
      <c r="J565" s="60"/>
      <c r="K565" s="52"/>
      <c r="L565" s="53">
        <v>13.81</v>
      </c>
      <c r="M565" s="52"/>
      <c r="N565" s="75">
        <v>721.02</v>
      </c>
      <c r="EZ565" s="38"/>
      <c r="FA565" s="47"/>
      <c r="FB565" s="47"/>
      <c r="FC565" s="47"/>
      <c r="FE565" s="3" t="s">
        <v>67</v>
      </c>
      <c r="FG565" s="47"/>
      <c r="FJ565" s="47"/>
      <c r="FK565" s="47"/>
    </row>
    <row r="566" spans="1:167" customFormat="1" ht="23.25" x14ac:dyDescent="0.25">
      <c r="A566" s="57"/>
      <c r="B566" s="49" t="s">
        <v>84</v>
      </c>
      <c r="C566" s="129" t="s">
        <v>85</v>
      </c>
      <c r="D566" s="129"/>
      <c r="E566" s="129"/>
      <c r="F566" s="51" t="s">
        <v>70</v>
      </c>
      <c r="G566" s="69">
        <v>92</v>
      </c>
      <c r="H566" s="52"/>
      <c r="I566" s="69">
        <v>92</v>
      </c>
      <c r="J566" s="60"/>
      <c r="K566" s="52"/>
      <c r="L566" s="53">
        <v>12.71</v>
      </c>
      <c r="M566" s="52"/>
      <c r="N566" s="75">
        <v>663.34</v>
      </c>
      <c r="EZ566" s="38"/>
      <c r="FA566" s="47"/>
      <c r="FB566" s="47"/>
      <c r="FC566" s="47"/>
      <c r="FE566" s="3" t="s">
        <v>85</v>
      </c>
      <c r="FG566" s="47"/>
      <c r="FJ566" s="47"/>
      <c r="FK566" s="47"/>
    </row>
    <row r="567" spans="1:167" customFormat="1" ht="45" x14ac:dyDescent="0.25">
      <c r="A567" s="57"/>
      <c r="B567" s="49" t="s">
        <v>86</v>
      </c>
      <c r="C567" s="129" t="s">
        <v>87</v>
      </c>
      <c r="D567" s="129"/>
      <c r="E567" s="129"/>
      <c r="F567" s="51" t="s">
        <v>70</v>
      </c>
      <c r="G567" s="69">
        <v>46</v>
      </c>
      <c r="H567" s="54">
        <v>0.85</v>
      </c>
      <c r="I567" s="58">
        <v>39.1</v>
      </c>
      <c r="J567" s="60"/>
      <c r="K567" s="52"/>
      <c r="L567" s="53">
        <v>5.4</v>
      </c>
      <c r="M567" s="52"/>
      <c r="N567" s="75">
        <v>281.92</v>
      </c>
      <c r="EZ567" s="38"/>
      <c r="FA567" s="47"/>
      <c r="FB567" s="47"/>
      <c r="FC567" s="47"/>
      <c r="FE567" s="3" t="s">
        <v>87</v>
      </c>
      <c r="FG567" s="47"/>
      <c r="FJ567" s="47"/>
      <c r="FK567" s="47"/>
    </row>
    <row r="568" spans="1:167" customFormat="1" ht="15" x14ac:dyDescent="0.25">
      <c r="A568" s="70"/>
      <c r="B568" s="71"/>
      <c r="C568" s="133" t="s">
        <v>73</v>
      </c>
      <c r="D568" s="133"/>
      <c r="E568" s="133"/>
      <c r="F568" s="41"/>
      <c r="G568" s="42"/>
      <c r="H568" s="42"/>
      <c r="I568" s="42"/>
      <c r="J568" s="45"/>
      <c r="K568" s="42"/>
      <c r="L568" s="74">
        <v>54.24</v>
      </c>
      <c r="M568" s="65"/>
      <c r="N568" s="73">
        <v>1917.29</v>
      </c>
      <c r="EZ568" s="38"/>
      <c r="FA568" s="47"/>
      <c r="FB568" s="47"/>
      <c r="FC568" s="47"/>
      <c r="FG568" s="47" t="s">
        <v>73</v>
      </c>
      <c r="FJ568" s="47"/>
      <c r="FK568" s="47"/>
    </row>
    <row r="569" spans="1:167" customFormat="1" ht="34.5" x14ac:dyDescent="0.25">
      <c r="A569" s="39" t="s">
        <v>253</v>
      </c>
      <c r="B569" s="40" t="s">
        <v>89</v>
      </c>
      <c r="C569" s="133" t="s">
        <v>90</v>
      </c>
      <c r="D569" s="133"/>
      <c r="E569" s="133"/>
      <c r="F569" s="41" t="s">
        <v>76</v>
      </c>
      <c r="G569" s="42">
        <v>0.1037</v>
      </c>
      <c r="H569" s="43">
        <v>1</v>
      </c>
      <c r="I569" s="44">
        <v>0.1037</v>
      </c>
      <c r="J569" s="45"/>
      <c r="K569" s="42"/>
      <c r="L569" s="45"/>
      <c r="M569" s="42"/>
      <c r="N569" s="46"/>
      <c r="EZ569" s="38"/>
      <c r="FA569" s="47" t="s">
        <v>90</v>
      </c>
      <c r="FB569" s="47" t="s">
        <v>4</v>
      </c>
      <c r="FC569" s="47" t="s">
        <v>4</v>
      </c>
      <c r="FG569" s="47"/>
      <c r="FJ569" s="47"/>
      <c r="FK569" s="47"/>
    </row>
    <row r="570" spans="1:167" customFormat="1" ht="15" x14ac:dyDescent="0.25">
      <c r="A570" s="48"/>
      <c r="B570" s="49" t="s">
        <v>58</v>
      </c>
      <c r="C570" s="129" t="s">
        <v>59</v>
      </c>
      <c r="D570" s="129"/>
      <c r="E570" s="129"/>
      <c r="F570" s="51"/>
      <c r="G570" s="52"/>
      <c r="H570" s="52"/>
      <c r="I570" s="52"/>
      <c r="J570" s="53">
        <v>173.23</v>
      </c>
      <c r="K570" s="52"/>
      <c r="L570" s="53">
        <v>17.96</v>
      </c>
      <c r="M570" s="54">
        <v>52.21</v>
      </c>
      <c r="N570" s="75">
        <v>937.69</v>
      </c>
      <c r="EZ570" s="38"/>
      <c r="FA570" s="47"/>
      <c r="FB570" s="47"/>
      <c r="FC570" s="47"/>
      <c r="FD570" s="3" t="s">
        <v>59</v>
      </c>
      <c r="FG570" s="47"/>
      <c r="FJ570" s="47"/>
      <c r="FK570" s="47"/>
    </row>
    <row r="571" spans="1:167" customFormat="1" ht="15" x14ac:dyDescent="0.25">
      <c r="A571" s="48"/>
      <c r="B571" s="49" t="s">
        <v>54</v>
      </c>
      <c r="C571" s="129" t="s">
        <v>60</v>
      </c>
      <c r="D571" s="129"/>
      <c r="E571" s="129"/>
      <c r="F571" s="51"/>
      <c r="G571" s="52"/>
      <c r="H571" s="52"/>
      <c r="I571" s="52"/>
      <c r="J571" s="56">
        <v>5268.76</v>
      </c>
      <c r="K571" s="52"/>
      <c r="L571" s="53">
        <v>546.37</v>
      </c>
      <c r="M571" s="54">
        <v>15.71</v>
      </c>
      <c r="N571" s="55">
        <v>8583.4699999999993</v>
      </c>
      <c r="EZ571" s="38"/>
      <c r="FA571" s="47"/>
      <c r="FB571" s="47"/>
      <c r="FC571" s="47"/>
      <c r="FD571" s="3" t="s">
        <v>60</v>
      </c>
      <c r="FG571" s="47"/>
      <c r="FJ571" s="47"/>
      <c r="FK571" s="47"/>
    </row>
    <row r="572" spans="1:167" customFormat="1" ht="15" x14ac:dyDescent="0.25">
      <c r="A572" s="48"/>
      <c r="B572" s="49" t="s">
        <v>61</v>
      </c>
      <c r="C572" s="129" t="s">
        <v>62</v>
      </c>
      <c r="D572" s="129"/>
      <c r="E572" s="129"/>
      <c r="F572" s="51"/>
      <c r="G572" s="52"/>
      <c r="H572" s="52"/>
      <c r="I572" s="52"/>
      <c r="J572" s="53">
        <v>267.67</v>
      </c>
      <c r="K572" s="52"/>
      <c r="L572" s="53">
        <v>27.76</v>
      </c>
      <c r="M572" s="54">
        <v>52.21</v>
      </c>
      <c r="N572" s="55">
        <v>1449.35</v>
      </c>
      <c r="EZ572" s="38"/>
      <c r="FA572" s="47"/>
      <c r="FB572" s="47"/>
      <c r="FC572" s="47"/>
      <c r="FD572" s="3" t="s">
        <v>62</v>
      </c>
      <c r="FG572" s="47"/>
      <c r="FJ572" s="47"/>
      <c r="FK572" s="47"/>
    </row>
    <row r="573" spans="1:167" customFormat="1" ht="15" x14ac:dyDescent="0.25">
      <c r="A573" s="48"/>
      <c r="B573" s="49" t="s">
        <v>81</v>
      </c>
      <c r="C573" s="129" t="s">
        <v>91</v>
      </c>
      <c r="D573" s="129"/>
      <c r="E573" s="129"/>
      <c r="F573" s="51"/>
      <c r="G573" s="52"/>
      <c r="H573" s="52"/>
      <c r="I573" s="52"/>
      <c r="J573" s="53">
        <v>17.079999999999998</v>
      </c>
      <c r="K573" s="52"/>
      <c r="L573" s="53">
        <v>1.77</v>
      </c>
      <c r="M573" s="58">
        <v>9.5</v>
      </c>
      <c r="N573" s="75">
        <v>16.82</v>
      </c>
      <c r="EZ573" s="38"/>
      <c r="FA573" s="47"/>
      <c r="FB573" s="47"/>
      <c r="FC573" s="47"/>
      <c r="FD573" s="3" t="s">
        <v>91</v>
      </c>
      <c r="FG573" s="47"/>
      <c r="FJ573" s="47"/>
      <c r="FK573" s="47"/>
    </row>
    <row r="574" spans="1:167" customFormat="1" ht="15" x14ac:dyDescent="0.25">
      <c r="A574" s="57"/>
      <c r="B574" s="49"/>
      <c r="C574" s="129" t="s">
        <v>63</v>
      </c>
      <c r="D574" s="129"/>
      <c r="E574" s="129"/>
      <c r="F574" s="51" t="s">
        <v>64</v>
      </c>
      <c r="G574" s="58">
        <v>21.6</v>
      </c>
      <c r="H574" s="52"/>
      <c r="I574" s="59">
        <v>2.2399200000000001</v>
      </c>
      <c r="J574" s="60"/>
      <c r="K574" s="52"/>
      <c r="L574" s="60"/>
      <c r="M574" s="52"/>
      <c r="N574" s="61"/>
      <c r="EZ574" s="38"/>
      <c r="FA574" s="47"/>
      <c r="FB574" s="47"/>
      <c r="FC574" s="47"/>
      <c r="FE574" s="3" t="s">
        <v>63</v>
      </c>
      <c r="FG574" s="47"/>
      <c r="FJ574" s="47"/>
      <c r="FK574" s="47"/>
    </row>
    <row r="575" spans="1:167" customFormat="1" ht="15" x14ac:dyDescent="0.25">
      <c r="A575" s="57"/>
      <c r="B575" s="49"/>
      <c r="C575" s="129" t="s">
        <v>65</v>
      </c>
      <c r="D575" s="129"/>
      <c r="E575" s="129"/>
      <c r="F575" s="51" t="s">
        <v>64</v>
      </c>
      <c r="G575" s="58">
        <v>20.6</v>
      </c>
      <c r="H575" s="52"/>
      <c r="I575" s="59">
        <v>2.1362199999999998</v>
      </c>
      <c r="J575" s="60"/>
      <c r="K575" s="52"/>
      <c r="L575" s="60"/>
      <c r="M575" s="52"/>
      <c r="N575" s="61"/>
      <c r="EZ575" s="38"/>
      <c r="FA575" s="47"/>
      <c r="FB575" s="47"/>
      <c r="FC575" s="47"/>
      <c r="FE575" s="3" t="s">
        <v>65</v>
      </c>
      <c r="FG575" s="47"/>
      <c r="FJ575" s="47"/>
      <c r="FK575" s="47"/>
    </row>
    <row r="576" spans="1:167" customFormat="1" ht="15" x14ac:dyDescent="0.25">
      <c r="A576" s="63"/>
      <c r="B576" s="49"/>
      <c r="C576" s="137" t="s">
        <v>66</v>
      </c>
      <c r="D576" s="137"/>
      <c r="E576" s="137"/>
      <c r="F576" s="64"/>
      <c r="G576" s="65"/>
      <c r="H576" s="65"/>
      <c r="I576" s="65"/>
      <c r="J576" s="66">
        <v>5459.07</v>
      </c>
      <c r="K576" s="65"/>
      <c r="L576" s="67">
        <v>566.1</v>
      </c>
      <c r="M576" s="65"/>
      <c r="N576" s="68">
        <v>9537.98</v>
      </c>
      <c r="EZ576" s="38"/>
      <c r="FA576" s="47"/>
      <c r="FB576" s="47"/>
      <c r="FC576" s="47"/>
      <c r="FF576" s="3" t="s">
        <v>66</v>
      </c>
      <c r="FG576" s="47"/>
      <c r="FJ576" s="47"/>
      <c r="FK576" s="47"/>
    </row>
    <row r="577" spans="1:167" customFormat="1" ht="15" x14ac:dyDescent="0.25">
      <c r="A577" s="57"/>
      <c r="B577" s="49"/>
      <c r="C577" s="129" t="s">
        <v>67</v>
      </c>
      <c r="D577" s="129"/>
      <c r="E577" s="129"/>
      <c r="F577" s="51"/>
      <c r="G577" s="52"/>
      <c r="H577" s="52"/>
      <c r="I577" s="52"/>
      <c r="J577" s="60"/>
      <c r="K577" s="52"/>
      <c r="L577" s="53">
        <v>45.72</v>
      </c>
      <c r="M577" s="52"/>
      <c r="N577" s="55">
        <v>2387.04</v>
      </c>
      <c r="EZ577" s="38"/>
      <c r="FA577" s="47"/>
      <c r="FB577" s="47"/>
      <c r="FC577" s="47"/>
      <c r="FE577" s="3" t="s">
        <v>67</v>
      </c>
      <c r="FG577" s="47"/>
      <c r="FJ577" s="47"/>
      <c r="FK577" s="47"/>
    </row>
    <row r="578" spans="1:167" customFormat="1" ht="45" x14ac:dyDescent="0.25">
      <c r="A578" s="57"/>
      <c r="B578" s="49" t="s">
        <v>92</v>
      </c>
      <c r="C578" s="129" t="s">
        <v>93</v>
      </c>
      <c r="D578" s="129"/>
      <c r="E578" s="129"/>
      <c r="F578" s="51" t="s">
        <v>70</v>
      </c>
      <c r="G578" s="69">
        <v>147</v>
      </c>
      <c r="H578" s="52"/>
      <c r="I578" s="69">
        <v>147</v>
      </c>
      <c r="J578" s="60"/>
      <c r="K578" s="52"/>
      <c r="L578" s="53">
        <v>67.209999999999994</v>
      </c>
      <c r="M578" s="52"/>
      <c r="N578" s="55">
        <v>3508.95</v>
      </c>
      <c r="EZ578" s="38"/>
      <c r="FA578" s="47"/>
      <c r="FB578" s="47"/>
      <c r="FC578" s="47"/>
      <c r="FE578" s="3" t="s">
        <v>93</v>
      </c>
      <c r="FG578" s="47"/>
      <c r="FJ578" s="47"/>
      <c r="FK578" s="47"/>
    </row>
    <row r="579" spans="1:167" customFormat="1" ht="56.25" x14ac:dyDescent="0.25">
      <c r="A579" s="57"/>
      <c r="B579" s="49" t="s">
        <v>94</v>
      </c>
      <c r="C579" s="129" t="s">
        <v>95</v>
      </c>
      <c r="D579" s="129"/>
      <c r="E579" s="129"/>
      <c r="F579" s="51" t="s">
        <v>70</v>
      </c>
      <c r="G579" s="69">
        <v>134</v>
      </c>
      <c r="H579" s="54">
        <v>0.85</v>
      </c>
      <c r="I579" s="58">
        <v>113.9</v>
      </c>
      <c r="J579" s="60"/>
      <c r="K579" s="52"/>
      <c r="L579" s="53">
        <v>52.08</v>
      </c>
      <c r="M579" s="52"/>
      <c r="N579" s="55">
        <v>2718.84</v>
      </c>
      <c r="EZ579" s="38"/>
      <c r="FA579" s="47"/>
      <c r="FB579" s="47"/>
      <c r="FC579" s="47"/>
      <c r="FE579" s="3" t="s">
        <v>95</v>
      </c>
      <c r="FG579" s="47"/>
      <c r="FJ579" s="47"/>
      <c r="FK579" s="47"/>
    </row>
    <row r="580" spans="1:167" customFormat="1" ht="15" x14ac:dyDescent="0.25">
      <c r="A580" s="70"/>
      <c r="B580" s="71"/>
      <c r="C580" s="133" t="s">
        <v>73</v>
      </c>
      <c r="D580" s="133"/>
      <c r="E580" s="133"/>
      <c r="F580" s="41"/>
      <c r="G580" s="42"/>
      <c r="H580" s="42"/>
      <c r="I580" s="42"/>
      <c r="J580" s="45"/>
      <c r="K580" s="42"/>
      <c r="L580" s="74">
        <v>685.39</v>
      </c>
      <c r="M580" s="65"/>
      <c r="N580" s="73">
        <v>15765.77</v>
      </c>
      <c r="EZ580" s="38"/>
      <c r="FA580" s="47"/>
      <c r="FB580" s="47"/>
      <c r="FC580" s="47"/>
      <c r="FG580" s="47" t="s">
        <v>73</v>
      </c>
      <c r="FJ580" s="47"/>
      <c r="FK580" s="47"/>
    </row>
    <row r="581" spans="1:167" customFormat="1" ht="22.5" x14ac:dyDescent="0.25">
      <c r="A581" s="39" t="s">
        <v>254</v>
      </c>
      <c r="B581" s="40" t="s">
        <v>97</v>
      </c>
      <c r="C581" s="133" t="s">
        <v>98</v>
      </c>
      <c r="D581" s="133"/>
      <c r="E581" s="133"/>
      <c r="F581" s="41" t="s">
        <v>99</v>
      </c>
      <c r="G581" s="42">
        <v>13.066000000000001</v>
      </c>
      <c r="H581" s="43">
        <v>1</v>
      </c>
      <c r="I581" s="76">
        <v>13.066000000000001</v>
      </c>
      <c r="J581" s="74">
        <v>646.32000000000005</v>
      </c>
      <c r="K581" s="76">
        <v>1.012</v>
      </c>
      <c r="L581" s="72">
        <v>8546.15</v>
      </c>
      <c r="M581" s="77">
        <v>9.5</v>
      </c>
      <c r="N581" s="73">
        <v>81188.429999999993</v>
      </c>
      <c r="EZ581" s="38"/>
      <c r="FA581" s="47" t="s">
        <v>98</v>
      </c>
      <c r="FB581" s="47" t="s">
        <v>4</v>
      </c>
      <c r="FC581" s="47" t="s">
        <v>4</v>
      </c>
      <c r="FG581" s="47"/>
      <c r="FJ581" s="47"/>
      <c r="FK581" s="47"/>
    </row>
    <row r="582" spans="1:167" customFormat="1" ht="15" x14ac:dyDescent="0.25">
      <c r="A582" s="63"/>
      <c r="B582" s="50"/>
      <c r="C582" s="129" t="s">
        <v>100</v>
      </c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40"/>
      <c r="EZ582" s="38"/>
      <c r="FA582" s="47"/>
      <c r="FB582" s="47"/>
      <c r="FC582" s="47"/>
      <c r="FG582" s="47"/>
      <c r="FH582" s="3" t="s">
        <v>100</v>
      </c>
      <c r="FJ582" s="47"/>
      <c r="FK582" s="47"/>
    </row>
    <row r="583" spans="1:167" customFormat="1" ht="15" x14ac:dyDescent="0.25">
      <c r="A583" s="78"/>
      <c r="B583" s="49"/>
      <c r="C583" s="138" t="s">
        <v>101</v>
      </c>
      <c r="D583" s="138"/>
      <c r="E583" s="138"/>
      <c r="F583" s="138"/>
      <c r="G583" s="138"/>
      <c r="H583" s="138"/>
      <c r="I583" s="138"/>
      <c r="J583" s="138"/>
      <c r="K583" s="138"/>
      <c r="L583" s="138"/>
      <c r="M583" s="138"/>
      <c r="N583" s="139"/>
      <c r="EZ583" s="38"/>
      <c r="FA583" s="47"/>
      <c r="FB583" s="47"/>
      <c r="FC583" s="47"/>
      <c r="FG583" s="47"/>
      <c r="FI583" s="3" t="s">
        <v>101</v>
      </c>
      <c r="FJ583" s="47"/>
      <c r="FK583" s="47"/>
    </row>
    <row r="584" spans="1:167" customFormat="1" ht="15" x14ac:dyDescent="0.25">
      <c r="A584" s="70"/>
      <c r="B584" s="71"/>
      <c r="C584" s="133" t="s">
        <v>73</v>
      </c>
      <c r="D584" s="133"/>
      <c r="E584" s="133"/>
      <c r="F584" s="41"/>
      <c r="G584" s="42"/>
      <c r="H584" s="42"/>
      <c r="I584" s="42"/>
      <c r="J584" s="45"/>
      <c r="K584" s="42"/>
      <c r="L584" s="72">
        <v>8546.15</v>
      </c>
      <c r="M584" s="65"/>
      <c r="N584" s="73">
        <v>81188.429999999993</v>
      </c>
      <c r="EZ584" s="38"/>
      <c r="FA584" s="47"/>
      <c r="FB584" s="47"/>
      <c r="FC584" s="47"/>
      <c r="FG584" s="47" t="s">
        <v>73</v>
      </c>
      <c r="FJ584" s="47"/>
      <c r="FK584" s="47"/>
    </row>
    <row r="585" spans="1:167" customFormat="1" ht="57" x14ac:dyDescent="0.25">
      <c r="A585" s="39" t="s">
        <v>255</v>
      </c>
      <c r="B585" s="40" t="s">
        <v>165</v>
      </c>
      <c r="C585" s="133" t="s">
        <v>166</v>
      </c>
      <c r="D585" s="133"/>
      <c r="E585" s="133"/>
      <c r="F585" s="41" t="s">
        <v>159</v>
      </c>
      <c r="G585" s="42">
        <v>1</v>
      </c>
      <c r="H585" s="43">
        <v>1</v>
      </c>
      <c r="I585" s="43">
        <v>1</v>
      </c>
      <c r="J585" s="45"/>
      <c r="K585" s="42"/>
      <c r="L585" s="45"/>
      <c r="M585" s="42"/>
      <c r="N585" s="46"/>
      <c r="EZ585" s="38"/>
      <c r="FA585" s="47" t="s">
        <v>166</v>
      </c>
      <c r="FB585" s="47" t="s">
        <v>4</v>
      </c>
      <c r="FC585" s="47" t="s">
        <v>4</v>
      </c>
      <c r="FG585" s="47"/>
      <c r="FJ585" s="47"/>
      <c r="FK585" s="47"/>
    </row>
    <row r="586" spans="1:167" customFormat="1" ht="15" x14ac:dyDescent="0.25">
      <c r="A586" s="48"/>
      <c r="B586" s="49" t="s">
        <v>58</v>
      </c>
      <c r="C586" s="129" t="s">
        <v>59</v>
      </c>
      <c r="D586" s="129"/>
      <c r="E586" s="129"/>
      <c r="F586" s="51"/>
      <c r="G586" s="52"/>
      <c r="H586" s="52"/>
      <c r="I586" s="52"/>
      <c r="J586" s="53">
        <v>316.8</v>
      </c>
      <c r="K586" s="52"/>
      <c r="L586" s="53">
        <v>316.8</v>
      </c>
      <c r="M586" s="54">
        <v>52.21</v>
      </c>
      <c r="N586" s="55">
        <v>16540.13</v>
      </c>
      <c r="EZ586" s="38"/>
      <c r="FA586" s="47"/>
      <c r="FB586" s="47"/>
      <c r="FC586" s="47"/>
      <c r="FD586" s="3" t="s">
        <v>59</v>
      </c>
      <c r="FG586" s="47"/>
      <c r="FJ586" s="47"/>
      <c r="FK586" s="47"/>
    </row>
    <row r="587" spans="1:167" customFormat="1" ht="15" x14ac:dyDescent="0.25">
      <c r="A587" s="48"/>
      <c r="B587" s="49" t="s">
        <v>54</v>
      </c>
      <c r="C587" s="129" t="s">
        <v>60</v>
      </c>
      <c r="D587" s="129"/>
      <c r="E587" s="129"/>
      <c r="F587" s="51"/>
      <c r="G587" s="52"/>
      <c r="H587" s="52"/>
      <c r="I587" s="52"/>
      <c r="J587" s="56">
        <v>8602.08</v>
      </c>
      <c r="K587" s="52"/>
      <c r="L587" s="56">
        <v>8602.08</v>
      </c>
      <c r="M587" s="54">
        <v>15.71</v>
      </c>
      <c r="N587" s="55">
        <v>135138.68</v>
      </c>
      <c r="EZ587" s="38"/>
      <c r="FA587" s="47"/>
      <c r="FB587" s="47"/>
      <c r="FC587" s="47"/>
      <c r="FD587" s="3" t="s">
        <v>60</v>
      </c>
      <c r="FG587" s="47"/>
      <c r="FJ587" s="47"/>
      <c r="FK587" s="47"/>
    </row>
    <row r="588" spans="1:167" customFormat="1" ht="15" x14ac:dyDescent="0.25">
      <c r="A588" s="48"/>
      <c r="B588" s="49" t="s">
        <v>61</v>
      </c>
      <c r="C588" s="129" t="s">
        <v>62</v>
      </c>
      <c r="D588" s="129"/>
      <c r="E588" s="129"/>
      <c r="F588" s="51"/>
      <c r="G588" s="52"/>
      <c r="H588" s="52"/>
      <c r="I588" s="52"/>
      <c r="J588" s="53">
        <v>328.35</v>
      </c>
      <c r="K588" s="52"/>
      <c r="L588" s="53">
        <v>328.35</v>
      </c>
      <c r="M588" s="54">
        <v>52.21</v>
      </c>
      <c r="N588" s="55">
        <v>17143.150000000001</v>
      </c>
      <c r="EZ588" s="38"/>
      <c r="FA588" s="47"/>
      <c r="FB588" s="47"/>
      <c r="FC588" s="47"/>
      <c r="FD588" s="3" t="s">
        <v>62</v>
      </c>
      <c r="FG588" s="47"/>
      <c r="FJ588" s="47"/>
      <c r="FK588" s="47"/>
    </row>
    <row r="589" spans="1:167" customFormat="1" ht="15" x14ac:dyDescent="0.25">
      <c r="A589" s="57"/>
      <c r="B589" s="49"/>
      <c r="C589" s="129" t="s">
        <v>63</v>
      </c>
      <c r="D589" s="129"/>
      <c r="E589" s="129"/>
      <c r="F589" s="51" t="s">
        <v>64</v>
      </c>
      <c r="G589" s="54">
        <v>34.51</v>
      </c>
      <c r="H589" s="52"/>
      <c r="I589" s="54">
        <v>34.51</v>
      </c>
      <c r="J589" s="60"/>
      <c r="K589" s="52"/>
      <c r="L589" s="60"/>
      <c r="M589" s="52"/>
      <c r="N589" s="61"/>
      <c r="EZ589" s="38"/>
      <c r="FA589" s="47"/>
      <c r="FB589" s="47"/>
      <c r="FC589" s="47"/>
      <c r="FE589" s="3" t="s">
        <v>63</v>
      </c>
      <c r="FG589" s="47"/>
      <c r="FJ589" s="47"/>
      <c r="FK589" s="47"/>
    </row>
    <row r="590" spans="1:167" customFormat="1" ht="15" x14ac:dyDescent="0.25">
      <c r="A590" s="57"/>
      <c r="B590" s="49"/>
      <c r="C590" s="129" t="s">
        <v>65</v>
      </c>
      <c r="D590" s="129"/>
      <c r="E590" s="129"/>
      <c r="F590" s="51" t="s">
        <v>64</v>
      </c>
      <c r="G590" s="54">
        <v>25.66</v>
      </c>
      <c r="H590" s="52"/>
      <c r="I590" s="54">
        <v>25.66</v>
      </c>
      <c r="J590" s="60"/>
      <c r="K590" s="52"/>
      <c r="L590" s="60"/>
      <c r="M590" s="52"/>
      <c r="N590" s="61"/>
      <c r="EZ590" s="38"/>
      <c r="FA590" s="47"/>
      <c r="FB590" s="47"/>
      <c r="FC590" s="47"/>
      <c r="FE590" s="3" t="s">
        <v>65</v>
      </c>
      <c r="FG590" s="47"/>
      <c r="FJ590" s="47"/>
      <c r="FK590" s="47"/>
    </row>
    <row r="591" spans="1:167" customFormat="1" ht="15" x14ac:dyDescent="0.25">
      <c r="A591" s="63"/>
      <c r="B591" s="49"/>
      <c r="C591" s="137" t="s">
        <v>66</v>
      </c>
      <c r="D591" s="137"/>
      <c r="E591" s="137"/>
      <c r="F591" s="64"/>
      <c r="G591" s="65"/>
      <c r="H591" s="65"/>
      <c r="I591" s="65"/>
      <c r="J591" s="66">
        <v>8918.8799999999992</v>
      </c>
      <c r="K591" s="65"/>
      <c r="L591" s="66">
        <v>8918.8799999999992</v>
      </c>
      <c r="M591" s="65"/>
      <c r="N591" s="68">
        <v>151678.81</v>
      </c>
      <c r="EZ591" s="38"/>
      <c r="FA591" s="47"/>
      <c r="FB591" s="47"/>
      <c r="FC591" s="47"/>
      <c r="FF591" s="3" t="s">
        <v>66</v>
      </c>
      <c r="FG591" s="47"/>
      <c r="FJ591" s="47"/>
      <c r="FK591" s="47"/>
    </row>
    <row r="592" spans="1:167" customFormat="1" ht="15" x14ac:dyDescent="0.25">
      <c r="A592" s="57"/>
      <c r="B592" s="49"/>
      <c r="C592" s="129" t="s">
        <v>67</v>
      </c>
      <c r="D592" s="129"/>
      <c r="E592" s="129"/>
      <c r="F592" s="51"/>
      <c r="G592" s="52"/>
      <c r="H592" s="52"/>
      <c r="I592" s="52"/>
      <c r="J592" s="60"/>
      <c r="K592" s="52"/>
      <c r="L592" s="53">
        <v>645.15</v>
      </c>
      <c r="M592" s="52"/>
      <c r="N592" s="55">
        <v>33683.279999999999</v>
      </c>
      <c r="EZ592" s="38"/>
      <c r="FA592" s="47"/>
      <c r="FB592" s="47"/>
      <c r="FC592" s="47"/>
      <c r="FE592" s="3" t="s">
        <v>67</v>
      </c>
      <c r="FG592" s="47"/>
      <c r="FJ592" s="47"/>
      <c r="FK592" s="47"/>
    </row>
    <row r="593" spans="1:167" customFormat="1" ht="22.5" x14ac:dyDescent="0.25">
      <c r="A593" s="57"/>
      <c r="B593" s="49" t="s">
        <v>68</v>
      </c>
      <c r="C593" s="129" t="s">
        <v>69</v>
      </c>
      <c r="D593" s="129"/>
      <c r="E593" s="129"/>
      <c r="F593" s="51" t="s">
        <v>70</v>
      </c>
      <c r="G593" s="69">
        <v>109</v>
      </c>
      <c r="H593" s="52"/>
      <c r="I593" s="69">
        <v>109</v>
      </c>
      <c r="J593" s="60"/>
      <c r="K593" s="52"/>
      <c r="L593" s="53">
        <v>703.21</v>
      </c>
      <c r="M593" s="52"/>
      <c r="N593" s="55">
        <v>36714.78</v>
      </c>
      <c r="EZ593" s="38"/>
      <c r="FA593" s="47"/>
      <c r="FB593" s="47"/>
      <c r="FC593" s="47"/>
      <c r="FE593" s="3" t="s">
        <v>69</v>
      </c>
      <c r="FG593" s="47"/>
      <c r="FJ593" s="47"/>
      <c r="FK593" s="47"/>
    </row>
    <row r="594" spans="1:167" customFormat="1" ht="45" x14ac:dyDescent="0.25">
      <c r="A594" s="57"/>
      <c r="B594" s="49" t="s">
        <v>71</v>
      </c>
      <c r="C594" s="129" t="s">
        <v>72</v>
      </c>
      <c r="D594" s="129"/>
      <c r="E594" s="129"/>
      <c r="F594" s="51" t="s">
        <v>70</v>
      </c>
      <c r="G594" s="69">
        <v>65</v>
      </c>
      <c r="H594" s="54">
        <v>0.85</v>
      </c>
      <c r="I594" s="54">
        <v>55.25</v>
      </c>
      <c r="J594" s="60"/>
      <c r="K594" s="52"/>
      <c r="L594" s="53">
        <v>356.45</v>
      </c>
      <c r="M594" s="52"/>
      <c r="N594" s="55">
        <v>18610.009999999998</v>
      </c>
      <c r="EZ594" s="38"/>
      <c r="FA594" s="47"/>
      <c r="FB594" s="47"/>
      <c r="FC594" s="47"/>
      <c r="FE594" s="3" t="s">
        <v>72</v>
      </c>
      <c r="FG594" s="47"/>
      <c r="FJ594" s="47"/>
      <c r="FK594" s="47"/>
    </row>
    <row r="595" spans="1:167" customFormat="1" ht="15" x14ac:dyDescent="0.25">
      <c r="A595" s="70"/>
      <c r="B595" s="71"/>
      <c r="C595" s="133" t="s">
        <v>73</v>
      </c>
      <c r="D595" s="133"/>
      <c r="E595" s="133"/>
      <c r="F595" s="41"/>
      <c r="G595" s="42"/>
      <c r="H595" s="42"/>
      <c r="I595" s="42"/>
      <c r="J595" s="45"/>
      <c r="K595" s="42"/>
      <c r="L595" s="72">
        <v>9978.5400000000009</v>
      </c>
      <c r="M595" s="65"/>
      <c r="N595" s="73">
        <v>207003.6</v>
      </c>
      <c r="EZ595" s="38"/>
      <c r="FA595" s="47"/>
      <c r="FB595" s="47"/>
      <c r="FC595" s="47"/>
      <c r="FG595" s="47" t="s">
        <v>73</v>
      </c>
      <c r="FJ595" s="47"/>
      <c r="FK595" s="47"/>
    </row>
    <row r="596" spans="1:167" customFormat="1" ht="22.5" x14ac:dyDescent="0.25">
      <c r="A596" s="39" t="s">
        <v>256</v>
      </c>
      <c r="B596" s="40" t="s">
        <v>168</v>
      </c>
      <c r="C596" s="133" t="s">
        <v>169</v>
      </c>
      <c r="D596" s="133"/>
      <c r="E596" s="133"/>
      <c r="F596" s="41" t="s">
        <v>170</v>
      </c>
      <c r="G596" s="42">
        <v>1</v>
      </c>
      <c r="H596" s="43">
        <v>1</v>
      </c>
      <c r="I596" s="43">
        <v>1</v>
      </c>
      <c r="J596" s="72">
        <v>168421.05</v>
      </c>
      <c r="K596" s="79">
        <v>1.04236</v>
      </c>
      <c r="L596" s="72">
        <v>175555.37</v>
      </c>
      <c r="M596" s="77">
        <v>9.5</v>
      </c>
      <c r="N596" s="73">
        <v>1667776.02</v>
      </c>
      <c r="EZ596" s="38"/>
      <c r="FA596" s="47" t="s">
        <v>169</v>
      </c>
      <c r="FB596" s="47" t="s">
        <v>4</v>
      </c>
      <c r="FC596" s="47" t="s">
        <v>4</v>
      </c>
      <c r="FG596" s="47"/>
      <c r="FJ596" s="47"/>
      <c r="FK596" s="47"/>
    </row>
    <row r="597" spans="1:167" customFormat="1" ht="15" x14ac:dyDescent="0.25">
      <c r="A597" s="63"/>
      <c r="B597" s="50"/>
      <c r="C597" s="129" t="s">
        <v>171</v>
      </c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40"/>
      <c r="EZ597" s="38"/>
      <c r="FA597" s="47"/>
      <c r="FB597" s="47"/>
      <c r="FC597" s="47"/>
      <c r="FG597" s="47"/>
      <c r="FH597" s="3" t="s">
        <v>171</v>
      </c>
      <c r="FJ597" s="47"/>
      <c r="FK597" s="47"/>
    </row>
    <row r="598" spans="1:167" customFormat="1" ht="15" x14ac:dyDescent="0.25">
      <c r="A598" s="78"/>
      <c r="B598" s="49"/>
      <c r="C598" s="138" t="s">
        <v>116</v>
      </c>
      <c r="D598" s="138"/>
      <c r="E598" s="138"/>
      <c r="F598" s="138"/>
      <c r="G598" s="138"/>
      <c r="H598" s="138"/>
      <c r="I598" s="138"/>
      <c r="J598" s="138"/>
      <c r="K598" s="138"/>
      <c r="L598" s="138"/>
      <c r="M598" s="138"/>
      <c r="N598" s="139"/>
      <c r="EZ598" s="38"/>
      <c r="FA598" s="47"/>
      <c r="FB598" s="47"/>
      <c r="FC598" s="47"/>
      <c r="FG598" s="47"/>
      <c r="FI598" s="3" t="s">
        <v>116</v>
      </c>
      <c r="FJ598" s="47"/>
      <c r="FK598" s="47"/>
    </row>
    <row r="599" spans="1:167" customFormat="1" ht="15" x14ac:dyDescent="0.25">
      <c r="A599" s="78"/>
      <c r="B599" s="49"/>
      <c r="C599" s="138" t="s">
        <v>101</v>
      </c>
      <c r="D599" s="138"/>
      <c r="E599" s="138"/>
      <c r="F599" s="138"/>
      <c r="G599" s="138"/>
      <c r="H599" s="138"/>
      <c r="I599" s="138"/>
      <c r="J599" s="138"/>
      <c r="K599" s="138"/>
      <c r="L599" s="138"/>
      <c r="M599" s="138"/>
      <c r="N599" s="139"/>
      <c r="EZ599" s="38"/>
      <c r="FA599" s="47"/>
      <c r="FB599" s="47"/>
      <c r="FC599" s="47"/>
      <c r="FG599" s="47"/>
      <c r="FI599" s="3" t="s">
        <v>101</v>
      </c>
      <c r="FJ599" s="47"/>
      <c r="FK599" s="47"/>
    </row>
    <row r="600" spans="1:167" customFormat="1" ht="15" x14ac:dyDescent="0.25">
      <c r="A600" s="70"/>
      <c r="B600" s="71"/>
      <c r="C600" s="133" t="s">
        <v>73</v>
      </c>
      <c r="D600" s="133"/>
      <c r="E600" s="133"/>
      <c r="F600" s="41"/>
      <c r="G600" s="42"/>
      <c r="H600" s="42"/>
      <c r="I600" s="42"/>
      <c r="J600" s="45"/>
      <c r="K600" s="42"/>
      <c r="L600" s="72">
        <v>175555.37</v>
      </c>
      <c r="M600" s="65"/>
      <c r="N600" s="73">
        <v>1667776.02</v>
      </c>
      <c r="EZ600" s="38"/>
      <c r="FA600" s="47"/>
      <c r="FB600" s="47"/>
      <c r="FC600" s="47"/>
      <c r="FG600" s="47" t="s">
        <v>73</v>
      </c>
      <c r="FJ600" s="47"/>
      <c r="FK600" s="47"/>
    </row>
    <row r="601" spans="1:167" customFormat="1" ht="23.25" x14ac:dyDescent="0.25">
      <c r="A601" s="39" t="s">
        <v>257</v>
      </c>
      <c r="B601" s="40" t="s">
        <v>173</v>
      </c>
      <c r="C601" s="133" t="s">
        <v>174</v>
      </c>
      <c r="D601" s="133"/>
      <c r="E601" s="133"/>
      <c r="F601" s="41" t="s">
        <v>170</v>
      </c>
      <c r="G601" s="42">
        <v>1</v>
      </c>
      <c r="H601" s="43">
        <v>1</v>
      </c>
      <c r="I601" s="43">
        <v>1</v>
      </c>
      <c r="J601" s="72">
        <v>363157.89</v>
      </c>
      <c r="K601" s="79">
        <v>1.04236</v>
      </c>
      <c r="L601" s="72">
        <v>378541.26</v>
      </c>
      <c r="M601" s="77">
        <v>9.5</v>
      </c>
      <c r="N601" s="73">
        <v>3596141.97</v>
      </c>
      <c r="EZ601" s="38"/>
      <c r="FA601" s="47" t="s">
        <v>174</v>
      </c>
      <c r="FB601" s="47" t="s">
        <v>4</v>
      </c>
      <c r="FC601" s="47" t="s">
        <v>4</v>
      </c>
      <c r="FG601" s="47"/>
      <c r="FJ601" s="47"/>
      <c r="FK601" s="47"/>
    </row>
    <row r="602" spans="1:167" customFormat="1" ht="15" x14ac:dyDescent="0.25">
      <c r="A602" s="63"/>
      <c r="B602" s="50"/>
      <c r="C602" s="129" t="s">
        <v>175</v>
      </c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40"/>
      <c r="EZ602" s="38"/>
      <c r="FA602" s="47"/>
      <c r="FB602" s="47"/>
      <c r="FC602" s="47"/>
      <c r="FG602" s="47"/>
      <c r="FH602" s="3" t="s">
        <v>175</v>
      </c>
      <c r="FJ602" s="47"/>
      <c r="FK602" s="47"/>
    </row>
    <row r="603" spans="1:167" customFormat="1" ht="15" x14ac:dyDescent="0.25">
      <c r="A603" s="78"/>
      <c r="B603" s="49"/>
      <c r="C603" s="138" t="s">
        <v>116</v>
      </c>
      <c r="D603" s="138"/>
      <c r="E603" s="138"/>
      <c r="F603" s="138"/>
      <c r="G603" s="138"/>
      <c r="H603" s="138"/>
      <c r="I603" s="138"/>
      <c r="J603" s="138"/>
      <c r="K603" s="138"/>
      <c r="L603" s="138"/>
      <c r="M603" s="138"/>
      <c r="N603" s="139"/>
      <c r="EZ603" s="38"/>
      <c r="FA603" s="47"/>
      <c r="FB603" s="47"/>
      <c r="FC603" s="47"/>
      <c r="FG603" s="47"/>
      <c r="FI603" s="3" t="s">
        <v>116</v>
      </c>
      <c r="FJ603" s="47"/>
      <c r="FK603" s="47"/>
    </row>
    <row r="604" spans="1:167" customFormat="1" ht="15" x14ac:dyDescent="0.25">
      <c r="A604" s="78"/>
      <c r="B604" s="49"/>
      <c r="C604" s="138" t="s">
        <v>101</v>
      </c>
      <c r="D604" s="138"/>
      <c r="E604" s="138"/>
      <c r="F604" s="138"/>
      <c r="G604" s="138"/>
      <c r="H604" s="138"/>
      <c r="I604" s="138"/>
      <c r="J604" s="138"/>
      <c r="K604" s="138"/>
      <c r="L604" s="138"/>
      <c r="M604" s="138"/>
      <c r="N604" s="139"/>
      <c r="EZ604" s="38"/>
      <c r="FA604" s="47"/>
      <c r="FB604" s="47"/>
      <c r="FC604" s="47"/>
      <c r="FG604" s="47"/>
      <c r="FI604" s="3" t="s">
        <v>101</v>
      </c>
      <c r="FJ604" s="47"/>
      <c r="FK604" s="47"/>
    </row>
    <row r="605" spans="1:167" customFormat="1" ht="15" x14ac:dyDescent="0.25">
      <c r="A605" s="70"/>
      <c r="B605" s="71"/>
      <c r="C605" s="133" t="s">
        <v>73</v>
      </c>
      <c r="D605" s="133"/>
      <c r="E605" s="133"/>
      <c r="F605" s="41"/>
      <c r="G605" s="42"/>
      <c r="H605" s="42"/>
      <c r="I605" s="42"/>
      <c r="J605" s="45"/>
      <c r="K605" s="42"/>
      <c r="L605" s="72">
        <v>378541.26</v>
      </c>
      <c r="M605" s="65"/>
      <c r="N605" s="73">
        <v>3596141.97</v>
      </c>
      <c r="EZ605" s="38"/>
      <c r="FA605" s="47"/>
      <c r="FB605" s="47"/>
      <c r="FC605" s="47"/>
      <c r="FG605" s="47" t="s">
        <v>73</v>
      </c>
      <c r="FJ605" s="47"/>
      <c r="FK605" s="47"/>
    </row>
    <row r="606" spans="1:167" customFormat="1" ht="45.75" x14ac:dyDescent="0.25">
      <c r="A606" s="39" t="s">
        <v>258</v>
      </c>
      <c r="B606" s="40" t="s">
        <v>177</v>
      </c>
      <c r="C606" s="133" t="s">
        <v>178</v>
      </c>
      <c r="D606" s="133"/>
      <c r="E606" s="133"/>
      <c r="F606" s="41" t="s">
        <v>108</v>
      </c>
      <c r="G606" s="42">
        <v>1</v>
      </c>
      <c r="H606" s="43">
        <v>1</v>
      </c>
      <c r="I606" s="43">
        <v>1</v>
      </c>
      <c r="J606" s="45"/>
      <c r="K606" s="42"/>
      <c r="L606" s="45"/>
      <c r="M606" s="42"/>
      <c r="N606" s="46"/>
      <c r="EZ606" s="38"/>
      <c r="FA606" s="47" t="s">
        <v>178</v>
      </c>
      <c r="FB606" s="47" t="s">
        <v>4</v>
      </c>
      <c r="FC606" s="47" t="s">
        <v>4</v>
      </c>
      <c r="FG606" s="47"/>
      <c r="FJ606" s="47"/>
      <c r="FK606" s="47"/>
    </row>
    <row r="607" spans="1:167" customFormat="1" ht="15" x14ac:dyDescent="0.25">
      <c r="A607" s="48"/>
      <c r="B607" s="49" t="s">
        <v>58</v>
      </c>
      <c r="C607" s="129" t="s">
        <v>59</v>
      </c>
      <c r="D607" s="129"/>
      <c r="E607" s="129"/>
      <c r="F607" s="51"/>
      <c r="G607" s="52"/>
      <c r="H607" s="52"/>
      <c r="I607" s="52"/>
      <c r="J607" s="53">
        <v>251.92</v>
      </c>
      <c r="K607" s="52"/>
      <c r="L607" s="53">
        <v>251.92</v>
      </c>
      <c r="M607" s="54">
        <v>52.21</v>
      </c>
      <c r="N607" s="55">
        <v>13152.74</v>
      </c>
      <c r="EZ607" s="38"/>
      <c r="FA607" s="47"/>
      <c r="FB607" s="47"/>
      <c r="FC607" s="47"/>
      <c r="FD607" s="3" t="s">
        <v>59</v>
      </c>
      <c r="FG607" s="47"/>
      <c r="FJ607" s="47"/>
      <c r="FK607" s="47"/>
    </row>
    <row r="608" spans="1:167" customFormat="1" ht="15" x14ac:dyDescent="0.25">
      <c r="A608" s="48"/>
      <c r="B608" s="49" t="s">
        <v>54</v>
      </c>
      <c r="C608" s="129" t="s">
        <v>60</v>
      </c>
      <c r="D608" s="129"/>
      <c r="E608" s="129"/>
      <c r="F608" s="51"/>
      <c r="G608" s="52"/>
      <c r="H608" s="52"/>
      <c r="I608" s="52"/>
      <c r="J608" s="53">
        <v>120.78</v>
      </c>
      <c r="K608" s="52"/>
      <c r="L608" s="53">
        <v>120.78</v>
      </c>
      <c r="M608" s="54">
        <v>15.71</v>
      </c>
      <c r="N608" s="55">
        <v>1897.45</v>
      </c>
      <c r="EZ608" s="38"/>
      <c r="FA608" s="47"/>
      <c r="FB608" s="47"/>
      <c r="FC608" s="47"/>
      <c r="FD608" s="3" t="s">
        <v>60</v>
      </c>
      <c r="FG608" s="47"/>
      <c r="FJ608" s="47"/>
      <c r="FK608" s="47"/>
    </row>
    <row r="609" spans="1:167" customFormat="1" ht="15" x14ac:dyDescent="0.25">
      <c r="A609" s="48"/>
      <c r="B609" s="49" t="s">
        <v>61</v>
      </c>
      <c r="C609" s="129" t="s">
        <v>62</v>
      </c>
      <c r="D609" s="129"/>
      <c r="E609" s="129"/>
      <c r="F609" s="51"/>
      <c r="G609" s="52"/>
      <c r="H609" s="52"/>
      <c r="I609" s="52"/>
      <c r="J609" s="53">
        <v>11.98</v>
      </c>
      <c r="K609" s="52"/>
      <c r="L609" s="53">
        <v>11.98</v>
      </c>
      <c r="M609" s="54">
        <v>52.21</v>
      </c>
      <c r="N609" s="75">
        <v>625.48</v>
      </c>
      <c r="EZ609" s="38"/>
      <c r="FA609" s="47"/>
      <c r="FB609" s="47"/>
      <c r="FC609" s="47"/>
      <c r="FD609" s="3" t="s">
        <v>62</v>
      </c>
      <c r="FG609" s="47"/>
      <c r="FJ609" s="47"/>
      <c r="FK609" s="47"/>
    </row>
    <row r="610" spans="1:167" customFormat="1" ht="15" x14ac:dyDescent="0.25">
      <c r="A610" s="48"/>
      <c r="B610" s="49" t="s">
        <v>81</v>
      </c>
      <c r="C610" s="129" t="s">
        <v>91</v>
      </c>
      <c r="D610" s="129"/>
      <c r="E610" s="129"/>
      <c r="F610" s="51"/>
      <c r="G610" s="52"/>
      <c r="H610" s="52"/>
      <c r="I610" s="52"/>
      <c r="J610" s="53">
        <v>812.09</v>
      </c>
      <c r="K610" s="52"/>
      <c r="L610" s="53">
        <v>812.09</v>
      </c>
      <c r="M610" s="58">
        <v>9.5</v>
      </c>
      <c r="N610" s="55">
        <v>7714.86</v>
      </c>
      <c r="EZ610" s="38"/>
      <c r="FA610" s="47"/>
      <c r="FB610" s="47"/>
      <c r="FC610" s="47"/>
      <c r="FD610" s="3" t="s">
        <v>91</v>
      </c>
      <c r="FG610" s="47"/>
      <c r="FJ610" s="47"/>
      <c r="FK610" s="47"/>
    </row>
    <row r="611" spans="1:167" customFormat="1" ht="15" x14ac:dyDescent="0.25">
      <c r="A611" s="57"/>
      <c r="B611" s="49"/>
      <c r="C611" s="129" t="s">
        <v>63</v>
      </c>
      <c r="D611" s="129"/>
      <c r="E611" s="129"/>
      <c r="F611" s="51" t="s">
        <v>64</v>
      </c>
      <c r="G611" s="58">
        <v>26.8</v>
      </c>
      <c r="H611" s="52"/>
      <c r="I611" s="58">
        <v>26.8</v>
      </c>
      <c r="J611" s="60"/>
      <c r="K611" s="52"/>
      <c r="L611" s="60"/>
      <c r="M611" s="52"/>
      <c r="N611" s="61"/>
      <c r="EZ611" s="38"/>
      <c r="FA611" s="47"/>
      <c r="FB611" s="47"/>
      <c r="FC611" s="47"/>
      <c r="FE611" s="3" t="s">
        <v>63</v>
      </c>
      <c r="FG611" s="47"/>
      <c r="FJ611" s="47"/>
      <c r="FK611" s="47"/>
    </row>
    <row r="612" spans="1:167" customFormat="1" ht="15" x14ac:dyDescent="0.25">
      <c r="A612" s="57"/>
      <c r="B612" s="49"/>
      <c r="C612" s="129" t="s">
        <v>65</v>
      </c>
      <c r="D612" s="129"/>
      <c r="E612" s="129"/>
      <c r="F612" s="51" t="s">
        <v>64</v>
      </c>
      <c r="G612" s="54">
        <v>0.92</v>
      </c>
      <c r="H612" s="52"/>
      <c r="I612" s="54">
        <v>0.92</v>
      </c>
      <c r="J612" s="60"/>
      <c r="K612" s="52"/>
      <c r="L612" s="60"/>
      <c r="M612" s="52"/>
      <c r="N612" s="61"/>
      <c r="EZ612" s="38"/>
      <c r="FA612" s="47"/>
      <c r="FB612" s="47"/>
      <c r="FC612" s="47"/>
      <c r="FE612" s="3" t="s">
        <v>65</v>
      </c>
      <c r="FG612" s="47"/>
      <c r="FJ612" s="47"/>
      <c r="FK612" s="47"/>
    </row>
    <row r="613" spans="1:167" customFormat="1" ht="15" x14ac:dyDescent="0.25">
      <c r="A613" s="63"/>
      <c r="B613" s="49"/>
      <c r="C613" s="137" t="s">
        <v>66</v>
      </c>
      <c r="D613" s="137"/>
      <c r="E613" s="137"/>
      <c r="F613" s="64"/>
      <c r="G613" s="65"/>
      <c r="H613" s="65"/>
      <c r="I613" s="65"/>
      <c r="J613" s="66">
        <v>1184.79</v>
      </c>
      <c r="K613" s="65"/>
      <c r="L613" s="66">
        <v>1184.79</v>
      </c>
      <c r="M613" s="65"/>
      <c r="N613" s="68">
        <v>22765.05</v>
      </c>
      <c r="EZ613" s="38"/>
      <c r="FA613" s="47"/>
      <c r="FB613" s="47"/>
      <c r="FC613" s="47"/>
      <c r="FF613" s="3" t="s">
        <v>66</v>
      </c>
      <c r="FG613" s="47"/>
      <c r="FJ613" s="47"/>
      <c r="FK613" s="47"/>
    </row>
    <row r="614" spans="1:167" customFormat="1" ht="15" x14ac:dyDescent="0.25">
      <c r="A614" s="57"/>
      <c r="B614" s="49"/>
      <c r="C614" s="129" t="s">
        <v>67</v>
      </c>
      <c r="D614" s="129"/>
      <c r="E614" s="129"/>
      <c r="F614" s="51"/>
      <c r="G614" s="52"/>
      <c r="H614" s="52"/>
      <c r="I614" s="52"/>
      <c r="J614" s="60"/>
      <c r="K614" s="52"/>
      <c r="L614" s="53">
        <v>263.89999999999998</v>
      </c>
      <c r="M614" s="52"/>
      <c r="N614" s="55">
        <v>13778.22</v>
      </c>
      <c r="EZ614" s="38"/>
      <c r="FA614" s="47"/>
      <c r="FB614" s="47"/>
      <c r="FC614" s="47"/>
      <c r="FE614" s="3" t="s">
        <v>67</v>
      </c>
      <c r="FG614" s="47"/>
      <c r="FJ614" s="47"/>
      <c r="FK614" s="47"/>
    </row>
    <row r="615" spans="1:167" customFormat="1" ht="15" x14ac:dyDescent="0.25">
      <c r="A615" s="57"/>
      <c r="B615" s="49" t="s">
        <v>179</v>
      </c>
      <c r="C615" s="129" t="s">
        <v>180</v>
      </c>
      <c r="D615" s="129"/>
      <c r="E615" s="129"/>
      <c r="F615" s="51" t="s">
        <v>70</v>
      </c>
      <c r="G615" s="69">
        <v>92</v>
      </c>
      <c r="H615" s="52"/>
      <c r="I615" s="69">
        <v>92</v>
      </c>
      <c r="J615" s="60"/>
      <c r="K615" s="52"/>
      <c r="L615" s="53">
        <v>242.79</v>
      </c>
      <c r="M615" s="52"/>
      <c r="N615" s="55">
        <v>12675.96</v>
      </c>
      <c r="EZ615" s="38"/>
      <c r="FA615" s="47"/>
      <c r="FB615" s="47"/>
      <c r="FC615" s="47"/>
      <c r="FE615" s="3" t="s">
        <v>180</v>
      </c>
      <c r="FG615" s="47"/>
      <c r="FJ615" s="47"/>
      <c r="FK615" s="47"/>
    </row>
    <row r="616" spans="1:167" customFormat="1" ht="15" x14ac:dyDescent="0.25">
      <c r="A616" s="57"/>
      <c r="B616" s="49" t="s">
        <v>181</v>
      </c>
      <c r="C616" s="129" t="s">
        <v>182</v>
      </c>
      <c r="D616" s="129"/>
      <c r="E616" s="129"/>
      <c r="F616" s="51" t="s">
        <v>70</v>
      </c>
      <c r="G616" s="69">
        <v>49</v>
      </c>
      <c r="H616" s="52"/>
      <c r="I616" s="69">
        <v>49</v>
      </c>
      <c r="J616" s="60"/>
      <c r="K616" s="52"/>
      <c r="L616" s="53">
        <v>129.31</v>
      </c>
      <c r="M616" s="52"/>
      <c r="N616" s="55">
        <v>6751.33</v>
      </c>
      <c r="EZ616" s="38"/>
      <c r="FA616" s="47"/>
      <c r="FB616" s="47"/>
      <c r="FC616" s="47"/>
      <c r="FE616" s="3" t="s">
        <v>182</v>
      </c>
      <c r="FG616" s="47"/>
      <c r="FJ616" s="47"/>
      <c r="FK616" s="47"/>
    </row>
    <row r="617" spans="1:167" customFormat="1" ht="15" x14ac:dyDescent="0.25">
      <c r="A617" s="70"/>
      <c r="B617" s="71"/>
      <c r="C617" s="133" t="s">
        <v>73</v>
      </c>
      <c r="D617" s="133"/>
      <c r="E617" s="133"/>
      <c r="F617" s="41"/>
      <c r="G617" s="42"/>
      <c r="H617" s="42"/>
      <c r="I617" s="42"/>
      <c r="J617" s="45"/>
      <c r="K617" s="42"/>
      <c r="L617" s="72">
        <v>1556.89</v>
      </c>
      <c r="M617" s="65"/>
      <c r="N617" s="73">
        <v>42192.34</v>
      </c>
      <c r="EZ617" s="38"/>
      <c r="FA617" s="47"/>
      <c r="FB617" s="47"/>
      <c r="FC617" s="47"/>
      <c r="FG617" s="47" t="s">
        <v>73</v>
      </c>
      <c r="FJ617" s="47"/>
      <c r="FK617" s="47"/>
    </row>
    <row r="618" spans="1:167" customFormat="1" ht="23.25" x14ac:dyDescent="0.25">
      <c r="A618" s="39" t="s">
        <v>259</v>
      </c>
      <c r="B618" s="40" t="s">
        <v>184</v>
      </c>
      <c r="C618" s="133" t="s">
        <v>185</v>
      </c>
      <c r="D618" s="133"/>
      <c r="E618" s="133"/>
      <c r="F618" s="41" t="s">
        <v>108</v>
      </c>
      <c r="G618" s="42">
        <v>-2</v>
      </c>
      <c r="H618" s="43">
        <v>1</v>
      </c>
      <c r="I618" s="43">
        <v>-2</v>
      </c>
      <c r="J618" s="74">
        <v>266.67</v>
      </c>
      <c r="K618" s="42"/>
      <c r="L618" s="74">
        <v>-533.34</v>
      </c>
      <c r="M618" s="77">
        <v>9.5</v>
      </c>
      <c r="N618" s="73">
        <v>-5066.7299999999996</v>
      </c>
      <c r="EZ618" s="38"/>
      <c r="FA618" s="47" t="s">
        <v>185</v>
      </c>
      <c r="FB618" s="47" t="s">
        <v>4</v>
      </c>
      <c r="FC618" s="47" t="s">
        <v>4</v>
      </c>
      <c r="FG618" s="47"/>
      <c r="FJ618" s="47"/>
      <c r="FK618" s="47"/>
    </row>
    <row r="619" spans="1:167" customFormat="1" ht="15" x14ac:dyDescent="0.25">
      <c r="A619" s="70"/>
      <c r="B619" s="71"/>
      <c r="C619" s="133" t="s">
        <v>73</v>
      </c>
      <c r="D619" s="133"/>
      <c r="E619" s="133"/>
      <c r="F619" s="41"/>
      <c r="G619" s="42"/>
      <c r="H619" s="42"/>
      <c r="I619" s="42"/>
      <c r="J619" s="45"/>
      <c r="K619" s="42"/>
      <c r="L619" s="74">
        <v>-533.34</v>
      </c>
      <c r="M619" s="65"/>
      <c r="N619" s="73">
        <v>-5066.7299999999996</v>
      </c>
      <c r="EZ619" s="38"/>
      <c r="FA619" s="47"/>
      <c r="FB619" s="47"/>
      <c r="FC619" s="47"/>
      <c r="FG619" s="47" t="s">
        <v>73</v>
      </c>
      <c r="FJ619" s="47"/>
      <c r="FK619" s="47"/>
    </row>
    <row r="620" spans="1:167" customFormat="1" ht="22.5" x14ac:dyDescent="0.25">
      <c r="A620" s="39" t="s">
        <v>260</v>
      </c>
      <c r="B620" s="40" t="s">
        <v>187</v>
      </c>
      <c r="C620" s="133" t="s">
        <v>188</v>
      </c>
      <c r="D620" s="133"/>
      <c r="E620" s="133"/>
      <c r="F620" s="41" t="s">
        <v>108</v>
      </c>
      <c r="G620" s="42">
        <v>2</v>
      </c>
      <c r="H620" s="43">
        <v>1</v>
      </c>
      <c r="I620" s="43">
        <v>2</v>
      </c>
      <c r="J620" s="72">
        <v>4429.58</v>
      </c>
      <c r="K620" s="79">
        <v>1.04236</v>
      </c>
      <c r="L620" s="72">
        <v>9234.43</v>
      </c>
      <c r="M620" s="77">
        <v>9.5</v>
      </c>
      <c r="N620" s="73">
        <v>87727.09</v>
      </c>
      <c r="EZ620" s="38"/>
      <c r="FA620" s="47" t="s">
        <v>188</v>
      </c>
      <c r="FB620" s="47" t="s">
        <v>4</v>
      </c>
      <c r="FC620" s="47" t="s">
        <v>4</v>
      </c>
      <c r="FG620" s="47"/>
      <c r="FJ620" s="47"/>
      <c r="FK620" s="47"/>
    </row>
    <row r="621" spans="1:167" customFormat="1" ht="15" x14ac:dyDescent="0.25">
      <c r="A621" s="63"/>
      <c r="B621" s="50"/>
      <c r="C621" s="129" t="s">
        <v>189</v>
      </c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40"/>
      <c r="EZ621" s="38"/>
      <c r="FA621" s="47"/>
      <c r="FB621" s="47"/>
      <c r="FC621" s="47"/>
      <c r="FG621" s="47"/>
      <c r="FH621" s="3" t="s">
        <v>189</v>
      </c>
      <c r="FJ621" s="47"/>
      <c r="FK621" s="47"/>
    </row>
    <row r="622" spans="1:167" customFormat="1" ht="15" x14ac:dyDescent="0.25">
      <c r="A622" s="78"/>
      <c r="B622" s="49"/>
      <c r="C622" s="138" t="s">
        <v>116</v>
      </c>
      <c r="D622" s="138"/>
      <c r="E622" s="138"/>
      <c r="F622" s="138"/>
      <c r="G622" s="138"/>
      <c r="H622" s="138"/>
      <c r="I622" s="138"/>
      <c r="J622" s="138"/>
      <c r="K622" s="138"/>
      <c r="L622" s="138"/>
      <c r="M622" s="138"/>
      <c r="N622" s="139"/>
      <c r="EZ622" s="38"/>
      <c r="FA622" s="47"/>
      <c r="FB622" s="47"/>
      <c r="FC622" s="47"/>
      <c r="FG622" s="47"/>
      <c r="FI622" s="3" t="s">
        <v>116</v>
      </c>
      <c r="FJ622" s="47"/>
      <c r="FK622" s="47"/>
    </row>
    <row r="623" spans="1:167" customFormat="1" ht="15" x14ac:dyDescent="0.25">
      <c r="A623" s="78"/>
      <c r="B623" s="49"/>
      <c r="C623" s="138" t="s">
        <v>101</v>
      </c>
      <c r="D623" s="138"/>
      <c r="E623" s="138"/>
      <c r="F623" s="138"/>
      <c r="G623" s="138"/>
      <c r="H623" s="138"/>
      <c r="I623" s="138"/>
      <c r="J623" s="138"/>
      <c r="K623" s="138"/>
      <c r="L623" s="138"/>
      <c r="M623" s="138"/>
      <c r="N623" s="139"/>
      <c r="EZ623" s="38"/>
      <c r="FA623" s="47"/>
      <c r="FB623" s="47"/>
      <c r="FC623" s="47"/>
      <c r="FG623" s="47"/>
      <c r="FI623" s="3" t="s">
        <v>101</v>
      </c>
      <c r="FJ623" s="47"/>
      <c r="FK623" s="47"/>
    </row>
    <row r="624" spans="1:167" customFormat="1" ht="15" x14ac:dyDescent="0.25">
      <c r="A624" s="70"/>
      <c r="B624" s="71"/>
      <c r="C624" s="133" t="s">
        <v>73</v>
      </c>
      <c r="D624" s="133"/>
      <c r="E624" s="133"/>
      <c r="F624" s="41"/>
      <c r="G624" s="42"/>
      <c r="H624" s="42"/>
      <c r="I624" s="42"/>
      <c r="J624" s="45"/>
      <c r="K624" s="42"/>
      <c r="L624" s="72">
        <v>9234.43</v>
      </c>
      <c r="M624" s="65"/>
      <c r="N624" s="73">
        <v>87727.09</v>
      </c>
      <c r="EZ624" s="38"/>
      <c r="FA624" s="47"/>
      <c r="FB624" s="47"/>
      <c r="FC624" s="47"/>
      <c r="FG624" s="47" t="s">
        <v>73</v>
      </c>
      <c r="FJ624" s="47"/>
      <c r="FK624" s="47"/>
    </row>
    <row r="625" spans="1:167" customFormat="1" ht="34.5" x14ac:dyDescent="0.25">
      <c r="A625" s="39" t="s">
        <v>261</v>
      </c>
      <c r="B625" s="40" t="s">
        <v>191</v>
      </c>
      <c r="C625" s="133" t="s">
        <v>192</v>
      </c>
      <c r="D625" s="133"/>
      <c r="E625" s="133"/>
      <c r="F625" s="41" t="s">
        <v>108</v>
      </c>
      <c r="G625" s="42">
        <v>1</v>
      </c>
      <c r="H625" s="43">
        <v>1</v>
      </c>
      <c r="I625" s="43">
        <v>1</v>
      </c>
      <c r="J625" s="72">
        <v>15832.63</v>
      </c>
      <c r="K625" s="79">
        <v>1.04236</v>
      </c>
      <c r="L625" s="72">
        <v>16503.3</v>
      </c>
      <c r="M625" s="77">
        <v>9.5</v>
      </c>
      <c r="N625" s="73">
        <v>156781.35</v>
      </c>
      <c r="EZ625" s="38"/>
      <c r="FA625" s="47" t="s">
        <v>192</v>
      </c>
      <c r="FB625" s="47" t="s">
        <v>4</v>
      </c>
      <c r="FC625" s="47" t="s">
        <v>4</v>
      </c>
      <c r="FG625" s="47"/>
      <c r="FJ625" s="47"/>
      <c r="FK625" s="47"/>
    </row>
    <row r="626" spans="1:167" customFormat="1" ht="15" x14ac:dyDescent="0.25">
      <c r="A626" s="63"/>
      <c r="B626" s="50"/>
      <c r="C626" s="129" t="s">
        <v>193</v>
      </c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40"/>
      <c r="EZ626" s="38"/>
      <c r="FA626" s="47"/>
      <c r="FB626" s="47"/>
      <c r="FC626" s="47"/>
      <c r="FG626" s="47"/>
      <c r="FH626" s="3" t="s">
        <v>193</v>
      </c>
      <c r="FJ626" s="47"/>
      <c r="FK626" s="47"/>
    </row>
    <row r="627" spans="1:167" customFormat="1" ht="15" x14ac:dyDescent="0.25">
      <c r="A627" s="78"/>
      <c r="B627" s="49"/>
      <c r="C627" s="138" t="s">
        <v>116</v>
      </c>
      <c r="D627" s="138"/>
      <c r="E627" s="138"/>
      <c r="F627" s="138"/>
      <c r="G627" s="138"/>
      <c r="H627" s="138"/>
      <c r="I627" s="138"/>
      <c r="J627" s="138"/>
      <c r="K627" s="138"/>
      <c r="L627" s="138"/>
      <c r="M627" s="138"/>
      <c r="N627" s="139"/>
      <c r="EZ627" s="38"/>
      <c r="FA627" s="47"/>
      <c r="FB627" s="47"/>
      <c r="FC627" s="47"/>
      <c r="FG627" s="47"/>
      <c r="FI627" s="3" t="s">
        <v>116</v>
      </c>
      <c r="FJ627" s="47"/>
      <c r="FK627" s="47"/>
    </row>
    <row r="628" spans="1:167" customFormat="1" ht="15" x14ac:dyDescent="0.25">
      <c r="A628" s="78"/>
      <c r="B628" s="49"/>
      <c r="C628" s="138" t="s">
        <v>101</v>
      </c>
      <c r="D628" s="138"/>
      <c r="E628" s="138"/>
      <c r="F628" s="138"/>
      <c r="G628" s="138"/>
      <c r="H628" s="138"/>
      <c r="I628" s="138"/>
      <c r="J628" s="138"/>
      <c r="K628" s="138"/>
      <c r="L628" s="138"/>
      <c r="M628" s="138"/>
      <c r="N628" s="139"/>
      <c r="EZ628" s="38"/>
      <c r="FA628" s="47"/>
      <c r="FB628" s="47"/>
      <c r="FC628" s="47"/>
      <c r="FG628" s="47"/>
      <c r="FI628" s="3" t="s">
        <v>101</v>
      </c>
      <c r="FJ628" s="47"/>
      <c r="FK628" s="47"/>
    </row>
    <row r="629" spans="1:167" customFormat="1" ht="15" x14ac:dyDescent="0.25">
      <c r="A629" s="70"/>
      <c r="B629" s="71"/>
      <c r="C629" s="133" t="s">
        <v>73</v>
      </c>
      <c r="D629" s="133"/>
      <c r="E629" s="133"/>
      <c r="F629" s="41"/>
      <c r="G629" s="42"/>
      <c r="H629" s="42"/>
      <c r="I629" s="42"/>
      <c r="J629" s="45"/>
      <c r="K629" s="42"/>
      <c r="L629" s="72">
        <v>16503.3</v>
      </c>
      <c r="M629" s="65"/>
      <c r="N629" s="73">
        <v>156781.35</v>
      </c>
      <c r="EZ629" s="38"/>
      <c r="FA629" s="47"/>
      <c r="FB629" s="47"/>
      <c r="FC629" s="47"/>
      <c r="FG629" s="47" t="s">
        <v>73</v>
      </c>
      <c r="FJ629" s="47"/>
      <c r="FK629" s="47"/>
    </row>
    <row r="630" spans="1:167" customFormat="1" ht="22.5" x14ac:dyDescent="0.25">
      <c r="A630" s="39" t="s">
        <v>262</v>
      </c>
      <c r="B630" s="40" t="s">
        <v>113</v>
      </c>
      <c r="C630" s="133" t="s">
        <v>195</v>
      </c>
      <c r="D630" s="133"/>
      <c r="E630" s="133"/>
      <c r="F630" s="41" t="s">
        <v>108</v>
      </c>
      <c r="G630" s="42">
        <v>1</v>
      </c>
      <c r="H630" s="43">
        <v>1</v>
      </c>
      <c r="I630" s="43">
        <v>1</v>
      </c>
      <c r="J630" s="74">
        <v>421.93</v>
      </c>
      <c r="K630" s="79">
        <v>1.04236</v>
      </c>
      <c r="L630" s="74">
        <v>439.8</v>
      </c>
      <c r="M630" s="77">
        <v>9.5</v>
      </c>
      <c r="N630" s="73">
        <v>4178.1000000000004</v>
      </c>
      <c r="EZ630" s="38"/>
      <c r="FA630" s="47" t="s">
        <v>195</v>
      </c>
      <c r="FB630" s="47" t="s">
        <v>4</v>
      </c>
      <c r="FC630" s="47" t="s">
        <v>4</v>
      </c>
      <c r="FG630" s="47"/>
      <c r="FJ630" s="47"/>
      <c r="FK630" s="47"/>
    </row>
    <row r="631" spans="1:167" customFormat="1" ht="15" x14ac:dyDescent="0.25">
      <c r="A631" s="63"/>
      <c r="B631" s="50"/>
      <c r="C631" s="129" t="s">
        <v>196</v>
      </c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40"/>
      <c r="EZ631" s="38"/>
      <c r="FA631" s="47"/>
      <c r="FB631" s="47"/>
      <c r="FC631" s="47"/>
      <c r="FG631" s="47"/>
      <c r="FH631" s="3" t="s">
        <v>196</v>
      </c>
      <c r="FJ631" s="47"/>
      <c r="FK631" s="47"/>
    </row>
    <row r="632" spans="1:167" customFormat="1" ht="15" x14ac:dyDescent="0.25">
      <c r="A632" s="78"/>
      <c r="B632" s="49"/>
      <c r="C632" s="138" t="s">
        <v>116</v>
      </c>
      <c r="D632" s="138"/>
      <c r="E632" s="138"/>
      <c r="F632" s="138"/>
      <c r="G632" s="138"/>
      <c r="H632" s="138"/>
      <c r="I632" s="138"/>
      <c r="J632" s="138"/>
      <c r="K632" s="138"/>
      <c r="L632" s="138"/>
      <c r="M632" s="138"/>
      <c r="N632" s="139"/>
      <c r="EZ632" s="38"/>
      <c r="FA632" s="47"/>
      <c r="FB632" s="47"/>
      <c r="FC632" s="47"/>
      <c r="FG632" s="47"/>
      <c r="FI632" s="3" t="s">
        <v>116</v>
      </c>
      <c r="FJ632" s="47"/>
      <c r="FK632" s="47"/>
    </row>
    <row r="633" spans="1:167" customFormat="1" ht="15" x14ac:dyDescent="0.25">
      <c r="A633" s="78"/>
      <c r="B633" s="49"/>
      <c r="C633" s="138" t="s">
        <v>101</v>
      </c>
      <c r="D633" s="138"/>
      <c r="E633" s="138"/>
      <c r="F633" s="138"/>
      <c r="G633" s="138"/>
      <c r="H633" s="138"/>
      <c r="I633" s="138"/>
      <c r="J633" s="138"/>
      <c r="K633" s="138"/>
      <c r="L633" s="138"/>
      <c r="M633" s="138"/>
      <c r="N633" s="139"/>
      <c r="EZ633" s="38"/>
      <c r="FA633" s="47"/>
      <c r="FB633" s="47"/>
      <c r="FC633" s="47"/>
      <c r="FG633" s="47"/>
      <c r="FI633" s="3" t="s">
        <v>101</v>
      </c>
      <c r="FJ633" s="47"/>
      <c r="FK633" s="47"/>
    </row>
    <row r="634" spans="1:167" customFormat="1" ht="15" x14ac:dyDescent="0.25">
      <c r="A634" s="70"/>
      <c r="B634" s="71"/>
      <c r="C634" s="133" t="s">
        <v>73</v>
      </c>
      <c r="D634" s="133"/>
      <c r="E634" s="133"/>
      <c r="F634" s="41"/>
      <c r="G634" s="42"/>
      <c r="H634" s="42"/>
      <c r="I634" s="42"/>
      <c r="J634" s="45"/>
      <c r="K634" s="42"/>
      <c r="L634" s="74">
        <v>439.8</v>
      </c>
      <c r="M634" s="65"/>
      <c r="N634" s="73">
        <v>4178.1000000000004</v>
      </c>
      <c r="EZ634" s="38"/>
      <c r="FA634" s="47"/>
      <c r="FB634" s="47"/>
      <c r="FC634" s="47"/>
      <c r="FG634" s="47" t="s">
        <v>73</v>
      </c>
      <c r="FJ634" s="47"/>
      <c r="FK634" s="47"/>
    </row>
    <row r="635" spans="1:167" customFormat="1" ht="34.5" x14ac:dyDescent="0.25">
      <c r="A635" s="39" t="s">
        <v>263</v>
      </c>
      <c r="B635" s="40" t="s">
        <v>198</v>
      </c>
      <c r="C635" s="133" t="s">
        <v>199</v>
      </c>
      <c r="D635" s="133"/>
      <c r="E635" s="133"/>
      <c r="F635" s="41" t="s">
        <v>145</v>
      </c>
      <c r="G635" s="42">
        <v>1.3299999999999999E-2</v>
      </c>
      <c r="H635" s="43">
        <v>1</v>
      </c>
      <c r="I635" s="44">
        <v>1.3299999999999999E-2</v>
      </c>
      <c r="J635" s="45"/>
      <c r="K635" s="42"/>
      <c r="L635" s="45"/>
      <c r="M635" s="42"/>
      <c r="N635" s="46"/>
      <c r="EZ635" s="38"/>
      <c r="FA635" s="47" t="s">
        <v>199</v>
      </c>
      <c r="FB635" s="47" t="s">
        <v>4</v>
      </c>
      <c r="FC635" s="47" t="s">
        <v>4</v>
      </c>
      <c r="FG635" s="47"/>
      <c r="FJ635" s="47"/>
      <c r="FK635" s="47"/>
    </row>
    <row r="636" spans="1:167" customFormat="1" ht="15" x14ac:dyDescent="0.25">
      <c r="A636" s="48"/>
      <c r="B636" s="49" t="s">
        <v>58</v>
      </c>
      <c r="C636" s="129" t="s">
        <v>59</v>
      </c>
      <c r="D636" s="129"/>
      <c r="E636" s="129"/>
      <c r="F636" s="51"/>
      <c r="G636" s="52"/>
      <c r="H636" s="52"/>
      <c r="I636" s="52"/>
      <c r="J636" s="56">
        <v>1107.95</v>
      </c>
      <c r="K636" s="52"/>
      <c r="L636" s="53">
        <v>14.74</v>
      </c>
      <c r="M636" s="54">
        <v>52.21</v>
      </c>
      <c r="N636" s="75">
        <v>769.58</v>
      </c>
      <c r="EZ636" s="38"/>
      <c r="FA636" s="47"/>
      <c r="FB636" s="47"/>
      <c r="FC636" s="47"/>
      <c r="FD636" s="3" t="s">
        <v>59</v>
      </c>
      <c r="FG636" s="47"/>
      <c r="FJ636" s="47"/>
      <c r="FK636" s="47"/>
    </row>
    <row r="637" spans="1:167" customFormat="1" ht="15" x14ac:dyDescent="0.25">
      <c r="A637" s="48"/>
      <c r="B637" s="49" t="s">
        <v>54</v>
      </c>
      <c r="C637" s="129" t="s">
        <v>60</v>
      </c>
      <c r="D637" s="129"/>
      <c r="E637" s="129"/>
      <c r="F637" s="51"/>
      <c r="G637" s="52"/>
      <c r="H637" s="52"/>
      <c r="I637" s="52"/>
      <c r="J637" s="56">
        <v>12533.99</v>
      </c>
      <c r="K637" s="52"/>
      <c r="L637" s="53">
        <v>166.7</v>
      </c>
      <c r="M637" s="54">
        <v>15.71</v>
      </c>
      <c r="N637" s="55">
        <v>2618.86</v>
      </c>
      <c r="EZ637" s="38"/>
      <c r="FA637" s="47"/>
      <c r="FB637" s="47"/>
      <c r="FC637" s="47"/>
      <c r="FD637" s="3" t="s">
        <v>60</v>
      </c>
      <c r="FG637" s="47"/>
      <c r="FJ637" s="47"/>
      <c r="FK637" s="47"/>
    </row>
    <row r="638" spans="1:167" customFormat="1" ht="15" x14ac:dyDescent="0.25">
      <c r="A638" s="48"/>
      <c r="B638" s="49" t="s">
        <v>61</v>
      </c>
      <c r="C638" s="129" t="s">
        <v>62</v>
      </c>
      <c r="D638" s="129"/>
      <c r="E638" s="129"/>
      <c r="F638" s="51"/>
      <c r="G638" s="52"/>
      <c r="H638" s="52"/>
      <c r="I638" s="52"/>
      <c r="J638" s="53">
        <v>820.22</v>
      </c>
      <c r="K638" s="52"/>
      <c r="L638" s="53">
        <v>10.91</v>
      </c>
      <c r="M638" s="54">
        <v>52.21</v>
      </c>
      <c r="N638" s="75">
        <v>569.61</v>
      </c>
      <c r="EZ638" s="38"/>
      <c r="FA638" s="47"/>
      <c r="FB638" s="47"/>
      <c r="FC638" s="47"/>
      <c r="FD638" s="3" t="s">
        <v>62</v>
      </c>
      <c r="FG638" s="47"/>
      <c r="FJ638" s="47"/>
      <c r="FK638" s="47"/>
    </row>
    <row r="639" spans="1:167" customFormat="1" ht="15" x14ac:dyDescent="0.25">
      <c r="A639" s="48"/>
      <c r="B639" s="49" t="s">
        <v>81</v>
      </c>
      <c r="C639" s="129" t="s">
        <v>91</v>
      </c>
      <c r="D639" s="129"/>
      <c r="E639" s="129"/>
      <c r="F639" s="51"/>
      <c r="G639" s="52"/>
      <c r="H639" s="52"/>
      <c r="I639" s="52"/>
      <c r="J639" s="56">
        <v>230267.7</v>
      </c>
      <c r="K639" s="52"/>
      <c r="L639" s="56">
        <v>3062.56</v>
      </c>
      <c r="M639" s="58">
        <v>9.5</v>
      </c>
      <c r="N639" s="55">
        <v>29094.32</v>
      </c>
      <c r="EZ639" s="38"/>
      <c r="FA639" s="47"/>
      <c r="FB639" s="47"/>
      <c r="FC639" s="47"/>
      <c r="FD639" s="3" t="s">
        <v>91</v>
      </c>
      <c r="FG639" s="47"/>
      <c r="FJ639" s="47"/>
      <c r="FK639" s="47"/>
    </row>
    <row r="640" spans="1:167" customFormat="1" ht="15" x14ac:dyDescent="0.25">
      <c r="A640" s="57"/>
      <c r="B640" s="49"/>
      <c r="C640" s="129" t="s">
        <v>63</v>
      </c>
      <c r="D640" s="129"/>
      <c r="E640" s="129"/>
      <c r="F640" s="51" t="s">
        <v>64</v>
      </c>
      <c r="G640" s="54">
        <v>134.46</v>
      </c>
      <c r="H640" s="52"/>
      <c r="I640" s="62">
        <v>1.7883180000000001</v>
      </c>
      <c r="J640" s="60"/>
      <c r="K640" s="52"/>
      <c r="L640" s="60"/>
      <c r="M640" s="52"/>
      <c r="N640" s="61"/>
      <c r="EZ640" s="38"/>
      <c r="FA640" s="47"/>
      <c r="FB640" s="47"/>
      <c r="FC640" s="47"/>
      <c r="FE640" s="3" t="s">
        <v>63</v>
      </c>
      <c r="FG640" s="47"/>
      <c r="FJ640" s="47"/>
      <c r="FK640" s="47"/>
    </row>
    <row r="641" spans="1:167" customFormat="1" ht="15" x14ac:dyDescent="0.25">
      <c r="A641" s="57"/>
      <c r="B641" s="49"/>
      <c r="C641" s="129" t="s">
        <v>65</v>
      </c>
      <c r="D641" s="129"/>
      <c r="E641" s="129"/>
      <c r="F641" s="51" t="s">
        <v>64</v>
      </c>
      <c r="G641" s="54">
        <v>54.89</v>
      </c>
      <c r="H641" s="52"/>
      <c r="I641" s="62">
        <v>0.73003700000000005</v>
      </c>
      <c r="J641" s="60"/>
      <c r="K641" s="52"/>
      <c r="L641" s="60"/>
      <c r="M641" s="52"/>
      <c r="N641" s="61"/>
      <c r="EZ641" s="38"/>
      <c r="FA641" s="47"/>
      <c r="FB641" s="47"/>
      <c r="FC641" s="47"/>
      <c r="FE641" s="3" t="s">
        <v>65</v>
      </c>
      <c r="FG641" s="47"/>
      <c r="FJ641" s="47"/>
      <c r="FK641" s="47"/>
    </row>
    <row r="642" spans="1:167" customFormat="1" ht="15" x14ac:dyDescent="0.25">
      <c r="A642" s="63"/>
      <c r="B642" s="49"/>
      <c r="C642" s="137" t="s">
        <v>66</v>
      </c>
      <c r="D642" s="137"/>
      <c r="E642" s="137"/>
      <c r="F642" s="64"/>
      <c r="G642" s="65"/>
      <c r="H642" s="65"/>
      <c r="I642" s="65"/>
      <c r="J642" s="66">
        <v>243909.64</v>
      </c>
      <c r="K642" s="65"/>
      <c r="L642" s="66">
        <v>3244</v>
      </c>
      <c r="M642" s="65"/>
      <c r="N642" s="68">
        <v>32482.76</v>
      </c>
      <c r="EZ642" s="38"/>
      <c r="FA642" s="47"/>
      <c r="FB642" s="47"/>
      <c r="FC642" s="47"/>
      <c r="FF642" s="3" t="s">
        <v>66</v>
      </c>
      <c r="FG642" s="47"/>
      <c r="FJ642" s="47"/>
      <c r="FK642" s="47"/>
    </row>
    <row r="643" spans="1:167" customFormat="1" ht="15" x14ac:dyDescent="0.25">
      <c r="A643" s="57"/>
      <c r="B643" s="49"/>
      <c r="C643" s="129" t="s">
        <v>67</v>
      </c>
      <c r="D643" s="129"/>
      <c r="E643" s="129"/>
      <c r="F643" s="51"/>
      <c r="G643" s="52"/>
      <c r="H643" s="52"/>
      <c r="I643" s="52"/>
      <c r="J643" s="60"/>
      <c r="K643" s="52"/>
      <c r="L643" s="53">
        <v>25.65</v>
      </c>
      <c r="M643" s="52"/>
      <c r="N643" s="55">
        <v>1339.19</v>
      </c>
      <c r="EZ643" s="38"/>
      <c r="FA643" s="47"/>
      <c r="FB643" s="47"/>
      <c r="FC643" s="47"/>
      <c r="FE643" s="3" t="s">
        <v>67</v>
      </c>
      <c r="FG643" s="47"/>
      <c r="FJ643" s="47"/>
      <c r="FK643" s="47"/>
    </row>
    <row r="644" spans="1:167" customFormat="1" ht="22.5" x14ac:dyDescent="0.25">
      <c r="A644" s="57"/>
      <c r="B644" s="49" t="s">
        <v>68</v>
      </c>
      <c r="C644" s="129" t="s">
        <v>69</v>
      </c>
      <c r="D644" s="129"/>
      <c r="E644" s="129"/>
      <c r="F644" s="51" t="s">
        <v>70</v>
      </c>
      <c r="G644" s="69">
        <v>109</v>
      </c>
      <c r="H644" s="52"/>
      <c r="I644" s="69">
        <v>109</v>
      </c>
      <c r="J644" s="60"/>
      <c r="K644" s="52"/>
      <c r="L644" s="53">
        <v>27.96</v>
      </c>
      <c r="M644" s="52"/>
      <c r="N644" s="55">
        <v>1459.72</v>
      </c>
      <c r="EZ644" s="38"/>
      <c r="FA644" s="47"/>
      <c r="FB644" s="47"/>
      <c r="FC644" s="47"/>
      <c r="FE644" s="3" t="s">
        <v>69</v>
      </c>
      <c r="FG644" s="47"/>
      <c r="FJ644" s="47"/>
      <c r="FK644" s="47"/>
    </row>
    <row r="645" spans="1:167" customFormat="1" ht="45" x14ac:dyDescent="0.25">
      <c r="A645" s="57"/>
      <c r="B645" s="49" t="s">
        <v>71</v>
      </c>
      <c r="C645" s="129" t="s">
        <v>72</v>
      </c>
      <c r="D645" s="129"/>
      <c r="E645" s="129"/>
      <c r="F645" s="51" t="s">
        <v>70</v>
      </c>
      <c r="G645" s="69">
        <v>65</v>
      </c>
      <c r="H645" s="54">
        <v>0.85</v>
      </c>
      <c r="I645" s="54">
        <v>55.25</v>
      </c>
      <c r="J645" s="60"/>
      <c r="K645" s="52"/>
      <c r="L645" s="53">
        <v>14.17</v>
      </c>
      <c r="M645" s="52"/>
      <c r="N645" s="75">
        <v>739.9</v>
      </c>
      <c r="EZ645" s="38"/>
      <c r="FA645" s="47"/>
      <c r="FB645" s="47"/>
      <c r="FC645" s="47"/>
      <c r="FE645" s="3" t="s">
        <v>72</v>
      </c>
      <c r="FG645" s="47"/>
      <c r="FJ645" s="47"/>
      <c r="FK645" s="47"/>
    </row>
    <row r="646" spans="1:167" customFormat="1" ht="15" x14ac:dyDescent="0.25">
      <c r="A646" s="70"/>
      <c r="B646" s="71"/>
      <c r="C646" s="133" t="s">
        <v>73</v>
      </c>
      <c r="D646" s="133"/>
      <c r="E646" s="133"/>
      <c r="F646" s="41"/>
      <c r="G646" s="42"/>
      <c r="H646" s="42"/>
      <c r="I646" s="42"/>
      <c r="J646" s="45"/>
      <c r="K646" s="42"/>
      <c r="L646" s="72">
        <v>3286.13</v>
      </c>
      <c r="M646" s="65"/>
      <c r="N646" s="73">
        <v>34682.379999999997</v>
      </c>
      <c r="EZ646" s="38"/>
      <c r="FA646" s="47"/>
      <c r="FB646" s="47"/>
      <c r="FC646" s="47"/>
      <c r="FG646" s="47" t="s">
        <v>73</v>
      </c>
      <c r="FJ646" s="47"/>
      <c r="FK646" s="47"/>
    </row>
    <row r="647" spans="1:167" customFormat="1" ht="15" x14ac:dyDescent="0.25">
      <c r="A647" s="134" t="s">
        <v>146</v>
      </c>
      <c r="B647" s="135"/>
      <c r="C647" s="135"/>
      <c r="D647" s="135"/>
      <c r="E647" s="135"/>
      <c r="F647" s="135"/>
      <c r="G647" s="135"/>
      <c r="H647" s="135"/>
      <c r="I647" s="135"/>
      <c r="J647" s="135"/>
      <c r="K647" s="135"/>
      <c r="L647" s="135"/>
      <c r="M647" s="135"/>
      <c r="N647" s="136"/>
      <c r="EZ647" s="38"/>
      <c r="FA647" s="47"/>
      <c r="FB647" s="47"/>
      <c r="FC647" s="47"/>
      <c r="FG647" s="47"/>
      <c r="FJ647" s="47" t="s">
        <v>146</v>
      </c>
      <c r="FK647" s="47"/>
    </row>
    <row r="648" spans="1:167" customFormat="1" ht="57" x14ac:dyDescent="0.25">
      <c r="A648" s="39" t="s">
        <v>264</v>
      </c>
      <c r="B648" s="40" t="s">
        <v>148</v>
      </c>
      <c r="C648" s="133" t="s">
        <v>149</v>
      </c>
      <c r="D648" s="133"/>
      <c r="E648" s="133"/>
      <c r="F648" s="41" t="s">
        <v>150</v>
      </c>
      <c r="G648" s="42">
        <v>39.29</v>
      </c>
      <c r="H648" s="43">
        <v>1</v>
      </c>
      <c r="I648" s="80">
        <v>39.29</v>
      </c>
      <c r="J648" s="74">
        <v>3.28</v>
      </c>
      <c r="K648" s="42"/>
      <c r="L648" s="74">
        <v>128.87</v>
      </c>
      <c r="M648" s="80">
        <v>15.71</v>
      </c>
      <c r="N648" s="73">
        <v>2024.55</v>
      </c>
      <c r="EZ648" s="38"/>
      <c r="FA648" s="47" t="s">
        <v>149</v>
      </c>
      <c r="FB648" s="47" t="s">
        <v>4</v>
      </c>
      <c r="FC648" s="47" t="s">
        <v>4</v>
      </c>
      <c r="FG648" s="47"/>
      <c r="FJ648" s="47"/>
      <c r="FK648" s="47"/>
    </row>
    <row r="649" spans="1:167" customFormat="1" ht="15" x14ac:dyDescent="0.25">
      <c r="A649" s="70"/>
      <c r="B649" s="71"/>
      <c r="C649" s="133" t="s">
        <v>73</v>
      </c>
      <c r="D649" s="133"/>
      <c r="E649" s="133"/>
      <c r="F649" s="41"/>
      <c r="G649" s="42"/>
      <c r="H649" s="42"/>
      <c r="I649" s="42"/>
      <c r="J649" s="45"/>
      <c r="K649" s="42"/>
      <c r="L649" s="74">
        <v>128.87</v>
      </c>
      <c r="M649" s="65"/>
      <c r="N649" s="73">
        <v>2024.55</v>
      </c>
      <c r="EZ649" s="38"/>
      <c r="FA649" s="47"/>
      <c r="FB649" s="47"/>
      <c r="FC649" s="47"/>
      <c r="FG649" s="47" t="s">
        <v>73</v>
      </c>
      <c r="FJ649" s="47"/>
      <c r="FK649" s="47"/>
    </row>
    <row r="650" spans="1:167" customFormat="1" ht="68.25" x14ac:dyDescent="0.25">
      <c r="A650" s="39" t="s">
        <v>265</v>
      </c>
      <c r="B650" s="40" t="s">
        <v>202</v>
      </c>
      <c r="C650" s="133" t="s">
        <v>203</v>
      </c>
      <c r="D650" s="133"/>
      <c r="E650" s="133"/>
      <c r="F650" s="41" t="s">
        <v>150</v>
      </c>
      <c r="G650" s="42">
        <v>7.56</v>
      </c>
      <c r="H650" s="43">
        <v>1</v>
      </c>
      <c r="I650" s="80">
        <v>7.56</v>
      </c>
      <c r="J650" s="74">
        <v>8.39</v>
      </c>
      <c r="K650" s="42"/>
      <c r="L650" s="74">
        <v>63.43</v>
      </c>
      <c r="M650" s="80">
        <v>15.71</v>
      </c>
      <c r="N650" s="93">
        <v>996.49</v>
      </c>
      <c r="EZ650" s="38"/>
      <c r="FA650" s="47" t="s">
        <v>203</v>
      </c>
      <c r="FB650" s="47" t="s">
        <v>4</v>
      </c>
      <c r="FC650" s="47" t="s">
        <v>4</v>
      </c>
      <c r="FG650" s="47"/>
      <c r="FJ650" s="47"/>
      <c r="FK650" s="47"/>
    </row>
    <row r="651" spans="1:167" customFormat="1" ht="15" x14ac:dyDescent="0.25">
      <c r="A651" s="70"/>
      <c r="B651" s="71"/>
      <c r="C651" s="133" t="s">
        <v>73</v>
      </c>
      <c r="D651" s="133"/>
      <c r="E651" s="133"/>
      <c r="F651" s="41"/>
      <c r="G651" s="42"/>
      <c r="H651" s="42"/>
      <c r="I651" s="42"/>
      <c r="J651" s="45"/>
      <c r="K651" s="42"/>
      <c r="L651" s="74">
        <v>63.43</v>
      </c>
      <c r="M651" s="65"/>
      <c r="N651" s="93">
        <v>996.49</v>
      </c>
      <c r="EZ651" s="38"/>
      <c r="FA651" s="47"/>
      <c r="FB651" s="47"/>
      <c r="FC651" s="47"/>
      <c r="FG651" s="47" t="s">
        <v>73</v>
      </c>
      <c r="FJ651" s="47"/>
      <c r="FK651" s="47"/>
    </row>
    <row r="652" spans="1:167" customFormat="1" ht="45.75" x14ac:dyDescent="0.25">
      <c r="A652" s="39" t="s">
        <v>266</v>
      </c>
      <c r="B652" s="40" t="s">
        <v>205</v>
      </c>
      <c r="C652" s="133" t="s">
        <v>206</v>
      </c>
      <c r="D652" s="133"/>
      <c r="E652" s="133"/>
      <c r="F652" s="41" t="s">
        <v>150</v>
      </c>
      <c r="G652" s="42">
        <v>4.24</v>
      </c>
      <c r="H652" s="43">
        <v>1</v>
      </c>
      <c r="I652" s="80">
        <v>4.24</v>
      </c>
      <c r="J652" s="74">
        <v>10.88</v>
      </c>
      <c r="K652" s="42"/>
      <c r="L652" s="74">
        <v>46.13</v>
      </c>
      <c r="M652" s="80">
        <v>15.71</v>
      </c>
      <c r="N652" s="93">
        <v>724.7</v>
      </c>
      <c r="EZ652" s="38"/>
      <c r="FA652" s="47" t="s">
        <v>206</v>
      </c>
      <c r="FB652" s="47" t="s">
        <v>4</v>
      </c>
      <c r="FC652" s="47" t="s">
        <v>4</v>
      </c>
      <c r="FG652" s="47"/>
      <c r="FJ652" s="47"/>
      <c r="FK652" s="47"/>
    </row>
    <row r="653" spans="1:167" customFormat="1" ht="15" x14ac:dyDescent="0.25">
      <c r="A653" s="70"/>
      <c r="B653" s="71"/>
      <c r="C653" s="133" t="s">
        <v>73</v>
      </c>
      <c r="D653" s="133"/>
      <c r="E653" s="133"/>
      <c r="F653" s="41"/>
      <c r="G653" s="42"/>
      <c r="H653" s="42"/>
      <c r="I653" s="42"/>
      <c r="J653" s="45"/>
      <c r="K653" s="42"/>
      <c r="L653" s="74">
        <v>46.13</v>
      </c>
      <c r="M653" s="65"/>
      <c r="N653" s="93">
        <v>724.7</v>
      </c>
      <c r="EZ653" s="38"/>
      <c r="FA653" s="47"/>
      <c r="FB653" s="47"/>
      <c r="FC653" s="47"/>
      <c r="FG653" s="47" t="s">
        <v>73</v>
      </c>
      <c r="FJ653" s="47"/>
      <c r="FK653" s="47"/>
    </row>
    <row r="654" spans="1:167" customFormat="1" ht="45.75" x14ac:dyDescent="0.25">
      <c r="A654" s="39" t="s">
        <v>267</v>
      </c>
      <c r="B654" s="40" t="s">
        <v>152</v>
      </c>
      <c r="C654" s="133" t="s">
        <v>153</v>
      </c>
      <c r="D654" s="133"/>
      <c r="E654" s="133"/>
      <c r="F654" s="41" t="s">
        <v>150</v>
      </c>
      <c r="G654" s="42">
        <v>51.09</v>
      </c>
      <c r="H654" s="43">
        <v>1</v>
      </c>
      <c r="I654" s="80">
        <v>51.09</v>
      </c>
      <c r="J654" s="74">
        <v>3.86</v>
      </c>
      <c r="K654" s="42"/>
      <c r="L654" s="74">
        <v>197.21</v>
      </c>
      <c r="M654" s="80">
        <v>16.22</v>
      </c>
      <c r="N654" s="73">
        <v>3198.75</v>
      </c>
      <c r="EZ654" s="38"/>
      <c r="FA654" s="47" t="s">
        <v>153</v>
      </c>
      <c r="FB654" s="47" t="s">
        <v>4</v>
      </c>
      <c r="FC654" s="47" t="s">
        <v>4</v>
      </c>
      <c r="FG654" s="47"/>
      <c r="FJ654" s="47"/>
      <c r="FK654" s="47"/>
    </row>
    <row r="655" spans="1:167" customFormat="1" ht="15" x14ac:dyDescent="0.25">
      <c r="A655" s="70"/>
      <c r="B655" s="71"/>
      <c r="C655" s="133" t="s">
        <v>73</v>
      </c>
      <c r="D655" s="133"/>
      <c r="E655" s="133"/>
      <c r="F655" s="41"/>
      <c r="G655" s="42"/>
      <c r="H655" s="42"/>
      <c r="I655" s="42"/>
      <c r="J655" s="45"/>
      <c r="K655" s="42"/>
      <c r="L655" s="74">
        <v>197.21</v>
      </c>
      <c r="M655" s="65"/>
      <c r="N655" s="73">
        <v>3198.75</v>
      </c>
      <c r="EZ655" s="38"/>
      <c r="FA655" s="47"/>
      <c r="FB655" s="47"/>
      <c r="FC655" s="47"/>
      <c r="FG655" s="47" t="s">
        <v>73</v>
      </c>
      <c r="FJ655" s="47"/>
      <c r="FK655" s="47"/>
    </row>
    <row r="656" spans="1:167" customFormat="1" ht="0" hidden="1" customHeight="1" x14ac:dyDescent="0.25">
      <c r="A656" s="82"/>
      <c r="B656" s="83"/>
      <c r="C656" s="83"/>
      <c r="D656" s="83"/>
      <c r="E656" s="83"/>
      <c r="F656" s="84"/>
      <c r="G656" s="84"/>
      <c r="H656" s="84"/>
      <c r="I656" s="84"/>
      <c r="J656" s="85"/>
      <c r="K656" s="84"/>
      <c r="L656" s="85"/>
      <c r="M656" s="52"/>
      <c r="N656" s="85"/>
      <c r="EZ656" s="38"/>
      <c r="FA656" s="47"/>
      <c r="FB656" s="47"/>
      <c r="FC656" s="47"/>
      <c r="FG656" s="47"/>
      <c r="FJ656" s="47"/>
      <c r="FK656" s="47"/>
    </row>
    <row r="657" spans="1:169" customFormat="1" ht="15" x14ac:dyDescent="0.25">
      <c r="A657" s="86"/>
      <c r="B657" s="87"/>
      <c r="C657" s="133" t="s">
        <v>268</v>
      </c>
      <c r="D657" s="133"/>
      <c r="E657" s="133"/>
      <c r="F657" s="133"/>
      <c r="G657" s="133"/>
      <c r="H657" s="133"/>
      <c r="I657" s="133"/>
      <c r="J657" s="133"/>
      <c r="K657" s="133"/>
      <c r="L657" s="88">
        <v>605364.18999999994</v>
      </c>
      <c r="M657" s="89"/>
      <c r="N657" s="90"/>
      <c r="EZ657" s="38"/>
      <c r="FA657" s="47"/>
      <c r="FB657" s="47"/>
      <c r="FC657" s="47"/>
      <c r="FG657" s="47"/>
      <c r="FJ657" s="47"/>
      <c r="FK657" s="47" t="s">
        <v>268</v>
      </c>
    </row>
    <row r="658" spans="1:169" customFormat="1" ht="11.25" hidden="1" customHeight="1" x14ac:dyDescent="0.25"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5"/>
      <c r="M658" s="95"/>
      <c r="N658" s="95"/>
    </row>
    <row r="659" spans="1:169" customFormat="1" ht="15" x14ac:dyDescent="0.25">
      <c r="A659" s="86"/>
      <c r="B659" s="87"/>
      <c r="C659" s="133" t="s">
        <v>269</v>
      </c>
      <c r="D659" s="133"/>
      <c r="E659" s="133"/>
      <c r="F659" s="133"/>
      <c r="G659" s="133"/>
      <c r="H659" s="133"/>
      <c r="I659" s="133"/>
      <c r="J659" s="133"/>
      <c r="K659" s="133"/>
      <c r="L659" s="96"/>
      <c r="M659" s="89"/>
      <c r="N659" s="90"/>
      <c r="FL659" s="47" t="s">
        <v>269</v>
      </c>
    </row>
    <row r="660" spans="1:169" customFormat="1" ht="16.5" x14ac:dyDescent="0.3">
      <c r="A660" s="97"/>
      <c r="B660" s="49"/>
      <c r="C660" s="129" t="s">
        <v>270</v>
      </c>
      <c r="D660" s="129"/>
      <c r="E660" s="129"/>
      <c r="F660" s="129"/>
      <c r="G660" s="129"/>
      <c r="H660" s="129"/>
      <c r="I660" s="129"/>
      <c r="J660" s="129"/>
      <c r="K660" s="129"/>
      <c r="L660" s="98">
        <v>2991810.55</v>
      </c>
      <c r="M660" s="99"/>
      <c r="N660" s="100">
        <v>28933115.960000001</v>
      </c>
      <c r="O660" s="101"/>
      <c r="P660" s="101"/>
      <c r="Q660" s="101"/>
      <c r="FL660" s="47"/>
      <c r="FM660" s="3" t="s">
        <v>270</v>
      </c>
    </row>
    <row r="661" spans="1:169" customFormat="1" ht="16.5" x14ac:dyDescent="0.3">
      <c r="A661" s="97"/>
      <c r="B661" s="49"/>
      <c r="C661" s="129" t="s">
        <v>271</v>
      </c>
      <c r="D661" s="129"/>
      <c r="E661" s="129"/>
      <c r="F661" s="129"/>
      <c r="G661" s="129"/>
      <c r="H661" s="129"/>
      <c r="I661" s="129"/>
      <c r="J661" s="129"/>
      <c r="K661" s="129"/>
      <c r="L661" s="102"/>
      <c r="M661" s="99"/>
      <c r="N661" s="103"/>
      <c r="O661" s="101"/>
      <c r="P661" s="101"/>
      <c r="Q661" s="101"/>
      <c r="FL661" s="47"/>
      <c r="FM661" s="3" t="s">
        <v>271</v>
      </c>
    </row>
    <row r="662" spans="1:169" customFormat="1" ht="16.5" x14ac:dyDescent="0.3">
      <c r="A662" s="97"/>
      <c r="B662" s="49"/>
      <c r="C662" s="129" t="s">
        <v>272</v>
      </c>
      <c r="D662" s="129"/>
      <c r="E662" s="129"/>
      <c r="F662" s="129"/>
      <c r="G662" s="129"/>
      <c r="H662" s="129"/>
      <c r="I662" s="129"/>
      <c r="J662" s="129"/>
      <c r="K662" s="129"/>
      <c r="L662" s="98">
        <v>4867.21</v>
      </c>
      <c r="M662" s="99"/>
      <c r="N662" s="100">
        <v>254117.03</v>
      </c>
      <c r="O662" s="101"/>
      <c r="P662" s="101"/>
      <c r="Q662" s="101"/>
      <c r="FL662" s="47"/>
      <c r="FM662" s="3" t="s">
        <v>272</v>
      </c>
    </row>
    <row r="663" spans="1:169" customFormat="1" ht="16.5" x14ac:dyDescent="0.3">
      <c r="A663" s="97"/>
      <c r="B663" s="49"/>
      <c r="C663" s="129" t="s">
        <v>273</v>
      </c>
      <c r="D663" s="129"/>
      <c r="E663" s="129"/>
      <c r="F663" s="129"/>
      <c r="G663" s="129"/>
      <c r="H663" s="129"/>
      <c r="I663" s="129"/>
      <c r="J663" s="129"/>
      <c r="K663" s="129"/>
      <c r="L663" s="98">
        <v>45956.52</v>
      </c>
      <c r="M663" s="99"/>
      <c r="N663" s="100">
        <v>721976.92</v>
      </c>
      <c r="O663" s="101"/>
      <c r="P663" s="101"/>
      <c r="Q663" s="101"/>
      <c r="FL663" s="47"/>
      <c r="FM663" s="3" t="s">
        <v>273</v>
      </c>
    </row>
    <row r="664" spans="1:169" customFormat="1" ht="16.5" x14ac:dyDescent="0.3">
      <c r="A664" s="97"/>
      <c r="B664" s="49"/>
      <c r="C664" s="129" t="s">
        <v>274</v>
      </c>
      <c r="D664" s="129"/>
      <c r="E664" s="129"/>
      <c r="F664" s="129"/>
      <c r="G664" s="129"/>
      <c r="H664" s="129"/>
      <c r="I664" s="129"/>
      <c r="J664" s="129"/>
      <c r="K664" s="129"/>
      <c r="L664" s="98">
        <v>2090.52</v>
      </c>
      <c r="M664" s="99"/>
      <c r="N664" s="100">
        <v>109146.06</v>
      </c>
      <c r="O664" s="101"/>
      <c r="P664" s="101"/>
      <c r="Q664" s="101"/>
      <c r="FL664" s="47"/>
      <c r="FM664" s="3" t="s">
        <v>274</v>
      </c>
    </row>
    <row r="665" spans="1:169" customFormat="1" ht="16.5" x14ac:dyDescent="0.3">
      <c r="A665" s="97"/>
      <c r="B665" s="49"/>
      <c r="C665" s="129" t="s">
        <v>275</v>
      </c>
      <c r="D665" s="129"/>
      <c r="E665" s="129"/>
      <c r="F665" s="129"/>
      <c r="G665" s="129"/>
      <c r="H665" s="129"/>
      <c r="I665" s="129"/>
      <c r="J665" s="129"/>
      <c r="K665" s="129"/>
      <c r="L665" s="98">
        <v>2938745.59</v>
      </c>
      <c r="M665" s="99"/>
      <c r="N665" s="100">
        <v>27921146.289999999</v>
      </c>
      <c r="O665" s="101"/>
      <c r="P665" s="101"/>
      <c r="Q665" s="101"/>
      <c r="FL665" s="47"/>
      <c r="FM665" s="3" t="s">
        <v>275</v>
      </c>
    </row>
    <row r="666" spans="1:169" customFormat="1" ht="16.5" x14ac:dyDescent="0.3">
      <c r="A666" s="97"/>
      <c r="B666" s="49"/>
      <c r="C666" s="129" t="s">
        <v>276</v>
      </c>
      <c r="D666" s="129"/>
      <c r="E666" s="129"/>
      <c r="F666" s="129"/>
      <c r="G666" s="129"/>
      <c r="H666" s="129"/>
      <c r="I666" s="129"/>
      <c r="J666" s="129"/>
      <c r="K666" s="129"/>
      <c r="L666" s="102"/>
      <c r="M666" s="99"/>
      <c r="N666" s="103"/>
      <c r="O666" s="101"/>
      <c r="P666" s="101"/>
      <c r="Q666" s="101"/>
      <c r="FL666" s="47"/>
      <c r="FM666" s="3" t="s">
        <v>276</v>
      </c>
    </row>
    <row r="667" spans="1:169" customFormat="1" ht="16.5" x14ac:dyDescent="0.3">
      <c r="A667" s="97"/>
      <c r="B667" s="49"/>
      <c r="C667" s="129" t="s">
        <v>277</v>
      </c>
      <c r="D667" s="129"/>
      <c r="E667" s="129"/>
      <c r="F667" s="129"/>
      <c r="G667" s="129"/>
      <c r="H667" s="129"/>
      <c r="I667" s="129"/>
      <c r="J667" s="129"/>
      <c r="K667" s="129"/>
      <c r="L667" s="98">
        <v>2938538.44</v>
      </c>
      <c r="M667" s="99"/>
      <c r="N667" s="100">
        <v>27917891.969999999</v>
      </c>
      <c r="O667" s="101"/>
      <c r="P667" s="101"/>
      <c r="Q667" s="101"/>
      <c r="FL667" s="47"/>
      <c r="FM667" s="3" t="s">
        <v>277</v>
      </c>
    </row>
    <row r="668" spans="1:169" customFormat="1" ht="16.5" x14ac:dyDescent="0.3">
      <c r="A668" s="97"/>
      <c r="B668" s="49"/>
      <c r="C668" s="129" t="s">
        <v>278</v>
      </c>
      <c r="D668" s="129"/>
      <c r="E668" s="129"/>
      <c r="F668" s="129"/>
      <c r="G668" s="129"/>
      <c r="H668" s="129"/>
      <c r="I668" s="129"/>
      <c r="J668" s="129"/>
      <c r="K668" s="129"/>
      <c r="L668" s="104">
        <v>207.15</v>
      </c>
      <c r="M668" s="99"/>
      <c r="N668" s="100">
        <v>3254.32</v>
      </c>
      <c r="O668" s="101"/>
      <c r="P668" s="101"/>
      <c r="Q668" s="101"/>
      <c r="FL668" s="47"/>
      <c r="FM668" s="3" t="s">
        <v>278</v>
      </c>
    </row>
    <row r="669" spans="1:169" customFormat="1" ht="16.5" x14ac:dyDescent="0.3">
      <c r="A669" s="97"/>
      <c r="B669" s="49"/>
      <c r="C669" s="129" t="s">
        <v>279</v>
      </c>
      <c r="D669" s="129"/>
      <c r="E669" s="129"/>
      <c r="F669" s="129"/>
      <c r="G669" s="129"/>
      <c r="H669" s="129"/>
      <c r="I669" s="129"/>
      <c r="J669" s="129"/>
      <c r="K669" s="129"/>
      <c r="L669" s="98">
        <v>2241.23</v>
      </c>
      <c r="M669" s="99"/>
      <c r="N669" s="100">
        <v>35875.72</v>
      </c>
      <c r="O669" s="101"/>
      <c r="P669" s="101"/>
      <c r="Q669" s="101"/>
      <c r="FL669" s="47"/>
      <c r="FM669" s="3" t="s">
        <v>279</v>
      </c>
    </row>
    <row r="670" spans="1:169" customFormat="1" ht="16.5" x14ac:dyDescent="0.3">
      <c r="A670" s="97"/>
      <c r="B670" s="49"/>
      <c r="C670" s="129" t="s">
        <v>280</v>
      </c>
      <c r="D670" s="129"/>
      <c r="E670" s="129"/>
      <c r="F670" s="129"/>
      <c r="G670" s="129"/>
      <c r="H670" s="129"/>
      <c r="I670" s="129"/>
      <c r="J670" s="129"/>
      <c r="K670" s="129"/>
      <c r="L670" s="98">
        <v>2999171.71</v>
      </c>
      <c r="M670" s="99"/>
      <c r="N670" s="100">
        <v>29382698.309999999</v>
      </c>
      <c r="O670" s="101"/>
      <c r="P670" s="101"/>
      <c r="Q670" s="101"/>
      <c r="FL670" s="47"/>
      <c r="FM670" s="3" t="s">
        <v>280</v>
      </c>
    </row>
    <row r="671" spans="1:169" customFormat="1" ht="16.5" x14ac:dyDescent="0.3">
      <c r="A671" s="97"/>
      <c r="B671" s="49"/>
      <c r="C671" s="129" t="s">
        <v>281</v>
      </c>
      <c r="D671" s="129"/>
      <c r="E671" s="129"/>
      <c r="F671" s="129"/>
      <c r="G671" s="129"/>
      <c r="H671" s="129"/>
      <c r="I671" s="129"/>
      <c r="J671" s="129"/>
      <c r="K671" s="129"/>
      <c r="L671" s="98">
        <v>2996723.33</v>
      </c>
      <c r="M671" s="99"/>
      <c r="N671" s="100">
        <v>29343568.27</v>
      </c>
      <c r="O671" s="101"/>
      <c r="P671" s="101"/>
      <c r="Q671" s="101"/>
      <c r="FL671" s="47"/>
      <c r="FM671" s="3" t="s">
        <v>281</v>
      </c>
    </row>
    <row r="672" spans="1:169" customFormat="1" ht="16.5" x14ac:dyDescent="0.3">
      <c r="A672" s="97"/>
      <c r="B672" s="49"/>
      <c r="C672" s="129" t="s">
        <v>282</v>
      </c>
      <c r="D672" s="129"/>
      <c r="E672" s="129"/>
      <c r="F672" s="129"/>
      <c r="G672" s="129"/>
      <c r="H672" s="129"/>
      <c r="I672" s="129"/>
      <c r="J672" s="129"/>
      <c r="K672" s="129"/>
      <c r="L672" s="102"/>
      <c r="M672" s="99"/>
      <c r="N672" s="103"/>
      <c r="O672" s="101"/>
      <c r="P672" s="101"/>
      <c r="Q672" s="101"/>
      <c r="FL672" s="47"/>
      <c r="FM672" s="3" t="s">
        <v>282</v>
      </c>
    </row>
    <row r="673" spans="1:169" customFormat="1" ht="16.5" x14ac:dyDescent="0.3">
      <c r="A673" s="97"/>
      <c r="B673" s="49"/>
      <c r="C673" s="129" t="s">
        <v>283</v>
      </c>
      <c r="D673" s="129"/>
      <c r="E673" s="129"/>
      <c r="F673" s="129"/>
      <c r="G673" s="129"/>
      <c r="H673" s="129"/>
      <c r="I673" s="129"/>
      <c r="J673" s="129"/>
      <c r="K673" s="129"/>
      <c r="L673" s="98">
        <v>3859.53</v>
      </c>
      <c r="M673" s="99"/>
      <c r="N673" s="100">
        <v>201506.07</v>
      </c>
      <c r="O673" s="101"/>
      <c r="P673" s="101"/>
      <c r="Q673" s="101"/>
      <c r="FL673" s="47"/>
      <c r="FM673" s="3" t="s">
        <v>283</v>
      </c>
    </row>
    <row r="674" spans="1:169" customFormat="1" ht="16.5" x14ac:dyDescent="0.3">
      <c r="A674" s="97"/>
      <c r="B674" s="49"/>
      <c r="C674" s="129" t="s">
        <v>284</v>
      </c>
      <c r="D674" s="129"/>
      <c r="E674" s="129"/>
      <c r="F674" s="129"/>
      <c r="G674" s="129"/>
      <c r="H674" s="129"/>
      <c r="I674" s="129"/>
      <c r="J674" s="129"/>
      <c r="K674" s="129"/>
      <c r="L674" s="98">
        <v>45473.4</v>
      </c>
      <c r="M674" s="99"/>
      <c r="N674" s="100">
        <v>714387.12</v>
      </c>
      <c r="O674" s="101"/>
      <c r="P674" s="101"/>
      <c r="Q674" s="101"/>
      <c r="FL674" s="47"/>
      <c r="FM674" s="3" t="s">
        <v>284</v>
      </c>
    </row>
    <row r="675" spans="1:169" customFormat="1" ht="16.5" x14ac:dyDescent="0.3">
      <c r="A675" s="97"/>
      <c r="B675" s="49"/>
      <c r="C675" s="129" t="s">
        <v>285</v>
      </c>
      <c r="D675" s="129"/>
      <c r="E675" s="129"/>
      <c r="F675" s="129"/>
      <c r="G675" s="129"/>
      <c r="H675" s="129"/>
      <c r="I675" s="129"/>
      <c r="J675" s="129"/>
      <c r="K675" s="129"/>
      <c r="L675" s="98">
        <v>2042.6</v>
      </c>
      <c r="M675" s="99"/>
      <c r="N675" s="100">
        <v>106644.14</v>
      </c>
      <c r="O675" s="101"/>
      <c r="P675" s="101"/>
      <c r="Q675" s="101"/>
      <c r="FL675" s="47"/>
      <c r="FM675" s="3" t="s">
        <v>285</v>
      </c>
    </row>
    <row r="676" spans="1:169" customFormat="1" ht="16.5" x14ac:dyDescent="0.3">
      <c r="A676" s="97"/>
      <c r="B676" s="49"/>
      <c r="C676" s="129" t="s">
        <v>286</v>
      </c>
      <c r="D676" s="129"/>
      <c r="E676" s="129"/>
      <c r="F676" s="129"/>
      <c r="G676" s="129"/>
      <c r="H676" s="129"/>
      <c r="I676" s="129"/>
      <c r="J676" s="129"/>
      <c r="K676" s="129"/>
      <c r="L676" s="98">
        <v>2937423.44</v>
      </c>
      <c r="M676" s="99"/>
      <c r="N676" s="100">
        <v>27907299.449999999</v>
      </c>
      <c r="O676" s="101"/>
      <c r="P676" s="101"/>
      <c r="Q676" s="101"/>
      <c r="FL676" s="47"/>
      <c r="FM676" s="3" t="s">
        <v>286</v>
      </c>
    </row>
    <row r="677" spans="1:169" customFormat="1" ht="16.5" x14ac:dyDescent="0.3">
      <c r="A677" s="97"/>
      <c r="B677" s="49"/>
      <c r="C677" s="129" t="s">
        <v>287</v>
      </c>
      <c r="D677" s="129"/>
      <c r="E677" s="129"/>
      <c r="F677" s="129"/>
      <c r="G677" s="129"/>
      <c r="H677" s="129"/>
      <c r="I677" s="129"/>
      <c r="J677" s="129"/>
      <c r="K677" s="129"/>
      <c r="L677" s="98">
        <v>6528.58</v>
      </c>
      <c r="M677" s="99"/>
      <c r="N677" s="100">
        <v>340858.23</v>
      </c>
      <c r="O677" s="101"/>
      <c r="P677" s="101"/>
      <c r="Q677" s="101"/>
      <c r="FL677" s="47"/>
      <c r="FM677" s="3" t="s">
        <v>287</v>
      </c>
    </row>
    <row r="678" spans="1:169" customFormat="1" ht="16.5" x14ac:dyDescent="0.3">
      <c r="A678" s="97"/>
      <c r="B678" s="49"/>
      <c r="C678" s="129" t="s">
        <v>288</v>
      </c>
      <c r="D678" s="129"/>
      <c r="E678" s="129"/>
      <c r="F678" s="129"/>
      <c r="G678" s="129"/>
      <c r="H678" s="129"/>
      <c r="I678" s="129"/>
      <c r="J678" s="129"/>
      <c r="K678" s="129"/>
      <c r="L678" s="98">
        <v>3438.38</v>
      </c>
      <c r="M678" s="99"/>
      <c r="N678" s="100">
        <v>179517.4</v>
      </c>
      <c r="O678" s="101"/>
      <c r="P678" s="101"/>
      <c r="Q678" s="101"/>
      <c r="FL678" s="47"/>
      <c r="FM678" s="3" t="s">
        <v>288</v>
      </c>
    </row>
    <row r="679" spans="1:169" customFormat="1" ht="16.5" x14ac:dyDescent="0.3">
      <c r="A679" s="97"/>
      <c r="B679" s="49"/>
      <c r="C679" s="129" t="s">
        <v>289</v>
      </c>
      <c r="D679" s="129"/>
      <c r="E679" s="129"/>
      <c r="F679" s="129"/>
      <c r="G679" s="129"/>
      <c r="H679" s="129"/>
      <c r="I679" s="129"/>
      <c r="J679" s="129"/>
      <c r="K679" s="129"/>
      <c r="L679" s="98">
        <v>2241.23</v>
      </c>
      <c r="M679" s="99"/>
      <c r="N679" s="100">
        <v>35875.72</v>
      </c>
      <c r="O679" s="101"/>
      <c r="P679" s="101"/>
      <c r="Q679" s="101"/>
      <c r="FL679" s="47"/>
      <c r="FM679" s="3" t="s">
        <v>289</v>
      </c>
    </row>
    <row r="680" spans="1:169" customFormat="1" ht="16.5" x14ac:dyDescent="0.3">
      <c r="A680" s="97"/>
      <c r="B680" s="49"/>
      <c r="C680" s="129" t="s">
        <v>290</v>
      </c>
      <c r="D680" s="129"/>
      <c r="E680" s="129"/>
      <c r="F680" s="129"/>
      <c r="G680" s="129"/>
      <c r="H680" s="129"/>
      <c r="I680" s="129"/>
      <c r="J680" s="129"/>
      <c r="K680" s="129"/>
      <c r="L680" s="104">
        <v>207.15</v>
      </c>
      <c r="M680" s="99"/>
      <c r="N680" s="100">
        <v>3254.32</v>
      </c>
      <c r="O680" s="101"/>
      <c r="P680" s="101"/>
      <c r="Q680" s="101"/>
      <c r="FL680" s="47"/>
      <c r="FM680" s="3" t="s">
        <v>290</v>
      </c>
    </row>
    <row r="681" spans="1:169" customFormat="1" ht="16.5" x14ac:dyDescent="0.3">
      <c r="A681" s="97"/>
      <c r="B681" s="49"/>
      <c r="C681" s="129" t="s">
        <v>291</v>
      </c>
      <c r="D681" s="129"/>
      <c r="E681" s="129"/>
      <c r="F681" s="129"/>
      <c r="G681" s="129"/>
      <c r="H681" s="129"/>
      <c r="I681" s="129"/>
      <c r="J681" s="129"/>
      <c r="K681" s="129"/>
      <c r="L681" s="98">
        <v>4094.2</v>
      </c>
      <c r="M681" s="99"/>
      <c r="N681" s="100">
        <v>148502.44</v>
      </c>
      <c r="O681" s="101"/>
      <c r="P681" s="101"/>
      <c r="Q681" s="101"/>
      <c r="FL681" s="47"/>
      <c r="FM681" s="3" t="s">
        <v>291</v>
      </c>
    </row>
    <row r="682" spans="1:169" customFormat="1" ht="16.5" x14ac:dyDescent="0.3">
      <c r="A682" s="97"/>
      <c r="B682" s="49"/>
      <c r="C682" s="129" t="s">
        <v>271</v>
      </c>
      <c r="D682" s="129"/>
      <c r="E682" s="129"/>
      <c r="F682" s="129"/>
      <c r="G682" s="129"/>
      <c r="H682" s="129"/>
      <c r="I682" s="129"/>
      <c r="J682" s="129"/>
      <c r="K682" s="129"/>
      <c r="L682" s="102"/>
      <c r="M682" s="99"/>
      <c r="N682" s="103"/>
      <c r="O682" s="101"/>
      <c r="P682" s="101"/>
      <c r="Q682" s="101"/>
      <c r="FL682" s="47"/>
      <c r="FM682" s="3" t="s">
        <v>271</v>
      </c>
    </row>
    <row r="683" spans="1:169" customFormat="1" ht="16.5" x14ac:dyDescent="0.3">
      <c r="A683" s="97"/>
      <c r="B683" s="49"/>
      <c r="C683" s="129" t="s">
        <v>292</v>
      </c>
      <c r="D683" s="129"/>
      <c r="E683" s="129"/>
      <c r="F683" s="129"/>
      <c r="G683" s="129"/>
      <c r="H683" s="129"/>
      <c r="I683" s="129"/>
      <c r="J683" s="129"/>
      <c r="K683" s="129"/>
      <c r="L683" s="98">
        <v>1007.68</v>
      </c>
      <c r="M683" s="99"/>
      <c r="N683" s="100">
        <v>52610.96</v>
      </c>
      <c r="O683" s="101"/>
      <c r="P683" s="101"/>
      <c r="Q683" s="101"/>
      <c r="FL683" s="47"/>
      <c r="FM683" s="3" t="s">
        <v>292</v>
      </c>
    </row>
    <row r="684" spans="1:169" customFormat="1" ht="16.5" x14ac:dyDescent="0.3">
      <c r="A684" s="97"/>
      <c r="B684" s="49"/>
      <c r="C684" s="129" t="s">
        <v>293</v>
      </c>
      <c r="D684" s="129"/>
      <c r="E684" s="129"/>
      <c r="F684" s="129"/>
      <c r="G684" s="129"/>
      <c r="H684" s="129"/>
      <c r="I684" s="129"/>
      <c r="J684" s="129"/>
      <c r="K684" s="129"/>
      <c r="L684" s="104">
        <v>483.12</v>
      </c>
      <c r="M684" s="99"/>
      <c r="N684" s="100">
        <v>7589.8</v>
      </c>
      <c r="O684" s="101"/>
      <c r="P684" s="101"/>
      <c r="Q684" s="101"/>
      <c r="FL684" s="47"/>
      <c r="FM684" s="3" t="s">
        <v>293</v>
      </c>
    </row>
    <row r="685" spans="1:169" customFormat="1" ht="16.5" x14ac:dyDescent="0.3">
      <c r="A685" s="97"/>
      <c r="B685" s="49"/>
      <c r="C685" s="129" t="s">
        <v>294</v>
      </c>
      <c r="D685" s="129"/>
      <c r="E685" s="129"/>
      <c r="F685" s="129"/>
      <c r="G685" s="129"/>
      <c r="H685" s="129"/>
      <c r="I685" s="129"/>
      <c r="J685" s="129"/>
      <c r="K685" s="129"/>
      <c r="L685" s="104">
        <v>47.92</v>
      </c>
      <c r="M685" s="99"/>
      <c r="N685" s="100">
        <v>2501.92</v>
      </c>
      <c r="O685" s="101"/>
      <c r="P685" s="101"/>
      <c r="Q685" s="101"/>
      <c r="FL685" s="47"/>
      <c r="FM685" s="3" t="s">
        <v>294</v>
      </c>
    </row>
    <row r="686" spans="1:169" customFormat="1" ht="16.5" x14ac:dyDescent="0.3">
      <c r="A686" s="97"/>
      <c r="B686" s="49"/>
      <c r="C686" s="129" t="s">
        <v>295</v>
      </c>
      <c r="D686" s="129"/>
      <c r="E686" s="129"/>
      <c r="F686" s="129"/>
      <c r="G686" s="129"/>
      <c r="H686" s="129"/>
      <c r="I686" s="129"/>
      <c r="J686" s="129"/>
      <c r="K686" s="129"/>
      <c r="L686" s="98">
        <v>1115</v>
      </c>
      <c r="M686" s="99"/>
      <c r="N686" s="100">
        <v>10592.52</v>
      </c>
      <c r="O686" s="101"/>
      <c r="P686" s="101"/>
      <c r="Q686" s="101"/>
      <c r="FL686" s="47"/>
      <c r="FM686" s="3" t="s">
        <v>295</v>
      </c>
    </row>
    <row r="687" spans="1:169" customFormat="1" ht="16.5" x14ac:dyDescent="0.3">
      <c r="A687" s="97"/>
      <c r="B687" s="49"/>
      <c r="C687" s="129" t="s">
        <v>296</v>
      </c>
      <c r="D687" s="129"/>
      <c r="E687" s="129"/>
      <c r="F687" s="129"/>
      <c r="G687" s="129"/>
      <c r="H687" s="129"/>
      <c r="I687" s="129"/>
      <c r="J687" s="129"/>
      <c r="K687" s="129"/>
      <c r="L687" s="104">
        <v>971.16</v>
      </c>
      <c r="M687" s="99"/>
      <c r="N687" s="100">
        <v>50703.839999999997</v>
      </c>
      <c r="O687" s="101"/>
      <c r="P687" s="101"/>
      <c r="Q687" s="101"/>
      <c r="FL687" s="47"/>
      <c r="FM687" s="3" t="s">
        <v>296</v>
      </c>
    </row>
    <row r="688" spans="1:169" customFormat="1" ht="16.5" x14ac:dyDescent="0.3">
      <c r="A688" s="97"/>
      <c r="B688" s="49"/>
      <c r="C688" s="129" t="s">
        <v>297</v>
      </c>
      <c r="D688" s="129"/>
      <c r="E688" s="129"/>
      <c r="F688" s="129"/>
      <c r="G688" s="129"/>
      <c r="H688" s="129"/>
      <c r="I688" s="129"/>
      <c r="J688" s="129"/>
      <c r="K688" s="129"/>
      <c r="L688" s="104">
        <v>517.24</v>
      </c>
      <c r="M688" s="99"/>
      <c r="N688" s="100">
        <v>27005.32</v>
      </c>
      <c r="O688" s="101"/>
      <c r="P688" s="101"/>
      <c r="Q688" s="101"/>
      <c r="FL688" s="47"/>
      <c r="FM688" s="3" t="s">
        <v>297</v>
      </c>
    </row>
    <row r="689" spans="1:234" customFormat="1" ht="16.5" x14ac:dyDescent="0.3">
      <c r="A689" s="97"/>
      <c r="B689" s="105"/>
      <c r="C689" s="128" t="s">
        <v>298</v>
      </c>
      <c r="D689" s="128"/>
      <c r="E689" s="128"/>
      <c r="F689" s="128"/>
      <c r="G689" s="128"/>
      <c r="H689" s="128"/>
      <c r="I689" s="128"/>
      <c r="J689" s="128"/>
      <c r="K689" s="128"/>
      <c r="L689" s="106">
        <v>3003265.91</v>
      </c>
      <c r="M689" s="107"/>
      <c r="N689" s="108">
        <v>29531200.75</v>
      </c>
      <c r="O689" s="101"/>
      <c r="P689" s="101"/>
      <c r="Q689" s="101"/>
      <c r="FL689" s="47"/>
      <c r="FN689" s="47" t="s">
        <v>298</v>
      </c>
    </row>
    <row r="690" spans="1:234" customFormat="1" ht="16.5" x14ac:dyDescent="0.3">
      <c r="A690" s="97"/>
      <c r="B690" s="49"/>
      <c r="C690" s="129" t="s">
        <v>299</v>
      </c>
      <c r="D690" s="129"/>
      <c r="E690" s="129"/>
      <c r="F690" s="129"/>
      <c r="G690" s="129"/>
      <c r="H690" s="129"/>
      <c r="I690" s="129"/>
      <c r="J690" s="129"/>
      <c r="K690" s="129"/>
      <c r="L690" s="98">
        <v>6957.73</v>
      </c>
      <c r="M690" s="99"/>
      <c r="N690" s="100">
        <v>363263.09</v>
      </c>
      <c r="O690" s="101"/>
      <c r="P690" s="101"/>
      <c r="Q690" s="101"/>
      <c r="FL690" s="47"/>
      <c r="FM690" s="3" t="s">
        <v>299</v>
      </c>
      <c r="FN690" s="47"/>
    </row>
    <row r="691" spans="1:234" customFormat="1" ht="16.5" x14ac:dyDescent="0.3">
      <c r="A691" s="97"/>
      <c r="B691" s="49"/>
      <c r="C691" s="129" t="s">
        <v>300</v>
      </c>
      <c r="D691" s="129"/>
      <c r="E691" s="129"/>
      <c r="F691" s="129"/>
      <c r="G691" s="129"/>
      <c r="H691" s="129"/>
      <c r="I691" s="129"/>
      <c r="J691" s="129"/>
      <c r="K691" s="129"/>
      <c r="L691" s="98">
        <v>7499.74</v>
      </c>
      <c r="M691" s="99"/>
      <c r="N691" s="100">
        <v>391562.07</v>
      </c>
      <c r="O691" s="101"/>
      <c r="P691" s="101"/>
      <c r="Q691" s="101"/>
      <c r="FL691" s="47"/>
      <c r="FM691" s="3" t="s">
        <v>300</v>
      </c>
      <c r="FN691" s="47"/>
    </row>
    <row r="692" spans="1:234" customFormat="1" ht="16.5" x14ac:dyDescent="0.3">
      <c r="A692" s="97"/>
      <c r="B692" s="49"/>
      <c r="C692" s="129" t="s">
        <v>301</v>
      </c>
      <c r="D692" s="129"/>
      <c r="E692" s="129"/>
      <c r="F692" s="129"/>
      <c r="G692" s="129"/>
      <c r="H692" s="129"/>
      <c r="I692" s="129"/>
      <c r="J692" s="129"/>
      <c r="K692" s="129"/>
      <c r="L692" s="98">
        <v>3955.62</v>
      </c>
      <c r="M692" s="99"/>
      <c r="N692" s="100">
        <v>206522.72</v>
      </c>
      <c r="O692" s="101"/>
      <c r="P692" s="101"/>
      <c r="Q692" s="101"/>
      <c r="FL692" s="47"/>
      <c r="FM692" s="3" t="s">
        <v>301</v>
      </c>
      <c r="FN692" s="47"/>
    </row>
    <row r="693" spans="1:234" customFormat="1" ht="16.5" x14ac:dyDescent="0.3">
      <c r="A693" s="97"/>
      <c r="B693" s="49"/>
      <c r="C693" s="129" t="s">
        <v>302</v>
      </c>
      <c r="D693" s="129"/>
      <c r="E693" s="129"/>
      <c r="F693" s="129"/>
      <c r="G693" s="129"/>
      <c r="H693" s="129"/>
      <c r="I693" s="129"/>
      <c r="J693" s="129"/>
      <c r="K693" s="129"/>
      <c r="L693" s="98">
        <v>57662.71</v>
      </c>
      <c r="M693" s="99"/>
      <c r="N693" s="100">
        <v>566999.05000000005</v>
      </c>
      <c r="O693" s="101"/>
      <c r="P693" s="101"/>
      <c r="Q693" s="101"/>
      <c r="FL693" s="47"/>
      <c r="FM693" s="3" t="s">
        <v>302</v>
      </c>
      <c r="FN693" s="47"/>
    </row>
    <row r="694" spans="1:234" customFormat="1" ht="16.5" x14ac:dyDescent="0.3">
      <c r="A694" s="97"/>
      <c r="B694" s="105"/>
      <c r="C694" s="128" t="s">
        <v>316</v>
      </c>
      <c r="D694" s="128"/>
      <c r="E694" s="128"/>
      <c r="F694" s="128"/>
      <c r="G694" s="128"/>
      <c r="H694" s="128"/>
      <c r="I694" s="128"/>
      <c r="J694" s="128"/>
      <c r="K694" s="128"/>
      <c r="L694" s="106">
        <f>3060928.62*0.97</f>
        <v>2969100.7614000002</v>
      </c>
      <c r="M694" s="107"/>
      <c r="N694" s="108">
        <f>30098199.8*0.97</f>
        <v>29195253.806000002</v>
      </c>
      <c r="O694" s="101"/>
      <c r="P694" s="101"/>
      <c r="Q694" s="101"/>
      <c r="FL694" s="47"/>
      <c r="FN694" s="47" t="s">
        <v>298</v>
      </c>
    </row>
    <row r="695" spans="1:234" customFormat="1" ht="16.5" x14ac:dyDescent="0.3">
      <c r="A695" s="97"/>
      <c r="B695" s="49"/>
      <c r="C695" s="129" t="s">
        <v>303</v>
      </c>
      <c r="D695" s="129"/>
      <c r="E695" s="129"/>
      <c r="F695" s="129"/>
      <c r="G695" s="129"/>
      <c r="H695" s="129"/>
      <c r="I695" s="129"/>
      <c r="J695" s="129"/>
      <c r="K695" s="129"/>
      <c r="L695" s="98">
        <f>L694*0.2</f>
        <v>593820.15228000004</v>
      </c>
      <c r="M695" s="99"/>
      <c r="N695" s="100">
        <f>N694*0.2</f>
        <v>5839050.7612000005</v>
      </c>
      <c r="O695" s="101"/>
      <c r="P695" s="101"/>
      <c r="Q695" s="101"/>
      <c r="R695" s="118"/>
      <c r="FL695" s="47"/>
      <c r="FN695" s="47"/>
      <c r="FO695" s="3" t="s">
        <v>303</v>
      </c>
    </row>
    <row r="696" spans="1:234" customFormat="1" ht="16.5" x14ac:dyDescent="0.3">
      <c r="A696" s="97"/>
      <c r="B696" s="105"/>
      <c r="C696" s="128" t="s">
        <v>304</v>
      </c>
      <c r="D696" s="128"/>
      <c r="E696" s="128"/>
      <c r="F696" s="128"/>
      <c r="G696" s="128"/>
      <c r="H696" s="128"/>
      <c r="I696" s="128"/>
      <c r="J696" s="128"/>
      <c r="K696" s="128"/>
      <c r="L696" s="106">
        <f>L694+L695</f>
        <v>3562920.9136800002</v>
      </c>
      <c r="M696" s="107"/>
      <c r="N696" s="108">
        <f>N694+N695</f>
        <v>35034304.567200005</v>
      </c>
      <c r="O696" s="101"/>
      <c r="P696" s="101"/>
      <c r="Q696" s="101"/>
      <c r="FL696" s="47"/>
      <c r="FN696" s="47"/>
      <c r="FP696" s="47" t="s">
        <v>304</v>
      </c>
    </row>
    <row r="697" spans="1:234" customFormat="1" ht="1.5" customHeight="1" x14ac:dyDescent="0.25">
      <c r="B697" s="85"/>
      <c r="C697" s="83"/>
      <c r="D697" s="83"/>
      <c r="E697" s="83"/>
      <c r="F697" s="83"/>
      <c r="G697" s="83"/>
      <c r="H697" s="83"/>
      <c r="I697" s="83"/>
      <c r="J697" s="83"/>
      <c r="K697" s="83"/>
      <c r="L697" s="106"/>
      <c r="M697" s="109"/>
      <c r="N697" s="110"/>
    </row>
    <row r="698" spans="1:234" customFormat="1" ht="26.25" customHeight="1" x14ac:dyDescent="0.25">
      <c r="A698" s="111"/>
      <c r="B698" s="112"/>
      <c r="C698" s="112"/>
      <c r="D698" s="112"/>
      <c r="E698" s="112"/>
      <c r="F698" s="112"/>
      <c r="G698" s="112"/>
      <c r="H698" s="112"/>
      <c r="I698" s="112"/>
      <c r="J698" s="112"/>
      <c r="K698" s="112"/>
      <c r="L698" s="112"/>
      <c r="M698" s="112"/>
      <c r="N698" s="112"/>
    </row>
    <row r="699" spans="1:234" customFormat="1" ht="15" x14ac:dyDescent="0.25">
      <c r="A699" s="116"/>
      <c r="B699" s="117" t="s">
        <v>306</v>
      </c>
      <c r="C699" s="131"/>
      <c r="D699" s="131"/>
      <c r="E699" s="131"/>
      <c r="F699" s="131"/>
      <c r="G699" s="131"/>
      <c r="H699" s="132"/>
      <c r="I699" s="132"/>
      <c r="J699" s="132"/>
      <c r="K699" s="132"/>
      <c r="L699" s="132"/>
    </row>
    <row r="700" spans="1:234" s="113" customFormat="1" ht="16.5" customHeight="1" x14ac:dyDescent="0.25">
      <c r="A700" s="7"/>
      <c r="C700" s="130" t="s">
        <v>305</v>
      </c>
      <c r="D700" s="130"/>
      <c r="E700" s="130"/>
      <c r="F700" s="130"/>
      <c r="G700" s="130"/>
      <c r="H700" s="130"/>
      <c r="I700" s="130"/>
      <c r="J700" s="130"/>
      <c r="K700" s="130"/>
      <c r="L700" s="130"/>
      <c r="Y700" s="114"/>
      <c r="Z700" s="114"/>
      <c r="AA700" s="114"/>
      <c r="AB700" s="114"/>
      <c r="AC700" s="114"/>
      <c r="AD700" s="114"/>
      <c r="AE700" s="114"/>
      <c r="AF700" s="114"/>
      <c r="AG700" s="114"/>
      <c r="AH700" s="114"/>
      <c r="AI700" s="114"/>
      <c r="AJ700" s="114"/>
      <c r="AK700" s="114"/>
      <c r="AL700" s="114"/>
      <c r="AM700" s="114"/>
      <c r="AN700" s="114"/>
      <c r="AO700" s="114"/>
      <c r="AP700" s="114"/>
      <c r="AQ700" s="114"/>
      <c r="AR700" s="114"/>
      <c r="AS700" s="114"/>
      <c r="AT700" s="114"/>
      <c r="AU700" s="114"/>
      <c r="AV700" s="114"/>
      <c r="AW700" s="114"/>
      <c r="AX700" s="114"/>
      <c r="AY700" s="114"/>
      <c r="AZ700" s="114"/>
      <c r="BA700" s="114"/>
      <c r="BB700" s="114"/>
      <c r="BC700" s="114"/>
      <c r="BD700" s="114"/>
      <c r="BE700" s="114"/>
      <c r="BF700" s="114"/>
      <c r="BG700" s="114"/>
      <c r="BH700" s="114"/>
      <c r="BI700" s="114"/>
      <c r="BJ700" s="114"/>
      <c r="BK700" s="114"/>
      <c r="BL700" s="114"/>
      <c r="BM700" s="114"/>
      <c r="BN700" s="114"/>
      <c r="BO700" s="114"/>
      <c r="BP700" s="114"/>
      <c r="BQ700" s="114"/>
      <c r="BR700" s="114"/>
      <c r="BS700" s="114"/>
      <c r="BT700" s="114"/>
      <c r="BU700" s="114"/>
      <c r="BV700" s="114"/>
      <c r="BW700" s="114"/>
      <c r="BX700" s="114"/>
      <c r="BY700" s="114"/>
      <c r="BZ700" s="114"/>
      <c r="CA700" s="114"/>
      <c r="CB700" s="114"/>
      <c r="CC700" s="114"/>
      <c r="CD700" s="114"/>
      <c r="CE700" s="114"/>
      <c r="CF700" s="114"/>
      <c r="CG700" s="114"/>
      <c r="CH700" s="114"/>
      <c r="CI700" s="114"/>
      <c r="CJ700" s="114"/>
      <c r="CK700" s="114"/>
      <c r="CL700" s="114"/>
      <c r="CM700" s="114"/>
      <c r="CN700" s="114"/>
      <c r="CO700" s="114"/>
      <c r="CP700" s="114"/>
      <c r="CQ700" s="114"/>
      <c r="CR700" s="114"/>
      <c r="CS700" s="114"/>
      <c r="CT700" s="114"/>
      <c r="CU700" s="114"/>
      <c r="CV700" s="114"/>
      <c r="CW700" s="114"/>
      <c r="CX700" s="114"/>
      <c r="CY700" s="114"/>
      <c r="CZ700" s="114"/>
      <c r="DA700" s="114"/>
      <c r="DB700" s="114"/>
      <c r="DC700" s="114"/>
      <c r="DD700" s="114"/>
      <c r="DE700" s="114"/>
      <c r="DF700" s="114"/>
      <c r="DG700" s="114"/>
      <c r="DH700" s="114"/>
      <c r="DI700" s="114"/>
      <c r="DJ700" s="114"/>
      <c r="DK700" s="114"/>
      <c r="DL700" s="114"/>
      <c r="DM700" s="114"/>
      <c r="DN700" s="114"/>
      <c r="DO700" s="114"/>
      <c r="DP700" s="114"/>
      <c r="DQ700" s="114"/>
      <c r="DR700" s="114"/>
      <c r="DS700" s="114"/>
      <c r="DT700" s="114"/>
      <c r="DU700" s="114"/>
      <c r="DV700" s="114"/>
      <c r="DW700" s="114"/>
      <c r="DX700" s="114"/>
      <c r="DY700" s="114"/>
      <c r="DZ700" s="114"/>
      <c r="EA700" s="114"/>
      <c r="EB700" s="114"/>
      <c r="EC700" s="114"/>
      <c r="ED700" s="114"/>
      <c r="EE700" s="114"/>
      <c r="EF700" s="114"/>
      <c r="EG700" s="114"/>
      <c r="EH700" s="114"/>
      <c r="EI700" s="114"/>
      <c r="EJ700" s="114"/>
      <c r="EK700" s="114"/>
      <c r="EL700" s="114"/>
      <c r="EM700" s="114"/>
      <c r="EN700" s="114"/>
      <c r="EO700" s="114"/>
      <c r="EP700" s="114"/>
      <c r="EQ700" s="114"/>
      <c r="ER700" s="114"/>
      <c r="ES700" s="114"/>
      <c r="ET700" s="114"/>
      <c r="EU700" s="114"/>
      <c r="EV700" s="114"/>
      <c r="EW700" s="114"/>
      <c r="EX700" s="114"/>
      <c r="EY700" s="114"/>
      <c r="EZ700" s="114"/>
      <c r="FA700" s="114"/>
      <c r="FB700" s="114"/>
      <c r="FC700" s="114"/>
      <c r="FD700" s="114"/>
      <c r="FE700" s="114"/>
      <c r="FF700" s="114"/>
      <c r="FG700" s="114"/>
      <c r="FH700" s="114"/>
      <c r="FI700" s="114"/>
      <c r="FJ700" s="114"/>
      <c r="FK700" s="114"/>
      <c r="FL700" s="114"/>
      <c r="FM700" s="114"/>
      <c r="FN700" s="114"/>
      <c r="FO700" s="114"/>
      <c r="FP700" s="114"/>
      <c r="FQ700" s="114"/>
      <c r="FR700" s="114"/>
      <c r="FS700" s="114"/>
      <c r="FT700" s="114"/>
      <c r="FU700" s="114"/>
      <c r="FV700" s="114"/>
      <c r="FW700" s="114"/>
      <c r="FX700" s="114"/>
      <c r="FY700" s="114"/>
      <c r="FZ700" s="114"/>
      <c r="GA700" s="114"/>
      <c r="GB700" s="114"/>
      <c r="GC700" s="114"/>
      <c r="GD700" s="114"/>
      <c r="GE700" s="114"/>
      <c r="GF700" s="114"/>
      <c r="GG700" s="114"/>
      <c r="GH700" s="114"/>
      <c r="GI700" s="114"/>
      <c r="GJ700" s="114"/>
      <c r="GK700" s="114"/>
      <c r="GL700" s="114"/>
      <c r="GM700" s="114"/>
      <c r="GN700" s="114"/>
      <c r="GO700" s="114"/>
      <c r="GP700" s="114"/>
      <c r="GQ700" s="114"/>
      <c r="GR700" s="114"/>
      <c r="GS700" s="114"/>
      <c r="GT700" s="114"/>
      <c r="GU700" s="114"/>
      <c r="GV700" s="114"/>
      <c r="GW700" s="114"/>
      <c r="GX700" s="114"/>
      <c r="GY700" s="114"/>
      <c r="GZ700" s="114"/>
      <c r="HA700" s="114"/>
      <c r="HB700" s="114"/>
      <c r="HC700" s="114"/>
      <c r="HD700" s="114"/>
      <c r="HE700" s="114"/>
      <c r="HF700" s="114"/>
      <c r="HG700" s="114"/>
      <c r="HH700" s="114"/>
      <c r="HI700" s="114"/>
      <c r="HJ700" s="114"/>
      <c r="HK700" s="114"/>
      <c r="HL700" s="114"/>
      <c r="HM700" s="114"/>
      <c r="HN700" s="114"/>
      <c r="HO700" s="114"/>
      <c r="HP700" s="114"/>
      <c r="HQ700" s="114"/>
      <c r="HR700" s="114"/>
      <c r="HS700" s="114"/>
      <c r="HT700" s="114"/>
      <c r="HU700" s="114"/>
      <c r="HV700" s="114"/>
      <c r="HW700" s="114"/>
      <c r="HX700" s="114"/>
      <c r="HY700" s="114"/>
      <c r="HZ700" s="114"/>
    </row>
    <row r="701" spans="1:234" customFormat="1" ht="21" customHeight="1" x14ac:dyDescent="0.25"/>
    <row r="702" spans="1:234" customFormat="1" ht="15" x14ac:dyDescent="0.25">
      <c r="B702" s="115"/>
      <c r="D702" s="115"/>
      <c r="F702" s="115"/>
    </row>
  </sheetData>
  <mergeCells count="680">
    <mergeCell ref="A20:F20"/>
    <mergeCell ref="G20:N20"/>
    <mergeCell ref="A21:F21"/>
    <mergeCell ref="G21:N21"/>
    <mergeCell ref="A22:F22"/>
    <mergeCell ref="G22:N22"/>
    <mergeCell ref="G16:N16"/>
    <mergeCell ref="G17:N17"/>
    <mergeCell ref="A18:F18"/>
    <mergeCell ref="G18:N18"/>
    <mergeCell ref="A19:F19"/>
    <mergeCell ref="G19:N19"/>
    <mergeCell ref="J2:N2"/>
    <mergeCell ref="J1:N1"/>
    <mergeCell ref="A31:N31"/>
    <mergeCell ref="A32:N32"/>
    <mergeCell ref="B34:F34"/>
    <mergeCell ref="B35:F35"/>
    <mergeCell ref="D37:F37"/>
    <mergeCell ref="A24:N24"/>
    <mergeCell ref="A25:N25"/>
    <mergeCell ref="A27:N27"/>
    <mergeCell ref="A28:N28"/>
    <mergeCell ref="A29:N29"/>
    <mergeCell ref="N46:N48"/>
    <mergeCell ref="C49:E49"/>
    <mergeCell ref="A50:N50"/>
    <mergeCell ref="C51:E51"/>
    <mergeCell ref="C52:E52"/>
    <mergeCell ref="L42:M42"/>
    <mergeCell ref="L43:M43"/>
    <mergeCell ref="L44:M44"/>
    <mergeCell ref="A46:A48"/>
    <mergeCell ref="B46:B48"/>
    <mergeCell ref="C46:E48"/>
    <mergeCell ref="F46:F48"/>
    <mergeCell ref="G46:I47"/>
    <mergeCell ref="J46:L47"/>
    <mergeCell ref="M46:M48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98:N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N9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118:N118"/>
    <mergeCell ref="C119:N119"/>
    <mergeCell ref="C120:E120"/>
    <mergeCell ref="C121:E121"/>
    <mergeCell ref="C122:E122"/>
    <mergeCell ref="C113:E113"/>
    <mergeCell ref="C114:E114"/>
    <mergeCell ref="C115:E115"/>
    <mergeCell ref="C116:E116"/>
    <mergeCell ref="C117:N117"/>
    <mergeCell ref="C128:E128"/>
    <mergeCell ref="C129:E129"/>
    <mergeCell ref="C130:E130"/>
    <mergeCell ref="C131:N131"/>
    <mergeCell ref="C132:N132"/>
    <mergeCell ref="C123:E123"/>
    <mergeCell ref="C124:N124"/>
    <mergeCell ref="C125:N125"/>
    <mergeCell ref="C126:N126"/>
    <mergeCell ref="C127:E127"/>
    <mergeCell ref="C138:N138"/>
    <mergeCell ref="C139:N139"/>
    <mergeCell ref="C140:N140"/>
    <mergeCell ref="C141:E141"/>
    <mergeCell ref="C142:E142"/>
    <mergeCell ref="C133:N133"/>
    <mergeCell ref="C134:E134"/>
    <mergeCell ref="C135:E135"/>
    <mergeCell ref="C136:E136"/>
    <mergeCell ref="C137:E137"/>
    <mergeCell ref="C148:E148"/>
    <mergeCell ref="C149:E149"/>
    <mergeCell ref="C150:E150"/>
    <mergeCell ref="C151:E151"/>
    <mergeCell ref="C152:E152"/>
    <mergeCell ref="C143:N143"/>
    <mergeCell ref="C144:N144"/>
    <mergeCell ref="C145:N145"/>
    <mergeCell ref="C146:E146"/>
    <mergeCell ref="C147:E147"/>
    <mergeCell ref="C158:E158"/>
    <mergeCell ref="A159:N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69:E169"/>
    <mergeCell ref="C170:E170"/>
    <mergeCell ref="C171:E171"/>
    <mergeCell ref="C172:E172"/>
    <mergeCell ref="C173:E173"/>
    <mergeCell ref="C163:E163"/>
    <mergeCell ref="C165:K165"/>
    <mergeCell ref="A166:N166"/>
    <mergeCell ref="C167:E167"/>
    <mergeCell ref="C168:E168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C199:E199"/>
    <mergeCell ref="C200:E200"/>
    <mergeCell ref="C201:E201"/>
    <mergeCell ref="C202:E202"/>
    <mergeCell ref="C203:E203"/>
    <mergeCell ref="C194:E194"/>
    <mergeCell ref="C195:E195"/>
    <mergeCell ref="C196:E196"/>
    <mergeCell ref="C197:E197"/>
    <mergeCell ref="C198:E198"/>
    <mergeCell ref="C209:E209"/>
    <mergeCell ref="C210:E210"/>
    <mergeCell ref="C211:E211"/>
    <mergeCell ref="C212:E212"/>
    <mergeCell ref="C213:N213"/>
    <mergeCell ref="C204:E204"/>
    <mergeCell ref="C205:E205"/>
    <mergeCell ref="C206:E206"/>
    <mergeCell ref="C207:E207"/>
    <mergeCell ref="C208:E208"/>
    <mergeCell ref="C219:E219"/>
    <mergeCell ref="C220:E220"/>
    <mergeCell ref="C221:E221"/>
    <mergeCell ref="C222:E222"/>
    <mergeCell ref="C223:E223"/>
    <mergeCell ref="C214:N214"/>
    <mergeCell ref="C215:E215"/>
    <mergeCell ref="C216:E216"/>
    <mergeCell ref="C217:E217"/>
    <mergeCell ref="C218:E218"/>
    <mergeCell ref="C229:N229"/>
    <mergeCell ref="C230:N230"/>
    <mergeCell ref="C231:E231"/>
    <mergeCell ref="C232:E232"/>
    <mergeCell ref="C233:N233"/>
    <mergeCell ref="C224:E224"/>
    <mergeCell ref="C225:E225"/>
    <mergeCell ref="C226:E226"/>
    <mergeCell ref="C227:E227"/>
    <mergeCell ref="C228:N228"/>
    <mergeCell ref="C239:E239"/>
    <mergeCell ref="C240:E240"/>
    <mergeCell ref="C241:E241"/>
    <mergeCell ref="C242:E242"/>
    <mergeCell ref="C243:E243"/>
    <mergeCell ref="C234:N234"/>
    <mergeCell ref="C235:N235"/>
    <mergeCell ref="C236:E236"/>
    <mergeCell ref="C237:E237"/>
    <mergeCell ref="C238:E238"/>
    <mergeCell ref="C249:E249"/>
    <mergeCell ref="C250:E250"/>
    <mergeCell ref="C251:E251"/>
    <mergeCell ref="C252:N252"/>
    <mergeCell ref="C253:N253"/>
    <mergeCell ref="C244:E244"/>
    <mergeCell ref="C245:E245"/>
    <mergeCell ref="C246:E246"/>
    <mergeCell ref="C247:E247"/>
    <mergeCell ref="C248:E248"/>
    <mergeCell ref="C259:N259"/>
    <mergeCell ref="C260:E260"/>
    <mergeCell ref="C261:E261"/>
    <mergeCell ref="C262:N262"/>
    <mergeCell ref="C263:N263"/>
    <mergeCell ref="C254:N254"/>
    <mergeCell ref="C255:E255"/>
    <mergeCell ref="C256:E256"/>
    <mergeCell ref="C257:N257"/>
    <mergeCell ref="C258:N258"/>
    <mergeCell ref="C269:E269"/>
    <mergeCell ref="C270:E270"/>
    <mergeCell ref="C271:E271"/>
    <mergeCell ref="C272:E272"/>
    <mergeCell ref="C273:E273"/>
    <mergeCell ref="C264:N264"/>
    <mergeCell ref="C265:E265"/>
    <mergeCell ref="C266:E266"/>
    <mergeCell ref="C267:E267"/>
    <mergeCell ref="C268:E26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A278:N278"/>
    <mergeCell ref="C290:E290"/>
    <mergeCell ref="C291:E291"/>
    <mergeCell ref="C292:E292"/>
    <mergeCell ref="C293:E293"/>
    <mergeCell ref="C294:E294"/>
    <mergeCell ref="C284:E284"/>
    <mergeCell ref="C285:E285"/>
    <mergeCell ref="C286:E286"/>
    <mergeCell ref="C288:K288"/>
    <mergeCell ref="A289:N289"/>
    <mergeCell ref="C300:E300"/>
    <mergeCell ref="C301:E301"/>
    <mergeCell ref="C302:E302"/>
    <mergeCell ref="C303:E303"/>
    <mergeCell ref="C304:E304"/>
    <mergeCell ref="C295:E295"/>
    <mergeCell ref="C296:E296"/>
    <mergeCell ref="C297:E297"/>
    <mergeCell ref="C298:E298"/>
    <mergeCell ref="C299:E299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20:E320"/>
    <mergeCell ref="C321:E321"/>
    <mergeCell ref="C322:E322"/>
    <mergeCell ref="C323:E323"/>
    <mergeCell ref="C324:E324"/>
    <mergeCell ref="C315:E315"/>
    <mergeCell ref="C316:E316"/>
    <mergeCell ref="C317:E317"/>
    <mergeCell ref="C318:E318"/>
    <mergeCell ref="C319:E319"/>
    <mergeCell ref="C330:E330"/>
    <mergeCell ref="C331:E331"/>
    <mergeCell ref="C332:E332"/>
    <mergeCell ref="C333:E333"/>
    <mergeCell ref="C334:E334"/>
    <mergeCell ref="C325:E325"/>
    <mergeCell ref="C326:E326"/>
    <mergeCell ref="C327:E327"/>
    <mergeCell ref="C328:E328"/>
    <mergeCell ref="C329:E329"/>
    <mergeCell ref="C340:E340"/>
    <mergeCell ref="C341:E341"/>
    <mergeCell ref="C342:E342"/>
    <mergeCell ref="C343:E343"/>
    <mergeCell ref="C344:E344"/>
    <mergeCell ref="C335:E335"/>
    <mergeCell ref="C336:N336"/>
    <mergeCell ref="C337:N337"/>
    <mergeCell ref="C338:E338"/>
    <mergeCell ref="C339:E339"/>
    <mergeCell ref="C350:E350"/>
    <mergeCell ref="C351:N351"/>
    <mergeCell ref="C352:N352"/>
    <mergeCell ref="C353:N353"/>
    <mergeCell ref="C354:E354"/>
    <mergeCell ref="C345:E345"/>
    <mergeCell ref="C346:E346"/>
    <mergeCell ref="C347:E347"/>
    <mergeCell ref="C348:E348"/>
    <mergeCell ref="C349:E349"/>
    <mergeCell ref="C360:E360"/>
    <mergeCell ref="C361:E361"/>
    <mergeCell ref="C362:E362"/>
    <mergeCell ref="C363:E363"/>
    <mergeCell ref="C364:E364"/>
    <mergeCell ref="C355:E355"/>
    <mergeCell ref="C356:N356"/>
    <mergeCell ref="C357:N357"/>
    <mergeCell ref="C358:N358"/>
    <mergeCell ref="C359:E359"/>
    <mergeCell ref="C370:E370"/>
    <mergeCell ref="C371:E371"/>
    <mergeCell ref="C372:E372"/>
    <mergeCell ref="C373:E373"/>
    <mergeCell ref="C374:E374"/>
    <mergeCell ref="C365:E365"/>
    <mergeCell ref="C366:E366"/>
    <mergeCell ref="C367:E367"/>
    <mergeCell ref="C368:E368"/>
    <mergeCell ref="C369:E369"/>
    <mergeCell ref="C380:N380"/>
    <mergeCell ref="C381:N381"/>
    <mergeCell ref="C382:N382"/>
    <mergeCell ref="C383:E383"/>
    <mergeCell ref="C384:E384"/>
    <mergeCell ref="C375:N375"/>
    <mergeCell ref="C376:N376"/>
    <mergeCell ref="C377:N377"/>
    <mergeCell ref="C378:E378"/>
    <mergeCell ref="C379:E379"/>
    <mergeCell ref="C390:E390"/>
    <mergeCell ref="C391:E391"/>
    <mergeCell ref="C392:E392"/>
    <mergeCell ref="C393:E393"/>
    <mergeCell ref="C394:E394"/>
    <mergeCell ref="C385:N385"/>
    <mergeCell ref="C386:N386"/>
    <mergeCell ref="C387:N387"/>
    <mergeCell ref="C388:E388"/>
    <mergeCell ref="C389:E389"/>
    <mergeCell ref="C400:E400"/>
    <mergeCell ref="A401:N401"/>
    <mergeCell ref="C402:E402"/>
    <mergeCell ref="C403:E403"/>
    <mergeCell ref="C404:E404"/>
    <mergeCell ref="C395:E395"/>
    <mergeCell ref="C396:E396"/>
    <mergeCell ref="C397:E397"/>
    <mergeCell ref="C398:E398"/>
    <mergeCell ref="C399:E399"/>
    <mergeCell ref="C411:K411"/>
    <mergeCell ref="A412:N412"/>
    <mergeCell ref="C413:E413"/>
    <mergeCell ref="C414:E414"/>
    <mergeCell ref="C415:E415"/>
    <mergeCell ref="C405:E405"/>
    <mergeCell ref="C406:E406"/>
    <mergeCell ref="C407:E407"/>
    <mergeCell ref="C408:E408"/>
    <mergeCell ref="C409:E409"/>
    <mergeCell ref="C421:E421"/>
    <mergeCell ref="C422:E422"/>
    <mergeCell ref="C423:E423"/>
    <mergeCell ref="C424:E424"/>
    <mergeCell ref="C425:E425"/>
    <mergeCell ref="C416:E416"/>
    <mergeCell ref="C417:E417"/>
    <mergeCell ref="C418:E418"/>
    <mergeCell ref="C419:E419"/>
    <mergeCell ref="C420:E420"/>
    <mergeCell ref="C431:E431"/>
    <mergeCell ref="C432:E432"/>
    <mergeCell ref="C433:E433"/>
    <mergeCell ref="C434:E434"/>
    <mergeCell ref="C435:E435"/>
    <mergeCell ref="C426:E426"/>
    <mergeCell ref="C427:E427"/>
    <mergeCell ref="C428:E428"/>
    <mergeCell ref="C429:E429"/>
    <mergeCell ref="C430:E430"/>
    <mergeCell ref="C441:E441"/>
    <mergeCell ref="C442:E442"/>
    <mergeCell ref="C443:E443"/>
    <mergeCell ref="C444:E444"/>
    <mergeCell ref="C445:E445"/>
    <mergeCell ref="C436:E436"/>
    <mergeCell ref="C437:E437"/>
    <mergeCell ref="C438:E438"/>
    <mergeCell ref="C439:E439"/>
    <mergeCell ref="C440:E440"/>
    <mergeCell ref="C451:E451"/>
    <mergeCell ref="C452:E452"/>
    <mergeCell ref="C453:E453"/>
    <mergeCell ref="C454:E454"/>
    <mergeCell ref="C455:E455"/>
    <mergeCell ref="C446:E446"/>
    <mergeCell ref="C447:E447"/>
    <mergeCell ref="C448:E448"/>
    <mergeCell ref="C449:E449"/>
    <mergeCell ref="C450:E450"/>
    <mergeCell ref="C461:E461"/>
    <mergeCell ref="C462:E462"/>
    <mergeCell ref="C463:E463"/>
    <mergeCell ref="C464:E464"/>
    <mergeCell ref="C465:E465"/>
    <mergeCell ref="C456:E456"/>
    <mergeCell ref="C457:E457"/>
    <mergeCell ref="C458:E458"/>
    <mergeCell ref="C459:N459"/>
    <mergeCell ref="C460:N460"/>
    <mergeCell ref="C471:E471"/>
    <mergeCell ref="C472:E472"/>
    <mergeCell ref="C473:E473"/>
    <mergeCell ref="C474:N474"/>
    <mergeCell ref="C475:N475"/>
    <mergeCell ref="C466:E466"/>
    <mergeCell ref="C467:E467"/>
    <mergeCell ref="C468:E468"/>
    <mergeCell ref="C469:E469"/>
    <mergeCell ref="C470:E470"/>
    <mergeCell ref="C481:N481"/>
    <mergeCell ref="C482:E482"/>
    <mergeCell ref="C483:E483"/>
    <mergeCell ref="C484:E484"/>
    <mergeCell ref="C485:E485"/>
    <mergeCell ref="C476:N476"/>
    <mergeCell ref="C477:E477"/>
    <mergeCell ref="C478:E478"/>
    <mergeCell ref="C479:N479"/>
    <mergeCell ref="C480:N480"/>
    <mergeCell ref="C491:E491"/>
    <mergeCell ref="C492:E492"/>
    <mergeCell ref="C493:E493"/>
    <mergeCell ref="C494:E494"/>
    <mergeCell ref="C495:E495"/>
    <mergeCell ref="C486:E486"/>
    <mergeCell ref="C487:E487"/>
    <mergeCell ref="C488:E488"/>
    <mergeCell ref="C489:E489"/>
    <mergeCell ref="C490:E490"/>
    <mergeCell ref="C501:E501"/>
    <mergeCell ref="C502:E502"/>
    <mergeCell ref="C503:N503"/>
    <mergeCell ref="C504:N504"/>
    <mergeCell ref="C505:N505"/>
    <mergeCell ref="C496:E496"/>
    <mergeCell ref="C497:E497"/>
    <mergeCell ref="C498:N498"/>
    <mergeCell ref="C499:N499"/>
    <mergeCell ref="C500:N500"/>
    <mergeCell ref="C511:E511"/>
    <mergeCell ref="C512:E512"/>
    <mergeCell ref="C513:E513"/>
    <mergeCell ref="C514:E514"/>
    <mergeCell ref="C515:E515"/>
    <mergeCell ref="C506:E506"/>
    <mergeCell ref="C507:E507"/>
    <mergeCell ref="C508:N508"/>
    <mergeCell ref="C509:N509"/>
    <mergeCell ref="C510:N510"/>
    <mergeCell ref="C521:E521"/>
    <mergeCell ref="C522:E522"/>
    <mergeCell ref="C523:E523"/>
    <mergeCell ref="A524:N524"/>
    <mergeCell ref="C525:E525"/>
    <mergeCell ref="C516:E516"/>
    <mergeCell ref="C517:E517"/>
    <mergeCell ref="C518:E518"/>
    <mergeCell ref="C519:E519"/>
    <mergeCell ref="C520:E520"/>
    <mergeCell ref="C531:E531"/>
    <mergeCell ref="C532:E532"/>
    <mergeCell ref="C534:K534"/>
    <mergeCell ref="A535:N535"/>
    <mergeCell ref="C536:E536"/>
    <mergeCell ref="C526:E526"/>
    <mergeCell ref="C527:E527"/>
    <mergeCell ref="C528:E528"/>
    <mergeCell ref="C529:E529"/>
    <mergeCell ref="C530:E530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72:E572"/>
    <mergeCell ref="C573:E573"/>
    <mergeCell ref="C574:E574"/>
    <mergeCell ref="C575:E575"/>
    <mergeCell ref="C576:E576"/>
    <mergeCell ref="C567:E567"/>
    <mergeCell ref="C568:E568"/>
    <mergeCell ref="C569:E569"/>
    <mergeCell ref="C570:E570"/>
    <mergeCell ref="C571:E571"/>
    <mergeCell ref="C582:N582"/>
    <mergeCell ref="C583:N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92:E592"/>
    <mergeCell ref="C593:E593"/>
    <mergeCell ref="C594:E594"/>
    <mergeCell ref="C595:E595"/>
    <mergeCell ref="C596:E596"/>
    <mergeCell ref="C587:E587"/>
    <mergeCell ref="C588:E588"/>
    <mergeCell ref="C589:E589"/>
    <mergeCell ref="C590:E590"/>
    <mergeCell ref="C591:E591"/>
    <mergeCell ref="C602:N602"/>
    <mergeCell ref="C603:N603"/>
    <mergeCell ref="C604:N604"/>
    <mergeCell ref="C605:E605"/>
    <mergeCell ref="C606:E606"/>
    <mergeCell ref="C597:N597"/>
    <mergeCell ref="C598:N598"/>
    <mergeCell ref="C599:N599"/>
    <mergeCell ref="C600:E600"/>
    <mergeCell ref="C601:E601"/>
    <mergeCell ref="C612:E612"/>
    <mergeCell ref="C613:E613"/>
    <mergeCell ref="C614:E614"/>
    <mergeCell ref="C615:E615"/>
    <mergeCell ref="C616:E616"/>
    <mergeCell ref="C607:E607"/>
    <mergeCell ref="C608:E608"/>
    <mergeCell ref="C609:E609"/>
    <mergeCell ref="C610:E610"/>
    <mergeCell ref="C611:E611"/>
    <mergeCell ref="C622:N622"/>
    <mergeCell ref="C623:N623"/>
    <mergeCell ref="C624:E624"/>
    <mergeCell ref="C625:E625"/>
    <mergeCell ref="C626:N626"/>
    <mergeCell ref="C617:E617"/>
    <mergeCell ref="C618:E618"/>
    <mergeCell ref="C619:E619"/>
    <mergeCell ref="C620:E620"/>
    <mergeCell ref="C621:N621"/>
    <mergeCell ref="C632:N632"/>
    <mergeCell ref="C633:N633"/>
    <mergeCell ref="C634:E634"/>
    <mergeCell ref="C635:E635"/>
    <mergeCell ref="C636:E636"/>
    <mergeCell ref="C627:N627"/>
    <mergeCell ref="C628:N628"/>
    <mergeCell ref="C629:E629"/>
    <mergeCell ref="C630:E630"/>
    <mergeCell ref="C631:N631"/>
    <mergeCell ref="C642:E642"/>
    <mergeCell ref="C643:E643"/>
    <mergeCell ref="C644:E644"/>
    <mergeCell ref="C645:E645"/>
    <mergeCell ref="C646:E646"/>
    <mergeCell ref="C637:E637"/>
    <mergeCell ref="C638:E638"/>
    <mergeCell ref="C639:E639"/>
    <mergeCell ref="C640:E640"/>
    <mergeCell ref="C641:E641"/>
    <mergeCell ref="C652:E652"/>
    <mergeCell ref="C653:E653"/>
    <mergeCell ref="C654:E654"/>
    <mergeCell ref="C655:E655"/>
    <mergeCell ref="C657:K657"/>
    <mergeCell ref="A647:N647"/>
    <mergeCell ref="C648:E648"/>
    <mergeCell ref="C649:E649"/>
    <mergeCell ref="C650:E650"/>
    <mergeCell ref="C651:E651"/>
    <mergeCell ref="C664:K664"/>
    <mergeCell ref="C665:K665"/>
    <mergeCell ref="C666:K666"/>
    <mergeCell ref="C667:K667"/>
    <mergeCell ref="C668:K668"/>
    <mergeCell ref="C659:K659"/>
    <mergeCell ref="C660:K660"/>
    <mergeCell ref="C661:K661"/>
    <mergeCell ref="C662:K662"/>
    <mergeCell ref="C663:K663"/>
    <mergeCell ref="C674:K674"/>
    <mergeCell ref="C675:K675"/>
    <mergeCell ref="C676:K676"/>
    <mergeCell ref="C677:K677"/>
    <mergeCell ref="C678:K678"/>
    <mergeCell ref="C669:K669"/>
    <mergeCell ref="C670:K670"/>
    <mergeCell ref="C671:K671"/>
    <mergeCell ref="C672:K672"/>
    <mergeCell ref="C673:K673"/>
    <mergeCell ref="C684:K684"/>
    <mergeCell ref="C685:K685"/>
    <mergeCell ref="C686:K686"/>
    <mergeCell ref="C687:K687"/>
    <mergeCell ref="C688:K688"/>
    <mergeCell ref="C679:K679"/>
    <mergeCell ref="C680:K680"/>
    <mergeCell ref="C681:K681"/>
    <mergeCell ref="C682:K682"/>
    <mergeCell ref="C683:K683"/>
    <mergeCell ref="C694:K694"/>
    <mergeCell ref="C695:K695"/>
    <mergeCell ref="C696:K696"/>
    <mergeCell ref="C689:K689"/>
    <mergeCell ref="C690:K690"/>
    <mergeCell ref="C691:K691"/>
    <mergeCell ref="C692:K692"/>
    <mergeCell ref="C693:K693"/>
    <mergeCell ref="C700:L700"/>
    <mergeCell ref="C699:G699"/>
    <mergeCell ref="H699:L69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на 2025г._НДС 20% </vt:lpstr>
      <vt:lpstr>'ЛСР на 2025г._НДС 20%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2025-12-26T11:51:05Z</dcterms:modified>
</cp:coreProperties>
</file>