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ЭЭ\"/>
    </mc:Choice>
  </mc:AlternateContent>
  <xr:revisionPtr revIDLastSave="0" documentId="13_ncr:1_{410BEDCC-543C-4E38-AA0E-E49B6C37D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ы материалов - ЛСР по Мет" sheetId="1" r:id="rId1"/>
  </sheets>
  <definedNames>
    <definedName name="_xlnm._FilterDatabase" localSheetId="0" hidden="1">'расчеты материалов - ЛСР по Мет'!$A$38:$IA$116</definedName>
    <definedName name="_xlnm.Print_Titles" localSheetId="0">'расчеты материалов - ЛСР по Мет'!$38:$38</definedName>
    <definedName name="_xlnm.Print_Area" localSheetId="0">'расчеты материалов - ЛСР по Мет'!$A$1:$S$991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80" i="1" l="1"/>
  <c r="R980" i="1"/>
  <c r="S881" i="1"/>
  <c r="S863" i="1"/>
  <c r="S857" i="1"/>
  <c r="S837" i="1"/>
  <c r="S832" i="1"/>
  <c r="S827" i="1"/>
  <c r="S808" i="1"/>
  <c r="S803" i="1"/>
  <c r="S787" i="1"/>
  <c r="S688" i="1"/>
  <c r="S670" i="1"/>
  <c r="S664" i="1"/>
  <c r="S644" i="1"/>
  <c r="S639" i="1"/>
  <c r="S634" i="1"/>
  <c r="S615" i="1"/>
  <c r="S610" i="1"/>
  <c r="S594" i="1"/>
  <c r="S495" i="1"/>
  <c r="S477" i="1"/>
  <c r="S471" i="1"/>
  <c r="S451" i="1"/>
  <c r="S446" i="1"/>
  <c r="S441" i="1"/>
  <c r="S422" i="1"/>
  <c r="S417" i="1"/>
  <c r="S401" i="1"/>
  <c r="S292" i="1"/>
  <c r="S274" i="1"/>
  <c r="S268" i="1"/>
  <c r="S248" i="1"/>
  <c r="S243" i="1"/>
  <c r="S238" i="1"/>
  <c r="S219" i="1"/>
  <c r="S214" i="1"/>
  <c r="S198" i="1"/>
  <c r="S95" i="1"/>
  <c r="S89" i="1"/>
  <c r="S83" i="1"/>
  <c r="S77" i="1"/>
  <c r="S71" i="1"/>
  <c r="S53" i="1"/>
  <c r="R53" i="1"/>
  <c r="R71" i="1"/>
  <c r="R77" i="1"/>
  <c r="R198" i="1"/>
  <c r="R214" i="1"/>
  <c r="R219" i="1"/>
  <c r="R268" i="1"/>
  <c r="R274" i="1"/>
  <c r="R292" i="1"/>
  <c r="R441" i="1"/>
  <c r="R446" i="1"/>
  <c r="R451" i="1"/>
  <c r="R594" i="1"/>
  <c r="R610" i="1"/>
  <c r="R615" i="1"/>
  <c r="R664" i="1"/>
  <c r="R670" i="1"/>
  <c r="R688" i="1"/>
  <c r="R827" i="1"/>
  <c r="R832" i="1"/>
  <c r="R837" i="1"/>
  <c r="P881" i="1"/>
  <c r="R881" i="1" s="1"/>
  <c r="P863" i="1"/>
  <c r="R863" i="1" s="1"/>
  <c r="P857" i="1"/>
  <c r="R857" i="1" s="1"/>
  <c r="P837" i="1"/>
  <c r="P832" i="1"/>
  <c r="P827" i="1"/>
  <c r="P808" i="1"/>
  <c r="R808" i="1" s="1"/>
  <c r="P803" i="1"/>
  <c r="R803" i="1" s="1"/>
  <c r="P787" i="1"/>
  <c r="R787" i="1" s="1"/>
  <c r="P688" i="1"/>
  <c r="P670" i="1"/>
  <c r="P664" i="1"/>
  <c r="P644" i="1"/>
  <c r="R644" i="1" s="1"/>
  <c r="P639" i="1"/>
  <c r="R639" i="1" s="1"/>
  <c r="P634" i="1"/>
  <c r="R634" i="1" s="1"/>
  <c r="P615" i="1"/>
  <c r="P610" i="1"/>
  <c r="P594" i="1"/>
  <c r="P495" i="1"/>
  <c r="R495" i="1" s="1"/>
  <c r="P477" i="1"/>
  <c r="R477" i="1" s="1"/>
  <c r="P471" i="1"/>
  <c r="R471" i="1" s="1"/>
  <c r="P451" i="1"/>
  <c r="P446" i="1"/>
  <c r="P441" i="1"/>
  <c r="P422" i="1"/>
  <c r="R422" i="1" s="1"/>
  <c r="P417" i="1"/>
  <c r="R417" i="1" s="1"/>
  <c r="P401" i="1"/>
  <c r="R401" i="1" s="1"/>
  <c r="P292" i="1"/>
  <c r="P274" i="1"/>
  <c r="P268" i="1"/>
  <c r="P248" i="1"/>
  <c r="R248" i="1" s="1"/>
  <c r="P243" i="1"/>
  <c r="R243" i="1" s="1"/>
  <c r="P238" i="1"/>
  <c r="R238" i="1" s="1"/>
  <c r="P219" i="1"/>
  <c r="P214" i="1"/>
  <c r="P198" i="1"/>
  <c r="P95" i="1"/>
  <c r="R95" i="1" s="1"/>
  <c r="P89" i="1"/>
  <c r="R89" i="1" s="1"/>
  <c r="P83" i="1"/>
  <c r="R83" i="1" s="1"/>
  <c r="P77" i="1"/>
  <c r="P71" i="1"/>
  <c r="P53" i="1"/>
</calcChain>
</file>

<file path=xl/sharedStrings.xml><?xml version="1.0" encoding="utf-8"?>
<sst xmlns="http://schemas.openxmlformats.org/spreadsheetml/2006/main" count="2981" uniqueCount="399">
  <si>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</si>
  <si>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</si>
  <si>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</si>
  <si>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</si>
  <si>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</si>
  <si>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</si>
  <si>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</si>
  <si>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</si>
  <si>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</si>
  <si>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</si>
  <si>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</si>
  <si>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</si>
  <si>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</si>
  <si>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</si>
  <si>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</si>
  <si>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</si>
  <si>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</si>
  <si>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</si>
  <si>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</si>
  <si>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</si>
  <si>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</si>
  <si>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</si>
  <si>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</si>
  <si>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</si>
  <si>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</si>
  <si>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</si>
  <si>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</si>
  <si>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</si>
  <si>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(4350,44)</t>
  </si>
  <si>
    <t>тыс.руб.</t>
  </si>
  <si>
    <t>в том числе:</t>
  </si>
  <si>
    <t>строительных работ</t>
  </si>
  <si>
    <t>(3621,27)</t>
  </si>
  <si>
    <t>Средства на оплату труда рабочих</t>
  </si>
  <si>
    <t>(5,63)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</si>
  <si>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</si>
  <si>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</si>
  <si>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</si>
  <si>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</si>
  <si>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</si>
  <si>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</si>
  <si>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</si>
  <si>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</si>
  <si>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</si>
  <si>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</si>
  <si>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</si>
  <si>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</si>
  <si>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</si>
  <si>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</si>
  <si>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</si>
  <si>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</si>
  <si>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</si>
  <si>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</si>
  <si>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</si>
  <si>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</si>
  <si>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на 150 метров</t>
  </si>
  <si>
    <t>1</t>
  </si>
  <si>
    <t>ФЕР27-04-001-04</t>
  </si>
  <si>
    <t>Устройство подстилающих и выравнивающих слоев оснований: из щебня</t>
  </si>
  <si>
    <t>100 м3</t>
  </si>
  <si>
    <t>Объем=208 / 100 * 0,3228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</si>
  <si>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</si>
  <si>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</si>
  <si>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</si>
  <si>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</si>
  <si>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</si>
  <si>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</si>
  <si>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</si>
  <si>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</si>
  <si>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</si>
  <si>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</si>
  <si>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</si>
  <si>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</si>
  <si>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</si>
  <si>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</si>
  <si>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</si>
  <si>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</si>
  <si>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</si>
  <si>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</si>
  <si>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ТЦ_25.1.00.00_50_5047268891_30.07.2025_02</t>
  </si>
  <si>
    <t>Щебень гранитный 20/40 (РЖД)</t>
  </si>
  <si>
    <t>м3</t>
  </si>
  <si>
    <t>Объем=(208*1,26) * 0,3228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</si>
  <si>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</si>
  <si>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</si>
  <si>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</si>
  <si>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</si>
  <si>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</si>
  <si>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Объем=(929,3/2/1000) * 0,3228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</si>
  <si>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</si>
  <si>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</si>
  <si>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</si>
  <si>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</si>
  <si>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ТЦ_25.1.05.05_77_7801649287_02.09.2025_02</t>
  </si>
  <si>
    <t>Шпала железобетонная, Ш1 1-й сорт, в комплекте со скреплением КБ-65</t>
  </si>
  <si>
    <t>шт</t>
  </si>
  <si>
    <t>Объем=855 * 0,3228</t>
  </si>
  <si>
    <t>Цена=15730,00/9,5/1,2</t>
  </si>
  <si>
    <t>ТР МАТ=1,03 к расх.</t>
  </si>
  <si>
    <t>5</t>
  </si>
  <si>
    <t>Болт стыковой М27х160 в сборе</t>
  </si>
  <si>
    <t>тн</t>
  </si>
  <si>
    <t>Объем=0,307 * 0,3228</t>
  </si>
  <si>
    <t>Цена=318000/9,5/1,2</t>
  </si>
  <si>
    <t>6</t>
  </si>
  <si>
    <t>Накладка 1Р-65 (106 шт.)</t>
  </si>
  <si>
    <t>Объем=(0,03*106) * 0,3228</t>
  </si>
  <si>
    <t>Цена=429168/9,5/1,2</t>
  </si>
  <si>
    <t>7</t>
  </si>
  <si>
    <t>Рельсы РП65 ДТ350, L=12.5 м (75 шт.)</t>
  </si>
  <si>
    <t>Объем=(75*0,81) * 0,3228</t>
  </si>
  <si>
    <t>Цена=200000/9,5/1,2</t>
  </si>
  <si>
    <t>8</t>
  </si>
  <si>
    <t>Накладки переходные Р65/Р50 литые</t>
  </si>
  <si>
    <t>компл.</t>
  </si>
  <si>
    <t>Объем=16 * 0,3228</t>
  </si>
  <si>
    <t>Цена=18876/9,5/1,2</t>
  </si>
  <si>
    <t>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</si>
  <si>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</si>
  <si>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</si>
  <si>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</si>
  <si>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 * 0,3228</t>
  </si>
  <si>
    <t>10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</si>
  <si>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</si>
  <si>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</si>
  <si>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Прочие работы</t>
  </si>
  <si>
    <t>Итоги по разделу 1 Устройство путей на 150 метров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</si>
  <si>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</si>
  <si>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</si>
  <si>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</si>
  <si>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</si>
  <si>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</si>
  <si>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</si>
  <si>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</si>
  <si>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</si>
  <si>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</si>
  <si>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</si>
  <si>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</si>
  <si>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</si>
  <si>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</si>
  <si>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</si>
  <si>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</si>
  <si>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</si>
  <si>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 на 150 метров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</si>
  <si>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</si>
  <si>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</si>
  <si>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</si>
  <si>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Демонтаж СП 6/в 1/6, правая</t>
  </si>
  <si>
    <t>Итоги по разделу 2 Демонтаж СП 6/в 1/6, правая :</t>
  </si>
  <si>
    <t xml:space="preserve"> Всего по разделу 2 Демонтаж СП 6/в 1/6, правая</t>
  </si>
  <si>
    <t>Раздел 3. Демонтаж СПЗ 1/6, правая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</si>
  <si>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</si>
  <si>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</si>
  <si>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</si>
  <si>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</si>
  <si>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</si>
  <si>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</si>
  <si>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11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</si>
  <si>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</si>
  <si>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</si>
  <si>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</si>
  <si>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12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</si>
  <si>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</si>
  <si>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</si>
  <si>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Объем=34,0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</si>
  <si>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</si>
  <si>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</si>
  <si>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</si>
  <si>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</si>
  <si>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13</t>
  </si>
  <si>
    <t>ФЕР01-02-005-01</t>
  </si>
  <si>
    <t>Уплотнение грунта пневматическими трамбовками, группа грунтов: 1-2</t>
  </si>
  <si>
    <t>Объем=(155,4*0,1)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</si>
  <si>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</si>
  <si>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</si>
  <si>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</si>
  <si>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</si>
  <si>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14</t>
  </si>
  <si>
    <t>Объем=15,5 / 100</t>
  </si>
  <si>
    <t>15</t>
  </si>
  <si>
    <t>Объем=15,5*1,26</t>
  </si>
  <si>
    <t>16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</si>
  <si>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</si>
  <si>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</si>
  <si>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17</t>
  </si>
  <si>
    <t>ТЦ_25.1.01.02_77_7729790078_30.07.2025_02</t>
  </si>
  <si>
    <t>Брус композитный</t>
  </si>
  <si>
    <t>комплект</t>
  </si>
  <si>
    <t>Цена=1600000/9,5</t>
  </si>
  <si>
    <t>18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</si>
  <si>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</si>
  <si>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</si>
  <si>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</si>
  <si>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19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</si>
  <si>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</si>
  <si>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</si>
  <si>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</si>
  <si>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</si>
  <si>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</si>
  <si>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</si>
  <si>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20</t>
  </si>
  <si>
    <t>ФССЦ-25.1.01.04-0031</t>
  </si>
  <si>
    <t>Шпалы непропитанные для железных дорог, тип I</t>
  </si>
  <si>
    <t>21</t>
  </si>
  <si>
    <t>ТЦ_25.1.01.02_77_7729790078_30.07.2025_03</t>
  </si>
  <si>
    <t>Брусья полимерные композитные 4.5 м</t>
  </si>
  <si>
    <t>Цена=42081,00/9,5</t>
  </si>
  <si>
    <t>22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</si>
  <si>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</si>
  <si>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</si>
  <si>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</si>
  <si>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23</t>
  </si>
  <si>
    <t>Закладка запорная в сборе</t>
  </si>
  <si>
    <t>Цена=4810/1,2/9,5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</si>
  <si>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</si>
  <si>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</si>
  <si>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</si>
  <si>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</si>
  <si>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</si>
  <si>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</si>
  <si>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</si>
  <si>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</si>
  <si>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</si>
  <si>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</si>
  <si>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</si>
  <si>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</si>
  <si>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т</t>
  </si>
  <si>
    <t>26</t>
  </si>
  <si>
    <t>Накладка 1Р-65 (12 шт.)</t>
  </si>
  <si>
    <t>Объем=0,03*12</t>
  </si>
  <si>
    <t>27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</si>
  <si>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</si>
  <si>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</si>
  <si>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</si>
  <si>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</si>
  <si>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29</t>
  </si>
  <si>
    <t>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</si>
  <si>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</si>
  <si>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</si>
  <si>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</si>
  <si>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31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</si>
  <si>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</si>
  <si>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</si>
  <si>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32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</si>
  <si>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</si>
  <si>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</si>
  <si>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33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</si>
  <si>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</si>
  <si>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</si>
  <si>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Объем=Ф15+Ф16+Ф17</t>
  </si>
  <si>
    <t>Итоги по разделу 5 Замена СП6 1/7,  левая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</si>
  <si>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</si>
  <si>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</si>
  <si>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</si>
  <si>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</si>
  <si>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</si>
  <si>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</si>
  <si>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</si>
  <si>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</si>
  <si>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</si>
  <si>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</si>
  <si>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</si>
  <si>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</si>
  <si>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</si>
  <si>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</si>
  <si>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</si>
  <si>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</si>
  <si>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</si>
  <si>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</si>
  <si>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</si>
  <si>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Итоги по разделу 6 Замена СП7 1/7,  левая :</t>
  </si>
  <si>
    <t xml:space="preserve"> Всего по разделу 6 Замена СП7 1/7,  левая</t>
  </si>
  <si>
    <t>Раздел 7. Замена СП8 1/7,  левая</t>
  </si>
  <si>
    <t>Итоги по разделу 7 Замена СП8 1/7,  левая :</t>
  </si>
  <si>
    <t xml:space="preserve"> Всего по разделу 7 Замена СП8 1/7,  левая</t>
  </si>
  <si>
    <t>Раздел 8. Замена СП9 1/7,  левая</t>
  </si>
  <si>
    <t>34</t>
  </si>
  <si>
    <t>35</t>
  </si>
  <si>
    <t>Объем=21,8 / 100</t>
  </si>
  <si>
    <t>36</t>
  </si>
  <si>
    <t>Объем=(108,2*0,1) / 100</t>
  </si>
  <si>
    <t>37</t>
  </si>
  <si>
    <t>Объем=10,8 / 100</t>
  </si>
  <si>
    <t>38</t>
  </si>
  <si>
    <t>Объем=12,4*1,26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</si>
  <si>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</si>
  <si>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</si>
  <si>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</si>
  <si>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</si>
  <si>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</si>
  <si>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</si>
  <si>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</si>
  <si>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</si>
  <si>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</si>
  <si>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</si>
  <si>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</si>
  <si>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</si>
  <si>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</si>
  <si>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Объем=(12,1+1,2) / 1000</t>
  </si>
  <si>
    <t>52</t>
  </si>
  <si>
    <t>53</t>
  </si>
  <si>
    <t>54</t>
  </si>
  <si>
    <t>55</t>
  </si>
  <si>
    <t>56</t>
  </si>
  <si>
    <t>Объем=Ф24+Ф25+Ф26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</si>
  <si>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</si>
  <si>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</si>
  <si>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</si>
  <si>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</si>
  <si>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</si>
  <si>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57</t>
  </si>
  <si>
    <t>58</t>
  </si>
  <si>
    <t>Объем=29,9 / 100</t>
  </si>
  <si>
    <t>59</t>
  </si>
  <si>
    <t>Объем=(139,5*0,1) / 100</t>
  </si>
  <si>
    <t>60</t>
  </si>
  <si>
    <t>Объем=14 / 100</t>
  </si>
  <si>
    <t>61</t>
  </si>
  <si>
    <t>Объем=14*1,26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</si>
  <si>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</si>
  <si>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</si>
  <si>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</si>
  <si>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</si>
  <si>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</si>
  <si>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</si>
  <si>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</si>
  <si>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</si>
  <si>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</si>
  <si>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</si>
  <si>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</si>
  <si>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</si>
  <si>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</si>
  <si>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</si>
  <si>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</si>
  <si>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</si>
  <si>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</si>
  <si>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</si>
  <si>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Объем=Ф27+Ф28+Ф29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</si>
  <si>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</si>
  <si>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</si>
  <si>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</si>
  <si>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</si>
  <si>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</si>
  <si>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80</t>
  </si>
  <si>
    <t>81</t>
  </si>
  <si>
    <t>Объем=23,7 / 100</t>
  </si>
  <si>
    <t>82</t>
  </si>
  <si>
    <t>Объем=(115,6*0,1) / 100</t>
  </si>
  <si>
    <t>83</t>
  </si>
  <si>
    <t>Объем=11,6 / 100</t>
  </si>
  <si>
    <t>84</t>
  </si>
  <si>
    <t>Объем=11,6*1,26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</si>
  <si>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</si>
  <si>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</si>
  <si>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</si>
  <si>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</si>
  <si>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</si>
  <si>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</si>
  <si>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</si>
  <si>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</si>
  <si>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</si>
  <si>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</si>
  <si>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</si>
  <si>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</si>
  <si>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</si>
  <si>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</si>
  <si>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</si>
  <si>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</si>
  <si>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</si>
  <si>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</si>
  <si>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Объем=Ф30+Ф31+Ф32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</si>
  <si>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</si>
  <si>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</si>
  <si>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</si>
  <si>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</si>
  <si>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</si>
  <si>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Итоги по разделу 11 Замена СП13 1/7,  левая :</t>
  </si>
  <si>
    <t xml:space="preserve"> Всего по разделу 11 Замена СП13 1/7,  левая</t>
  </si>
  <si>
    <t>Раздел 12. Замена СП14 1/7,  правая</t>
  </si>
  <si>
    <t>Итоги по разделу 12 Замена СП14 1/7,  правая :</t>
  </si>
  <si>
    <t xml:space="preserve"> Всего по разделу 12 Замена СП14 1/7,  правая</t>
  </si>
  <si>
    <t>Итоги по смете:</t>
  </si>
  <si>
    <t xml:space="preserve"> Всего</t>
  </si>
  <si>
    <t xml:space="preserve">     НДС 20%</t>
  </si>
  <si>
    <t xml:space="preserve"> ВСЕГО по смете</t>
  </si>
  <si>
    <t>644,3729768</t>
  </si>
  <si>
    <t>182,7109687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</si>
  <si>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</si>
  <si>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</si>
  <si>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</si>
  <si>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</si>
  <si>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</si>
  <si>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</si>
  <si>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за ед. руб. </t>
  </si>
  <si>
    <t>НДС</t>
  </si>
  <si>
    <r>
      <t xml:space="preserve">Раздел 1. Устройство путей на </t>
    </r>
    <r>
      <rPr>
        <b/>
        <u/>
        <sz val="14"/>
        <color rgb="FFFF0000"/>
        <rFont val="Arial"/>
        <family val="2"/>
        <charset val="204"/>
      </rPr>
      <t>150 метров</t>
    </r>
  </si>
  <si>
    <r>
      <rPr>
        <b/>
        <u/>
        <sz val="12"/>
        <color rgb="FF000000"/>
        <rFont val="Calibri"/>
        <family val="2"/>
        <charset val="204"/>
      </rPr>
      <t>за ед.</t>
    </r>
    <r>
      <rPr>
        <b/>
        <sz val="11"/>
        <color rgb="FF000000"/>
        <rFont val="Calibri"/>
        <family val="2"/>
        <charset val="204"/>
      </rPr>
      <t xml:space="preserve"> руб. с НДС</t>
    </r>
  </si>
  <si>
    <r>
      <rPr>
        <b/>
        <u/>
        <sz val="11"/>
        <color rgb="FF000000"/>
        <rFont val="Arial"/>
        <family val="2"/>
        <charset val="204"/>
      </rPr>
      <t xml:space="preserve">ВСЕГО </t>
    </r>
    <r>
      <rPr>
        <sz val="8"/>
        <color rgb="FF000000"/>
        <rFont val="Arial"/>
        <charset val="204"/>
      </rPr>
      <t>стоимость в текущем уровне цен, руб.</t>
    </r>
    <r>
      <rPr>
        <sz val="8"/>
        <color rgb="FF000000"/>
        <rFont val="Arial"/>
        <family val="2"/>
        <charset val="204"/>
      </rPr>
      <t xml:space="preserve">, </t>
    </r>
    <r>
      <rPr>
        <b/>
        <u/>
        <sz val="8"/>
        <color rgb="FF000000"/>
        <rFont val="Arial"/>
        <family val="2"/>
        <charset val="204"/>
      </rPr>
      <t>БЕЗ ндс</t>
    </r>
  </si>
  <si>
    <r>
      <rPr>
        <b/>
        <u/>
        <sz val="12"/>
        <color rgb="FF000000"/>
        <rFont val="Calibri"/>
        <family val="2"/>
        <charset val="204"/>
      </rPr>
      <t>ВСЕГО.</t>
    </r>
    <r>
      <rPr>
        <b/>
        <sz val="11"/>
        <color rgb="FF000000"/>
        <rFont val="Calibri"/>
        <family val="2"/>
        <charset val="204"/>
      </rPr>
      <t xml:space="preserve"> руб. с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</si>
</sst>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2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u/>
      <sz val="14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b/>
      <u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u/>
      <sz val="12"/>
      <color rgb="FF000000"/>
      <name val="Calibri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4" fontId="8" fillId="0" borderId="10" xfId="0" applyNumberFormat="1" applyFont="1" applyFill="1" applyBorder="1" applyAlignment="1" applyProtection="1">
      <alignment horizontal="right" vertical="top"/>
    </xf>
    <xf numFmtId="4" fontId="8" fillId="0" borderId="1" xfId="0" applyNumberFormat="1" applyFont="1" applyFill="1" applyBorder="1" applyAlignment="1" applyProtection="1">
      <alignment horizontal="right" vertical="top"/>
    </xf>
    <xf numFmtId="2" fontId="8" fillId="0" borderId="1" xfId="0" applyNumberFormat="1" applyFont="1" applyFill="1" applyBorder="1" applyAlignment="1" applyProtection="1">
      <alignment horizontal="center" vertical="top"/>
    </xf>
    <xf numFmtId="3" fontId="8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vertical="top"/>
    </xf>
    <xf numFmtId="49" fontId="12" fillId="0" borderId="0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wrapText="1"/>
    </xf>
    <xf numFmtId="49" fontId="12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/>
    <xf numFmtId="0" fontId="14" fillId="0" borderId="0" xfId="0" applyFont="1"/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/>
    </xf>
    <xf numFmtId="165" fontId="15" fillId="0" borderId="3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164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1" fontId="11" fillId="0" borderId="0" xfId="0" applyNumberFormat="1" applyFont="1" applyFill="1" applyBorder="1" applyAlignment="1" applyProtection="1">
      <alignment horizontal="center" vertical="top" wrapText="1"/>
    </xf>
    <xf numFmtId="166" fontId="11" fillId="0" borderId="0" xfId="0" applyNumberFormat="1" applyFont="1" applyFill="1" applyBorder="1" applyAlignment="1" applyProtection="1">
      <alignment horizontal="center" vertical="top" wrapText="1"/>
    </xf>
    <xf numFmtId="0" fontId="15" fillId="0" borderId="3" xfId="0" applyNumberFormat="1" applyFont="1" applyFill="1" applyBorder="1" applyAlignment="1" applyProtection="1">
      <alignment horizontal="center" vertical="top" wrapText="1"/>
    </xf>
    <xf numFmtId="2" fontId="15" fillId="0" borderId="3" xfId="0" applyNumberFormat="1" applyFont="1" applyFill="1" applyBorder="1" applyAlignment="1" applyProtection="1">
      <alignment horizontal="center" vertical="top" wrapText="1"/>
    </xf>
    <xf numFmtId="165" fontId="11" fillId="0" borderId="0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167" fontId="11" fillId="0" borderId="0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1" fontId="15" fillId="0" borderId="3" xfId="0" applyNumberFormat="1" applyFont="1" applyFill="1" applyBorder="1" applyAlignment="1" applyProtection="1">
      <alignment horizontal="center" vertical="top" wrapText="1"/>
    </xf>
    <xf numFmtId="164" fontId="15" fillId="0" borderId="3" xfId="0" applyNumberFormat="1" applyFont="1" applyFill="1" applyBorder="1" applyAlignment="1" applyProtection="1">
      <alignment horizontal="center" vertical="top" wrapText="1"/>
    </xf>
    <xf numFmtId="168" fontId="11" fillId="0" borderId="0" xfId="0" applyNumberFormat="1" applyFont="1" applyFill="1" applyBorder="1" applyAlignment="1" applyProtection="1">
      <alignment horizontal="center" vertical="top" wrapText="1"/>
    </xf>
    <xf numFmtId="167" fontId="15" fillId="0" borderId="3" xfId="0" applyNumberFormat="1" applyFont="1" applyFill="1" applyBorder="1" applyAlignment="1" applyProtection="1">
      <alignment horizontal="center" vertical="top" wrapText="1"/>
    </xf>
    <xf numFmtId="169" fontId="11" fillId="0" borderId="0" xfId="0" applyNumberFormat="1" applyFont="1" applyFill="1" applyBorder="1" applyAlignment="1" applyProtection="1">
      <alignment horizontal="center" vertical="top" wrapText="1"/>
    </xf>
    <xf numFmtId="166" fontId="15" fillId="0" borderId="3" xfId="0" applyNumberFormat="1" applyFont="1" applyFill="1" applyBorder="1" applyAlignment="1" applyProtection="1">
      <alignment horizontal="center" vertical="top" wrapText="1"/>
    </xf>
    <xf numFmtId="49" fontId="11" fillId="0" borderId="1" xfId="0" applyNumberFormat="1" applyFont="1" applyFill="1" applyBorder="1" applyAlignment="1" applyProtection="1">
      <alignment vertical="top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left" vertical="top" wrapText="1"/>
    </xf>
    <xf numFmtId="4" fontId="0" fillId="0" borderId="0" xfId="0" applyNumberFormat="1" applyAlignment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49" fontId="8" fillId="2" borderId="7" xfId="0" applyNumberFormat="1" applyFont="1" applyFill="1" applyBorder="1" applyAlignment="1" applyProtection="1">
      <alignment horizontal="center" vertical="top" wrapText="1"/>
    </xf>
    <xf numFmtId="49" fontId="8" fillId="2" borderId="3" xfId="0" applyNumberFormat="1" applyFont="1" applyFill="1" applyBorder="1" applyAlignment="1" applyProtection="1">
      <alignment horizontal="left" vertical="top" wrapText="1"/>
    </xf>
    <xf numFmtId="49" fontId="8" fillId="2" borderId="3" xfId="0" applyNumberFormat="1" applyFont="1" applyFill="1" applyBorder="1" applyAlignment="1" applyProtection="1">
      <alignment horizontal="center" vertical="top" wrapText="1"/>
    </xf>
    <xf numFmtId="0" fontId="8" fillId="2" borderId="3" xfId="0" applyNumberFormat="1" applyFont="1" applyFill="1" applyBorder="1" applyAlignment="1" applyProtection="1">
      <alignment horizontal="center" vertical="top" wrapText="1"/>
    </xf>
    <xf numFmtId="164" fontId="8" fillId="2" borderId="3" xfId="0" applyNumberFormat="1" applyFont="1" applyFill="1" applyBorder="1" applyAlignment="1" applyProtection="1">
      <alignment horizontal="center" vertical="top" wrapText="1"/>
    </xf>
    <xf numFmtId="165" fontId="15" fillId="2" borderId="3" xfId="0" applyNumberFormat="1" applyFont="1" applyFill="1" applyBorder="1" applyAlignment="1" applyProtection="1">
      <alignment horizontal="center" vertical="top" wrapText="1"/>
    </xf>
    <xf numFmtId="2" fontId="8" fillId="2" borderId="3" xfId="0" applyNumberFormat="1" applyFont="1" applyFill="1" applyBorder="1" applyAlignment="1" applyProtection="1">
      <alignment horizontal="right" vertical="top" wrapText="1"/>
    </xf>
    <xf numFmtId="165" fontId="8" fillId="2" borderId="3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right" vertical="top" wrapText="1"/>
    </xf>
    <xf numFmtId="166" fontId="8" fillId="2" borderId="3" xfId="0" applyNumberFormat="1" applyFont="1" applyFill="1" applyBorder="1" applyAlignment="1" applyProtection="1">
      <alignment horizontal="center" vertical="top" wrapText="1"/>
    </xf>
    <xf numFmtId="4" fontId="8" fillId="2" borderId="8" xfId="0" applyNumberFormat="1" applyFont="1" applyFill="1" applyBorder="1" applyAlignment="1" applyProtection="1">
      <alignment horizontal="right" vertical="top" wrapText="1"/>
    </xf>
    <xf numFmtId="167" fontId="8" fillId="2" borderId="3" xfId="0" applyNumberFormat="1" applyFont="1" applyFill="1" applyBorder="1" applyAlignment="1" applyProtection="1">
      <alignment horizontal="center" vertical="top" wrapText="1"/>
    </xf>
    <xf numFmtId="0" fontId="0" fillId="2" borderId="0" xfId="0" applyFill="1"/>
    <xf numFmtId="4" fontId="0" fillId="2" borderId="0" xfId="0" applyNumberFormat="1" applyFill="1" applyAlignment="1">
      <alignment horizontal="center" vertical="center" wrapText="1"/>
    </xf>
    <xf numFmtId="2" fontId="15" fillId="2" borderId="3" xfId="0" applyNumberFormat="1" applyFont="1" applyFill="1" applyBorder="1" applyAlignment="1" applyProtection="1">
      <alignment horizontal="center" vertical="top" wrapText="1"/>
    </xf>
    <xf numFmtId="1" fontId="8" fillId="2" borderId="3" xfId="0" applyNumberFormat="1" applyFont="1" applyFill="1" applyBorder="1" applyAlignment="1" applyProtection="1">
      <alignment horizontal="center" vertical="top" wrapText="1"/>
    </xf>
    <xf numFmtId="1" fontId="15" fillId="2" borderId="3" xfId="0" applyNumberFormat="1" applyFont="1" applyFill="1" applyBorder="1" applyAlignment="1" applyProtection="1">
      <alignment horizontal="center" vertical="top" wrapText="1"/>
    </xf>
    <xf numFmtId="164" fontId="15" fillId="2" borderId="3" xfId="0" applyNumberFormat="1" applyFont="1" applyFill="1" applyBorder="1" applyAlignment="1" applyProtection="1">
      <alignment horizontal="center" vertical="top" wrapText="1"/>
    </xf>
    <xf numFmtId="4" fontId="18" fillId="0" borderId="0" xfId="0" applyNumberFormat="1" applyFont="1" applyAlignment="1">
      <alignment horizontal="center" vertical="center" wrapText="1"/>
    </xf>
    <xf numFmtId="4" fontId="0" fillId="0" borderId="0" xfId="0" applyNumberFormat="1"/>
    <xf numFmtId="4" fontId="18" fillId="0" borderId="0" xfId="0" applyNumberFormat="1" applyFont="1" applyAlignment="1">
      <alignment horizontal="center" vertical="center"/>
    </xf>
    <xf numFmtId="4" fontId="24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 applyFill="1" applyBorder="1" applyAlignment="1" applyProtection="1">
      <alignment horizontal="center" vertical="center"/>
    </xf>
    <xf numFmtId="4" fontId="19" fillId="0" borderId="0" xfId="0" applyNumberFormat="1" applyFont="1" applyFill="1" applyBorder="1" applyAlignment="1" applyProtection="1">
      <alignment horizontal="center" vertical="center"/>
    </xf>
    <xf numFmtId="4" fontId="2" fillId="3" borderId="10" xfId="0" applyNumberFormat="1" applyFont="1" applyFill="1" applyBorder="1" applyAlignment="1" applyProtection="1">
      <alignment horizontal="right" vertical="top"/>
    </xf>
    <xf numFmtId="4" fontId="0" fillId="3" borderId="0" xfId="0" applyNumberFormat="1" applyFill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/>
    </xf>
    <xf numFmtId="0" fontId="22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7" fillId="3" borderId="5" xfId="0" applyNumberFormat="1" applyFont="1" applyFill="1" applyBorder="1" applyAlignment="1" applyProtection="1">
      <alignment horizontal="left" vertical="center" wrapText="1"/>
    </xf>
    <xf numFmtId="49" fontId="7" fillId="3" borderId="2" xfId="0" applyNumberFormat="1" applyFont="1" applyFill="1" applyBorder="1" applyAlignment="1" applyProtection="1">
      <alignment horizontal="left" vertical="center" wrapText="1"/>
    </xf>
    <xf numFmtId="49" fontId="7" fillId="3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2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992"/>
  <sheetViews>
    <sheetView tabSelected="1" view="pageBreakPreview" topLeftCell="A13" zoomScale="60" zoomScaleNormal="100" workbookViewId="0">
      <selection activeCell="IB40" sqref="IB4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hidden="1" customWidth="1"/>
    <col min="8" max="8" width="8.42578125" style="2" hidden="1" customWidth="1"/>
    <col min="9" max="9" width="13.140625" style="121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5.140625" style="2" customWidth="1"/>
    <col min="15" max="15" width="1.140625" style="2" customWidth="1"/>
    <col min="16" max="16" width="13" style="150" hidden="1" customWidth="1"/>
    <col min="17" max="17" width="12.85546875" style="150" hidden="1" customWidth="1"/>
    <col min="18" max="18" width="14.85546875" style="150" hidden="1" customWidth="1"/>
    <col min="19" max="19" width="15.42578125" style="174" customWidth="1"/>
    <col min="20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4" width="159" style="3" hidden="1" customWidth="1"/>
    <col min="155" max="157" width="34.140625" style="3" hidden="1" customWidth="1"/>
    <col min="158" max="158" width="130" style="3" hidden="1" customWidth="1"/>
    <col min="159" max="162" width="34.140625" style="3" hidden="1" customWidth="1"/>
    <col min="163" max="164" width="130" style="3" hidden="1" customWidth="1"/>
    <col min="165" max="165" width="159" style="3" hidden="1" customWidth="1"/>
    <col min="166" max="168" width="95.85546875" style="3" hidden="1" customWidth="1"/>
    <col min="169" max="169" width="61.85546875" style="3" hidden="1" customWidth="1"/>
    <col min="170" max="172" width="95.85546875" style="3" hidden="1" customWidth="1"/>
    <col min="173" max="173" width="61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36" customFormat="1" ht="15" x14ac:dyDescent="0.25">
      <c r="B1" s="1"/>
      <c r="C1" s="1"/>
      <c r="D1" s="1"/>
      <c r="E1" s="1"/>
      <c r="F1" s="1"/>
      <c r="G1" s="1"/>
      <c r="H1" s="1"/>
      <c r="I1" s="112"/>
      <c r="J1" s="1"/>
      <c r="K1" s="1"/>
      <c r="L1" s="1"/>
      <c r="M1" s="1"/>
      <c r="N1" s="4" t="s">
        <v>0</v>
      </c>
      <c r="P1" s="148"/>
      <c r="Q1" s="148"/>
      <c r="R1" s="148"/>
      <c r="S1" s="171"/>
    </row>
    <row r="2" spans="1:136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112"/>
      <c r="J2" s="5"/>
      <c r="K2" s="5"/>
      <c r="L2" s="5"/>
      <c r="M2" s="5"/>
      <c r="N2" s="4" t="s">
        <v>1</v>
      </c>
      <c r="P2" s="148"/>
      <c r="Q2" s="148"/>
      <c r="R2" s="148"/>
      <c r="S2" s="171"/>
    </row>
    <row r="3" spans="1:136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112"/>
      <c r="J3" s="5"/>
      <c r="K3" s="5"/>
      <c r="L3" s="5"/>
      <c r="M3" s="5"/>
      <c r="N3" s="4"/>
      <c r="P3" s="148"/>
      <c r="Q3" s="148"/>
      <c r="R3" s="148"/>
      <c r="S3" s="171"/>
    </row>
    <row r="4" spans="1:136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112"/>
      <c r="J4" s="5"/>
      <c r="K4" s="5"/>
      <c r="L4" s="5"/>
      <c r="M4" s="5"/>
      <c r="N4" s="5"/>
      <c r="P4" s="148"/>
      <c r="Q4" s="148"/>
      <c r="R4" s="148"/>
      <c r="S4" s="171"/>
    </row>
    <row r="5" spans="1:136" customFormat="1" ht="11.25" customHeight="1" x14ac:dyDescent="0.25">
      <c r="A5" s="6" t="s">
        <v>2</v>
      </c>
      <c r="B5" s="7"/>
      <c r="C5" s="5"/>
      <c r="E5" s="5"/>
      <c r="F5" s="5"/>
      <c r="G5" s="180" t="s">
        <v>3</v>
      </c>
      <c r="H5" s="180"/>
      <c r="I5" s="180"/>
      <c r="J5" s="180"/>
      <c r="K5" s="180"/>
      <c r="L5" s="180"/>
      <c r="M5" s="180"/>
      <c r="N5" s="180"/>
      <c r="P5" s="148"/>
      <c r="Q5" s="148"/>
      <c r="R5" s="148"/>
      <c r="S5" s="171"/>
      <c r="W5" s="8" t="s">
        <v>3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</row>
    <row r="6" spans="1:136" customFormat="1" ht="56.25" customHeight="1" x14ac:dyDescent="0.25">
      <c r="A6" s="6" t="s">
        <v>5</v>
      </c>
      <c r="B6" s="7"/>
      <c r="C6" s="5"/>
      <c r="E6" s="9"/>
      <c r="F6" s="9"/>
      <c r="G6" s="178" t="s">
        <v>6</v>
      </c>
      <c r="H6" s="178"/>
      <c r="I6" s="178"/>
      <c r="J6" s="178"/>
      <c r="K6" s="178"/>
      <c r="L6" s="178"/>
      <c r="M6" s="178"/>
      <c r="N6" s="178"/>
      <c r="P6" s="148"/>
      <c r="Q6" s="148"/>
      <c r="R6" s="148"/>
      <c r="S6" s="171"/>
      <c r="AE6" s="8" t="s">
        <v>6</v>
      </c>
      <c r="AF6" s="8" t="s">
        <v>4</v>
      </c>
      <c r="AG6" s="8" t="s">
        <v>4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</row>
    <row r="7" spans="1:136" customFormat="1" ht="45" customHeight="1" x14ac:dyDescent="0.25">
      <c r="A7" s="177" t="s">
        <v>7</v>
      </c>
      <c r="B7" s="177"/>
      <c r="C7" s="177"/>
      <c r="D7" s="177"/>
      <c r="E7" s="177"/>
      <c r="F7" s="177"/>
      <c r="G7" s="178" t="s">
        <v>8</v>
      </c>
      <c r="H7" s="178"/>
      <c r="I7" s="178"/>
      <c r="J7" s="178"/>
      <c r="K7" s="178"/>
      <c r="L7" s="178"/>
      <c r="M7" s="178"/>
      <c r="N7" s="178"/>
      <c r="P7" s="149"/>
      <c r="Q7" s="149"/>
      <c r="R7" s="149"/>
      <c r="S7" s="172"/>
      <c r="T7" s="8"/>
      <c r="U7" s="8"/>
      <c r="V7" s="8"/>
      <c r="AM7" s="8" t="s">
        <v>7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8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</row>
    <row r="8" spans="1:136" customFormat="1" ht="67.5" customHeight="1" x14ac:dyDescent="0.25">
      <c r="A8" s="181" t="s">
        <v>9</v>
      </c>
      <c r="B8" s="181"/>
      <c r="C8" s="181"/>
      <c r="D8" s="181"/>
      <c r="E8" s="181"/>
      <c r="F8" s="181"/>
      <c r="G8" s="178"/>
      <c r="H8" s="178"/>
      <c r="I8" s="178"/>
      <c r="J8" s="178"/>
      <c r="K8" s="178"/>
      <c r="L8" s="178"/>
      <c r="M8" s="178"/>
      <c r="N8" s="178"/>
      <c r="P8" s="149"/>
      <c r="Q8" s="149"/>
      <c r="R8" s="149"/>
      <c r="S8" s="172"/>
      <c r="T8" s="8"/>
      <c r="U8" s="8"/>
      <c r="V8" s="8"/>
      <c r="BA8" s="8" t="s">
        <v>9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</row>
    <row r="9" spans="1:136" customFormat="1" ht="33.75" customHeight="1" x14ac:dyDescent="0.25">
      <c r="A9" s="177" t="s">
        <v>10</v>
      </c>
      <c r="B9" s="177"/>
      <c r="C9" s="177"/>
      <c r="D9" s="177"/>
      <c r="E9" s="177"/>
      <c r="F9" s="177"/>
      <c r="G9" s="178"/>
      <c r="H9" s="178"/>
      <c r="I9" s="178"/>
      <c r="J9" s="178"/>
      <c r="K9" s="178"/>
      <c r="L9" s="178"/>
      <c r="M9" s="178"/>
      <c r="N9" s="178"/>
      <c r="P9" s="149"/>
      <c r="Q9" s="149"/>
      <c r="R9" s="149"/>
      <c r="S9" s="172"/>
      <c r="T9" s="8"/>
      <c r="U9" s="8"/>
      <c r="V9" s="8"/>
      <c r="BO9" s="8" t="s">
        <v>10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</row>
    <row r="10" spans="1:136" customFormat="1" ht="11.25" customHeight="1" x14ac:dyDescent="0.25">
      <c r="A10" s="179" t="s">
        <v>11</v>
      </c>
      <c r="B10" s="179"/>
      <c r="C10" s="179"/>
      <c r="D10" s="179"/>
      <c r="E10" s="179"/>
      <c r="F10" s="179"/>
      <c r="G10" s="178" t="s">
        <v>12</v>
      </c>
      <c r="H10" s="178"/>
      <c r="I10" s="178"/>
      <c r="J10" s="178"/>
      <c r="K10" s="178"/>
      <c r="L10" s="178"/>
      <c r="M10" s="178"/>
      <c r="N10" s="178"/>
      <c r="P10" s="148"/>
      <c r="Q10" s="148"/>
      <c r="R10" s="148"/>
      <c r="S10" s="171"/>
      <c r="CC10" s="8" t="s">
        <v>11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12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</row>
    <row r="11" spans="1:136" customFormat="1" ht="15" x14ac:dyDescent="0.25">
      <c r="A11" s="179" t="s">
        <v>13</v>
      </c>
      <c r="B11" s="179"/>
      <c r="C11" s="179"/>
      <c r="D11" s="179"/>
      <c r="E11" s="179"/>
      <c r="F11" s="179"/>
      <c r="G11" s="178"/>
      <c r="H11" s="178"/>
      <c r="I11" s="178"/>
      <c r="J11" s="178"/>
      <c r="K11" s="178"/>
      <c r="L11" s="178"/>
      <c r="M11" s="178"/>
      <c r="N11" s="178"/>
      <c r="P11" s="148"/>
      <c r="Q11" s="148"/>
      <c r="R11" s="148"/>
      <c r="S11" s="171"/>
      <c r="CQ11" s="8" t="s">
        <v>13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</row>
    <row r="12" spans="1:136" customFormat="1" ht="8.25" customHeight="1" x14ac:dyDescent="0.25">
      <c r="A12" s="10"/>
      <c r="B12" s="5"/>
      <c r="C12" s="5"/>
      <c r="D12" s="5"/>
      <c r="E12" s="5"/>
      <c r="F12" s="7"/>
      <c r="G12" s="7"/>
      <c r="H12" s="7"/>
      <c r="I12" s="113"/>
      <c r="J12" s="7"/>
      <c r="K12" s="7"/>
      <c r="L12" s="7"/>
      <c r="M12" s="7"/>
      <c r="N12" s="7"/>
      <c r="P12" s="148"/>
      <c r="Q12" s="148"/>
      <c r="R12" s="148"/>
      <c r="S12" s="171"/>
    </row>
    <row r="13" spans="1:136" customFormat="1" ht="15" x14ac:dyDescent="0.25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P13" s="148"/>
      <c r="Q13" s="148"/>
      <c r="R13" s="148"/>
      <c r="S13" s="171"/>
      <c r="DE13" s="8" t="s">
        <v>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</row>
    <row r="14" spans="1:136" customFormat="1" ht="15" x14ac:dyDescent="0.25">
      <c r="A14" s="183" t="s">
        <v>14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P14" s="148"/>
      <c r="Q14" s="148"/>
      <c r="R14" s="148"/>
      <c r="S14" s="171"/>
    </row>
    <row r="15" spans="1:136" customFormat="1" ht="8.25" customHeight="1" x14ac:dyDescent="0.25">
      <c r="A15" s="11"/>
      <c r="B15" s="11"/>
      <c r="C15" s="11"/>
      <c r="D15" s="11"/>
      <c r="E15" s="11"/>
      <c r="F15" s="11"/>
      <c r="G15" s="11"/>
      <c r="H15" s="11"/>
      <c r="I15" s="114"/>
      <c r="J15" s="11"/>
      <c r="K15" s="11"/>
      <c r="L15" s="11"/>
      <c r="M15" s="11"/>
      <c r="N15" s="11"/>
      <c r="P15" s="148"/>
      <c r="Q15" s="148"/>
      <c r="R15" s="148"/>
      <c r="S15" s="171"/>
    </row>
    <row r="16" spans="1:136" customFormat="1" ht="15" x14ac:dyDescent="0.25">
      <c r="A16" s="186" t="s">
        <v>15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P16" s="148"/>
      <c r="Q16" s="148"/>
      <c r="R16" s="148"/>
      <c r="S16" s="171"/>
      <c r="DS16" s="8" t="s">
        <v>15</v>
      </c>
      <c r="DT16" s="8" t="s">
        <v>4</v>
      </c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</row>
    <row r="17" spans="1:153" customFormat="1" ht="15" x14ac:dyDescent="0.25">
      <c r="A17" s="183" t="s">
        <v>16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P17" s="148"/>
      <c r="Q17" s="148"/>
      <c r="R17" s="148"/>
      <c r="S17" s="171"/>
    </row>
    <row r="18" spans="1:153" customFormat="1" ht="24" customHeight="1" x14ac:dyDescent="0.25">
      <c r="A18" s="187" t="s">
        <v>17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P18" s="148"/>
      <c r="Q18" s="148"/>
      <c r="R18" s="148"/>
      <c r="S18" s="171"/>
    </row>
    <row r="19" spans="1:153" customFormat="1" ht="8.25" customHeight="1" x14ac:dyDescent="0.25">
      <c r="A19" s="12"/>
      <c r="B19" s="12"/>
      <c r="C19" s="12"/>
      <c r="D19" s="12"/>
      <c r="E19" s="12"/>
      <c r="F19" s="12"/>
      <c r="G19" s="12"/>
      <c r="H19" s="12"/>
      <c r="I19" s="115"/>
      <c r="J19" s="12"/>
      <c r="K19" s="12"/>
      <c r="L19" s="12"/>
      <c r="M19" s="12"/>
      <c r="N19" s="12"/>
      <c r="P19" s="148"/>
      <c r="Q19" s="148"/>
      <c r="R19" s="148"/>
      <c r="S19" s="171"/>
    </row>
    <row r="20" spans="1:153" customFormat="1" ht="15" x14ac:dyDescent="0.25">
      <c r="A20" s="182" t="s">
        <v>15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P20" s="148"/>
      <c r="Q20" s="148"/>
      <c r="R20" s="148"/>
      <c r="S20" s="171"/>
      <c r="EG20" s="8" t="s">
        <v>15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</row>
    <row r="21" spans="1:153" customFormat="1" ht="13.5" customHeight="1" x14ac:dyDescent="0.25">
      <c r="A21" s="183" t="s">
        <v>18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P21" s="148"/>
      <c r="Q21" s="148"/>
      <c r="R21" s="148"/>
      <c r="S21" s="171"/>
    </row>
    <row r="22" spans="1:153" customFormat="1" ht="15" customHeight="1" x14ac:dyDescent="0.25">
      <c r="A22" s="5" t="s">
        <v>19</v>
      </c>
      <c r="B22" s="13" t="s">
        <v>20</v>
      </c>
      <c r="C22" s="1" t="s">
        <v>21</v>
      </c>
      <c r="D22" s="1"/>
      <c r="E22" s="1"/>
      <c r="F22" s="9"/>
      <c r="G22" s="9"/>
      <c r="H22" s="9"/>
      <c r="I22" s="116"/>
      <c r="J22" s="9"/>
      <c r="K22" s="9"/>
      <c r="L22" s="9"/>
      <c r="M22" s="9"/>
      <c r="N22" s="9"/>
      <c r="P22" s="148"/>
      <c r="Q22" s="148"/>
      <c r="R22" s="148"/>
      <c r="S22" s="171"/>
    </row>
    <row r="23" spans="1:153" customFormat="1" ht="18" customHeight="1" x14ac:dyDescent="0.25">
      <c r="A23" s="5" t="s">
        <v>22</v>
      </c>
      <c r="B23" s="180" t="s">
        <v>23</v>
      </c>
      <c r="C23" s="180"/>
      <c r="D23" s="180"/>
      <c r="E23" s="180"/>
      <c r="F23" s="180"/>
      <c r="G23" s="9"/>
      <c r="H23" s="9"/>
      <c r="I23" s="116"/>
      <c r="J23" s="9"/>
      <c r="K23" s="9"/>
      <c r="L23" s="9"/>
      <c r="M23" s="9"/>
      <c r="N23" s="9"/>
      <c r="P23" s="148"/>
      <c r="Q23" s="148"/>
      <c r="R23" s="148"/>
      <c r="S23" s="171"/>
    </row>
    <row r="24" spans="1:153" customFormat="1" ht="15" x14ac:dyDescent="0.25">
      <c r="A24" s="5"/>
      <c r="B24" s="184" t="s">
        <v>24</v>
      </c>
      <c r="C24" s="184"/>
      <c r="D24" s="184"/>
      <c r="E24" s="184"/>
      <c r="F24" s="184"/>
      <c r="G24" s="14"/>
      <c r="H24" s="14"/>
      <c r="I24" s="117"/>
      <c r="J24" s="14"/>
      <c r="K24" s="14"/>
      <c r="L24" s="14"/>
      <c r="M24" s="15"/>
      <c r="N24" s="14"/>
      <c r="P24" s="148"/>
      <c r="Q24" s="148"/>
      <c r="R24" s="148"/>
      <c r="S24" s="171"/>
    </row>
    <row r="25" spans="1:153" customFormat="1" ht="9.75" customHeight="1" x14ac:dyDescent="0.25">
      <c r="A25" s="5"/>
      <c r="B25" s="5"/>
      <c r="C25" s="5"/>
      <c r="D25" s="16"/>
      <c r="E25" s="16"/>
      <c r="F25" s="16"/>
      <c r="G25" s="16"/>
      <c r="H25" s="16"/>
      <c r="I25" s="118"/>
      <c r="J25" s="16"/>
      <c r="K25" s="16"/>
      <c r="L25" s="16"/>
      <c r="M25" s="14"/>
      <c r="N25" s="14"/>
      <c r="P25" s="148"/>
      <c r="Q25" s="148"/>
      <c r="R25" s="148"/>
      <c r="S25" s="171"/>
    </row>
    <row r="26" spans="1:153" customFormat="1" ht="15" x14ac:dyDescent="0.25">
      <c r="A26" s="17" t="s">
        <v>25</v>
      </c>
      <c r="B26" s="5"/>
      <c r="C26" s="5"/>
      <c r="D26" s="185" t="s">
        <v>26</v>
      </c>
      <c r="E26" s="185"/>
      <c r="F26" s="185"/>
      <c r="G26" s="18"/>
      <c r="H26" s="18"/>
      <c r="I26" s="119"/>
      <c r="J26" s="18"/>
      <c r="K26" s="18"/>
      <c r="L26" s="18"/>
      <c r="M26" s="18"/>
      <c r="N26" s="18"/>
      <c r="P26" s="148"/>
      <c r="Q26" s="148"/>
      <c r="R26" s="148"/>
      <c r="S26" s="171"/>
      <c r="EU26" s="8" t="s">
        <v>26</v>
      </c>
      <c r="EV26" s="8" t="s">
        <v>4</v>
      </c>
      <c r="EW26" s="8" t="s">
        <v>4</v>
      </c>
    </row>
    <row r="27" spans="1:153" customFormat="1" ht="9.75" customHeight="1" x14ac:dyDescent="0.25">
      <c r="A27" s="5"/>
      <c r="B27" s="19"/>
      <c r="C27" s="19"/>
      <c r="D27" s="20"/>
      <c r="E27" s="20"/>
      <c r="F27" s="20"/>
      <c r="G27" s="20"/>
      <c r="H27" s="20"/>
      <c r="I27" s="120"/>
      <c r="J27" s="20"/>
      <c r="K27" s="20"/>
      <c r="L27" s="20"/>
      <c r="M27" s="20"/>
      <c r="N27" s="20"/>
      <c r="P27" s="148"/>
      <c r="Q27" s="148"/>
      <c r="R27" s="148"/>
      <c r="S27" s="171"/>
    </row>
    <row r="28" spans="1:153" customFormat="1" ht="12.75" customHeight="1" x14ac:dyDescent="0.25">
      <c r="A28" s="17" t="s">
        <v>27</v>
      </c>
      <c r="B28" s="19"/>
      <c r="C28" s="21">
        <v>42685.8</v>
      </c>
      <c r="D28" s="22" t="s">
        <v>28</v>
      </c>
      <c r="E28" s="23" t="s">
        <v>29</v>
      </c>
      <c r="G28" s="19"/>
      <c r="H28" s="19"/>
      <c r="I28" s="121"/>
      <c r="J28" s="19"/>
      <c r="K28" s="19"/>
      <c r="L28" s="24"/>
      <c r="M28" s="24"/>
      <c r="N28" s="19"/>
      <c r="P28" s="148"/>
      <c r="Q28" s="148"/>
      <c r="R28" s="148"/>
      <c r="S28" s="171"/>
    </row>
    <row r="29" spans="1:153" customFormat="1" ht="12.75" customHeight="1" x14ac:dyDescent="0.25">
      <c r="A29" s="5"/>
      <c r="B29" s="25" t="s">
        <v>30</v>
      </c>
      <c r="C29" s="26"/>
      <c r="D29" s="27"/>
      <c r="E29" s="23"/>
      <c r="G29" s="19"/>
      <c r="I29" s="122"/>
      <c r="P29" s="148"/>
      <c r="Q29" s="148"/>
      <c r="R29" s="148"/>
      <c r="S29" s="171"/>
    </row>
    <row r="30" spans="1:153" customFormat="1" ht="12.75" customHeight="1" x14ac:dyDescent="0.25">
      <c r="A30" s="5"/>
      <c r="B30" s="28" t="s">
        <v>31</v>
      </c>
      <c r="C30" s="21">
        <v>35423</v>
      </c>
      <c r="D30" s="22" t="s">
        <v>32</v>
      </c>
      <c r="E30" s="23" t="s">
        <v>29</v>
      </c>
      <c r="G30" s="19" t="s">
        <v>33</v>
      </c>
      <c r="I30" s="121"/>
      <c r="J30" s="19"/>
      <c r="K30" s="19"/>
      <c r="L30" s="21">
        <v>294.08999999999997</v>
      </c>
      <c r="M30" s="29" t="s">
        <v>34</v>
      </c>
      <c r="N30" s="23" t="s">
        <v>29</v>
      </c>
      <c r="P30" s="148"/>
      <c r="Q30" s="148"/>
      <c r="R30" s="148"/>
      <c r="S30" s="171"/>
    </row>
    <row r="31" spans="1:153" customFormat="1" ht="12.75" customHeight="1" x14ac:dyDescent="0.25">
      <c r="A31" s="5"/>
      <c r="B31" s="28" t="s">
        <v>35</v>
      </c>
      <c r="C31" s="21">
        <v>148.5</v>
      </c>
      <c r="D31" s="30" t="s">
        <v>36</v>
      </c>
      <c r="E31" s="23" t="s">
        <v>29</v>
      </c>
      <c r="G31" s="19" t="s">
        <v>37</v>
      </c>
      <c r="I31" s="121"/>
      <c r="J31" s="19"/>
      <c r="K31" s="19"/>
      <c r="L31" s="197">
        <v>644.37</v>
      </c>
      <c r="M31" s="197"/>
      <c r="N31" s="23" t="s">
        <v>38</v>
      </c>
      <c r="P31" s="148"/>
      <c r="Q31" s="148"/>
      <c r="R31" s="148"/>
      <c r="S31" s="171"/>
    </row>
    <row r="32" spans="1:153" customFormat="1" ht="12.75" customHeight="1" x14ac:dyDescent="0.25">
      <c r="A32" s="5"/>
      <c r="B32" s="28" t="s">
        <v>39</v>
      </c>
      <c r="C32" s="21">
        <v>0</v>
      </c>
      <c r="D32" s="30" t="s">
        <v>40</v>
      </c>
      <c r="E32" s="23" t="s">
        <v>29</v>
      </c>
      <c r="G32" s="19" t="s">
        <v>41</v>
      </c>
      <c r="I32" s="121"/>
      <c r="J32" s="19"/>
      <c r="K32" s="19"/>
      <c r="L32" s="197">
        <v>182.71</v>
      </c>
      <c r="M32" s="197"/>
      <c r="N32" s="23" t="s">
        <v>38</v>
      </c>
      <c r="P32" s="148"/>
      <c r="Q32" s="148"/>
      <c r="R32" s="148"/>
      <c r="S32" s="171"/>
    </row>
    <row r="33" spans="1:161" customFormat="1" ht="12.75" customHeight="1" x14ac:dyDescent="0.25">
      <c r="A33" s="5"/>
      <c r="B33" s="28" t="s">
        <v>42</v>
      </c>
      <c r="C33" s="21">
        <v>0</v>
      </c>
      <c r="D33" s="22" t="s">
        <v>40</v>
      </c>
      <c r="E33" s="23" t="s">
        <v>29</v>
      </c>
      <c r="G33" s="19"/>
      <c r="H33" s="19"/>
      <c r="I33" s="121"/>
      <c r="J33" s="19"/>
      <c r="K33" s="19"/>
      <c r="L33" s="198" t="s">
        <v>43</v>
      </c>
      <c r="M33" s="198"/>
      <c r="N33" s="19"/>
      <c r="P33" s="148"/>
      <c r="Q33" s="148"/>
      <c r="R33" s="148"/>
      <c r="S33" s="171"/>
    </row>
    <row r="34" spans="1:161" customFormat="1" ht="9.75" customHeight="1" x14ac:dyDescent="0.25">
      <c r="A34" s="31"/>
      <c r="I34" s="122"/>
      <c r="P34" s="148"/>
      <c r="Q34" s="148"/>
      <c r="R34" s="148"/>
      <c r="S34" s="171"/>
    </row>
    <row r="35" spans="1:161" customFormat="1" ht="36" customHeight="1" x14ac:dyDescent="0.25">
      <c r="A35" s="199" t="s">
        <v>44</v>
      </c>
      <c r="B35" s="189" t="s">
        <v>45</v>
      </c>
      <c r="C35" s="189" t="s">
        <v>46</v>
      </c>
      <c r="D35" s="189"/>
      <c r="E35" s="189"/>
      <c r="F35" s="189" t="s">
        <v>47</v>
      </c>
      <c r="G35" s="189" t="s">
        <v>48</v>
      </c>
      <c r="H35" s="189"/>
      <c r="I35" s="189"/>
      <c r="J35" s="189" t="s">
        <v>49</v>
      </c>
      <c r="K35" s="189"/>
      <c r="L35" s="189"/>
      <c r="M35" s="189" t="s">
        <v>50</v>
      </c>
      <c r="N35" s="188" t="s">
        <v>397</v>
      </c>
      <c r="P35" s="148"/>
      <c r="Q35" s="148"/>
      <c r="R35" s="148"/>
      <c r="S35" s="171"/>
    </row>
    <row r="36" spans="1:161" customFormat="1" ht="11.25" customHeight="1" x14ac:dyDescent="0.25">
      <c r="A36" s="19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P36" s="148"/>
      <c r="Q36" s="148"/>
      <c r="R36" s="148"/>
      <c r="S36" s="171"/>
    </row>
    <row r="37" spans="1:161" customFormat="1" ht="34.5" customHeight="1" x14ac:dyDescent="0.25">
      <c r="A37" s="199"/>
      <c r="B37" s="189"/>
      <c r="C37" s="189"/>
      <c r="D37" s="189"/>
      <c r="E37" s="189"/>
      <c r="F37" s="189"/>
      <c r="G37" s="32" t="s">
        <v>51</v>
      </c>
      <c r="H37" s="32" t="s">
        <v>52</v>
      </c>
      <c r="I37" s="123" t="s">
        <v>53</v>
      </c>
      <c r="J37" s="32" t="s">
        <v>51</v>
      </c>
      <c r="K37" s="32" t="s">
        <v>52</v>
      </c>
      <c r="L37" s="32" t="s">
        <v>54</v>
      </c>
      <c r="M37" s="189"/>
      <c r="N37" s="189"/>
      <c r="P37" s="148"/>
      <c r="Q37" s="148"/>
      <c r="R37" s="148"/>
      <c r="S37" s="171"/>
    </row>
    <row r="38" spans="1:161" customFormat="1" ht="15" x14ac:dyDescent="0.25">
      <c r="A38" s="33">
        <v>1</v>
      </c>
      <c r="B38" s="34">
        <v>2</v>
      </c>
      <c r="C38" s="190">
        <v>3</v>
      </c>
      <c r="D38" s="190"/>
      <c r="E38" s="190"/>
      <c r="F38" s="34">
        <v>4</v>
      </c>
      <c r="G38" s="34">
        <v>5</v>
      </c>
      <c r="H38" s="34">
        <v>6</v>
      </c>
      <c r="I38" s="124">
        <v>7</v>
      </c>
      <c r="J38" s="34">
        <v>8</v>
      </c>
      <c r="K38" s="34">
        <v>9</v>
      </c>
      <c r="L38" s="34">
        <v>10</v>
      </c>
      <c r="M38" s="34">
        <v>11</v>
      </c>
      <c r="N38" s="34">
        <v>12</v>
      </c>
      <c r="O38" s="35"/>
      <c r="P38" s="148"/>
      <c r="Q38" s="148"/>
      <c r="R38" s="148"/>
      <c r="S38" s="171"/>
    </row>
    <row r="39" spans="1:161" customFormat="1" ht="30.75" x14ac:dyDescent="0.25">
      <c r="A39" s="191" t="s">
        <v>395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3"/>
      <c r="P39" s="169" t="s">
        <v>393</v>
      </c>
      <c r="Q39" s="169" t="s">
        <v>394</v>
      </c>
      <c r="R39" s="169" t="s">
        <v>396</v>
      </c>
      <c r="S39" s="169" t="s">
        <v>398</v>
      </c>
      <c r="EX39" s="36" t="s">
        <v>55</v>
      </c>
    </row>
    <row r="40" spans="1:161" customFormat="1" ht="34.5" x14ac:dyDescent="0.25">
      <c r="A40" s="37" t="s">
        <v>56</v>
      </c>
      <c r="B40" s="38" t="s">
        <v>57</v>
      </c>
      <c r="C40" s="194" t="s">
        <v>58</v>
      </c>
      <c r="D40" s="194"/>
      <c r="E40" s="194"/>
      <c r="F40" s="39" t="s">
        <v>59</v>
      </c>
      <c r="G40" s="40">
        <v>2.0786864931846298</v>
      </c>
      <c r="H40" s="41">
        <v>0.32279999999999998</v>
      </c>
      <c r="I40" s="125">
        <v>0.67100000000000004</v>
      </c>
      <c r="J40" s="42"/>
      <c r="K40" s="40"/>
      <c r="L40" s="42"/>
      <c r="M40" s="40"/>
      <c r="N40" s="43"/>
      <c r="P40" s="148"/>
      <c r="Q40" s="148"/>
      <c r="R40" s="148"/>
      <c r="S40" s="171"/>
      <c r="EX40" s="36"/>
      <c r="EY40" s="44" t="s">
        <v>58</v>
      </c>
      <c r="EZ40" s="44" t="s">
        <v>4</v>
      </c>
      <c r="FA40" s="44" t="s">
        <v>4</v>
      </c>
    </row>
    <row r="41" spans="1:161" customFormat="1" ht="15" x14ac:dyDescent="0.25">
      <c r="A41" s="45"/>
      <c r="B41" s="46"/>
      <c r="C41" s="195" t="s">
        <v>60</v>
      </c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6"/>
      <c r="P41" s="148"/>
      <c r="Q41" s="148"/>
      <c r="R41" s="148"/>
      <c r="S41" s="171"/>
      <c r="EX41" s="36"/>
      <c r="EY41" s="44"/>
      <c r="EZ41" s="44"/>
      <c r="FA41" s="44"/>
      <c r="FB41" s="3" t="s">
        <v>60</v>
      </c>
    </row>
    <row r="42" spans="1:161" customFormat="1" ht="15" x14ac:dyDescent="0.25">
      <c r="A42" s="47"/>
      <c r="B42" s="48" t="s">
        <v>56</v>
      </c>
      <c r="C42" s="195" t="s">
        <v>61</v>
      </c>
      <c r="D42" s="195"/>
      <c r="E42" s="195"/>
      <c r="F42" s="49"/>
      <c r="G42" s="50"/>
      <c r="H42" s="50"/>
      <c r="I42" s="126"/>
      <c r="J42" s="51">
        <v>173.23</v>
      </c>
      <c r="K42" s="50"/>
      <c r="L42" s="51">
        <v>116.24</v>
      </c>
      <c r="M42" s="52">
        <v>52.21</v>
      </c>
      <c r="N42" s="53">
        <v>6068.89</v>
      </c>
      <c r="P42" s="148"/>
      <c r="Q42" s="148"/>
      <c r="R42" s="148"/>
      <c r="S42" s="171"/>
      <c r="EX42" s="36"/>
      <c r="EY42" s="44"/>
      <c r="EZ42" s="44"/>
      <c r="FA42" s="44"/>
      <c r="FC42" s="3" t="s">
        <v>61</v>
      </c>
    </row>
    <row r="43" spans="1:161" customFormat="1" ht="15" x14ac:dyDescent="0.25">
      <c r="A43" s="47"/>
      <c r="B43" s="48" t="s">
        <v>62</v>
      </c>
      <c r="C43" s="195" t="s">
        <v>63</v>
      </c>
      <c r="D43" s="195"/>
      <c r="E43" s="195"/>
      <c r="F43" s="49"/>
      <c r="G43" s="50"/>
      <c r="H43" s="50"/>
      <c r="I43" s="126"/>
      <c r="J43" s="54">
        <v>5268.76</v>
      </c>
      <c r="K43" s="50"/>
      <c r="L43" s="54">
        <v>3535.34</v>
      </c>
      <c r="M43" s="52">
        <v>15.71</v>
      </c>
      <c r="N43" s="53">
        <v>55540.19</v>
      </c>
      <c r="P43" s="148"/>
      <c r="Q43" s="148"/>
      <c r="R43" s="148"/>
      <c r="S43" s="171"/>
      <c r="EX43" s="36"/>
      <c r="EY43" s="44"/>
      <c r="EZ43" s="44"/>
      <c r="FA43" s="44"/>
      <c r="FC43" s="3" t="s">
        <v>63</v>
      </c>
    </row>
    <row r="44" spans="1:161" customFormat="1" ht="15" x14ac:dyDescent="0.25">
      <c r="A44" s="47"/>
      <c r="B44" s="48" t="s">
        <v>64</v>
      </c>
      <c r="C44" s="195" t="s">
        <v>65</v>
      </c>
      <c r="D44" s="195"/>
      <c r="E44" s="195"/>
      <c r="F44" s="49"/>
      <c r="G44" s="50"/>
      <c r="H44" s="50"/>
      <c r="I44" s="126"/>
      <c r="J44" s="51">
        <v>267.67</v>
      </c>
      <c r="K44" s="50"/>
      <c r="L44" s="51">
        <v>179.61</v>
      </c>
      <c r="M44" s="52">
        <v>52.21</v>
      </c>
      <c r="N44" s="53">
        <v>9377.44</v>
      </c>
      <c r="P44" s="148"/>
      <c r="Q44" s="148"/>
      <c r="R44" s="148"/>
      <c r="S44" s="171"/>
      <c r="EX44" s="36"/>
      <c r="EY44" s="44"/>
      <c r="EZ44" s="44"/>
      <c r="FA44" s="44"/>
      <c r="FC44" s="3" t="s">
        <v>65</v>
      </c>
    </row>
    <row r="45" spans="1:161" customFormat="1" ht="15" x14ac:dyDescent="0.25">
      <c r="A45" s="47"/>
      <c r="B45" s="48" t="s">
        <v>66</v>
      </c>
      <c r="C45" s="195" t="s">
        <v>67</v>
      </c>
      <c r="D45" s="195"/>
      <c r="E45" s="195"/>
      <c r="F45" s="49"/>
      <c r="G45" s="50"/>
      <c r="H45" s="50"/>
      <c r="I45" s="126"/>
      <c r="J45" s="51">
        <v>17.079999999999998</v>
      </c>
      <c r="K45" s="50"/>
      <c r="L45" s="51">
        <v>11.46</v>
      </c>
      <c r="M45" s="55">
        <v>9.5</v>
      </c>
      <c r="N45" s="56">
        <v>108.87</v>
      </c>
      <c r="P45" s="148"/>
      <c r="Q45" s="148"/>
      <c r="R45" s="148"/>
      <c r="S45" s="171"/>
      <c r="EX45" s="36"/>
      <c r="EY45" s="44"/>
      <c r="EZ45" s="44"/>
      <c r="FA45" s="44"/>
      <c r="FC45" s="3" t="s">
        <v>67</v>
      </c>
    </row>
    <row r="46" spans="1:161" customFormat="1" ht="15" x14ac:dyDescent="0.25">
      <c r="A46" s="57"/>
      <c r="B46" s="48"/>
      <c r="C46" s="195" t="s">
        <v>68</v>
      </c>
      <c r="D46" s="195"/>
      <c r="E46" s="195"/>
      <c r="F46" s="49" t="s">
        <v>69</v>
      </c>
      <c r="G46" s="55">
        <v>21.6</v>
      </c>
      <c r="H46" s="50"/>
      <c r="I46" s="127">
        <v>14.493600000000001</v>
      </c>
      <c r="J46" s="58"/>
      <c r="K46" s="50"/>
      <c r="L46" s="58"/>
      <c r="M46" s="50"/>
      <c r="N46" s="59"/>
      <c r="P46" s="148"/>
      <c r="Q46" s="148"/>
      <c r="R46" s="148"/>
      <c r="S46" s="171"/>
      <c r="EX46" s="36"/>
      <c r="EY46" s="44"/>
      <c r="EZ46" s="44"/>
      <c r="FA46" s="44"/>
      <c r="FD46" s="3" t="s">
        <v>68</v>
      </c>
    </row>
    <row r="47" spans="1:161" customFormat="1" ht="15" x14ac:dyDescent="0.25">
      <c r="A47" s="57"/>
      <c r="B47" s="48"/>
      <c r="C47" s="195" t="s">
        <v>70</v>
      </c>
      <c r="D47" s="195"/>
      <c r="E47" s="195"/>
      <c r="F47" s="49" t="s">
        <v>69</v>
      </c>
      <c r="G47" s="55">
        <v>20.6</v>
      </c>
      <c r="H47" s="50"/>
      <c r="I47" s="127">
        <v>13.8226</v>
      </c>
      <c r="J47" s="58"/>
      <c r="K47" s="50"/>
      <c r="L47" s="58"/>
      <c r="M47" s="50"/>
      <c r="N47" s="59"/>
      <c r="P47" s="148"/>
      <c r="Q47" s="148"/>
      <c r="R47" s="148"/>
      <c r="S47" s="171"/>
      <c r="EX47" s="36"/>
      <c r="EY47" s="44"/>
      <c r="EZ47" s="44"/>
      <c r="FA47" s="44"/>
      <c r="FD47" s="3" t="s">
        <v>70</v>
      </c>
    </row>
    <row r="48" spans="1:161" customFormat="1" ht="15" x14ac:dyDescent="0.25">
      <c r="A48" s="45"/>
      <c r="B48" s="48"/>
      <c r="C48" s="200" t="s">
        <v>71</v>
      </c>
      <c r="D48" s="200"/>
      <c r="E48" s="200"/>
      <c r="F48" s="60"/>
      <c r="G48" s="61"/>
      <c r="H48" s="61"/>
      <c r="I48" s="128"/>
      <c r="J48" s="62">
        <v>5459.07</v>
      </c>
      <c r="K48" s="61"/>
      <c r="L48" s="62">
        <v>3663.04</v>
      </c>
      <c r="M48" s="61"/>
      <c r="N48" s="63">
        <v>61717.95</v>
      </c>
      <c r="P48" s="148"/>
      <c r="Q48" s="148"/>
      <c r="R48" s="148"/>
      <c r="S48" s="171"/>
      <c r="EX48" s="36"/>
      <c r="EY48" s="44"/>
      <c r="EZ48" s="44"/>
      <c r="FA48" s="44"/>
      <c r="FE48" s="3" t="s">
        <v>71</v>
      </c>
    </row>
    <row r="49" spans="1:164" customFormat="1" ht="15" x14ac:dyDescent="0.25">
      <c r="A49" s="57"/>
      <c r="B49" s="48"/>
      <c r="C49" s="195" t="s">
        <v>72</v>
      </c>
      <c r="D49" s="195"/>
      <c r="E49" s="195"/>
      <c r="F49" s="49"/>
      <c r="G49" s="50"/>
      <c r="H49" s="50"/>
      <c r="I49" s="126"/>
      <c r="J49" s="58"/>
      <c r="K49" s="50"/>
      <c r="L49" s="51">
        <v>295.85000000000002</v>
      </c>
      <c r="M49" s="50"/>
      <c r="N49" s="53">
        <v>15446.33</v>
      </c>
      <c r="P49" s="148"/>
      <c r="Q49" s="148"/>
      <c r="R49" s="148"/>
      <c r="S49" s="171"/>
      <c r="EX49" s="36"/>
      <c r="EY49" s="44"/>
      <c r="EZ49" s="44"/>
      <c r="FA49" s="44"/>
      <c r="FD49" s="3" t="s">
        <v>72</v>
      </c>
    </row>
    <row r="50" spans="1:164" customFormat="1" ht="45" x14ac:dyDescent="0.25">
      <c r="A50" s="57"/>
      <c r="B50" s="48" t="s">
        <v>73</v>
      </c>
      <c r="C50" s="195" t="s">
        <v>74</v>
      </c>
      <c r="D50" s="195"/>
      <c r="E50" s="195"/>
      <c r="F50" s="49" t="s">
        <v>75</v>
      </c>
      <c r="G50" s="64">
        <v>147</v>
      </c>
      <c r="H50" s="50"/>
      <c r="I50" s="129">
        <v>147</v>
      </c>
      <c r="J50" s="58"/>
      <c r="K50" s="50"/>
      <c r="L50" s="51">
        <v>434.9</v>
      </c>
      <c r="M50" s="50"/>
      <c r="N50" s="53">
        <v>22706.11</v>
      </c>
      <c r="P50" s="148"/>
      <c r="Q50" s="148"/>
      <c r="R50" s="148"/>
      <c r="S50" s="171"/>
      <c r="EX50" s="36"/>
      <c r="EY50" s="44"/>
      <c r="EZ50" s="44"/>
      <c r="FA50" s="44"/>
      <c r="FD50" s="3" t="s">
        <v>74</v>
      </c>
    </row>
    <row r="51" spans="1:164" customFormat="1" ht="56.25" x14ac:dyDescent="0.25">
      <c r="A51" s="57"/>
      <c r="B51" s="48" t="s">
        <v>76</v>
      </c>
      <c r="C51" s="195" t="s">
        <v>77</v>
      </c>
      <c r="D51" s="195"/>
      <c r="E51" s="195"/>
      <c r="F51" s="49" t="s">
        <v>75</v>
      </c>
      <c r="G51" s="64">
        <v>134</v>
      </c>
      <c r="H51" s="52">
        <v>0.85</v>
      </c>
      <c r="I51" s="130">
        <v>113.9</v>
      </c>
      <c r="J51" s="58"/>
      <c r="K51" s="50"/>
      <c r="L51" s="51">
        <v>336.97</v>
      </c>
      <c r="M51" s="50"/>
      <c r="N51" s="53">
        <v>17593.37</v>
      </c>
      <c r="P51" s="148"/>
      <c r="Q51" s="148"/>
      <c r="R51" s="148"/>
      <c r="S51" s="171"/>
      <c r="EX51" s="36"/>
      <c r="EY51" s="44"/>
      <c r="EZ51" s="44"/>
      <c r="FA51" s="44"/>
      <c r="FD51" s="3" t="s">
        <v>77</v>
      </c>
    </row>
    <row r="52" spans="1:164" customFormat="1" ht="15" x14ac:dyDescent="0.25">
      <c r="A52" s="65"/>
      <c r="B52" s="66"/>
      <c r="C52" s="194" t="s">
        <v>78</v>
      </c>
      <c r="D52" s="194"/>
      <c r="E52" s="194"/>
      <c r="F52" s="39"/>
      <c r="G52" s="40"/>
      <c r="H52" s="40"/>
      <c r="I52" s="131"/>
      <c r="J52" s="42"/>
      <c r="K52" s="40"/>
      <c r="L52" s="67">
        <v>4434.91</v>
      </c>
      <c r="M52" s="61"/>
      <c r="N52" s="68">
        <v>102017.43</v>
      </c>
      <c r="P52" s="148"/>
      <c r="Q52" s="148"/>
      <c r="R52" s="148"/>
      <c r="S52" s="171"/>
      <c r="EX52" s="36"/>
      <c r="EY52" s="44"/>
      <c r="EZ52" s="44"/>
      <c r="FA52" s="44"/>
      <c r="FF52" s="44" t="s">
        <v>78</v>
      </c>
    </row>
    <row r="53" spans="1:164" customFormat="1" ht="22.5" x14ac:dyDescent="0.25">
      <c r="A53" s="151" t="s">
        <v>62</v>
      </c>
      <c r="B53" s="152" t="s">
        <v>79</v>
      </c>
      <c r="C53" s="201" t="s">
        <v>80</v>
      </c>
      <c r="D53" s="201"/>
      <c r="E53" s="201"/>
      <c r="F53" s="153" t="s">
        <v>81</v>
      </c>
      <c r="G53" s="154">
        <v>262.07868649318499</v>
      </c>
      <c r="H53" s="155">
        <v>0.32279999999999998</v>
      </c>
      <c r="I53" s="156">
        <v>84.599000000000004</v>
      </c>
      <c r="J53" s="157">
        <v>646.32000000000005</v>
      </c>
      <c r="K53" s="158">
        <v>1.012</v>
      </c>
      <c r="L53" s="159">
        <v>55334.16</v>
      </c>
      <c r="M53" s="160">
        <v>9.5</v>
      </c>
      <c r="N53" s="161">
        <v>525674.52</v>
      </c>
      <c r="O53" s="163"/>
      <c r="P53" s="164">
        <f>N53/I53</f>
        <v>6213.720256740623</v>
      </c>
      <c r="Q53" s="164">
        <v>1.2</v>
      </c>
      <c r="R53" s="164">
        <f t="shared" ref="R53:R95" si="0">P53*Q53</f>
        <v>7456.4643080887472</v>
      </c>
      <c r="S53" s="171">
        <f>N53*Q53</f>
        <v>630809.424</v>
      </c>
      <c r="EX53" s="36"/>
      <c r="EY53" s="44" t="s">
        <v>80</v>
      </c>
      <c r="EZ53" s="44" t="s">
        <v>4</v>
      </c>
      <c r="FA53" s="44" t="s">
        <v>4</v>
      </c>
      <c r="FF53" s="44"/>
    </row>
    <row r="54" spans="1:164" customFormat="1" ht="15" x14ac:dyDescent="0.25">
      <c r="A54" s="45"/>
      <c r="B54" s="46"/>
      <c r="C54" s="195" t="s">
        <v>82</v>
      </c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6"/>
      <c r="P54" s="148"/>
      <c r="Q54" s="148"/>
      <c r="R54" s="148"/>
      <c r="S54" s="171"/>
      <c r="EX54" s="36"/>
      <c r="EY54" s="44"/>
      <c r="EZ54" s="44"/>
      <c r="FA54" s="44"/>
      <c r="FB54" s="3" t="s">
        <v>82</v>
      </c>
      <c r="FF54" s="44"/>
    </row>
    <row r="55" spans="1:164" customFormat="1" ht="15" x14ac:dyDescent="0.25">
      <c r="A55" s="45"/>
      <c r="B55" s="46"/>
      <c r="C55" s="195" t="s">
        <v>83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6"/>
      <c r="P55" s="148"/>
      <c r="Q55" s="148"/>
      <c r="R55" s="148"/>
      <c r="S55" s="171"/>
      <c r="EX55" s="36"/>
      <c r="EY55" s="44"/>
      <c r="EZ55" s="44"/>
      <c r="FA55" s="44"/>
      <c r="FF55" s="44"/>
      <c r="FG55" s="3" t="s">
        <v>83</v>
      </c>
    </row>
    <row r="56" spans="1:164" customFormat="1" ht="15" x14ac:dyDescent="0.25">
      <c r="A56" s="71"/>
      <c r="B56" s="48"/>
      <c r="C56" s="202" t="s">
        <v>84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3"/>
      <c r="P56" s="148"/>
      <c r="Q56" s="148"/>
      <c r="R56" s="148"/>
      <c r="S56" s="171"/>
      <c r="EX56" s="36"/>
      <c r="EY56" s="44"/>
      <c r="EZ56" s="44"/>
      <c r="FA56" s="44"/>
      <c r="FF56" s="44"/>
      <c r="FH56" s="3" t="s">
        <v>84</v>
      </c>
    </row>
    <row r="57" spans="1:164" customFormat="1" ht="15" x14ac:dyDescent="0.25">
      <c r="A57" s="65"/>
      <c r="B57" s="66"/>
      <c r="C57" s="194" t="s">
        <v>78</v>
      </c>
      <c r="D57" s="194"/>
      <c r="E57" s="194"/>
      <c r="F57" s="39"/>
      <c r="G57" s="40"/>
      <c r="H57" s="40"/>
      <c r="I57" s="131"/>
      <c r="J57" s="42"/>
      <c r="K57" s="40"/>
      <c r="L57" s="67">
        <v>55334.16</v>
      </c>
      <c r="M57" s="61"/>
      <c r="N57" s="68">
        <v>525674.52</v>
      </c>
      <c r="P57" s="148"/>
      <c r="Q57" s="148"/>
      <c r="R57" s="148"/>
      <c r="S57" s="171"/>
      <c r="EX57" s="36"/>
      <c r="EY57" s="44"/>
      <c r="EZ57" s="44"/>
      <c r="FA57" s="44"/>
      <c r="FF57" s="44" t="s">
        <v>78</v>
      </c>
    </row>
    <row r="58" spans="1:164" customFormat="1" ht="45.75" x14ac:dyDescent="0.25">
      <c r="A58" s="37" t="s">
        <v>64</v>
      </c>
      <c r="B58" s="38" t="s">
        <v>85</v>
      </c>
      <c r="C58" s="194" t="s">
        <v>86</v>
      </c>
      <c r="D58" s="194"/>
      <c r="E58" s="194"/>
      <c r="F58" s="39" t="s">
        <v>87</v>
      </c>
      <c r="G58" s="40">
        <v>0.46468401486988797</v>
      </c>
      <c r="H58" s="41">
        <v>0.32279999999999998</v>
      </c>
      <c r="I58" s="132">
        <v>0.15</v>
      </c>
      <c r="J58" s="42"/>
      <c r="K58" s="40"/>
      <c r="L58" s="42"/>
      <c r="M58" s="40"/>
      <c r="N58" s="43"/>
      <c r="P58" s="148"/>
      <c r="Q58" s="148"/>
      <c r="R58" s="148"/>
      <c r="S58" s="171"/>
      <c r="EX58" s="36"/>
      <c r="EY58" s="44" t="s">
        <v>86</v>
      </c>
      <c r="EZ58" s="44" t="s">
        <v>4</v>
      </c>
      <c r="FA58" s="44" t="s">
        <v>4</v>
      </c>
      <c r="FF58" s="44"/>
    </row>
    <row r="59" spans="1:164" customFormat="1" ht="15" x14ac:dyDescent="0.25">
      <c r="A59" s="45"/>
      <c r="B59" s="46"/>
      <c r="C59" s="195" t="s">
        <v>88</v>
      </c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6"/>
      <c r="P59" s="148"/>
      <c r="Q59" s="148"/>
      <c r="R59" s="148"/>
      <c r="S59" s="171"/>
      <c r="EX59" s="36"/>
      <c r="EY59" s="44"/>
      <c r="EZ59" s="44"/>
      <c r="FA59" s="44"/>
      <c r="FB59" s="3" t="s">
        <v>88</v>
      </c>
      <c r="FF59" s="44"/>
    </row>
    <row r="60" spans="1:164" customFormat="1" ht="15" x14ac:dyDescent="0.25">
      <c r="A60" s="47"/>
      <c r="B60" s="48" t="s">
        <v>56</v>
      </c>
      <c r="C60" s="195" t="s">
        <v>61</v>
      </c>
      <c r="D60" s="195"/>
      <c r="E60" s="195"/>
      <c r="F60" s="49"/>
      <c r="G60" s="50"/>
      <c r="H60" s="50"/>
      <c r="I60" s="126"/>
      <c r="J60" s="54">
        <v>9218</v>
      </c>
      <c r="K60" s="50"/>
      <c r="L60" s="54">
        <v>1382.7</v>
      </c>
      <c r="M60" s="52">
        <v>52.21</v>
      </c>
      <c r="N60" s="53">
        <v>72190.77</v>
      </c>
      <c r="P60" s="148"/>
      <c r="Q60" s="148"/>
      <c r="R60" s="148"/>
      <c r="S60" s="171"/>
      <c r="EX60" s="36"/>
      <c r="EY60" s="44"/>
      <c r="EZ60" s="44"/>
      <c r="FA60" s="44"/>
      <c r="FC60" s="3" t="s">
        <v>61</v>
      </c>
      <c r="FF60" s="44"/>
    </row>
    <row r="61" spans="1:164" customFormat="1" ht="15" x14ac:dyDescent="0.25">
      <c r="A61" s="47"/>
      <c r="B61" s="48" t="s">
        <v>62</v>
      </c>
      <c r="C61" s="195" t="s">
        <v>63</v>
      </c>
      <c r="D61" s="195"/>
      <c r="E61" s="195"/>
      <c r="F61" s="49"/>
      <c r="G61" s="50"/>
      <c r="H61" s="50"/>
      <c r="I61" s="126"/>
      <c r="J61" s="54">
        <v>40105.1</v>
      </c>
      <c r="K61" s="50"/>
      <c r="L61" s="54">
        <v>6015.77</v>
      </c>
      <c r="M61" s="52">
        <v>15.71</v>
      </c>
      <c r="N61" s="53">
        <v>94507.75</v>
      </c>
      <c r="P61" s="148"/>
      <c r="Q61" s="148"/>
      <c r="R61" s="148"/>
      <c r="S61" s="171"/>
      <c r="EX61" s="36"/>
      <c r="EY61" s="44"/>
      <c r="EZ61" s="44"/>
      <c r="FA61" s="44"/>
      <c r="FC61" s="3" t="s">
        <v>63</v>
      </c>
      <c r="FF61" s="44"/>
    </row>
    <row r="62" spans="1:164" customFormat="1" ht="15" x14ac:dyDescent="0.25">
      <c r="A62" s="47"/>
      <c r="B62" s="48" t="s">
        <v>64</v>
      </c>
      <c r="C62" s="195" t="s">
        <v>65</v>
      </c>
      <c r="D62" s="195"/>
      <c r="E62" s="195"/>
      <c r="F62" s="49"/>
      <c r="G62" s="50"/>
      <c r="H62" s="50"/>
      <c r="I62" s="126"/>
      <c r="J62" s="54">
        <v>2629.93</v>
      </c>
      <c r="K62" s="50"/>
      <c r="L62" s="51">
        <v>394.49</v>
      </c>
      <c r="M62" s="52">
        <v>52.21</v>
      </c>
      <c r="N62" s="53">
        <v>20596.32</v>
      </c>
      <c r="P62" s="148"/>
      <c r="Q62" s="148"/>
      <c r="R62" s="148"/>
      <c r="S62" s="171"/>
      <c r="EX62" s="36"/>
      <c r="EY62" s="44"/>
      <c r="EZ62" s="44"/>
      <c r="FA62" s="44"/>
      <c r="FC62" s="3" t="s">
        <v>65</v>
      </c>
      <c r="FF62" s="44"/>
    </row>
    <row r="63" spans="1:164" customFormat="1" ht="15" x14ac:dyDescent="0.25">
      <c r="A63" s="47"/>
      <c r="B63" s="48" t="s">
        <v>66</v>
      </c>
      <c r="C63" s="195" t="s">
        <v>67</v>
      </c>
      <c r="D63" s="195"/>
      <c r="E63" s="195"/>
      <c r="F63" s="49"/>
      <c r="G63" s="50"/>
      <c r="H63" s="50"/>
      <c r="I63" s="126"/>
      <c r="J63" s="54">
        <v>1477980.73</v>
      </c>
      <c r="K63" s="50"/>
      <c r="L63" s="54">
        <v>221697.11</v>
      </c>
      <c r="M63" s="55">
        <v>9.5</v>
      </c>
      <c r="N63" s="53">
        <v>2106122.5499999998</v>
      </c>
      <c r="P63" s="148"/>
      <c r="Q63" s="148"/>
      <c r="R63" s="148"/>
      <c r="S63" s="171"/>
      <c r="EX63" s="36"/>
      <c r="EY63" s="44"/>
      <c r="EZ63" s="44"/>
      <c r="FA63" s="44"/>
      <c r="FC63" s="3" t="s">
        <v>67</v>
      </c>
      <c r="FF63" s="44"/>
    </row>
    <row r="64" spans="1:164" customFormat="1" ht="15" x14ac:dyDescent="0.25">
      <c r="A64" s="57"/>
      <c r="B64" s="48"/>
      <c r="C64" s="195" t="s">
        <v>68</v>
      </c>
      <c r="D64" s="195"/>
      <c r="E64" s="195"/>
      <c r="F64" s="49" t="s">
        <v>69</v>
      </c>
      <c r="G64" s="64">
        <v>1100</v>
      </c>
      <c r="H64" s="50"/>
      <c r="I64" s="129">
        <v>165</v>
      </c>
      <c r="J64" s="58"/>
      <c r="K64" s="50"/>
      <c r="L64" s="58"/>
      <c r="M64" s="50"/>
      <c r="N64" s="59"/>
      <c r="P64" s="148"/>
      <c r="Q64" s="148"/>
      <c r="R64" s="148"/>
      <c r="S64" s="171"/>
      <c r="EX64" s="36"/>
      <c r="EY64" s="44"/>
      <c r="EZ64" s="44"/>
      <c r="FA64" s="44"/>
      <c r="FD64" s="3" t="s">
        <v>68</v>
      </c>
      <c r="FF64" s="44"/>
    </row>
    <row r="65" spans="1:164" customFormat="1" ht="15" x14ac:dyDescent="0.25">
      <c r="A65" s="57"/>
      <c r="B65" s="48"/>
      <c r="C65" s="195" t="s">
        <v>70</v>
      </c>
      <c r="D65" s="195"/>
      <c r="E65" s="195"/>
      <c r="F65" s="49" t="s">
        <v>69</v>
      </c>
      <c r="G65" s="52">
        <v>213.68</v>
      </c>
      <c r="H65" s="50"/>
      <c r="I65" s="133">
        <v>32.052</v>
      </c>
      <c r="J65" s="58"/>
      <c r="K65" s="50"/>
      <c r="L65" s="58"/>
      <c r="M65" s="50"/>
      <c r="N65" s="59"/>
      <c r="P65" s="148"/>
      <c r="Q65" s="148"/>
      <c r="R65" s="148"/>
      <c r="S65" s="171"/>
      <c r="EX65" s="36"/>
      <c r="EY65" s="44"/>
      <c r="EZ65" s="44"/>
      <c r="FA65" s="44"/>
      <c r="FD65" s="3" t="s">
        <v>70</v>
      </c>
      <c r="FF65" s="44"/>
    </row>
    <row r="66" spans="1:164" customFormat="1" ht="15" x14ac:dyDescent="0.25">
      <c r="A66" s="45"/>
      <c r="B66" s="48"/>
      <c r="C66" s="200" t="s">
        <v>71</v>
      </c>
      <c r="D66" s="200"/>
      <c r="E66" s="200"/>
      <c r="F66" s="60"/>
      <c r="G66" s="61"/>
      <c r="H66" s="61"/>
      <c r="I66" s="128"/>
      <c r="J66" s="62">
        <v>1527303.83</v>
      </c>
      <c r="K66" s="61"/>
      <c r="L66" s="62">
        <v>229095.58</v>
      </c>
      <c r="M66" s="61"/>
      <c r="N66" s="63">
        <v>2272821.0699999998</v>
      </c>
      <c r="P66" s="148"/>
      <c r="Q66" s="148"/>
      <c r="R66" s="148"/>
      <c r="S66" s="171"/>
      <c r="EX66" s="36"/>
      <c r="EY66" s="44"/>
      <c r="EZ66" s="44"/>
      <c r="FA66" s="44"/>
      <c r="FE66" s="3" t="s">
        <v>71</v>
      </c>
      <c r="FF66" s="44"/>
    </row>
    <row r="67" spans="1:164" customFormat="1" ht="15" x14ac:dyDescent="0.25">
      <c r="A67" s="57"/>
      <c r="B67" s="48"/>
      <c r="C67" s="195" t="s">
        <v>72</v>
      </c>
      <c r="D67" s="195"/>
      <c r="E67" s="195"/>
      <c r="F67" s="49"/>
      <c r="G67" s="50"/>
      <c r="H67" s="50"/>
      <c r="I67" s="126"/>
      <c r="J67" s="58"/>
      <c r="K67" s="50"/>
      <c r="L67" s="54">
        <v>1777.19</v>
      </c>
      <c r="M67" s="50"/>
      <c r="N67" s="53">
        <v>92787.09</v>
      </c>
      <c r="P67" s="148"/>
      <c r="Q67" s="148"/>
      <c r="R67" s="148"/>
      <c r="S67" s="171"/>
      <c r="EX67" s="36"/>
      <c r="EY67" s="44"/>
      <c r="EZ67" s="44"/>
      <c r="FA67" s="44"/>
      <c r="FD67" s="3" t="s">
        <v>72</v>
      </c>
      <c r="FF67" s="44"/>
    </row>
    <row r="68" spans="1:164" customFormat="1" ht="22.5" x14ac:dyDescent="0.25">
      <c r="A68" s="57"/>
      <c r="B68" s="48" t="s">
        <v>89</v>
      </c>
      <c r="C68" s="195" t="s">
        <v>90</v>
      </c>
      <c r="D68" s="195"/>
      <c r="E68" s="195"/>
      <c r="F68" s="49" t="s">
        <v>75</v>
      </c>
      <c r="G68" s="64">
        <v>109</v>
      </c>
      <c r="H68" s="50"/>
      <c r="I68" s="129">
        <v>109</v>
      </c>
      <c r="J68" s="58"/>
      <c r="K68" s="50"/>
      <c r="L68" s="54">
        <v>1937.14</v>
      </c>
      <c r="M68" s="50"/>
      <c r="N68" s="53">
        <v>101137.93</v>
      </c>
      <c r="P68" s="148"/>
      <c r="Q68" s="148"/>
      <c r="R68" s="148"/>
      <c r="S68" s="171"/>
      <c r="EX68" s="36"/>
      <c r="EY68" s="44"/>
      <c r="EZ68" s="44"/>
      <c r="FA68" s="44"/>
      <c r="FD68" s="3" t="s">
        <v>90</v>
      </c>
      <c r="FF68" s="44"/>
    </row>
    <row r="69" spans="1:164" customFormat="1" ht="45" x14ac:dyDescent="0.25">
      <c r="A69" s="57"/>
      <c r="B69" s="48" t="s">
        <v>91</v>
      </c>
      <c r="C69" s="195" t="s">
        <v>92</v>
      </c>
      <c r="D69" s="195"/>
      <c r="E69" s="195"/>
      <c r="F69" s="49" t="s">
        <v>75</v>
      </c>
      <c r="G69" s="64">
        <v>65</v>
      </c>
      <c r="H69" s="52">
        <v>0.85</v>
      </c>
      <c r="I69" s="134">
        <v>55.25</v>
      </c>
      <c r="J69" s="58"/>
      <c r="K69" s="50"/>
      <c r="L69" s="51">
        <v>981.9</v>
      </c>
      <c r="M69" s="50"/>
      <c r="N69" s="53">
        <v>51264.87</v>
      </c>
      <c r="P69" s="148"/>
      <c r="Q69" s="148"/>
      <c r="R69" s="148"/>
      <c r="S69" s="171"/>
      <c r="EX69" s="36"/>
      <c r="EY69" s="44"/>
      <c r="EZ69" s="44"/>
      <c r="FA69" s="44"/>
      <c r="FD69" s="3" t="s">
        <v>92</v>
      </c>
      <c r="FF69" s="44"/>
    </row>
    <row r="70" spans="1:164" customFormat="1" ht="15" x14ac:dyDescent="0.25">
      <c r="A70" s="65"/>
      <c r="B70" s="66"/>
      <c r="C70" s="194" t="s">
        <v>78</v>
      </c>
      <c r="D70" s="194"/>
      <c r="E70" s="194"/>
      <c r="F70" s="39"/>
      <c r="G70" s="40"/>
      <c r="H70" s="40"/>
      <c r="I70" s="131"/>
      <c r="J70" s="42"/>
      <c r="K70" s="40"/>
      <c r="L70" s="67">
        <v>232014.62</v>
      </c>
      <c r="M70" s="61"/>
      <c r="N70" s="68">
        <v>2425223.87</v>
      </c>
      <c r="P70" s="148"/>
      <c r="Q70" s="148"/>
      <c r="R70" s="148"/>
      <c r="S70" s="171"/>
      <c r="EX70" s="36"/>
      <c r="EY70" s="44"/>
      <c r="EZ70" s="44"/>
      <c r="FA70" s="44"/>
      <c r="FF70" s="44" t="s">
        <v>78</v>
      </c>
    </row>
    <row r="71" spans="1:164" customFormat="1" ht="23.25" x14ac:dyDescent="0.25">
      <c r="A71" s="151" t="s">
        <v>66</v>
      </c>
      <c r="B71" s="152" t="s">
        <v>93</v>
      </c>
      <c r="C71" s="201" t="s">
        <v>94</v>
      </c>
      <c r="D71" s="201"/>
      <c r="E71" s="201"/>
      <c r="F71" s="153" t="s">
        <v>95</v>
      </c>
      <c r="G71" s="154">
        <v>855</v>
      </c>
      <c r="H71" s="155">
        <v>0.32279999999999998</v>
      </c>
      <c r="I71" s="156">
        <v>275.99400000000003</v>
      </c>
      <c r="J71" s="159">
        <v>1379.82</v>
      </c>
      <c r="K71" s="162">
        <v>1.04236</v>
      </c>
      <c r="L71" s="159">
        <v>396953.66</v>
      </c>
      <c r="M71" s="160">
        <v>9.5</v>
      </c>
      <c r="N71" s="161">
        <v>3771059.77</v>
      </c>
      <c r="O71" s="163"/>
      <c r="P71" s="164">
        <f>N71/I71</f>
        <v>13663.557070081233</v>
      </c>
      <c r="Q71" s="164">
        <v>1.2</v>
      </c>
      <c r="R71" s="164">
        <f t="shared" si="0"/>
        <v>16396.26848409748</v>
      </c>
      <c r="S71" s="171">
        <f>N71*Q71</f>
        <v>4525271.7239999995</v>
      </c>
      <c r="U71" s="170"/>
      <c r="EX71" s="36"/>
      <c r="EY71" s="44" t="s">
        <v>94</v>
      </c>
      <c r="EZ71" s="44" t="s">
        <v>4</v>
      </c>
      <c r="FA71" s="44" t="s">
        <v>4</v>
      </c>
      <c r="FF71" s="44"/>
    </row>
    <row r="72" spans="1:164" customFormat="1" ht="15" x14ac:dyDescent="0.25">
      <c r="A72" s="45"/>
      <c r="B72" s="46"/>
      <c r="C72" s="195" t="s">
        <v>96</v>
      </c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6"/>
      <c r="P72" s="148"/>
      <c r="Q72" s="148"/>
      <c r="R72" s="148"/>
      <c r="S72" s="171"/>
      <c r="EX72" s="36"/>
      <c r="EY72" s="44"/>
      <c r="EZ72" s="44"/>
      <c r="FA72" s="44"/>
      <c r="FB72" s="3" t="s">
        <v>96</v>
      </c>
      <c r="FF72" s="44"/>
    </row>
    <row r="73" spans="1:164" customFormat="1" ht="15" x14ac:dyDescent="0.25">
      <c r="A73" s="45"/>
      <c r="B73" s="46"/>
      <c r="C73" s="195" t="s">
        <v>97</v>
      </c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6"/>
      <c r="P73" s="148"/>
      <c r="Q73" s="148"/>
      <c r="R73" s="148"/>
      <c r="S73" s="171"/>
      <c r="EX73" s="36"/>
      <c r="EY73" s="44"/>
      <c r="EZ73" s="44"/>
      <c r="FA73" s="44"/>
      <c r="FF73" s="44"/>
      <c r="FG73" s="3" t="s">
        <v>97</v>
      </c>
    </row>
    <row r="74" spans="1:164" customFormat="1" ht="15" x14ac:dyDescent="0.25">
      <c r="A74" s="71"/>
      <c r="B74" s="48"/>
      <c r="C74" s="202" t="s">
        <v>98</v>
      </c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3"/>
      <c r="P74" s="148"/>
      <c r="Q74" s="148"/>
      <c r="R74" s="148"/>
      <c r="S74" s="171"/>
      <c r="EX74" s="36"/>
      <c r="EY74" s="44"/>
      <c r="EZ74" s="44"/>
      <c r="FA74" s="44"/>
      <c r="FF74" s="44"/>
      <c r="FH74" s="3" t="s">
        <v>98</v>
      </c>
    </row>
    <row r="75" spans="1:164" customFormat="1" ht="15" x14ac:dyDescent="0.25">
      <c r="A75" s="71"/>
      <c r="B75" s="48"/>
      <c r="C75" s="202" t="s">
        <v>84</v>
      </c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3"/>
      <c r="P75" s="148"/>
      <c r="Q75" s="148"/>
      <c r="R75" s="148"/>
      <c r="S75" s="171"/>
      <c r="EX75" s="36"/>
      <c r="EY75" s="44"/>
      <c r="EZ75" s="44"/>
      <c r="FA75" s="44"/>
      <c r="FF75" s="44"/>
      <c r="FH75" s="3" t="s">
        <v>84</v>
      </c>
    </row>
    <row r="76" spans="1:164" customFormat="1" ht="15" x14ac:dyDescent="0.25">
      <c r="A76" s="65"/>
      <c r="B76" s="66"/>
      <c r="C76" s="194" t="s">
        <v>78</v>
      </c>
      <c r="D76" s="194"/>
      <c r="E76" s="194"/>
      <c r="F76" s="39"/>
      <c r="G76" s="40"/>
      <c r="H76" s="40"/>
      <c r="I76" s="131"/>
      <c r="J76" s="42"/>
      <c r="K76" s="40"/>
      <c r="L76" s="67">
        <v>396953.66</v>
      </c>
      <c r="M76" s="61"/>
      <c r="N76" s="68">
        <v>3771059.77</v>
      </c>
      <c r="P76" s="148"/>
      <c r="Q76" s="148"/>
      <c r="R76" s="148"/>
      <c r="S76" s="171"/>
      <c r="EX76" s="36"/>
      <c r="EY76" s="44"/>
      <c r="EZ76" s="44"/>
      <c r="FA76" s="44"/>
      <c r="FF76" s="44" t="s">
        <v>78</v>
      </c>
    </row>
    <row r="77" spans="1:164" customFormat="1" ht="22.5" x14ac:dyDescent="0.25">
      <c r="A77" s="151" t="s">
        <v>99</v>
      </c>
      <c r="B77" s="152" t="s">
        <v>93</v>
      </c>
      <c r="C77" s="201" t="s">
        <v>100</v>
      </c>
      <c r="D77" s="201"/>
      <c r="E77" s="201"/>
      <c r="F77" s="153" t="s">
        <v>101</v>
      </c>
      <c r="G77" s="154">
        <v>0.30669144981412599</v>
      </c>
      <c r="H77" s="155">
        <v>0.32279999999999998</v>
      </c>
      <c r="I77" s="156">
        <v>9.9000000000000005E-2</v>
      </c>
      <c r="J77" s="159">
        <v>27894.74</v>
      </c>
      <c r="K77" s="162">
        <v>1.04236</v>
      </c>
      <c r="L77" s="159">
        <v>2878.56</v>
      </c>
      <c r="M77" s="160">
        <v>9.5</v>
      </c>
      <c r="N77" s="161">
        <v>27346.32</v>
      </c>
      <c r="O77" s="163"/>
      <c r="P77" s="164">
        <f>N77/I77</f>
        <v>276225.45454545453</v>
      </c>
      <c r="Q77" s="164">
        <v>1.2</v>
      </c>
      <c r="R77" s="164">
        <f t="shared" si="0"/>
        <v>331470.54545454541</v>
      </c>
      <c r="S77" s="171">
        <f>N77*Q77</f>
        <v>32815.583999999995</v>
      </c>
      <c r="EX77" s="36"/>
      <c r="EY77" s="44" t="s">
        <v>100</v>
      </c>
      <c r="EZ77" s="44" t="s">
        <v>4</v>
      </c>
      <c r="FA77" s="44" t="s">
        <v>4</v>
      </c>
      <c r="FF77" s="44"/>
    </row>
    <row r="78" spans="1:164" customFormat="1" ht="15" x14ac:dyDescent="0.25">
      <c r="A78" s="45"/>
      <c r="B78" s="46"/>
      <c r="C78" s="195" t="s">
        <v>102</v>
      </c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6"/>
      <c r="P78" s="148"/>
      <c r="Q78" s="148"/>
      <c r="R78" s="148"/>
      <c r="S78" s="171"/>
      <c r="EX78" s="36"/>
      <c r="EY78" s="44"/>
      <c r="EZ78" s="44"/>
      <c r="FA78" s="44"/>
      <c r="FB78" s="3" t="s">
        <v>102</v>
      </c>
      <c r="FF78" s="44"/>
    </row>
    <row r="79" spans="1:164" customFormat="1" ht="15" x14ac:dyDescent="0.25">
      <c r="A79" s="45"/>
      <c r="B79" s="46"/>
      <c r="C79" s="195" t="s">
        <v>103</v>
      </c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6"/>
      <c r="P79" s="148"/>
      <c r="Q79" s="148"/>
      <c r="R79" s="148"/>
      <c r="S79" s="171"/>
      <c r="EX79" s="36"/>
      <c r="EY79" s="44"/>
      <c r="EZ79" s="44"/>
      <c r="FA79" s="44"/>
      <c r="FF79" s="44"/>
      <c r="FG79" s="3" t="s">
        <v>103</v>
      </c>
    </row>
    <row r="80" spans="1:164" customFormat="1" ht="15" x14ac:dyDescent="0.25">
      <c r="A80" s="71"/>
      <c r="B80" s="48"/>
      <c r="C80" s="202" t="s">
        <v>98</v>
      </c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3"/>
      <c r="P80" s="148"/>
      <c r="Q80" s="148"/>
      <c r="R80" s="148"/>
      <c r="S80" s="171"/>
      <c r="EX80" s="36"/>
      <c r="EY80" s="44"/>
      <c r="EZ80" s="44"/>
      <c r="FA80" s="44"/>
      <c r="FF80" s="44"/>
      <c r="FH80" s="3" t="s">
        <v>98</v>
      </c>
    </row>
    <row r="81" spans="1:164" customFormat="1" ht="15" x14ac:dyDescent="0.25">
      <c r="A81" s="71"/>
      <c r="B81" s="48"/>
      <c r="C81" s="202" t="s">
        <v>84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3"/>
      <c r="P81" s="148"/>
      <c r="Q81" s="148"/>
      <c r="R81" s="148"/>
      <c r="S81" s="171"/>
      <c r="EX81" s="36"/>
      <c r="EY81" s="44"/>
      <c r="EZ81" s="44"/>
      <c r="FA81" s="44"/>
      <c r="FF81" s="44"/>
      <c r="FH81" s="3" t="s">
        <v>84</v>
      </c>
    </row>
    <row r="82" spans="1:164" customFormat="1" ht="15" x14ac:dyDescent="0.25">
      <c r="A82" s="65"/>
      <c r="B82" s="66"/>
      <c r="C82" s="194" t="s">
        <v>78</v>
      </c>
      <c r="D82" s="194"/>
      <c r="E82" s="194"/>
      <c r="F82" s="39"/>
      <c r="G82" s="40"/>
      <c r="H82" s="40"/>
      <c r="I82" s="131"/>
      <c r="J82" s="42"/>
      <c r="K82" s="40"/>
      <c r="L82" s="67">
        <v>2878.56</v>
      </c>
      <c r="M82" s="61"/>
      <c r="N82" s="68">
        <v>27346.32</v>
      </c>
      <c r="P82" s="148"/>
      <c r="Q82" s="148"/>
      <c r="R82" s="148"/>
      <c r="S82" s="171"/>
      <c r="EX82" s="36"/>
      <c r="EY82" s="44"/>
      <c r="EZ82" s="44"/>
      <c r="FA82" s="44"/>
      <c r="FF82" s="44" t="s">
        <v>78</v>
      </c>
    </row>
    <row r="83" spans="1:164" customFormat="1" ht="22.5" x14ac:dyDescent="0.25">
      <c r="A83" s="151" t="s">
        <v>104</v>
      </c>
      <c r="B83" s="152" t="s">
        <v>93</v>
      </c>
      <c r="C83" s="201" t="s">
        <v>105</v>
      </c>
      <c r="D83" s="201"/>
      <c r="E83" s="201"/>
      <c r="F83" s="153" t="s">
        <v>101</v>
      </c>
      <c r="G83" s="154">
        <v>3.1815365551424999</v>
      </c>
      <c r="H83" s="155">
        <v>0.32279999999999998</v>
      </c>
      <c r="I83" s="156">
        <v>1.0269999999999999</v>
      </c>
      <c r="J83" s="159">
        <v>37646.32</v>
      </c>
      <c r="K83" s="162">
        <v>1.04236</v>
      </c>
      <c r="L83" s="159">
        <v>40300.53</v>
      </c>
      <c r="M83" s="160">
        <v>9.5</v>
      </c>
      <c r="N83" s="161">
        <v>382855.04</v>
      </c>
      <c r="O83" s="163"/>
      <c r="P83" s="164">
        <f>N83/I83</f>
        <v>372789.717624148</v>
      </c>
      <c r="Q83" s="164">
        <v>1.2</v>
      </c>
      <c r="R83" s="164">
        <f t="shared" si="0"/>
        <v>447347.66114897758</v>
      </c>
      <c r="S83" s="171">
        <f>N83*Q83</f>
        <v>459426.04799999995</v>
      </c>
      <c r="EX83" s="36"/>
      <c r="EY83" s="44" t="s">
        <v>105</v>
      </c>
      <c r="EZ83" s="44" t="s">
        <v>4</v>
      </c>
      <c r="FA83" s="44" t="s">
        <v>4</v>
      </c>
      <c r="FF83" s="44"/>
    </row>
    <row r="84" spans="1:164" customFormat="1" ht="15" x14ac:dyDescent="0.25">
      <c r="A84" s="45"/>
      <c r="B84" s="46"/>
      <c r="C84" s="195" t="s">
        <v>106</v>
      </c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6"/>
      <c r="P84" s="148"/>
      <c r="Q84" s="148"/>
      <c r="R84" s="148"/>
      <c r="S84" s="171"/>
      <c r="EX84" s="36"/>
      <c r="EY84" s="44"/>
      <c r="EZ84" s="44"/>
      <c r="FA84" s="44"/>
      <c r="FB84" s="3" t="s">
        <v>106</v>
      </c>
      <c r="FF84" s="44"/>
    </row>
    <row r="85" spans="1:164" customFormat="1" ht="15" x14ac:dyDescent="0.25">
      <c r="A85" s="45"/>
      <c r="B85" s="46"/>
      <c r="C85" s="195" t="s">
        <v>107</v>
      </c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6"/>
      <c r="P85" s="148"/>
      <c r="Q85" s="148"/>
      <c r="R85" s="148"/>
      <c r="S85" s="171"/>
      <c r="EX85" s="36"/>
      <c r="EY85" s="44"/>
      <c r="EZ85" s="44"/>
      <c r="FA85" s="44"/>
      <c r="FF85" s="44"/>
      <c r="FG85" s="3" t="s">
        <v>107</v>
      </c>
    </row>
    <row r="86" spans="1:164" customFormat="1" ht="15" x14ac:dyDescent="0.25">
      <c r="A86" s="71"/>
      <c r="B86" s="48"/>
      <c r="C86" s="202" t="s">
        <v>98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3"/>
      <c r="P86" s="148"/>
      <c r="Q86" s="148"/>
      <c r="R86" s="148"/>
      <c r="S86" s="171"/>
      <c r="EX86" s="36"/>
      <c r="EY86" s="44"/>
      <c r="EZ86" s="44"/>
      <c r="FA86" s="44"/>
      <c r="FF86" s="44"/>
      <c r="FH86" s="3" t="s">
        <v>98</v>
      </c>
    </row>
    <row r="87" spans="1:164" customFormat="1" ht="15" x14ac:dyDescent="0.25">
      <c r="A87" s="71"/>
      <c r="B87" s="48"/>
      <c r="C87" s="202" t="s">
        <v>84</v>
      </c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3"/>
      <c r="P87" s="148"/>
      <c r="Q87" s="148"/>
      <c r="R87" s="148"/>
      <c r="S87" s="171"/>
      <c r="EX87" s="36"/>
      <c r="EY87" s="44"/>
      <c r="EZ87" s="44"/>
      <c r="FA87" s="44"/>
      <c r="FF87" s="44"/>
      <c r="FH87" s="3" t="s">
        <v>84</v>
      </c>
    </row>
    <row r="88" spans="1:164" customFormat="1" ht="15" x14ac:dyDescent="0.25">
      <c r="A88" s="65"/>
      <c r="B88" s="66"/>
      <c r="C88" s="194" t="s">
        <v>78</v>
      </c>
      <c r="D88" s="194"/>
      <c r="E88" s="194"/>
      <c r="F88" s="39"/>
      <c r="G88" s="40"/>
      <c r="H88" s="40"/>
      <c r="I88" s="131"/>
      <c r="J88" s="42"/>
      <c r="K88" s="40"/>
      <c r="L88" s="67">
        <v>40300.53</v>
      </c>
      <c r="M88" s="61"/>
      <c r="N88" s="68">
        <v>382855.04</v>
      </c>
      <c r="P88" s="148"/>
      <c r="Q88" s="148"/>
      <c r="R88" s="148"/>
      <c r="S88" s="171"/>
      <c r="EX88" s="36"/>
      <c r="EY88" s="44"/>
      <c r="EZ88" s="44"/>
      <c r="FA88" s="44"/>
      <c r="FF88" s="44" t="s">
        <v>78</v>
      </c>
    </row>
    <row r="89" spans="1:164" customFormat="1" ht="22.5" x14ac:dyDescent="0.25">
      <c r="A89" s="151" t="s">
        <v>108</v>
      </c>
      <c r="B89" s="152" t="s">
        <v>93</v>
      </c>
      <c r="C89" s="201" t="s">
        <v>109</v>
      </c>
      <c r="D89" s="201"/>
      <c r="E89" s="201"/>
      <c r="F89" s="153" t="s">
        <v>101</v>
      </c>
      <c r="G89" s="154">
        <v>60.749690210656802</v>
      </c>
      <c r="H89" s="155">
        <v>0.32279999999999998</v>
      </c>
      <c r="I89" s="165">
        <v>19.61</v>
      </c>
      <c r="J89" s="159">
        <v>17543.86</v>
      </c>
      <c r="K89" s="162">
        <v>1.04236</v>
      </c>
      <c r="L89" s="159">
        <v>358608.42</v>
      </c>
      <c r="M89" s="160">
        <v>9.5</v>
      </c>
      <c r="N89" s="161">
        <v>3406779.99</v>
      </c>
      <c r="O89" s="163"/>
      <c r="P89" s="164">
        <f>N89/I89</f>
        <v>173726.66955634882</v>
      </c>
      <c r="Q89" s="164">
        <v>1.2</v>
      </c>
      <c r="R89" s="164">
        <f t="shared" si="0"/>
        <v>208472.00346761858</v>
      </c>
      <c r="S89" s="171">
        <f>N89*Q89</f>
        <v>4088135.9879999999</v>
      </c>
      <c r="EX89" s="36"/>
      <c r="EY89" s="44" t="s">
        <v>109</v>
      </c>
      <c r="EZ89" s="44" t="s">
        <v>4</v>
      </c>
      <c r="FA89" s="44" t="s">
        <v>4</v>
      </c>
      <c r="FF89" s="44"/>
    </row>
    <row r="90" spans="1:164" customFormat="1" ht="15" x14ac:dyDescent="0.25">
      <c r="A90" s="45"/>
      <c r="B90" s="46"/>
      <c r="C90" s="195" t="s">
        <v>110</v>
      </c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6"/>
      <c r="P90" s="148"/>
      <c r="Q90" s="148"/>
      <c r="R90" s="148"/>
      <c r="S90" s="171"/>
      <c r="EX90" s="36"/>
      <c r="EY90" s="44"/>
      <c r="EZ90" s="44"/>
      <c r="FA90" s="44"/>
      <c r="FB90" s="3" t="s">
        <v>110</v>
      </c>
      <c r="FF90" s="44"/>
    </row>
    <row r="91" spans="1:164" customFormat="1" ht="15" x14ac:dyDescent="0.25">
      <c r="A91" s="45"/>
      <c r="B91" s="46"/>
      <c r="C91" s="195" t="s">
        <v>111</v>
      </c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6"/>
      <c r="P91" s="148"/>
      <c r="Q91" s="148"/>
      <c r="R91" s="148"/>
      <c r="S91" s="171"/>
      <c r="EX91" s="36"/>
      <c r="EY91" s="44"/>
      <c r="EZ91" s="44"/>
      <c r="FA91" s="44"/>
      <c r="FF91" s="44"/>
      <c r="FG91" s="3" t="s">
        <v>111</v>
      </c>
    </row>
    <row r="92" spans="1:164" customFormat="1" ht="15" x14ac:dyDescent="0.25">
      <c r="A92" s="71"/>
      <c r="B92" s="48"/>
      <c r="C92" s="202" t="s">
        <v>98</v>
      </c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3"/>
      <c r="P92" s="148"/>
      <c r="Q92" s="148"/>
      <c r="R92" s="148"/>
      <c r="S92" s="171"/>
      <c r="EX92" s="36"/>
      <c r="EY92" s="44"/>
      <c r="EZ92" s="44"/>
      <c r="FA92" s="44"/>
      <c r="FF92" s="44"/>
      <c r="FH92" s="3" t="s">
        <v>98</v>
      </c>
    </row>
    <row r="93" spans="1:164" customFormat="1" ht="15" x14ac:dyDescent="0.25">
      <c r="A93" s="71"/>
      <c r="B93" s="48"/>
      <c r="C93" s="202" t="s">
        <v>84</v>
      </c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3"/>
      <c r="P93" s="148"/>
      <c r="Q93" s="148"/>
      <c r="R93" s="148"/>
      <c r="S93" s="171"/>
      <c r="EX93" s="36"/>
      <c r="EY93" s="44"/>
      <c r="EZ93" s="44"/>
      <c r="FA93" s="44"/>
      <c r="FF93" s="44"/>
      <c r="FH93" s="3" t="s">
        <v>84</v>
      </c>
    </row>
    <row r="94" spans="1:164" customFormat="1" ht="15" x14ac:dyDescent="0.25">
      <c r="A94" s="65"/>
      <c r="B94" s="66"/>
      <c r="C94" s="194" t="s">
        <v>78</v>
      </c>
      <c r="D94" s="194"/>
      <c r="E94" s="194"/>
      <c r="F94" s="39"/>
      <c r="G94" s="40"/>
      <c r="H94" s="40"/>
      <c r="I94" s="131"/>
      <c r="J94" s="42"/>
      <c r="K94" s="40"/>
      <c r="L94" s="67">
        <v>358608.42</v>
      </c>
      <c r="M94" s="61"/>
      <c r="N94" s="68">
        <v>3406779.99</v>
      </c>
      <c r="P94" s="148"/>
      <c r="Q94" s="148"/>
      <c r="R94" s="148"/>
      <c r="S94" s="171"/>
      <c r="EX94" s="36"/>
      <c r="EY94" s="44"/>
      <c r="EZ94" s="44"/>
      <c r="FA94" s="44"/>
      <c r="FF94" s="44" t="s">
        <v>78</v>
      </c>
    </row>
    <row r="95" spans="1:164" customFormat="1" ht="22.5" x14ac:dyDescent="0.25">
      <c r="A95" s="151" t="s">
        <v>112</v>
      </c>
      <c r="B95" s="152" t="s">
        <v>93</v>
      </c>
      <c r="C95" s="201" t="s">
        <v>113</v>
      </c>
      <c r="D95" s="201"/>
      <c r="E95" s="201"/>
      <c r="F95" s="153" t="s">
        <v>114</v>
      </c>
      <c r="G95" s="154">
        <v>16.0006195786865</v>
      </c>
      <c r="H95" s="155">
        <v>0.32279999999999998</v>
      </c>
      <c r="I95" s="156">
        <v>5.165</v>
      </c>
      <c r="J95" s="159">
        <v>1655.79</v>
      </c>
      <c r="K95" s="162">
        <v>1.04236</v>
      </c>
      <c r="L95" s="159">
        <v>8914.42</v>
      </c>
      <c r="M95" s="160">
        <v>9.5</v>
      </c>
      <c r="N95" s="161">
        <v>84686.99</v>
      </c>
      <c r="O95" s="163"/>
      <c r="P95" s="164">
        <f>N95/I95</f>
        <v>16396.319457889644</v>
      </c>
      <c r="Q95" s="164">
        <v>1.2</v>
      </c>
      <c r="R95" s="164">
        <f t="shared" si="0"/>
        <v>19675.583349467572</v>
      </c>
      <c r="S95" s="171">
        <f>N95*Q95</f>
        <v>101624.38800000001</v>
      </c>
      <c r="EX95" s="36"/>
      <c r="EY95" s="44" t="s">
        <v>113</v>
      </c>
      <c r="EZ95" s="44" t="s">
        <v>4</v>
      </c>
      <c r="FA95" s="44" t="s">
        <v>4</v>
      </c>
      <c r="FF95" s="44"/>
    </row>
    <row r="96" spans="1:164" customFormat="1" ht="15" x14ac:dyDescent="0.25">
      <c r="A96" s="45"/>
      <c r="B96" s="46"/>
      <c r="C96" s="195" t="s">
        <v>115</v>
      </c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6"/>
      <c r="P96" s="148"/>
      <c r="Q96" s="148"/>
      <c r="R96" s="148"/>
      <c r="S96" s="171"/>
      <c r="EX96" s="36"/>
      <c r="EY96" s="44"/>
      <c r="EZ96" s="44"/>
      <c r="FA96" s="44"/>
      <c r="FB96" s="3" t="s">
        <v>115</v>
      </c>
      <c r="FF96" s="44"/>
    </row>
    <row r="97" spans="1:164" customFormat="1" ht="15" x14ac:dyDescent="0.25">
      <c r="A97" s="45"/>
      <c r="B97" s="46"/>
      <c r="C97" s="195" t="s">
        <v>116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6"/>
      <c r="P97" s="148"/>
      <c r="Q97" s="148"/>
      <c r="R97" s="148"/>
      <c r="S97" s="171"/>
      <c r="EX97" s="36"/>
      <c r="EY97" s="44"/>
      <c r="EZ97" s="44"/>
      <c r="FA97" s="44"/>
      <c r="FF97" s="44"/>
      <c r="FG97" s="3" t="s">
        <v>116</v>
      </c>
    </row>
    <row r="98" spans="1:164" customFormat="1" ht="15" x14ac:dyDescent="0.25">
      <c r="A98" s="71"/>
      <c r="B98" s="48"/>
      <c r="C98" s="202" t="s">
        <v>98</v>
      </c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3"/>
      <c r="P98" s="148"/>
      <c r="Q98" s="148"/>
      <c r="R98" s="148"/>
      <c r="S98" s="171"/>
      <c r="EX98" s="36"/>
      <c r="EY98" s="44"/>
      <c r="EZ98" s="44"/>
      <c r="FA98" s="44"/>
      <c r="FF98" s="44"/>
      <c r="FH98" s="3" t="s">
        <v>98</v>
      </c>
    </row>
    <row r="99" spans="1:164" customFormat="1" ht="15" x14ac:dyDescent="0.25">
      <c r="A99" s="71"/>
      <c r="B99" s="48"/>
      <c r="C99" s="202" t="s">
        <v>84</v>
      </c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3"/>
      <c r="P99" s="148"/>
      <c r="Q99" s="148"/>
      <c r="R99" s="148"/>
      <c r="S99" s="171"/>
      <c r="EX99" s="36"/>
      <c r="EY99" s="44"/>
      <c r="EZ99" s="44"/>
      <c r="FA99" s="44"/>
      <c r="FF99" s="44"/>
      <c r="FH99" s="3" t="s">
        <v>84</v>
      </c>
    </row>
    <row r="100" spans="1:164" customFormat="1" ht="15" x14ac:dyDescent="0.25">
      <c r="A100" s="65"/>
      <c r="B100" s="66"/>
      <c r="C100" s="194" t="s">
        <v>78</v>
      </c>
      <c r="D100" s="194"/>
      <c r="E100" s="194"/>
      <c r="F100" s="39"/>
      <c r="G100" s="40"/>
      <c r="H100" s="40"/>
      <c r="I100" s="131"/>
      <c r="J100" s="42"/>
      <c r="K100" s="40"/>
      <c r="L100" s="67">
        <v>8914.42</v>
      </c>
      <c r="M100" s="61"/>
      <c r="N100" s="68">
        <v>84686.99</v>
      </c>
      <c r="P100" s="148"/>
      <c r="Q100" s="148"/>
      <c r="R100" s="148"/>
      <c r="S100" s="171"/>
      <c r="EX100" s="36"/>
      <c r="EY100" s="44"/>
      <c r="EZ100" s="44"/>
      <c r="FA100" s="44"/>
      <c r="FF100" s="44" t="s">
        <v>78</v>
      </c>
    </row>
    <row r="101" spans="1:164" customFormat="1" ht="34.5" x14ac:dyDescent="0.25">
      <c r="A101" s="37" t="s">
        <v>117</v>
      </c>
      <c r="B101" s="38" t="s">
        <v>118</v>
      </c>
      <c r="C101" s="194" t="s">
        <v>119</v>
      </c>
      <c r="D101" s="194"/>
      <c r="E101" s="194"/>
      <c r="F101" s="39" t="s">
        <v>120</v>
      </c>
      <c r="G101" s="40">
        <v>0.204460966542751</v>
      </c>
      <c r="H101" s="41">
        <v>0.32279999999999998</v>
      </c>
      <c r="I101" s="125">
        <v>6.6000000000000003E-2</v>
      </c>
      <c r="J101" s="42"/>
      <c r="K101" s="40"/>
      <c r="L101" s="42"/>
      <c r="M101" s="40"/>
      <c r="N101" s="43"/>
      <c r="P101" s="148"/>
      <c r="Q101" s="148"/>
      <c r="R101" s="148"/>
      <c r="S101" s="171"/>
      <c r="EX101" s="36"/>
      <c r="EY101" s="44" t="s">
        <v>119</v>
      </c>
      <c r="EZ101" s="44" t="s">
        <v>4</v>
      </c>
      <c r="FA101" s="44" t="s">
        <v>4</v>
      </c>
      <c r="FF101" s="44"/>
    </row>
    <row r="102" spans="1:164" customFormat="1" ht="15" x14ac:dyDescent="0.25">
      <c r="A102" s="45"/>
      <c r="B102" s="46"/>
      <c r="C102" s="195" t="s">
        <v>121</v>
      </c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6"/>
      <c r="P102" s="148"/>
      <c r="Q102" s="148"/>
      <c r="R102" s="148"/>
      <c r="S102" s="171"/>
      <c r="EX102" s="36"/>
      <c r="EY102" s="44"/>
      <c r="EZ102" s="44"/>
      <c r="FA102" s="44"/>
      <c r="FB102" s="3" t="s">
        <v>121</v>
      </c>
      <c r="FF102" s="44"/>
    </row>
    <row r="103" spans="1:164" customFormat="1" ht="15" x14ac:dyDescent="0.25">
      <c r="A103" s="47"/>
      <c r="B103" s="48" t="s">
        <v>56</v>
      </c>
      <c r="C103" s="195" t="s">
        <v>61</v>
      </c>
      <c r="D103" s="195"/>
      <c r="E103" s="195"/>
      <c r="F103" s="49"/>
      <c r="G103" s="50"/>
      <c r="H103" s="50"/>
      <c r="I103" s="126"/>
      <c r="J103" s="54">
        <v>1139.8</v>
      </c>
      <c r="K103" s="50"/>
      <c r="L103" s="51">
        <v>75.23</v>
      </c>
      <c r="M103" s="52">
        <v>52.21</v>
      </c>
      <c r="N103" s="53">
        <v>3927.76</v>
      </c>
      <c r="P103" s="148"/>
      <c r="Q103" s="148"/>
      <c r="R103" s="148"/>
      <c r="S103" s="171"/>
      <c r="EX103" s="36"/>
      <c r="EY103" s="44"/>
      <c r="EZ103" s="44"/>
      <c r="FA103" s="44"/>
      <c r="FC103" s="3" t="s">
        <v>61</v>
      </c>
      <c r="FF103" s="44"/>
    </row>
    <row r="104" spans="1:164" customFormat="1" ht="15" x14ac:dyDescent="0.25">
      <c r="A104" s="47"/>
      <c r="B104" s="48" t="s">
        <v>62</v>
      </c>
      <c r="C104" s="195" t="s">
        <v>63</v>
      </c>
      <c r="D104" s="195"/>
      <c r="E104" s="195"/>
      <c r="F104" s="49"/>
      <c r="G104" s="50"/>
      <c r="H104" s="50"/>
      <c r="I104" s="126"/>
      <c r="J104" s="54">
        <v>12219.98</v>
      </c>
      <c r="K104" s="50"/>
      <c r="L104" s="51">
        <v>806.52</v>
      </c>
      <c r="M104" s="52">
        <v>15.71</v>
      </c>
      <c r="N104" s="53">
        <v>12670.43</v>
      </c>
      <c r="P104" s="148"/>
      <c r="Q104" s="148"/>
      <c r="R104" s="148"/>
      <c r="S104" s="171"/>
      <c r="EX104" s="36"/>
      <c r="EY104" s="44"/>
      <c r="EZ104" s="44"/>
      <c r="FA104" s="44"/>
      <c r="FC104" s="3" t="s">
        <v>63</v>
      </c>
      <c r="FF104" s="44"/>
    </row>
    <row r="105" spans="1:164" customFormat="1" ht="15" x14ac:dyDescent="0.25">
      <c r="A105" s="47"/>
      <c r="B105" s="48" t="s">
        <v>64</v>
      </c>
      <c r="C105" s="195" t="s">
        <v>65</v>
      </c>
      <c r="D105" s="195"/>
      <c r="E105" s="195"/>
      <c r="F105" s="49"/>
      <c r="G105" s="50"/>
      <c r="H105" s="50"/>
      <c r="I105" s="126"/>
      <c r="J105" s="51">
        <v>801.81</v>
      </c>
      <c r="K105" s="50"/>
      <c r="L105" s="51">
        <v>52.92</v>
      </c>
      <c r="M105" s="52">
        <v>52.21</v>
      </c>
      <c r="N105" s="53">
        <v>2762.95</v>
      </c>
      <c r="P105" s="148"/>
      <c r="Q105" s="148"/>
      <c r="R105" s="148"/>
      <c r="S105" s="171"/>
      <c r="EX105" s="36"/>
      <c r="EY105" s="44"/>
      <c r="EZ105" s="44"/>
      <c r="FA105" s="44"/>
      <c r="FC105" s="3" t="s">
        <v>65</v>
      </c>
      <c r="FF105" s="44"/>
    </row>
    <row r="106" spans="1:164" customFormat="1" ht="15" x14ac:dyDescent="0.25">
      <c r="A106" s="47"/>
      <c r="B106" s="48" t="s">
        <v>66</v>
      </c>
      <c r="C106" s="195" t="s">
        <v>67</v>
      </c>
      <c r="D106" s="195"/>
      <c r="E106" s="195"/>
      <c r="F106" s="49"/>
      <c r="G106" s="50"/>
      <c r="H106" s="50"/>
      <c r="I106" s="126"/>
      <c r="J106" s="54">
        <v>230267.7</v>
      </c>
      <c r="K106" s="50"/>
      <c r="L106" s="54">
        <v>15197.67</v>
      </c>
      <c r="M106" s="55">
        <v>9.5</v>
      </c>
      <c r="N106" s="53">
        <v>144377.87</v>
      </c>
      <c r="P106" s="148"/>
      <c r="Q106" s="148"/>
      <c r="R106" s="148"/>
      <c r="S106" s="171"/>
      <c r="EX106" s="36"/>
      <c r="EY106" s="44"/>
      <c r="EZ106" s="44"/>
      <c r="FA106" s="44"/>
      <c r="FC106" s="3" t="s">
        <v>67</v>
      </c>
      <c r="FF106" s="44"/>
    </row>
    <row r="107" spans="1:164" customFormat="1" ht="15" x14ac:dyDescent="0.25">
      <c r="A107" s="57"/>
      <c r="B107" s="48"/>
      <c r="C107" s="195" t="s">
        <v>68</v>
      </c>
      <c r="D107" s="195"/>
      <c r="E107" s="195"/>
      <c r="F107" s="49" t="s">
        <v>69</v>
      </c>
      <c r="G107" s="52">
        <v>137.16</v>
      </c>
      <c r="H107" s="50"/>
      <c r="I107" s="135">
        <v>9.0525599999999997</v>
      </c>
      <c r="J107" s="58"/>
      <c r="K107" s="50"/>
      <c r="L107" s="58"/>
      <c r="M107" s="50"/>
      <c r="N107" s="59"/>
      <c r="P107" s="148"/>
      <c r="Q107" s="148"/>
      <c r="R107" s="148"/>
      <c r="S107" s="171"/>
      <c r="EX107" s="36"/>
      <c r="EY107" s="44"/>
      <c r="EZ107" s="44"/>
      <c r="FA107" s="44"/>
      <c r="FD107" s="3" t="s">
        <v>68</v>
      </c>
      <c r="FF107" s="44"/>
    </row>
    <row r="108" spans="1:164" customFormat="1" ht="15" x14ac:dyDescent="0.25">
      <c r="A108" s="57"/>
      <c r="B108" s="48"/>
      <c r="C108" s="195" t="s">
        <v>70</v>
      </c>
      <c r="D108" s="195"/>
      <c r="E108" s="195"/>
      <c r="F108" s="49" t="s">
        <v>69</v>
      </c>
      <c r="G108" s="52">
        <v>53.69</v>
      </c>
      <c r="H108" s="50"/>
      <c r="I108" s="135">
        <v>3.5435400000000001</v>
      </c>
      <c r="J108" s="58"/>
      <c r="K108" s="50"/>
      <c r="L108" s="58"/>
      <c r="M108" s="50"/>
      <c r="N108" s="59"/>
      <c r="P108" s="148"/>
      <c r="Q108" s="148"/>
      <c r="R108" s="148"/>
      <c r="S108" s="171"/>
      <c r="EX108" s="36"/>
      <c r="EY108" s="44"/>
      <c r="EZ108" s="44"/>
      <c r="FA108" s="44"/>
      <c r="FD108" s="3" t="s">
        <v>70</v>
      </c>
      <c r="FF108" s="44"/>
    </row>
    <row r="109" spans="1:164" customFormat="1" ht="15" x14ac:dyDescent="0.25">
      <c r="A109" s="45"/>
      <c r="B109" s="48"/>
      <c r="C109" s="200" t="s">
        <v>71</v>
      </c>
      <c r="D109" s="200"/>
      <c r="E109" s="200"/>
      <c r="F109" s="60"/>
      <c r="G109" s="61"/>
      <c r="H109" s="61"/>
      <c r="I109" s="128"/>
      <c r="J109" s="62">
        <v>243627.48</v>
      </c>
      <c r="K109" s="61"/>
      <c r="L109" s="62">
        <v>16079.42</v>
      </c>
      <c r="M109" s="61"/>
      <c r="N109" s="63">
        <v>160976.06</v>
      </c>
      <c r="P109" s="148"/>
      <c r="Q109" s="148"/>
      <c r="R109" s="148"/>
      <c r="S109" s="171"/>
      <c r="EX109" s="36"/>
      <c r="EY109" s="44"/>
      <c r="EZ109" s="44"/>
      <c r="FA109" s="44"/>
      <c r="FE109" s="3" t="s">
        <v>71</v>
      </c>
      <c r="FF109" s="44"/>
    </row>
    <row r="110" spans="1:164" customFormat="1" ht="15" x14ac:dyDescent="0.25">
      <c r="A110" s="57"/>
      <c r="B110" s="48"/>
      <c r="C110" s="195" t="s">
        <v>72</v>
      </c>
      <c r="D110" s="195"/>
      <c r="E110" s="195"/>
      <c r="F110" s="49"/>
      <c r="G110" s="50"/>
      <c r="H110" s="50"/>
      <c r="I110" s="126"/>
      <c r="J110" s="58"/>
      <c r="K110" s="50"/>
      <c r="L110" s="51">
        <v>128.15</v>
      </c>
      <c r="M110" s="50"/>
      <c r="N110" s="53">
        <v>6690.71</v>
      </c>
      <c r="P110" s="148"/>
      <c r="Q110" s="148"/>
      <c r="R110" s="148"/>
      <c r="S110" s="171"/>
      <c r="EX110" s="36"/>
      <c r="EY110" s="44"/>
      <c r="EZ110" s="44"/>
      <c r="FA110" s="44"/>
      <c r="FD110" s="3" t="s">
        <v>72</v>
      </c>
      <c r="FF110" s="44"/>
    </row>
    <row r="111" spans="1:164" customFormat="1" ht="22.5" x14ac:dyDescent="0.25">
      <c r="A111" s="57"/>
      <c r="B111" s="48" t="s">
        <v>89</v>
      </c>
      <c r="C111" s="195" t="s">
        <v>90</v>
      </c>
      <c r="D111" s="195"/>
      <c r="E111" s="195"/>
      <c r="F111" s="49" t="s">
        <v>75</v>
      </c>
      <c r="G111" s="64">
        <v>109</v>
      </c>
      <c r="H111" s="50"/>
      <c r="I111" s="129">
        <v>109</v>
      </c>
      <c r="J111" s="58"/>
      <c r="K111" s="50"/>
      <c r="L111" s="51">
        <v>139.68</v>
      </c>
      <c r="M111" s="50"/>
      <c r="N111" s="53">
        <v>7292.87</v>
      </c>
      <c r="P111" s="148"/>
      <c r="Q111" s="148"/>
      <c r="R111" s="148"/>
      <c r="S111" s="171"/>
      <c r="EX111" s="36"/>
      <c r="EY111" s="44"/>
      <c r="EZ111" s="44"/>
      <c r="FA111" s="44"/>
      <c r="FD111" s="3" t="s">
        <v>90</v>
      </c>
      <c r="FF111" s="44"/>
    </row>
    <row r="112" spans="1:164" customFormat="1" ht="45" x14ac:dyDescent="0.25">
      <c r="A112" s="57"/>
      <c r="B112" s="48" t="s">
        <v>91</v>
      </c>
      <c r="C112" s="195" t="s">
        <v>92</v>
      </c>
      <c r="D112" s="195"/>
      <c r="E112" s="195"/>
      <c r="F112" s="49" t="s">
        <v>75</v>
      </c>
      <c r="G112" s="64">
        <v>65</v>
      </c>
      <c r="H112" s="52">
        <v>0.85</v>
      </c>
      <c r="I112" s="134">
        <v>55.25</v>
      </c>
      <c r="J112" s="58"/>
      <c r="K112" s="50"/>
      <c r="L112" s="51">
        <v>70.8</v>
      </c>
      <c r="M112" s="50"/>
      <c r="N112" s="53">
        <v>3696.62</v>
      </c>
      <c r="P112" s="148"/>
      <c r="Q112" s="148"/>
      <c r="R112" s="148"/>
      <c r="S112" s="171"/>
      <c r="EX112" s="36"/>
      <c r="EY112" s="44"/>
      <c r="EZ112" s="44"/>
      <c r="FA112" s="44"/>
      <c r="FD112" s="3" t="s">
        <v>92</v>
      </c>
      <c r="FF112" s="44"/>
    </row>
    <row r="113" spans="1:167" customFormat="1" ht="15" x14ac:dyDescent="0.25">
      <c r="A113" s="65"/>
      <c r="B113" s="66"/>
      <c r="C113" s="194" t="s">
        <v>78</v>
      </c>
      <c r="D113" s="194"/>
      <c r="E113" s="194"/>
      <c r="F113" s="39"/>
      <c r="G113" s="40"/>
      <c r="H113" s="40"/>
      <c r="I113" s="131"/>
      <c r="J113" s="42"/>
      <c r="K113" s="40"/>
      <c r="L113" s="67">
        <v>16289.9</v>
      </c>
      <c r="M113" s="61"/>
      <c r="N113" s="68">
        <v>171965.55</v>
      </c>
      <c r="P113" s="148"/>
      <c r="Q113" s="148"/>
      <c r="R113" s="148"/>
      <c r="S113" s="171"/>
      <c r="EX113" s="36"/>
      <c r="EY113" s="44"/>
      <c r="EZ113" s="44"/>
      <c r="FA113" s="44"/>
      <c r="FF113" s="44" t="s">
        <v>78</v>
      </c>
    </row>
    <row r="114" spans="1:167" customFormat="1" ht="34.5" x14ac:dyDescent="0.25">
      <c r="A114" s="37" t="s">
        <v>122</v>
      </c>
      <c r="B114" s="38" t="s">
        <v>123</v>
      </c>
      <c r="C114" s="194" t="s">
        <v>124</v>
      </c>
      <c r="D114" s="194"/>
      <c r="E114" s="194"/>
      <c r="F114" s="39" t="s">
        <v>81</v>
      </c>
      <c r="G114" s="40">
        <v>77.22</v>
      </c>
      <c r="H114" s="73">
        <v>1</v>
      </c>
      <c r="I114" s="132">
        <v>77.22</v>
      </c>
      <c r="J114" s="69">
        <v>196.81</v>
      </c>
      <c r="K114" s="40"/>
      <c r="L114" s="67">
        <v>15197.67</v>
      </c>
      <c r="M114" s="70">
        <v>9.5</v>
      </c>
      <c r="N114" s="68">
        <v>144377.87</v>
      </c>
      <c r="P114" s="148"/>
      <c r="Q114" s="148"/>
      <c r="R114" s="148"/>
      <c r="S114" s="171"/>
      <c r="EX114" s="36"/>
      <c r="EY114" s="44" t="s">
        <v>124</v>
      </c>
      <c r="EZ114" s="44" t="s">
        <v>4</v>
      </c>
      <c r="FA114" s="44" t="s">
        <v>4</v>
      </c>
      <c r="FF114" s="44"/>
    </row>
    <row r="115" spans="1:167" customFormat="1" ht="15" x14ac:dyDescent="0.25">
      <c r="A115" s="65"/>
      <c r="B115" s="66"/>
      <c r="C115" s="194" t="s">
        <v>78</v>
      </c>
      <c r="D115" s="194"/>
      <c r="E115" s="194"/>
      <c r="F115" s="39"/>
      <c r="G115" s="40"/>
      <c r="H115" s="40"/>
      <c r="I115" s="131"/>
      <c r="J115" s="42"/>
      <c r="K115" s="40"/>
      <c r="L115" s="67">
        <v>15197.67</v>
      </c>
      <c r="M115" s="61"/>
      <c r="N115" s="68">
        <v>144377.87</v>
      </c>
      <c r="P115" s="148"/>
      <c r="Q115" s="148"/>
      <c r="R115" s="148"/>
      <c r="S115" s="171"/>
      <c r="EX115" s="36"/>
      <c r="EY115" s="44"/>
      <c r="EZ115" s="44"/>
      <c r="FA115" s="44"/>
      <c r="FF115" s="44" t="s">
        <v>78</v>
      </c>
    </row>
    <row r="116" spans="1:167" customFormat="1" ht="15" x14ac:dyDescent="0.25">
      <c r="A116" s="206" t="s">
        <v>125</v>
      </c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8"/>
      <c r="P116" s="148"/>
      <c r="Q116" s="148"/>
      <c r="R116" s="148"/>
      <c r="S116" s="171"/>
      <c r="EX116" s="36"/>
      <c r="EY116" s="44"/>
      <c r="EZ116" s="44"/>
      <c r="FA116" s="44"/>
      <c r="FF116" s="44"/>
      <c r="FI116" s="44" t="s">
        <v>125</v>
      </c>
    </row>
    <row r="117" spans="1:167" customFormat="1" ht="1.5" customHeight="1" x14ac:dyDescent="0.25">
      <c r="A117" s="74"/>
      <c r="B117" s="75"/>
      <c r="C117" s="76"/>
      <c r="D117" s="76"/>
      <c r="E117" s="76"/>
      <c r="F117" s="76"/>
      <c r="G117" s="77"/>
      <c r="H117" s="77"/>
      <c r="I117" s="136"/>
      <c r="J117" s="77"/>
      <c r="K117" s="78"/>
      <c r="L117" s="77"/>
      <c r="M117" s="78"/>
      <c r="N117" s="79"/>
      <c r="P117" s="148"/>
      <c r="Q117" s="148"/>
      <c r="R117" s="148"/>
      <c r="S117" s="171"/>
      <c r="EX117" s="36"/>
      <c r="EY117" s="44"/>
      <c r="EZ117" s="44"/>
      <c r="FA117" s="44"/>
      <c r="FF117" s="44"/>
      <c r="FI117" s="44"/>
    </row>
    <row r="118" spans="1:167" customFormat="1" ht="15" x14ac:dyDescent="0.25">
      <c r="A118" s="65"/>
      <c r="B118" s="80"/>
      <c r="C118" s="204" t="s">
        <v>126</v>
      </c>
      <c r="D118" s="204"/>
      <c r="E118" s="204"/>
      <c r="F118" s="204"/>
      <c r="G118" s="204"/>
      <c r="H118" s="204"/>
      <c r="I118" s="204"/>
      <c r="J118" s="204"/>
      <c r="K118" s="204"/>
      <c r="L118" s="81"/>
      <c r="M118" s="82"/>
      <c r="N118" s="83"/>
      <c r="P118" s="148"/>
      <c r="Q118" s="148"/>
      <c r="R118" s="148"/>
      <c r="S118" s="171"/>
      <c r="EX118" s="36"/>
      <c r="EY118" s="44"/>
      <c r="EZ118" s="44"/>
      <c r="FA118" s="44"/>
      <c r="FF118" s="44"/>
      <c r="FI118" s="44"/>
      <c r="FJ118" s="44" t="s">
        <v>126</v>
      </c>
    </row>
    <row r="119" spans="1:167" customFormat="1" ht="15" x14ac:dyDescent="0.25">
      <c r="A119" s="84"/>
      <c r="B119" s="48"/>
      <c r="C119" s="205" t="s">
        <v>127</v>
      </c>
      <c r="D119" s="205"/>
      <c r="E119" s="205"/>
      <c r="F119" s="205"/>
      <c r="G119" s="205"/>
      <c r="H119" s="205"/>
      <c r="I119" s="205"/>
      <c r="J119" s="205"/>
      <c r="K119" s="205"/>
      <c r="L119" s="86">
        <v>1127025.46</v>
      </c>
      <c r="M119" s="87"/>
      <c r="N119" s="88">
        <v>10838295.58</v>
      </c>
      <c r="P119" s="148"/>
      <c r="Q119" s="148"/>
      <c r="R119" s="148"/>
      <c r="S119" s="171"/>
      <c r="EX119" s="36"/>
      <c r="EY119" s="44"/>
      <c r="EZ119" s="44"/>
      <c r="FA119" s="44"/>
      <c r="FF119" s="44"/>
      <c r="FI119" s="44"/>
      <c r="FJ119" s="44"/>
      <c r="FK119" s="3" t="s">
        <v>127</v>
      </c>
    </row>
    <row r="120" spans="1:167" customFormat="1" ht="15" x14ac:dyDescent="0.25">
      <c r="A120" s="84"/>
      <c r="B120" s="48"/>
      <c r="C120" s="205" t="s">
        <v>128</v>
      </c>
      <c r="D120" s="205"/>
      <c r="E120" s="205"/>
      <c r="F120" s="205"/>
      <c r="G120" s="205"/>
      <c r="H120" s="205"/>
      <c r="I120" s="205"/>
      <c r="J120" s="205"/>
      <c r="K120" s="205"/>
      <c r="L120" s="89"/>
      <c r="M120" s="87"/>
      <c r="N120" s="90"/>
      <c r="P120" s="148"/>
      <c r="Q120" s="148"/>
      <c r="R120" s="148"/>
      <c r="S120" s="171"/>
      <c r="EX120" s="36"/>
      <c r="EY120" s="44"/>
      <c r="EZ120" s="44"/>
      <c r="FA120" s="44"/>
      <c r="FF120" s="44"/>
      <c r="FI120" s="44"/>
      <c r="FJ120" s="44"/>
      <c r="FK120" s="3" t="s">
        <v>128</v>
      </c>
    </row>
    <row r="121" spans="1:167" customFormat="1" ht="15" x14ac:dyDescent="0.25">
      <c r="A121" s="84"/>
      <c r="B121" s="48"/>
      <c r="C121" s="205" t="s">
        <v>129</v>
      </c>
      <c r="D121" s="205"/>
      <c r="E121" s="205"/>
      <c r="F121" s="205"/>
      <c r="G121" s="205"/>
      <c r="H121" s="205"/>
      <c r="I121" s="205"/>
      <c r="J121" s="205"/>
      <c r="K121" s="205"/>
      <c r="L121" s="86">
        <v>1574.17</v>
      </c>
      <c r="M121" s="87"/>
      <c r="N121" s="88">
        <v>82187.42</v>
      </c>
      <c r="P121" s="148"/>
      <c r="Q121" s="148"/>
      <c r="R121" s="148"/>
      <c r="S121" s="171"/>
      <c r="EX121" s="36"/>
      <c r="EY121" s="44"/>
      <c r="EZ121" s="44"/>
      <c r="FA121" s="44"/>
      <c r="FF121" s="44"/>
      <c r="FI121" s="44"/>
      <c r="FJ121" s="44"/>
      <c r="FK121" s="3" t="s">
        <v>129</v>
      </c>
    </row>
    <row r="122" spans="1:167" customFormat="1" ht="15" x14ac:dyDescent="0.25">
      <c r="A122" s="84"/>
      <c r="B122" s="48"/>
      <c r="C122" s="205" t="s">
        <v>130</v>
      </c>
      <c r="D122" s="205"/>
      <c r="E122" s="205"/>
      <c r="F122" s="205"/>
      <c r="G122" s="205"/>
      <c r="H122" s="205"/>
      <c r="I122" s="205"/>
      <c r="J122" s="205"/>
      <c r="K122" s="205"/>
      <c r="L122" s="86">
        <v>10357.629999999999</v>
      </c>
      <c r="M122" s="87"/>
      <c r="N122" s="88">
        <v>162718.37</v>
      </c>
      <c r="P122" s="148"/>
      <c r="Q122" s="148"/>
      <c r="R122" s="148"/>
      <c r="S122" s="171"/>
      <c r="EX122" s="36"/>
      <c r="EY122" s="44"/>
      <c r="EZ122" s="44"/>
      <c r="FA122" s="44"/>
      <c r="FF122" s="44"/>
      <c r="FI122" s="44"/>
      <c r="FJ122" s="44"/>
      <c r="FK122" s="3" t="s">
        <v>130</v>
      </c>
    </row>
    <row r="123" spans="1:167" customFormat="1" ht="15" x14ac:dyDescent="0.25">
      <c r="A123" s="84"/>
      <c r="B123" s="48"/>
      <c r="C123" s="205" t="s">
        <v>131</v>
      </c>
      <c r="D123" s="205"/>
      <c r="E123" s="205"/>
      <c r="F123" s="205"/>
      <c r="G123" s="205"/>
      <c r="H123" s="205"/>
      <c r="I123" s="205"/>
      <c r="J123" s="205"/>
      <c r="K123" s="205"/>
      <c r="L123" s="91">
        <v>627.02</v>
      </c>
      <c r="M123" s="87"/>
      <c r="N123" s="88">
        <v>32736.71</v>
      </c>
      <c r="P123" s="148"/>
      <c r="Q123" s="148"/>
      <c r="R123" s="148"/>
      <c r="S123" s="171"/>
      <c r="EX123" s="36"/>
      <c r="EY123" s="44"/>
      <c r="EZ123" s="44"/>
      <c r="FA123" s="44"/>
      <c r="FF123" s="44"/>
      <c r="FI123" s="44"/>
      <c r="FJ123" s="44"/>
      <c r="FK123" s="3" t="s">
        <v>131</v>
      </c>
    </row>
    <row r="124" spans="1:167" customFormat="1" ht="15" x14ac:dyDescent="0.25">
      <c r="A124" s="84"/>
      <c r="B124" s="48"/>
      <c r="C124" s="205" t="s">
        <v>132</v>
      </c>
      <c r="D124" s="205"/>
      <c r="E124" s="205"/>
      <c r="F124" s="205"/>
      <c r="G124" s="205"/>
      <c r="H124" s="205"/>
      <c r="I124" s="205"/>
      <c r="J124" s="205"/>
      <c r="K124" s="205"/>
      <c r="L124" s="86">
        <v>1115093.6599999999</v>
      </c>
      <c r="M124" s="87"/>
      <c r="N124" s="88">
        <v>10593389.789999999</v>
      </c>
      <c r="P124" s="148"/>
      <c r="Q124" s="148"/>
      <c r="R124" s="148"/>
      <c r="S124" s="171"/>
      <c r="EX124" s="36"/>
      <c r="EY124" s="44"/>
      <c r="EZ124" s="44"/>
      <c r="FA124" s="44"/>
      <c r="FF124" s="44"/>
      <c r="FI124" s="44"/>
      <c r="FJ124" s="44"/>
      <c r="FK124" s="3" t="s">
        <v>132</v>
      </c>
    </row>
    <row r="125" spans="1:167" customFormat="1" ht="15" x14ac:dyDescent="0.25">
      <c r="A125" s="84"/>
      <c r="B125" s="48"/>
      <c r="C125" s="205" t="s">
        <v>133</v>
      </c>
      <c r="D125" s="205"/>
      <c r="E125" s="205"/>
      <c r="F125" s="205"/>
      <c r="G125" s="205"/>
      <c r="H125" s="205"/>
      <c r="I125" s="205"/>
      <c r="J125" s="205"/>
      <c r="K125" s="205"/>
      <c r="L125" s="86">
        <v>1130926.8500000001</v>
      </c>
      <c r="M125" s="87"/>
      <c r="N125" s="88">
        <v>11041987.35</v>
      </c>
      <c r="P125" s="148"/>
      <c r="Q125" s="148"/>
      <c r="R125" s="148"/>
      <c r="S125" s="171"/>
      <c r="EX125" s="36"/>
      <c r="EY125" s="44"/>
      <c r="EZ125" s="44"/>
      <c r="FA125" s="44"/>
      <c r="FF125" s="44"/>
      <c r="FI125" s="44"/>
      <c r="FJ125" s="44"/>
      <c r="FK125" s="3" t="s">
        <v>133</v>
      </c>
    </row>
    <row r="126" spans="1:167" customFormat="1" ht="15" x14ac:dyDescent="0.25">
      <c r="A126" s="84"/>
      <c r="B126" s="48"/>
      <c r="C126" s="205" t="s">
        <v>128</v>
      </c>
      <c r="D126" s="205"/>
      <c r="E126" s="205"/>
      <c r="F126" s="205"/>
      <c r="G126" s="205"/>
      <c r="H126" s="205"/>
      <c r="I126" s="205"/>
      <c r="J126" s="205"/>
      <c r="K126" s="205"/>
      <c r="L126" s="89"/>
      <c r="M126" s="87"/>
      <c r="N126" s="90"/>
      <c r="P126" s="148"/>
      <c r="Q126" s="148"/>
      <c r="R126" s="148"/>
      <c r="S126" s="171"/>
      <c r="EX126" s="36"/>
      <c r="EY126" s="44"/>
      <c r="EZ126" s="44"/>
      <c r="FA126" s="44"/>
      <c r="FF126" s="44"/>
      <c r="FI126" s="44"/>
      <c r="FJ126" s="44"/>
      <c r="FK126" s="3" t="s">
        <v>128</v>
      </c>
    </row>
    <row r="127" spans="1:167" customFormat="1" ht="15" x14ac:dyDescent="0.25">
      <c r="A127" s="84"/>
      <c r="B127" s="48"/>
      <c r="C127" s="205" t="s">
        <v>134</v>
      </c>
      <c r="D127" s="205"/>
      <c r="E127" s="205"/>
      <c r="F127" s="205"/>
      <c r="G127" s="205"/>
      <c r="H127" s="205"/>
      <c r="I127" s="205"/>
      <c r="J127" s="205"/>
      <c r="K127" s="205"/>
      <c r="L127" s="86">
        <v>1574.17</v>
      </c>
      <c r="M127" s="87"/>
      <c r="N127" s="88">
        <v>82187.42</v>
      </c>
      <c r="P127" s="148"/>
      <c r="Q127" s="148"/>
      <c r="R127" s="148"/>
      <c r="S127" s="171"/>
      <c r="EX127" s="36"/>
      <c r="EY127" s="44"/>
      <c r="EZ127" s="44"/>
      <c r="FA127" s="44"/>
      <c r="FF127" s="44"/>
      <c r="FI127" s="44"/>
      <c r="FJ127" s="44"/>
      <c r="FK127" s="3" t="s">
        <v>134</v>
      </c>
    </row>
    <row r="128" spans="1:167" customFormat="1" ht="15" x14ac:dyDescent="0.25">
      <c r="A128" s="84"/>
      <c r="B128" s="48"/>
      <c r="C128" s="205" t="s">
        <v>135</v>
      </c>
      <c r="D128" s="205"/>
      <c r="E128" s="205"/>
      <c r="F128" s="205"/>
      <c r="G128" s="205"/>
      <c r="H128" s="205"/>
      <c r="I128" s="205"/>
      <c r="J128" s="205"/>
      <c r="K128" s="205"/>
      <c r="L128" s="86">
        <v>10357.629999999999</v>
      </c>
      <c r="M128" s="87"/>
      <c r="N128" s="88">
        <v>162718.37</v>
      </c>
      <c r="P128" s="148"/>
      <c r="Q128" s="148"/>
      <c r="R128" s="148"/>
      <c r="S128" s="171"/>
      <c r="EX128" s="36"/>
      <c r="EY128" s="44"/>
      <c r="EZ128" s="44"/>
      <c r="FA128" s="44"/>
      <c r="FF128" s="44"/>
      <c r="FI128" s="44"/>
      <c r="FJ128" s="44"/>
      <c r="FK128" s="3" t="s">
        <v>135</v>
      </c>
    </row>
    <row r="129" spans="1:168" customFormat="1" ht="15" x14ac:dyDescent="0.25">
      <c r="A129" s="84"/>
      <c r="B129" s="48"/>
      <c r="C129" s="205" t="s">
        <v>136</v>
      </c>
      <c r="D129" s="205"/>
      <c r="E129" s="205"/>
      <c r="F129" s="205"/>
      <c r="G129" s="205"/>
      <c r="H129" s="205"/>
      <c r="I129" s="205"/>
      <c r="J129" s="205"/>
      <c r="K129" s="205"/>
      <c r="L129" s="91">
        <v>627.02</v>
      </c>
      <c r="M129" s="87"/>
      <c r="N129" s="88">
        <v>32736.71</v>
      </c>
      <c r="P129" s="148"/>
      <c r="Q129" s="148"/>
      <c r="R129" s="148"/>
      <c r="S129" s="171"/>
      <c r="EX129" s="36"/>
      <c r="EY129" s="44"/>
      <c r="EZ129" s="44"/>
      <c r="FA129" s="44"/>
      <c r="FF129" s="44"/>
      <c r="FI129" s="44"/>
      <c r="FJ129" s="44"/>
      <c r="FK129" s="3" t="s">
        <v>136</v>
      </c>
    </row>
    <row r="130" spans="1:168" customFormat="1" ht="15" x14ac:dyDescent="0.25">
      <c r="A130" s="84"/>
      <c r="B130" s="48"/>
      <c r="C130" s="205" t="s">
        <v>137</v>
      </c>
      <c r="D130" s="205"/>
      <c r="E130" s="205"/>
      <c r="F130" s="205"/>
      <c r="G130" s="205"/>
      <c r="H130" s="205"/>
      <c r="I130" s="205"/>
      <c r="J130" s="205"/>
      <c r="K130" s="205"/>
      <c r="L130" s="86">
        <v>1115093.6599999999</v>
      </c>
      <c r="M130" s="87"/>
      <c r="N130" s="88">
        <v>10593389.789999999</v>
      </c>
      <c r="P130" s="148"/>
      <c r="Q130" s="148"/>
      <c r="R130" s="148"/>
      <c r="S130" s="171"/>
      <c r="EX130" s="36"/>
      <c r="EY130" s="44"/>
      <c r="EZ130" s="44"/>
      <c r="FA130" s="44"/>
      <c r="FF130" s="44"/>
      <c r="FI130" s="44"/>
      <c r="FJ130" s="44"/>
      <c r="FK130" s="3" t="s">
        <v>137</v>
      </c>
    </row>
    <row r="131" spans="1:168" customFormat="1" ht="15" x14ac:dyDescent="0.25">
      <c r="A131" s="84"/>
      <c r="B131" s="48"/>
      <c r="C131" s="205" t="s">
        <v>138</v>
      </c>
      <c r="D131" s="205"/>
      <c r="E131" s="205"/>
      <c r="F131" s="205"/>
      <c r="G131" s="205"/>
      <c r="H131" s="205"/>
      <c r="I131" s="205"/>
      <c r="J131" s="205"/>
      <c r="K131" s="205"/>
      <c r="L131" s="86">
        <v>2511.7199999999998</v>
      </c>
      <c r="M131" s="87"/>
      <c r="N131" s="88">
        <v>131136.91</v>
      </c>
      <c r="P131" s="148"/>
      <c r="Q131" s="148"/>
      <c r="R131" s="148"/>
      <c r="S131" s="171"/>
      <c r="EX131" s="36"/>
      <c r="EY131" s="44"/>
      <c r="EZ131" s="44"/>
      <c r="FA131" s="44"/>
      <c r="FF131" s="44"/>
      <c r="FI131" s="44"/>
      <c r="FJ131" s="44"/>
      <c r="FK131" s="3" t="s">
        <v>138</v>
      </c>
    </row>
    <row r="132" spans="1:168" customFormat="1" ht="15" x14ac:dyDescent="0.25">
      <c r="A132" s="84"/>
      <c r="B132" s="48"/>
      <c r="C132" s="205" t="s">
        <v>139</v>
      </c>
      <c r="D132" s="205"/>
      <c r="E132" s="205"/>
      <c r="F132" s="205"/>
      <c r="G132" s="205"/>
      <c r="H132" s="205"/>
      <c r="I132" s="205"/>
      <c r="J132" s="205"/>
      <c r="K132" s="205"/>
      <c r="L132" s="86">
        <v>1389.67</v>
      </c>
      <c r="M132" s="87"/>
      <c r="N132" s="88">
        <v>72554.86</v>
      </c>
      <c r="P132" s="148"/>
      <c r="Q132" s="148"/>
      <c r="R132" s="148"/>
      <c r="S132" s="171"/>
      <c r="EX132" s="36"/>
      <c r="EY132" s="44"/>
      <c r="EZ132" s="44"/>
      <c r="FA132" s="44"/>
      <c r="FF132" s="44"/>
      <c r="FI132" s="44"/>
      <c r="FJ132" s="44"/>
      <c r="FK132" s="3" t="s">
        <v>139</v>
      </c>
    </row>
    <row r="133" spans="1:168" customFormat="1" ht="15" x14ac:dyDescent="0.25">
      <c r="A133" s="84"/>
      <c r="B133" s="48"/>
      <c r="C133" s="205" t="s">
        <v>140</v>
      </c>
      <c r="D133" s="205"/>
      <c r="E133" s="205"/>
      <c r="F133" s="205"/>
      <c r="G133" s="205"/>
      <c r="H133" s="205"/>
      <c r="I133" s="205"/>
      <c r="J133" s="205"/>
      <c r="K133" s="205"/>
      <c r="L133" s="86">
        <v>2201.19</v>
      </c>
      <c r="M133" s="87"/>
      <c r="N133" s="88">
        <v>114924.13</v>
      </c>
      <c r="P133" s="148"/>
      <c r="Q133" s="148"/>
      <c r="R133" s="148"/>
      <c r="S133" s="171"/>
      <c r="EX133" s="36"/>
      <c r="EY133" s="44"/>
      <c r="EZ133" s="44"/>
      <c r="FA133" s="44"/>
      <c r="FF133" s="44"/>
      <c r="FI133" s="44"/>
      <c r="FJ133" s="44"/>
      <c r="FK133" s="3" t="s">
        <v>140</v>
      </c>
    </row>
    <row r="134" spans="1:168" customFormat="1" ht="15" x14ac:dyDescent="0.25">
      <c r="A134" s="84"/>
      <c r="B134" s="48"/>
      <c r="C134" s="205" t="s">
        <v>141</v>
      </c>
      <c r="D134" s="205"/>
      <c r="E134" s="205"/>
      <c r="F134" s="205"/>
      <c r="G134" s="205"/>
      <c r="H134" s="205"/>
      <c r="I134" s="205"/>
      <c r="J134" s="205"/>
      <c r="K134" s="205"/>
      <c r="L134" s="86">
        <v>2511.7199999999998</v>
      </c>
      <c r="M134" s="87"/>
      <c r="N134" s="88">
        <v>131136.91</v>
      </c>
      <c r="P134" s="148"/>
      <c r="Q134" s="148"/>
      <c r="R134" s="148"/>
      <c r="S134" s="171"/>
      <c r="EX134" s="36"/>
      <c r="EY134" s="44"/>
      <c r="EZ134" s="44"/>
      <c r="FA134" s="44"/>
      <c r="FF134" s="44"/>
      <c r="FI134" s="44"/>
      <c r="FJ134" s="44"/>
      <c r="FK134" s="3" t="s">
        <v>141</v>
      </c>
    </row>
    <row r="135" spans="1:168" customFormat="1" ht="15" x14ac:dyDescent="0.25">
      <c r="A135" s="84"/>
      <c r="B135" s="48"/>
      <c r="C135" s="205" t="s">
        <v>142</v>
      </c>
      <c r="D135" s="205"/>
      <c r="E135" s="205"/>
      <c r="F135" s="205"/>
      <c r="G135" s="205"/>
      <c r="H135" s="205"/>
      <c r="I135" s="205"/>
      <c r="J135" s="205"/>
      <c r="K135" s="205"/>
      <c r="L135" s="86">
        <v>1389.67</v>
      </c>
      <c r="M135" s="87"/>
      <c r="N135" s="88">
        <v>72554.86</v>
      </c>
      <c r="P135" s="148"/>
      <c r="Q135" s="148"/>
      <c r="R135" s="148"/>
      <c r="S135" s="171"/>
      <c r="EX135" s="36"/>
      <c r="EY135" s="44"/>
      <c r="EZ135" s="44"/>
      <c r="FA135" s="44"/>
      <c r="FF135" s="44"/>
      <c r="FI135" s="44"/>
      <c r="FJ135" s="44"/>
      <c r="FK135" s="3" t="s">
        <v>142</v>
      </c>
    </row>
    <row r="136" spans="1:168" customFormat="1" ht="15" x14ac:dyDescent="0.25">
      <c r="A136" s="84"/>
      <c r="B136" s="80"/>
      <c r="C136" s="204" t="s">
        <v>143</v>
      </c>
      <c r="D136" s="204"/>
      <c r="E136" s="204"/>
      <c r="F136" s="204"/>
      <c r="G136" s="204"/>
      <c r="H136" s="204"/>
      <c r="I136" s="204"/>
      <c r="J136" s="204"/>
      <c r="K136" s="204"/>
      <c r="L136" s="92">
        <v>1130926.8500000001</v>
      </c>
      <c r="M136" s="82"/>
      <c r="N136" s="83"/>
      <c r="P136" s="148"/>
      <c r="Q136" s="148"/>
      <c r="R136" s="148"/>
      <c r="S136" s="171"/>
      <c r="EX136" s="36"/>
      <c r="EY136" s="44"/>
      <c r="EZ136" s="44"/>
      <c r="FA136" s="44"/>
      <c r="FF136" s="44"/>
      <c r="FI136" s="44"/>
      <c r="FJ136" s="44"/>
      <c r="FL136" s="44" t="s">
        <v>143</v>
      </c>
    </row>
    <row r="137" spans="1:168" customFormat="1" ht="15" x14ac:dyDescent="0.25">
      <c r="A137" s="209" t="s">
        <v>147</v>
      </c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1"/>
      <c r="P137" s="148"/>
      <c r="Q137" s="148"/>
      <c r="R137" s="148"/>
      <c r="S137" s="171"/>
      <c r="EX137" s="36" t="s">
        <v>147</v>
      </c>
      <c r="EY137" s="44"/>
      <c r="EZ137" s="44"/>
      <c r="FA137" s="44"/>
      <c r="FF137" s="44"/>
      <c r="FI137" s="44"/>
      <c r="FJ137" s="44"/>
      <c r="FL137" s="44"/>
    </row>
    <row r="138" spans="1:168" customFormat="1" ht="1.5" customHeight="1" x14ac:dyDescent="0.25">
      <c r="A138" s="74"/>
      <c r="B138" s="75"/>
      <c r="C138" s="76"/>
      <c r="D138" s="76"/>
      <c r="E138" s="76"/>
      <c r="F138" s="76"/>
      <c r="G138" s="77"/>
      <c r="H138" s="77"/>
      <c r="I138" s="136"/>
      <c r="J138" s="77"/>
      <c r="K138" s="78"/>
      <c r="L138" s="77"/>
      <c r="M138" s="78"/>
      <c r="N138" s="79"/>
      <c r="P138" s="148"/>
      <c r="Q138" s="148"/>
      <c r="R138" s="148"/>
      <c r="S138" s="171"/>
      <c r="EX138" s="36"/>
      <c r="EY138" s="44"/>
      <c r="EZ138" s="44"/>
      <c r="FA138" s="44"/>
      <c r="FF138" s="44"/>
      <c r="FI138" s="44"/>
      <c r="FJ138" s="44"/>
      <c r="FL138" s="44"/>
    </row>
    <row r="139" spans="1:168" customFormat="1" ht="15" x14ac:dyDescent="0.25">
      <c r="A139" s="65"/>
      <c r="B139" s="80"/>
      <c r="C139" s="204" t="s">
        <v>148</v>
      </c>
      <c r="D139" s="204"/>
      <c r="E139" s="204"/>
      <c r="F139" s="204"/>
      <c r="G139" s="204"/>
      <c r="H139" s="204"/>
      <c r="I139" s="204"/>
      <c r="J139" s="204"/>
      <c r="K139" s="204"/>
      <c r="L139" s="81"/>
      <c r="M139" s="82"/>
      <c r="N139" s="83"/>
      <c r="P139" s="148"/>
      <c r="Q139" s="148"/>
      <c r="R139" s="148"/>
      <c r="S139" s="171"/>
      <c r="EX139" s="36"/>
      <c r="EY139" s="44"/>
      <c r="EZ139" s="44"/>
      <c r="FA139" s="44"/>
      <c r="FF139" s="44"/>
      <c r="FI139" s="44"/>
      <c r="FJ139" s="44" t="s">
        <v>148</v>
      </c>
      <c r="FL139" s="44"/>
    </row>
    <row r="140" spans="1:168" customFormat="1" ht="15" x14ac:dyDescent="0.25">
      <c r="A140" s="84"/>
      <c r="B140" s="80"/>
      <c r="C140" s="204" t="s">
        <v>149</v>
      </c>
      <c r="D140" s="204"/>
      <c r="E140" s="204"/>
      <c r="F140" s="204"/>
      <c r="G140" s="204"/>
      <c r="H140" s="204"/>
      <c r="I140" s="204"/>
      <c r="J140" s="204"/>
      <c r="K140" s="204"/>
      <c r="L140" s="81"/>
      <c r="M140" s="82"/>
      <c r="N140" s="83"/>
      <c r="P140" s="148"/>
      <c r="Q140" s="148"/>
      <c r="R140" s="148"/>
      <c r="S140" s="171"/>
      <c r="EX140" s="36"/>
      <c r="EY140" s="44"/>
      <c r="EZ140" s="44"/>
      <c r="FA140" s="44"/>
      <c r="FF140" s="44"/>
      <c r="FI140" s="44"/>
      <c r="FJ140" s="44"/>
      <c r="FL140" s="44" t="s">
        <v>149</v>
      </c>
    </row>
    <row r="141" spans="1:168" customFormat="1" ht="15" x14ac:dyDescent="0.25">
      <c r="A141" s="209" t="s">
        <v>150</v>
      </c>
      <c r="B141" s="210"/>
      <c r="C141" s="210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  <c r="N141" s="211"/>
      <c r="P141" s="148"/>
      <c r="Q141" s="148"/>
      <c r="R141" s="148"/>
      <c r="S141" s="171"/>
      <c r="EX141" s="36" t="s">
        <v>150</v>
      </c>
      <c r="EY141" s="44"/>
      <c r="EZ141" s="44"/>
      <c r="FA141" s="44"/>
      <c r="FF141" s="44"/>
      <c r="FI141" s="44"/>
      <c r="FJ141" s="44"/>
      <c r="FL141" s="44"/>
    </row>
    <row r="142" spans="1:168" customFormat="1" ht="1.5" customHeight="1" x14ac:dyDescent="0.25">
      <c r="A142" s="74"/>
      <c r="B142" s="75"/>
      <c r="C142" s="76"/>
      <c r="D142" s="76"/>
      <c r="E142" s="76"/>
      <c r="F142" s="76"/>
      <c r="G142" s="77"/>
      <c r="H142" s="77"/>
      <c r="I142" s="136"/>
      <c r="J142" s="77"/>
      <c r="K142" s="78"/>
      <c r="L142" s="77"/>
      <c r="M142" s="78"/>
      <c r="N142" s="79"/>
      <c r="P142" s="148"/>
      <c r="Q142" s="148"/>
      <c r="R142" s="148"/>
      <c r="S142" s="171"/>
      <c r="EX142" s="36"/>
      <c r="EY142" s="44"/>
      <c r="EZ142" s="44"/>
      <c r="FA142" s="44"/>
      <c r="FF142" s="44"/>
      <c r="FI142" s="44"/>
      <c r="FJ142" s="44"/>
      <c r="FL142" s="44"/>
    </row>
    <row r="143" spans="1:168" customFormat="1" ht="15" x14ac:dyDescent="0.25">
      <c r="A143" s="65"/>
      <c r="B143" s="80"/>
      <c r="C143" s="204" t="s">
        <v>151</v>
      </c>
      <c r="D143" s="204"/>
      <c r="E143" s="204"/>
      <c r="F143" s="204"/>
      <c r="G143" s="204"/>
      <c r="H143" s="204"/>
      <c r="I143" s="204"/>
      <c r="J143" s="204"/>
      <c r="K143" s="204"/>
      <c r="L143" s="81"/>
      <c r="M143" s="82"/>
      <c r="N143" s="83"/>
      <c r="P143" s="148"/>
      <c r="Q143" s="148"/>
      <c r="R143" s="148"/>
      <c r="S143" s="171"/>
      <c r="EX143" s="36"/>
      <c r="EY143" s="44"/>
      <c r="EZ143" s="44"/>
      <c r="FA143" s="44"/>
      <c r="FF143" s="44"/>
      <c r="FI143" s="44"/>
      <c r="FJ143" s="44" t="s">
        <v>151</v>
      </c>
      <c r="FL143" s="44"/>
    </row>
    <row r="144" spans="1:168" customFormat="1" ht="15" x14ac:dyDescent="0.25">
      <c r="A144" s="84"/>
      <c r="B144" s="80"/>
      <c r="C144" s="204" t="s">
        <v>152</v>
      </c>
      <c r="D144" s="204"/>
      <c r="E144" s="204"/>
      <c r="F144" s="204"/>
      <c r="G144" s="204"/>
      <c r="H144" s="204"/>
      <c r="I144" s="204"/>
      <c r="J144" s="204"/>
      <c r="K144" s="204"/>
      <c r="L144" s="81"/>
      <c r="M144" s="82"/>
      <c r="N144" s="83"/>
      <c r="P144" s="148"/>
      <c r="Q144" s="148"/>
      <c r="R144" s="148"/>
      <c r="S144" s="171"/>
      <c r="EX144" s="36"/>
      <c r="EY144" s="44"/>
      <c r="EZ144" s="44"/>
      <c r="FA144" s="44"/>
      <c r="FF144" s="44"/>
      <c r="FI144" s="44"/>
      <c r="FJ144" s="44"/>
      <c r="FL144" s="44" t="s">
        <v>152</v>
      </c>
    </row>
    <row r="145" spans="1:168" customFormat="1" ht="15" x14ac:dyDescent="0.25">
      <c r="A145" s="209" t="s">
        <v>153</v>
      </c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1"/>
      <c r="P145" s="148"/>
      <c r="Q145" s="148"/>
      <c r="R145" s="148"/>
      <c r="S145" s="171"/>
      <c r="EX145" s="36" t="s">
        <v>153</v>
      </c>
      <c r="EY145" s="44"/>
      <c r="EZ145" s="44"/>
      <c r="FA145" s="44"/>
      <c r="FF145" s="44"/>
      <c r="FI145" s="44"/>
      <c r="FJ145" s="44"/>
      <c r="FL145" s="44"/>
    </row>
    <row r="146" spans="1:168" customFormat="1" ht="1.5" customHeight="1" x14ac:dyDescent="0.25">
      <c r="A146" s="74"/>
      <c r="B146" s="75"/>
      <c r="C146" s="76"/>
      <c r="D146" s="76"/>
      <c r="E146" s="76"/>
      <c r="F146" s="76"/>
      <c r="G146" s="77"/>
      <c r="H146" s="77"/>
      <c r="I146" s="136"/>
      <c r="J146" s="77"/>
      <c r="K146" s="78"/>
      <c r="L146" s="77"/>
      <c r="M146" s="78"/>
      <c r="N146" s="79"/>
      <c r="P146" s="148"/>
      <c r="Q146" s="148"/>
      <c r="R146" s="148"/>
      <c r="S146" s="171"/>
      <c r="EX146" s="36"/>
      <c r="EY146" s="44"/>
      <c r="EZ146" s="44"/>
      <c r="FA146" s="44"/>
      <c r="FF146" s="44"/>
      <c r="FI146" s="44"/>
      <c r="FJ146" s="44"/>
      <c r="FL146" s="44"/>
    </row>
    <row r="147" spans="1:168" customFormat="1" ht="15" x14ac:dyDescent="0.25">
      <c r="A147" s="65"/>
      <c r="B147" s="80"/>
      <c r="C147" s="204" t="s">
        <v>154</v>
      </c>
      <c r="D147" s="204"/>
      <c r="E147" s="204"/>
      <c r="F147" s="204"/>
      <c r="G147" s="204"/>
      <c r="H147" s="204"/>
      <c r="I147" s="204"/>
      <c r="J147" s="204"/>
      <c r="K147" s="204"/>
      <c r="L147" s="81"/>
      <c r="M147" s="82"/>
      <c r="N147" s="83"/>
      <c r="P147" s="148"/>
      <c r="Q147" s="148"/>
      <c r="R147" s="148"/>
      <c r="S147" s="171"/>
      <c r="EX147" s="36"/>
      <c r="EY147" s="44"/>
      <c r="EZ147" s="44"/>
      <c r="FA147" s="44"/>
      <c r="FF147" s="44"/>
      <c r="FI147" s="44"/>
      <c r="FJ147" s="44" t="s">
        <v>154</v>
      </c>
      <c r="FL147" s="44"/>
    </row>
    <row r="148" spans="1:168" customFormat="1" ht="15" x14ac:dyDescent="0.25">
      <c r="A148" s="84"/>
      <c r="B148" s="80"/>
      <c r="C148" s="204" t="s">
        <v>155</v>
      </c>
      <c r="D148" s="204"/>
      <c r="E148" s="204"/>
      <c r="F148" s="204"/>
      <c r="G148" s="204"/>
      <c r="H148" s="204"/>
      <c r="I148" s="204"/>
      <c r="J148" s="204"/>
      <c r="K148" s="204"/>
      <c r="L148" s="81"/>
      <c r="M148" s="82"/>
      <c r="N148" s="83"/>
      <c r="P148" s="148"/>
      <c r="Q148" s="148"/>
      <c r="R148" s="148"/>
      <c r="S148" s="171"/>
      <c r="EX148" s="36"/>
      <c r="EY148" s="44"/>
      <c r="EZ148" s="44"/>
      <c r="FA148" s="44"/>
      <c r="FF148" s="44"/>
      <c r="FI148" s="44"/>
      <c r="FJ148" s="44"/>
      <c r="FL148" s="44" t="s">
        <v>155</v>
      </c>
    </row>
    <row r="149" spans="1:168" customFormat="1" ht="15" x14ac:dyDescent="0.25">
      <c r="A149" s="209" t="s">
        <v>156</v>
      </c>
      <c r="B149" s="210"/>
      <c r="C149" s="210"/>
      <c r="D149" s="210"/>
      <c r="E149" s="210"/>
      <c r="F149" s="210"/>
      <c r="G149" s="210"/>
      <c r="H149" s="210"/>
      <c r="I149" s="210"/>
      <c r="J149" s="210"/>
      <c r="K149" s="210"/>
      <c r="L149" s="210"/>
      <c r="M149" s="210"/>
      <c r="N149" s="211"/>
      <c r="P149" s="148"/>
      <c r="Q149" s="148"/>
      <c r="R149" s="148"/>
      <c r="S149" s="171"/>
      <c r="EX149" s="36" t="s">
        <v>156</v>
      </c>
      <c r="EY149" s="44"/>
      <c r="EZ149" s="44"/>
      <c r="FA149" s="44"/>
      <c r="FF149" s="44"/>
      <c r="FI149" s="44"/>
      <c r="FJ149" s="44"/>
      <c r="FL149" s="44"/>
    </row>
    <row r="150" spans="1:168" customFormat="1" ht="34.5" x14ac:dyDescent="0.25">
      <c r="A150" s="37" t="s">
        <v>157</v>
      </c>
      <c r="B150" s="38" t="s">
        <v>158</v>
      </c>
      <c r="C150" s="194" t="s">
        <v>159</v>
      </c>
      <c r="D150" s="194"/>
      <c r="E150" s="194"/>
      <c r="F150" s="39" t="s">
        <v>160</v>
      </c>
      <c r="G150" s="40">
        <v>1</v>
      </c>
      <c r="H150" s="73">
        <v>1</v>
      </c>
      <c r="I150" s="138">
        <v>1</v>
      </c>
      <c r="J150" s="42"/>
      <c r="K150" s="40"/>
      <c r="L150" s="42"/>
      <c r="M150" s="40"/>
      <c r="N150" s="43"/>
      <c r="P150" s="148"/>
      <c r="Q150" s="148"/>
      <c r="R150" s="148"/>
      <c r="S150" s="171"/>
      <c r="EX150" s="36"/>
      <c r="EY150" s="44" t="s">
        <v>159</v>
      </c>
      <c r="EZ150" s="44" t="s">
        <v>4</v>
      </c>
      <c r="FA150" s="44" t="s">
        <v>4</v>
      </c>
      <c r="FF150" s="44"/>
      <c r="FI150" s="44"/>
      <c r="FJ150" s="44"/>
      <c r="FL150" s="44"/>
    </row>
    <row r="151" spans="1:168" customFormat="1" ht="15" x14ac:dyDescent="0.25">
      <c r="A151" s="47"/>
      <c r="B151" s="48" t="s">
        <v>56</v>
      </c>
      <c r="C151" s="195" t="s">
        <v>61</v>
      </c>
      <c r="D151" s="195"/>
      <c r="E151" s="195"/>
      <c r="F151" s="49"/>
      <c r="G151" s="50"/>
      <c r="H151" s="50"/>
      <c r="I151" s="126"/>
      <c r="J151" s="51">
        <v>298.64</v>
      </c>
      <c r="K151" s="50"/>
      <c r="L151" s="51">
        <v>298.64</v>
      </c>
      <c r="M151" s="52">
        <v>52.21</v>
      </c>
      <c r="N151" s="53">
        <v>15591.99</v>
      </c>
      <c r="P151" s="148"/>
      <c r="Q151" s="148"/>
      <c r="R151" s="148"/>
      <c r="S151" s="171"/>
      <c r="EX151" s="36"/>
      <c r="EY151" s="44"/>
      <c r="EZ151" s="44"/>
      <c r="FA151" s="44"/>
      <c r="FC151" s="3" t="s">
        <v>61</v>
      </c>
      <c r="FF151" s="44"/>
      <c r="FI151" s="44"/>
      <c r="FJ151" s="44"/>
      <c r="FL151" s="44"/>
    </row>
    <row r="152" spans="1:168" customFormat="1" ht="15" x14ac:dyDescent="0.25">
      <c r="A152" s="47"/>
      <c r="B152" s="48" t="s">
        <v>62</v>
      </c>
      <c r="C152" s="195" t="s">
        <v>63</v>
      </c>
      <c r="D152" s="195"/>
      <c r="E152" s="195"/>
      <c r="F152" s="49"/>
      <c r="G152" s="50"/>
      <c r="H152" s="50"/>
      <c r="I152" s="126"/>
      <c r="J152" s="51">
        <v>128.02000000000001</v>
      </c>
      <c r="K152" s="50"/>
      <c r="L152" s="51">
        <v>128.02000000000001</v>
      </c>
      <c r="M152" s="52">
        <v>15.71</v>
      </c>
      <c r="N152" s="53">
        <v>2011.19</v>
      </c>
      <c r="P152" s="148"/>
      <c r="Q152" s="148"/>
      <c r="R152" s="148"/>
      <c r="S152" s="171"/>
      <c r="EX152" s="36"/>
      <c r="EY152" s="44"/>
      <c r="EZ152" s="44"/>
      <c r="FA152" s="44"/>
      <c r="FC152" s="3" t="s">
        <v>63</v>
      </c>
      <c r="FF152" s="44"/>
      <c r="FI152" s="44"/>
      <c r="FJ152" s="44"/>
      <c r="FL152" s="44"/>
    </row>
    <row r="153" spans="1:168" customFormat="1" ht="15" x14ac:dyDescent="0.25">
      <c r="A153" s="47"/>
      <c r="B153" s="48" t="s">
        <v>64</v>
      </c>
      <c r="C153" s="195" t="s">
        <v>65</v>
      </c>
      <c r="D153" s="195"/>
      <c r="E153" s="195"/>
      <c r="F153" s="49"/>
      <c r="G153" s="50"/>
      <c r="H153" s="50"/>
      <c r="I153" s="126"/>
      <c r="J153" s="51">
        <v>19.84</v>
      </c>
      <c r="K153" s="50"/>
      <c r="L153" s="51">
        <v>19.84</v>
      </c>
      <c r="M153" s="52">
        <v>52.21</v>
      </c>
      <c r="N153" s="53">
        <v>1035.8499999999999</v>
      </c>
      <c r="P153" s="148"/>
      <c r="Q153" s="148"/>
      <c r="R153" s="148"/>
      <c r="S153" s="171"/>
      <c r="EX153" s="36"/>
      <c r="EY153" s="44"/>
      <c r="EZ153" s="44"/>
      <c r="FA153" s="44"/>
      <c r="FC153" s="3" t="s">
        <v>65</v>
      </c>
      <c r="FF153" s="44"/>
      <c r="FI153" s="44"/>
      <c r="FJ153" s="44"/>
      <c r="FL153" s="44"/>
    </row>
    <row r="154" spans="1:168" customFormat="1" ht="15" x14ac:dyDescent="0.25">
      <c r="A154" s="57"/>
      <c r="B154" s="48"/>
      <c r="C154" s="195" t="s">
        <v>68</v>
      </c>
      <c r="D154" s="195"/>
      <c r="E154" s="195"/>
      <c r="F154" s="49" t="s">
        <v>69</v>
      </c>
      <c r="G154" s="52">
        <v>35.01</v>
      </c>
      <c r="H154" s="50"/>
      <c r="I154" s="134">
        <v>35.01</v>
      </c>
      <c r="J154" s="58"/>
      <c r="K154" s="50"/>
      <c r="L154" s="58"/>
      <c r="M154" s="50"/>
      <c r="N154" s="59"/>
      <c r="P154" s="148"/>
      <c r="Q154" s="148"/>
      <c r="R154" s="148"/>
      <c r="S154" s="171"/>
      <c r="EX154" s="36"/>
      <c r="EY154" s="44"/>
      <c r="EZ154" s="44"/>
      <c r="FA154" s="44"/>
      <c r="FD154" s="3" t="s">
        <v>68</v>
      </c>
      <c r="FF154" s="44"/>
      <c r="FI154" s="44"/>
      <c r="FJ154" s="44"/>
      <c r="FL154" s="44"/>
    </row>
    <row r="155" spans="1:168" customFormat="1" ht="15" x14ac:dyDescent="0.25">
      <c r="A155" s="57"/>
      <c r="B155" s="48"/>
      <c r="C155" s="195" t="s">
        <v>70</v>
      </c>
      <c r="D155" s="195"/>
      <c r="E155" s="195"/>
      <c r="F155" s="49" t="s">
        <v>69</v>
      </c>
      <c r="G155" s="52">
        <v>1.71</v>
      </c>
      <c r="H155" s="50"/>
      <c r="I155" s="134">
        <v>1.71</v>
      </c>
      <c r="J155" s="58"/>
      <c r="K155" s="50"/>
      <c r="L155" s="58"/>
      <c r="M155" s="50"/>
      <c r="N155" s="59"/>
      <c r="P155" s="148"/>
      <c r="Q155" s="148"/>
      <c r="R155" s="148"/>
      <c r="S155" s="171"/>
      <c r="EX155" s="36"/>
      <c r="EY155" s="44"/>
      <c r="EZ155" s="44"/>
      <c r="FA155" s="44"/>
      <c r="FD155" s="3" t="s">
        <v>70</v>
      </c>
      <c r="FF155" s="44"/>
      <c r="FI155" s="44"/>
      <c r="FJ155" s="44"/>
      <c r="FL155" s="44"/>
    </row>
    <row r="156" spans="1:168" customFormat="1" ht="15" x14ac:dyDescent="0.25">
      <c r="A156" s="45"/>
      <c r="B156" s="48"/>
      <c r="C156" s="200" t="s">
        <v>71</v>
      </c>
      <c r="D156" s="200"/>
      <c r="E156" s="200"/>
      <c r="F156" s="60"/>
      <c r="G156" s="61"/>
      <c r="H156" s="61"/>
      <c r="I156" s="128"/>
      <c r="J156" s="93">
        <v>426.66</v>
      </c>
      <c r="K156" s="61"/>
      <c r="L156" s="93">
        <v>426.66</v>
      </c>
      <c r="M156" s="61"/>
      <c r="N156" s="63">
        <v>17603.18</v>
      </c>
      <c r="P156" s="148"/>
      <c r="Q156" s="148"/>
      <c r="R156" s="148"/>
      <c r="S156" s="171"/>
      <c r="EX156" s="36"/>
      <c r="EY156" s="44"/>
      <c r="EZ156" s="44"/>
      <c r="FA156" s="44"/>
      <c r="FE156" s="3" t="s">
        <v>71</v>
      </c>
      <c r="FF156" s="44"/>
      <c r="FI156" s="44"/>
      <c r="FJ156" s="44"/>
      <c r="FL156" s="44"/>
    </row>
    <row r="157" spans="1:168" customFormat="1" ht="15" x14ac:dyDescent="0.25">
      <c r="A157" s="57"/>
      <c r="B157" s="48"/>
      <c r="C157" s="195" t="s">
        <v>72</v>
      </c>
      <c r="D157" s="195"/>
      <c r="E157" s="195"/>
      <c r="F157" s="49"/>
      <c r="G157" s="50"/>
      <c r="H157" s="50"/>
      <c r="I157" s="126"/>
      <c r="J157" s="58"/>
      <c r="K157" s="50"/>
      <c r="L157" s="51">
        <v>318.48</v>
      </c>
      <c r="M157" s="50"/>
      <c r="N157" s="53">
        <v>16627.84</v>
      </c>
      <c r="P157" s="148"/>
      <c r="Q157" s="148"/>
      <c r="R157" s="148"/>
      <c r="S157" s="171"/>
      <c r="EX157" s="36"/>
      <c r="EY157" s="44"/>
      <c r="EZ157" s="44"/>
      <c r="FA157" s="44"/>
      <c r="FD157" s="3" t="s">
        <v>72</v>
      </c>
      <c r="FF157" s="44"/>
      <c r="FI157" s="44"/>
      <c r="FJ157" s="44"/>
      <c r="FL157" s="44"/>
    </row>
    <row r="158" spans="1:168" customFormat="1" ht="22.5" x14ac:dyDescent="0.25">
      <c r="A158" s="57"/>
      <c r="B158" s="48" t="s">
        <v>89</v>
      </c>
      <c r="C158" s="195" t="s">
        <v>90</v>
      </c>
      <c r="D158" s="195"/>
      <c r="E158" s="195"/>
      <c r="F158" s="49" t="s">
        <v>75</v>
      </c>
      <c r="G158" s="64">
        <v>109</v>
      </c>
      <c r="H158" s="50"/>
      <c r="I158" s="129">
        <v>109</v>
      </c>
      <c r="J158" s="58"/>
      <c r="K158" s="50"/>
      <c r="L158" s="51">
        <v>347.14</v>
      </c>
      <c r="M158" s="50"/>
      <c r="N158" s="53">
        <v>18124.349999999999</v>
      </c>
      <c r="P158" s="148"/>
      <c r="Q158" s="148"/>
      <c r="R158" s="148"/>
      <c r="S158" s="171"/>
      <c r="EX158" s="36"/>
      <c r="EY158" s="44"/>
      <c r="EZ158" s="44"/>
      <c r="FA158" s="44"/>
      <c r="FD158" s="3" t="s">
        <v>90</v>
      </c>
      <c r="FF158" s="44"/>
      <c r="FI158" s="44"/>
      <c r="FJ158" s="44"/>
      <c r="FL158" s="44"/>
    </row>
    <row r="159" spans="1:168" customFormat="1" ht="45" x14ac:dyDescent="0.25">
      <c r="A159" s="57"/>
      <c r="B159" s="48" t="s">
        <v>91</v>
      </c>
      <c r="C159" s="195" t="s">
        <v>92</v>
      </c>
      <c r="D159" s="195"/>
      <c r="E159" s="195"/>
      <c r="F159" s="49" t="s">
        <v>75</v>
      </c>
      <c r="G159" s="64">
        <v>65</v>
      </c>
      <c r="H159" s="52">
        <v>0.85</v>
      </c>
      <c r="I159" s="134">
        <v>55.25</v>
      </c>
      <c r="J159" s="58"/>
      <c r="K159" s="50"/>
      <c r="L159" s="51">
        <v>175.96</v>
      </c>
      <c r="M159" s="50"/>
      <c r="N159" s="53">
        <v>9186.8799999999992</v>
      </c>
      <c r="P159" s="148"/>
      <c r="Q159" s="148"/>
      <c r="R159" s="148"/>
      <c r="S159" s="171"/>
      <c r="EX159" s="36"/>
      <c r="EY159" s="44"/>
      <c r="EZ159" s="44"/>
      <c r="FA159" s="44"/>
      <c r="FD159" s="3" t="s">
        <v>92</v>
      </c>
      <c r="FF159" s="44"/>
      <c r="FI159" s="44"/>
      <c r="FJ159" s="44"/>
      <c r="FL159" s="44"/>
    </row>
    <row r="160" spans="1:168" customFormat="1" ht="15" x14ac:dyDescent="0.25">
      <c r="A160" s="65"/>
      <c r="B160" s="66"/>
      <c r="C160" s="194" t="s">
        <v>78</v>
      </c>
      <c r="D160" s="194"/>
      <c r="E160" s="194"/>
      <c r="F160" s="39"/>
      <c r="G160" s="40"/>
      <c r="H160" s="40"/>
      <c r="I160" s="131"/>
      <c r="J160" s="42"/>
      <c r="K160" s="40"/>
      <c r="L160" s="69">
        <v>949.76</v>
      </c>
      <c r="M160" s="61"/>
      <c r="N160" s="68">
        <v>44914.41</v>
      </c>
      <c r="P160" s="148"/>
      <c r="Q160" s="148"/>
      <c r="R160" s="148"/>
      <c r="S160" s="171"/>
      <c r="EX160" s="36"/>
      <c r="EY160" s="44"/>
      <c r="EZ160" s="44"/>
      <c r="FA160" s="44"/>
      <c r="FF160" s="44" t="s">
        <v>78</v>
      </c>
      <c r="FI160" s="44"/>
      <c r="FJ160" s="44"/>
      <c r="FL160" s="44"/>
    </row>
    <row r="161" spans="1:168" customFormat="1" ht="45.75" x14ac:dyDescent="0.25">
      <c r="A161" s="37" t="s">
        <v>161</v>
      </c>
      <c r="B161" s="38" t="s">
        <v>162</v>
      </c>
      <c r="C161" s="194" t="s">
        <v>163</v>
      </c>
      <c r="D161" s="194"/>
      <c r="E161" s="194"/>
      <c r="F161" s="39" t="s">
        <v>59</v>
      </c>
      <c r="G161" s="40">
        <v>0.34</v>
      </c>
      <c r="H161" s="73">
        <v>1</v>
      </c>
      <c r="I161" s="132">
        <v>0.34</v>
      </c>
      <c r="J161" s="42"/>
      <c r="K161" s="40"/>
      <c r="L161" s="42"/>
      <c r="M161" s="40"/>
      <c r="N161" s="43"/>
      <c r="P161" s="148"/>
      <c r="Q161" s="148"/>
      <c r="R161" s="148"/>
      <c r="S161" s="171"/>
      <c r="EX161" s="36"/>
      <c r="EY161" s="44" t="s">
        <v>163</v>
      </c>
      <c r="EZ161" s="44" t="s">
        <v>4</v>
      </c>
      <c r="FA161" s="44" t="s">
        <v>4</v>
      </c>
      <c r="FF161" s="44"/>
      <c r="FI161" s="44"/>
      <c r="FJ161" s="44"/>
      <c r="FL161" s="44"/>
    </row>
    <row r="162" spans="1:168" customFormat="1" ht="15" x14ac:dyDescent="0.25">
      <c r="A162" s="45"/>
      <c r="B162" s="46"/>
      <c r="C162" s="195" t="s">
        <v>164</v>
      </c>
      <c r="D162" s="195"/>
      <c r="E162" s="195"/>
      <c r="F162" s="195"/>
      <c r="G162" s="195"/>
      <c r="H162" s="195"/>
      <c r="I162" s="195"/>
      <c r="J162" s="195"/>
      <c r="K162" s="195"/>
      <c r="L162" s="195"/>
      <c r="M162" s="195"/>
      <c r="N162" s="196"/>
      <c r="P162" s="148"/>
      <c r="Q162" s="148"/>
      <c r="R162" s="148"/>
      <c r="S162" s="171"/>
      <c r="EX162" s="36"/>
      <c r="EY162" s="44"/>
      <c r="EZ162" s="44"/>
      <c r="FA162" s="44"/>
      <c r="FB162" s="3" t="s">
        <v>164</v>
      </c>
      <c r="FF162" s="44"/>
      <c r="FI162" s="44"/>
      <c r="FJ162" s="44"/>
      <c r="FL162" s="44"/>
    </row>
    <row r="163" spans="1:168" customFormat="1" ht="15" x14ac:dyDescent="0.25">
      <c r="A163" s="47"/>
      <c r="B163" s="48" t="s">
        <v>56</v>
      </c>
      <c r="C163" s="195" t="s">
        <v>61</v>
      </c>
      <c r="D163" s="195"/>
      <c r="E163" s="195"/>
      <c r="F163" s="49"/>
      <c r="G163" s="50"/>
      <c r="H163" s="50"/>
      <c r="I163" s="126"/>
      <c r="J163" s="51">
        <v>92.08</v>
      </c>
      <c r="K163" s="50"/>
      <c r="L163" s="51">
        <v>31.31</v>
      </c>
      <c r="M163" s="52">
        <v>52.21</v>
      </c>
      <c r="N163" s="53">
        <v>1634.7</v>
      </c>
      <c r="P163" s="148"/>
      <c r="Q163" s="148"/>
      <c r="R163" s="148"/>
      <c r="S163" s="171"/>
      <c r="EX163" s="36"/>
      <c r="EY163" s="44"/>
      <c r="EZ163" s="44"/>
      <c r="FA163" s="44"/>
      <c r="FC163" s="3" t="s">
        <v>61</v>
      </c>
      <c r="FF163" s="44"/>
      <c r="FI163" s="44"/>
      <c r="FJ163" s="44"/>
      <c r="FL163" s="44"/>
    </row>
    <row r="164" spans="1:168" customFormat="1" ht="15" x14ac:dyDescent="0.25">
      <c r="A164" s="47"/>
      <c r="B164" s="48" t="s">
        <v>62</v>
      </c>
      <c r="C164" s="195" t="s">
        <v>63</v>
      </c>
      <c r="D164" s="195"/>
      <c r="E164" s="195"/>
      <c r="F164" s="49"/>
      <c r="G164" s="50"/>
      <c r="H164" s="50"/>
      <c r="I164" s="126"/>
      <c r="J164" s="51">
        <v>287.60000000000002</v>
      </c>
      <c r="K164" s="50"/>
      <c r="L164" s="51">
        <v>97.78</v>
      </c>
      <c r="M164" s="52">
        <v>15.71</v>
      </c>
      <c r="N164" s="53">
        <v>1536.12</v>
      </c>
      <c r="P164" s="148"/>
      <c r="Q164" s="148"/>
      <c r="R164" s="148"/>
      <c r="S164" s="171"/>
      <c r="EX164" s="36"/>
      <c r="EY164" s="44"/>
      <c r="EZ164" s="44"/>
      <c r="FA164" s="44"/>
      <c r="FC164" s="3" t="s">
        <v>63</v>
      </c>
      <c r="FF164" s="44"/>
      <c r="FI164" s="44"/>
      <c r="FJ164" s="44"/>
      <c r="FL164" s="44"/>
    </row>
    <row r="165" spans="1:168" customFormat="1" ht="15" x14ac:dyDescent="0.25">
      <c r="A165" s="47"/>
      <c r="B165" s="48" t="s">
        <v>64</v>
      </c>
      <c r="C165" s="195" t="s">
        <v>65</v>
      </c>
      <c r="D165" s="195"/>
      <c r="E165" s="195"/>
      <c r="F165" s="49"/>
      <c r="G165" s="50"/>
      <c r="H165" s="50"/>
      <c r="I165" s="126"/>
      <c r="J165" s="51">
        <v>37.57</v>
      </c>
      <c r="K165" s="50"/>
      <c r="L165" s="51">
        <v>12.77</v>
      </c>
      <c r="M165" s="52">
        <v>52.21</v>
      </c>
      <c r="N165" s="56">
        <v>666.72</v>
      </c>
      <c r="P165" s="148"/>
      <c r="Q165" s="148"/>
      <c r="R165" s="148"/>
      <c r="S165" s="171"/>
      <c r="EX165" s="36"/>
      <c r="EY165" s="44"/>
      <c r="EZ165" s="44"/>
      <c r="FA165" s="44"/>
      <c r="FC165" s="3" t="s">
        <v>65</v>
      </c>
      <c r="FF165" s="44"/>
      <c r="FI165" s="44"/>
      <c r="FJ165" s="44"/>
      <c r="FL165" s="44"/>
    </row>
    <row r="166" spans="1:168" customFormat="1" ht="15" x14ac:dyDescent="0.25">
      <c r="A166" s="57"/>
      <c r="B166" s="48"/>
      <c r="C166" s="195" t="s">
        <v>68</v>
      </c>
      <c r="D166" s="195"/>
      <c r="E166" s="195"/>
      <c r="F166" s="49" t="s">
        <v>69</v>
      </c>
      <c r="G166" s="55">
        <v>11.7</v>
      </c>
      <c r="H166" s="50"/>
      <c r="I166" s="133">
        <v>3.9780000000000002</v>
      </c>
      <c r="J166" s="58"/>
      <c r="K166" s="50"/>
      <c r="L166" s="58"/>
      <c r="M166" s="50"/>
      <c r="N166" s="59"/>
      <c r="P166" s="148"/>
      <c r="Q166" s="148"/>
      <c r="R166" s="148"/>
      <c r="S166" s="171"/>
      <c r="EX166" s="36"/>
      <c r="EY166" s="44"/>
      <c r="EZ166" s="44"/>
      <c r="FA166" s="44"/>
      <c r="FD166" s="3" t="s">
        <v>68</v>
      </c>
      <c r="FF166" s="44"/>
      <c r="FI166" s="44"/>
      <c r="FJ166" s="44"/>
      <c r="FL166" s="44"/>
    </row>
    <row r="167" spans="1:168" customFormat="1" ht="15" x14ac:dyDescent="0.25">
      <c r="A167" s="57"/>
      <c r="B167" s="48"/>
      <c r="C167" s="195" t="s">
        <v>70</v>
      </c>
      <c r="D167" s="195"/>
      <c r="E167" s="195"/>
      <c r="F167" s="49" t="s">
        <v>69</v>
      </c>
      <c r="G167" s="52">
        <v>2.96</v>
      </c>
      <c r="H167" s="50"/>
      <c r="I167" s="127">
        <v>1.0064</v>
      </c>
      <c r="J167" s="58"/>
      <c r="K167" s="50"/>
      <c r="L167" s="58"/>
      <c r="M167" s="50"/>
      <c r="N167" s="59"/>
      <c r="P167" s="148"/>
      <c r="Q167" s="148"/>
      <c r="R167" s="148"/>
      <c r="S167" s="171"/>
      <c r="EX167" s="36"/>
      <c r="EY167" s="44"/>
      <c r="EZ167" s="44"/>
      <c r="FA167" s="44"/>
      <c r="FD167" s="3" t="s">
        <v>70</v>
      </c>
      <c r="FF167" s="44"/>
      <c r="FI167" s="44"/>
      <c r="FJ167" s="44"/>
      <c r="FL167" s="44"/>
    </row>
    <row r="168" spans="1:168" customFormat="1" ht="15" x14ac:dyDescent="0.25">
      <c r="A168" s="45"/>
      <c r="B168" s="48"/>
      <c r="C168" s="200" t="s">
        <v>71</v>
      </c>
      <c r="D168" s="200"/>
      <c r="E168" s="200"/>
      <c r="F168" s="60"/>
      <c r="G168" s="61"/>
      <c r="H168" s="61"/>
      <c r="I168" s="128"/>
      <c r="J168" s="93">
        <v>379.68</v>
      </c>
      <c r="K168" s="61"/>
      <c r="L168" s="93">
        <v>129.09</v>
      </c>
      <c r="M168" s="61"/>
      <c r="N168" s="63">
        <v>3170.82</v>
      </c>
      <c r="P168" s="148"/>
      <c r="Q168" s="148"/>
      <c r="R168" s="148"/>
      <c r="S168" s="171"/>
      <c r="EX168" s="36"/>
      <c r="EY168" s="44"/>
      <c r="EZ168" s="44"/>
      <c r="FA168" s="44"/>
      <c r="FE168" s="3" t="s">
        <v>71</v>
      </c>
      <c r="FF168" s="44"/>
      <c r="FI168" s="44"/>
      <c r="FJ168" s="44"/>
      <c r="FL168" s="44"/>
    </row>
    <row r="169" spans="1:168" customFormat="1" ht="15" x14ac:dyDescent="0.25">
      <c r="A169" s="57"/>
      <c r="B169" s="48"/>
      <c r="C169" s="195" t="s">
        <v>72</v>
      </c>
      <c r="D169" s="195"/>
      <c r="E169" s="195"/>
      <c r="F169" s="49"/>
      <c r="G169" s="50"/>
      <c r="H169" s="50"/>
      <c r="I169" s="126"/>
      <c r="J169" s="58"/>
      <c r="K169" s="50"/>
      <c r="L169" s="51">
        <v>44.08</v>
      </c>
      <c r="M169" s="50"/>
      <c r="N169" s="53">
        <v>2301.42</v>
      </c>
      <c r="P169" s="148"/>
      <c r="Q169" s="148"/>
      <c r="R169" s="148"/>
      <c r="S169" s="171"/>
      <c r="EX169" s="36"/>
      <c r="EY169" s="44"/>
      <c r="EZ169" s="44"/>
      <c r="FA169" s="44"/>
      <c r="FD169" s="3" t="s">
        <v>72</v>
      </c>
      <c r="FF169" s="44"/>
      <c r="FI169" s="44"/>
      <c r="FJ169" s="44"/>
      <c r="FL169" s="44"/>
    </row>
    <row r="170" spans="1:168" customFormat="1" ht="23.25" x14ac:dyDescent="0.25">
      <c r="A170" s="57"/>
      <c r="B170" s="48" t="s">
        <v>165</v>
      </c>
      <c r="C170" s="195" t="s">
        <v>166</v>
      </c>
      <c r="D170" s="195"/>
      <c r="E170" s="195"/>
      <c r="F170" s="49" t="s">
        <v>75</v>
      </c>
      <c r="G170" s="64">
        <v>102</v>
      </c>
      <c r="H170" s="50"/>
      <c r="I170" s="129">
        <v>102</v>
      </c>
      <c r="J170" s="58"/>
      <c r="K170" s="50"/>
      <c r="L170" s="51">
        <v>44.96</v>
      </c>
      <c r="M170" s="50"/>
      <c r="N170" s="53">
        <v>2347.4499999999998</v>
      </c>
      <c r="P170" s="148"/>
      <c r="Q170" s="148"/>
      <c r="R170" s="148"/>
      <c r="S170" s="171"/>
      <c r="EX170" s="36"/>
      <c r="EY170" s="44"/>
      <c r="EZ170" s="44"/>
      <c r="FA170" s="44"/>
      <c r="FD170" s="3" t="s">
        <v>166</v>
      </c>
      <c r="FF170" s="44"/>
      <c r="FI170" s="44"/>
      <c r="FJ170" s="44"/>
      <c r="FL170" s="44"/>
    </row>
    <row r="171" spans="1:168" customFormat="1" ht="23.25" x14ac:dyDescent="0.25">
      <c r="A171" s="57"/>
      <c r="B171" s="48" t="s">
        <v>167</v>
      </c>
      <c r="C171" s="195" t="s">
        <v>168</v>
      </c>
      <c r="D171" s="195"/>
      <c r="E171" s="195"/>
      <c r="F171" s="49" t="s">
        <v>75</v>
      </c>
      <c r="G171" s="64">
        <v>54</v>
      </c>
      <c r="H171" s="50"/>
      <c r="I171" s="129">
        <v>54</v>
      </c>
      <c r="J171" s="58"/>
      <c r="K171" s="50"/>
      <c r="L171" s="51">
        <v>23.8</v>
      </c>
      <c r="M171" s="50"/>
      <c r="N171" s="53">
        <v>1242.77</v>
      </c>
      <c r="P171" s="148"/>
      <c r="Q171" s="148"/>
      <c r="R171" s="148"/>
      <c r="S171" s="171"/>
      <c r="EX171" s="36"/>
      <c r="EY171" s="44"/>
      <c r="EZ171" s="44"/>
      <c r="FA171" s="44"/>
      <c r="FD171" s="3" t="s">
        <v>168</v>
      </c>
      <c r="FF171" s="44"/>
      <c r="FI171" s="44"/>
      <c r="FJ171" s="44"/>
      <c r="FL171" s="44"/>
    </row>
    <row r="172" spans="1:168" customFormat="1" ht="15" x14ac:dyDescent="0.25">
      <c r="A172" s="65"/>
      <c r="B172" s="66"/>
      <c r="C172" s="194" t="s">
        <v>78</v>
      </c>
      <c r="D172" s="194"/>
      <c r="E172" s="194"/>
      <c r="F172" s="39"/>
      <c r="G172" s="40"/>
      <c r="H172" s="40"/>
      <c r="I172" s="131"/>
      <c r="J172" s="42"/>
      <c r="K172" s="40"/>
      <c r="L172" s="69">
        <v>197.85</v>
      </c>
      <c r="M172" s="61"/>
      <c r="N172" s="68">
        <v>6761.04</v>
      </c>
      <c r="P172" s="148"/>
      <c r="Q172" s="148"/>
      <c r="R172" s="148"/>
      <c r="S172" s="171"/>
      <c r="EX172" s="36"/>
      <c r="EY172" s="44"/>
      <c r="EZ172" s="44"/>
      <c r="FA172" s="44"/>
      <c r="FF172" s="44" t="s">
        <v>78</v>
      </c>
      <c r="FI172" s="44"/>
      <c r="FJ172" s="44"/>
      <c r="FL172" s="44"/>
    </row>
    <row r="173" spans="1:168" customFormat="1" ht="23.25" x14ac:dyDescent="0.25">
      <c r="A173" s="37" t="s">
        <v>169</v>
      </c>
      <c r="B173" s="38" t="s">
        <v>170</v>
      </c>
      <c r="C173" s="194" t="s">
        <v>171</v>
      </c>
      <c r="D173" s="194"/>
      <c r="E173" s="194"/>
      <c r="F173" s="39" t="s">
        <v>59</v>
      </c>
      <c r="G173" s="40">
        <v>0.15540000000000001</v>
      </c>
      <c r="H173" s="73">
        <v>1</v>
      </c>
      <c r="I173" s="139">
        <v>0.15540000000000001</v>
      </c>
      <c r="J173" s="42"/>
      <c r="K173" s="40"/>
      <c r="L173" s="42"/>
      <c r="M173" s="40"/>
      <c r="N173" s="43"/>
      <c r="P173" s="148"/>
      <c r="Q173" s="148"/>
      <c r="R173" s="148"/>
      <c r="S173" s="171"/>
      <c r="EX173" s="36"/>
      <c r="EY173" s="44" t="s">
        <v>171</v>
      </c>
      <c r="EZ173" s="44" t="s">
        <v>4</v>
      </c>
      <c r="FA173" s="44" t="s">
        <v>4</v>
      </c>
      <c r="FF173" s="44"/>
      <c r="FI173" s="44"/>
      <c r="FJ173" s="44"/>
      <c r="FL173" s="44"/>
    </row>
    <row r="174" spans="1:168" customFormat="1" ht="15" x14ac:dyDescent="0.25">
      <c r="A174" s="45"/>
      <c r="B174" s="46"/>
      <c r="C174" s="195" t="s">
        <v>172</v>
      </c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6"/>
      <c r="P174" s="148"/>
      <c r="Q174" s="148"/>
      <c r="R174" s="148"/>
      <c r="S174" s="171"/>
      <c r="EX174" s="36"/>
      <c r="EY174" s="44"/>
      <c r="EZ174" s="44"/>
      <c r="FA174" s="44"/>
      <c r="FB174" s="3" t="s">
        <v>172</v>
      </c>
      <c r="FF174" s="44"/>
      <c r="FI174" s="44"/>
      <c r="FJ174" s="44"/>
      <c r="FL174" s="44"/>
    </row>
    <row r="175" spans="1:168" customFormat="1" ht="15" x14ac:dyDescent="0.25">
      <c r="A175" s="47"/>
      <c r="B175" s="48" t="s">
        <v>56</v>
      </c>
      <c r="C175" s="195" t="s">
        <v>61</v>
      </c>
      <c r="D175" s="195"/>
      <c r="E175" s="195"/>
      <c r="F175" s="49"/>
      <c r="G175" s="50"/>
      <c r="H175" s="50"/>
      <c r="I175" s="126"/>
      <c r="J175" s="51">
        <v>106.88</v>
      </c>
      <c r="K175" s="50"/>
      <c r="L175" s="51">
        <v>16.61</v>
      </c>
      <c r="M175" s="52">
        <v>52.21</v>
      </c>
      <c r="N175" s="56">
        <v>867.21</v>
      </c>
      <c r="P175" s="148"/>
      <c r="Q175" s="148"/>
      <c r="R175" s="148"/>
      <c r="S175" s="171"/>
      <c r="EX175" s="36"/>
      <c r="EY175" s="44"/>
      <c r="EZ175" s="44"/>
      <c r="FA175" s="44"/>
      <c r="FC175" s="3" t="s">
        <v>61</v>
      </c>
      <c r="FF175" s="44"/>
      <c r="FI175" s="44"/>
      <c r="FJ175" s="44"/>
      <c r="FL175" s="44"/>
    </row>
    <row r="176" spans="1:168" customFormat="1" ht="15" x14ac:dyDescent="0.25">
      <c r="A176" s="47"/>
      <c r="B176" s="48" t="s">
        <v>62</v>
      </c>
      <c r="C176" s="195" t="s">
        <v>63</v>
      </c>
      <c r="D176" s="195"/>
      <c r="E176" s="195"/>
      <c r="F176" s="49"/>
      <c r="G176" s="50"/>
      <c r="H176" s="50"/>
      <c r="I176" s="126"/>
      <c r="J176" s="51">
        <v>241.58</v>
      </c>
      <c r="K176" s="50"/>
      <c r="L176" s="51">
        <v>37.54</v>
      </c>
      <c r="M176" s="52">
        <v>15.71</v>
      </c>
      <c r="N176" s="56">
        <v>589.75</v>
      </c>
      <c r="P176" s="148"/>
      <c r="Q176" s="148"/>
      <c r="R176" s="148"/>
      <c r="S176" s="171"/>
      <c r="EX176" s="36"/>
      <c r="EY176" s="44"/>
      <c r="EZ176" s="44"/>
      <c r="FA176" s="44"/>
      <c r="FC176" s="3" t="s">
        <v>63</v>
      </c>
      <c r="FF176" s="44"/>
      <c r="FI176" s="44"/>
      <c r="FJ176" s="44"/>
      <c r="FL176" s="44"/>
    </row>
    <row r="177" spans="1:168" customFormat="1" ht="15" x14ac:dyDescent="0.25">
      <c r="A177" s="47"/>
      <c r="B177" s="48" t="s">
        <v>64</v>
      </c>
      <c r="C177" s="195" t="s">
        <v>65</v>
      </c>
      <c r="D177" s="195"/>
      <c r="E177" s="195"/>
      <c r="F177" s="49"/>
      <c r="G177" s="50"/>
      <c r="H177" s="50"/>
      <c r="I177" s="126"/>
      <c r="J177" s="51">
        <v>26.36</v>
      </c>
      <c r="K177" s="50"/>
      <c r="L177" s="51">
        <v>4.0999999999999996</v>
      </c>
      <c r="M177" s="52">
        <v>52.21</v>
      </c>
      <c r="N177" s="56">
        <v>214.06</v>
      </c>
      <c r="P177" s="148"/>
      <c r="Q177" s="148"/>
      <c r="R177" s="148"/>
      <c r="S177" s="171"/>
      <c r="EX177" s="36"/>
      <c r="EY177" s="44"/>
      <c r="EZ177" s="44"/>
      <c r="FA177" s="44"/>
      <c r="FC177" s="3" t="s">
        <v>65</v>
      </c>
      <c r="FF177" s="44"/>
      <c r="FI177" s="44"/>
      <c r="FJ177" s="44"/>
      <c r="FL177" s="44"/>
    </row>
    <row r="178" spans="1:168" customFormat="1" ht="15" x14ac:dyDescent="0.25">
      <c r="A178" s="57"/>
      <c r="B178" s="48"/>
      <c r="C178" s="195" t="s">
        <v>68</v>
      </c>
      <c r="D178" s="195"/>
      <c r="E178" s="195"/>
      <c r="F178" s="49" t="s">
        <v>69</v>
      </c>
      <c r="G178" s="52">
        <v>12.53</v>
      </c>
      <c r="H178" s="50"/>
      <c r="I178" s="140">
        <v>1.9471620000000001</v>
      </c>
      <c r="J178" s="58"/>
      <c r="K178" s="50"/>
      <c r="L178" s="58"/>
      <c r="M178" s="50"/>
      <c r="N178" s="59"/>
      <c r="P178" s="148"/>
      <c r="Q178" s="148"/>
      <c r="R178" s="148"/>
      <c r="S178" s="171"/>
      <c r="EX178" s="36"/>
      <c r="EY178" s="44"/>
      <c r="EZ178" s="44"/>
      <c r="FA178" s="44"/>
      <c r="FD178" s="3" t="s">
        <v>68</v>
      </c>
      <c r="FF178" s="44"/>
      <c r="FI178" s="44"/>
      <c r="FJ178" s="44"/>
      <c r="FL178" s="44"/>
    </row>
    <row r="179" spans="1:168" customFormat="1" ht="15" x14ac:dyDescent="0.25">
      <c r="A179" s="57"/>
      <c r="B179" s="48"/>
      <c r="C179" s="195" t="s">
        <v>70</v>
      </c>
      <c r="D179" s="195"/>
      <c r="E179" s="195"/>
      <c r="F179" s="49" t="s">
        <v>69</v>
      </c>
      <c r="G179" s="52">
        <v>2.62</v>
      </c>
      <c r="H179" s="50"/>
      <c r="I179" s="140">
        <v>0.40714800000000001</v>
      </c>
      <c r="J179" s="58"/>
      <c r="K179" s="50"/>
      <c r="L179" s="58"/>
      <c r="M179" s="50"/>
      <c r="N179" s="59"/>
      <c r="P179" s="148"/>
      <c r="Q179" s="148"/>
      <c r="R179" s="148"/>
      <c r="S179" s="171"/>
      <c r="EX179" s="36"/>
      <c r="EY179" s="44"/>
      <c r="EZ179" s="44"/>
      <c r="FA179" s="44"/>
      <c r="FD179" s="3" t="s">
        <v>70</v>
      </c>
      <c r="FF179" s="44"/>
      <c r="FI179" s="44"/>
      <c r="FJ179" s="44"/>
      <c r="FL179" s="44"/>
    </row>
    <row r="180" spans="1:168" customFormat="1" ht="15" x14ac:dyDescent="0.25">
      <c r="A180" s="45"/>
      <c r="B180" s="48"/>
      <c r="C180" s="200" t="s">
        <v>71</v>
      </c>
      <c r="D180" s="200"/>
      <c r="E180" s="200"/>
      <c r="F180" s="60"/>
      <c r="G180" s="61"/>
      <c r="H180" s="61"/>
      <c r="I180" s="128"/>
      <c r="J180" s="93">
        <v>348.46</v>
      </c>
      <c r="K180" s="61"/>
      <c r="L180" s="93">
        <v>54.15</v>
      </c>
      <c r="M180" s="61"/>
      <c r="N180" s="63">
        <v>1456.96</v>
      </c>
      <c r="P180" s="148"/>
      <c r="Q180" s="148"/>
      <c r="R180" s="148"/>
      <c r="S180" s="171"/>
      <c r="EX180" s="36"/>
      <c r="EY180" s="44"/>
      <c r="EZ180" s="44"/>
      <c r="FA180" s="44"/>
      <c r="FE180" s="3" t="s">
        <v>71</v>
      </c>
      <c r="FF180" s="44"/>
      <c r="FI180" s="44"/>
      <c r="FJ180" s="44"/>
      <c r="FL180" s="44"/>
    </row>
    <row r="181" spans="1:168" customFormat="1" ht="15" x14ac:dyDescent="0.25">
      <c r="A181" s="57"/>
      <c r="B181" s="48"/>
      <c r="C181" s="195" t="s">
        <v>72</v>
      </c>
      <c r="D181" s="195"/>
      <c r="E181" s="195"/>
      <c r="F181" s="49"/>
      <c r="G181" s="50"/>
      <c r="H181" s="50"/>
      <c r="I181" s="126"/>
      <c r="J181" s="58"/>
      <c r="K181" s="50"/>
      <c r="L181" s="51">
        <v>20.71</v>
      </c>
      <c r="M181" s="50"/>
      <c r="N181" s="53">
        <v>1081.27</v>
      </c>
      <c r="P181" s="148"/>
      <c r="Q181" s="148"/>
      <c r="R181" s="148"/>
      <c r="S181" s="171"/>
      <c r="EX181" s="36"/>
      <c r="EY181" s="44"/>
      <c r="EZ181" s="44"/>
      <c r="FA181" s="44"/>
      <c r="FD181" s="3" t="s">
        <v>72</v>
      </c>
      <c r="FF181" s="44"/>
      <c r="FI181" s="44"/>
      <c r="FJ181" s="44"/>
      <c r="FL181" s="44"/>
    </row>
    <row r="182" spans="1:168" customFormat="1" ht="23.25" x14ac:dyDescent="0.25">
      <c r="A182" s="57"/>
      <c r="B182" s="48" t="s">
        <v>173</v>
      </c>
      <c r="C182" s="195" t="s">
        <v>174</v>
      </c>
      <c r="D182" s="195"/>
      <c r="E182" s="195"/>
      <c r="F182" s="49" t="s">
        <v>75</v>
      </c>
      <c r="G182" s="64">
        <v>92</v>
      </c>
      <c r="H182" s="50"/>
      <c r="I182" s="129">
        <v>92</v>
      </c>
      <c r="J182" s="58"/>
      <c r="K182" s="50"/>
      <c r="L182" s="51">
        <v>19.05</v>
      </c>
      <c r="M182" s="50"/>
      <c r="N182" s="56">
        <v>994.77</v>
      </c>
      <c r="P182" s="148"/>
      <c r="Q182" s="148"/>
      <c r="R182" s="148"/>
      <c r="S182" s="171"/>
      <c r="EX182" s="36"/>
      <c r="EY182" s="44"/>
      <c r="EZ182" s="44"/>
      <c r="FA182" s="44"/>
      <c r="FD182" s="3" t="s">
        <v>174</v>
      </c>
      <c r="FF182" s="44"/>
      <c r="FI182" s="44"/>
      <c r="FJ182" s="44"/>
      <c r="FL182" s="44"/>
    </row>
    <row r="183" spans="1:168" customFormat="1" ht="45" x14ac:dyDescent="0.25">
      <c r="A183" s="57"/>
      <c r="B183" s="48" t="s">
        <v>175</v>
      </c>
      <c r="C183" s="195" t="s">
        <v>176</v>
      </c>
      <c r="D183" s="195"/>
      <c r="E183" s="195"/>
      <c r="F183" s="49" t="s">
        <v>75</v>
      </c>
      <c r="G183" s="64">
        <v>46</v>
      </c>
      <c r="H183" s="52">
        <v>0.85</v>
      </c>
      <c r="I183" s="130">
        <v>39.1</v>
      </c>
      <c r="J183" s="58"/>
      <c r="K183" s="50"/>
      <c r="L183" s="51">
        <v>8.1</v>
      </c>
      <c r="M183" s="50"/>
      <c r="N183" s="56">
        <v>422.78</v>
      </c>
      <c r="P183" s="148"/>
      <c r="Q183" s="148"/>
      <c r="R183" s="148"/>
      <c r="S183" s="171"/>
      <c r="EX183" s="36"/>
      <c r="EY183" s="44"/>
      <c r="EZ183" s="44"/>
      <c r="FA183" s="44"/>
      <c r="FD183" s="3" t="s">
        <v>176</v>
      </c>
      <c r="FF183" s="44"/>
      <c r="FI183" s="44"/>
      <c r="FJ183" s="44"/>
      <c r="FL183" s="44"/>
    </row>
    <row r="184" spans="1:168" customFormat="1" ht="15" x14ac:dyDescent="0.25">
      <c r="A184" s="65"/>
      <c r="B184" s="66"/>
      <c r="C184" s="194" t="s">
        <v>78</v>
      </c>
      <c r="D184" s="194"/>
      <c r="E184" s="194"/>
      <c r="F184" s="39"/>
      <c r="G184" s="40"/>
      <c r="H184" s="40"/>
      <c r="I184" s="131"/>
      <c r="J184" s="42"/>
      <c r="K184" s="40"/>
      <c r="L184" s="69">
        <v>81.3</v>
      </c>
      <c r="M184" s="61"/>
      <c r="N184" s="68">
        <v>2874.51</v>
      </c>
      <c r="P184" s="148"/>
      <c r="Q184" s="148"/>
      <c r="R184" s="148"/>
      <c r="S184" s="171"/>
      <c r="EX184" s="36"/>
      <c r="EY184" s="44"/>
      <c r="EZ184" s="44"/>
      <c r="FA184" s="44"/>
      <c r="FF184" s="44" t="s">
        <v>78</v>
      </c>
      <c r="FI184" s="44"/>
      <c r="FJ184" s="44"/>
      <c r="FL184" s="44"/>
    </row>
    <row r="185" spans="1:168" customFormat="1" ht="34.5" x14ac:dyDescent="0.25">
      <c r="A185" s="37" t="s">
        <v>177</v>
      </c>
      <c r="B185" s="38" t="s">
        <v>57</v>
      </c>
      <c r="C185" s="194" t="s">
        <v>58</v>
      </c>
      <c r="D185" s="194"/>
      <c r="E185" s="194"/>
      <c r="F185" s="39" t="s">
        <v>59</v>
      </c>
      <c r="G185" s="40">
        <v>0.155</v>
      </c>
      <c r="H185" s="73">
        <v>1</v>
      </c>
      <c r="I185" s="125">
        <v>0.155</v>
      </c>
      <c r="J185" s="42"/>
      <c r="K185" s="40"/>
      <c r="L185" s="42"/>
      <c r="M185" s="40"/>
      <c r="N185" s="43"/>
      <c r="P185" s="148"/>
      <c r="Q185" s="148"/>
      <c r="R185" s="148"/>
      <c r="S185" s="171"/>
      <c r="EX185" s="36"/>
      <c r="EY185" s="44" t="s">
        <v>58</v>
      </c>
      <c r="EZ185" s="44" t="s">
        <v>4</v>
      </c>
      <c r="FA185" s="44" t="s">
        <v>4</v>
      </c>
      <c r="FF185" s="44"/>
      <c r="FI185" s="44"/>
      <c r="FJ185" s="44"/>
      <c r="FL185" s="44"/>
    </row>
    <row r="186" spans="1:168" customFormat="1" ht="15" x14ac:dyDescent="0.25">
      <c r="A186" s="45"/>
      <c r="B186" s="46"/>
      <c r="C186" s="195" t="s">
        <v>178</v>
      </c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6"/>
      <c r="P186" s="148"/>
      <c r="Q186" s="148"/>
      <c r="R186" s="148"/>
      <c r="S186" s="171"/>
      <c r="EX186" s="36"/>
      <c r="EY186" s="44"/>
      <c r="EZ186" s="44"/>
      <c r="FA186" s="44"/>
      <c r="FB186" s="3" t="s">
        <v>178</v>
      </c>
      <c r="FF186" s="44"/>
      <c r="FI186" s="44"/>
      <c r="FJ186" s="44"/>
      <c r="FL186" s="44"/>
    </row>
    <row r="187" spans="1:168" customFormat="1" ht="15" x14ac:dyDescent="0.25">
      <c r="A187" s="47"/>
      <c r="B187" s="48" t="s">
        <v>56</v>
      </c>
      <c r="C187" s="195" t="s">
        <v>61</v>
      </c>
      <c r="D187" s="195"/>
      <c r="E187" s="195"/>
      <c r="F187" s="49"/>
      <c r="G187" s="50"/>
      <c r="H187" s="50"/>
      <c r="I187" s="126"/>
      <c r="J187" s="51">
        <v>173.23</v>
      </c>
      <c r="K187" s="50"/>
      <c r="L187" s="51">
        <v>26.85</v>
      </c>
      <c r="M187" s="52">
        <v>52.21</v>
      </c>
      <c r="N187" s="53">
        <v>1401.84</v>
      </c>
      <c r="P187" s="148"/>
      <c r="Q187" s="148"/>
      <c r="R187" s="148"/>
      <c r="S187" s="171"/>
      <c r="EX187" s="36"/>
      <c r="EY187" s="44"/>
      <c r="EZ187" s="44"/>
      <c r="FA187" s="44"/>
      <c r="FC187" s="3" t="s">
        <v>61</v>
      </c>
      <c r="FF187" s="44"/>
      <c r="FI187" s="44"/>
      <c r="FJ187" s="44"/>
      <c r="FL187" s="44"/>
    </row>
    <row r="188" spans="1:168" customFormat="1" ht="15" x14ac:dyDescent="0.25">
      <c r="A188" s="47"/>
      <c r="B188" s="48" t="s">
        <v>62</v>
      </c>
      <c r="C188" s="195" t="s">
        <v>63</v>
      </c>
      <c r="D188" s="195"/>
      <c r="E188" s="195"/>
      <c r="F188" s="49"/>
      <c r="G188" s="50"/>
      <c r="H188" s="50"/>
      <c r="I188" s="126"/>
      <c r="J188" s="54">
        <v>5268.76</v>
      </c>
      <c r="K188" s="50"/>
      <c r="L188" s="51">
        <v>816.66</v>
      </c>
      <c r="M188" s="52">
        <v>15.71</v>
      </c>
      <c r="N188" s="53">
        <v>12829.73</v>
      </c>
      <c r="P188" s="148"/>
      <c r="Q188" s="148"/>
      <c r="R188" s="148"/>
      <c r="S188" s="171"/>
      <c r="EX188" s="36"/>
      <c r="EY188" s="44"/>
      <c r="EZ188" s="44"/>
      <c r="FA188" s="44"/>
      <c r="FC188" s="3" t="s">
        <v>63</v>
      </c>
      <c r="FF188" s="44"/>
      <c r="FI188" s="44"/>
      <c r="FJ188" s="44"/>
      <c r="FL188" s="44"/>
    </row>
    <row r="189" spans="1:168" customFormat="1" ht="15" x14ac:dyDescent="0.25">
      <c r="A189" s="47"/>
      <c r="B189" s="48" t="s">
        <v>64</v>
      </c>
      <c r="C189" s="195" t="s">
        <v>65</v>
      </c>
      <c r="D189" s="195"/>
      <c r="E189" s="195"/>
      <c r="F189" s="49"/>
      <c r="G189" s="50"/>
      <c r="H189" s="50"/>
      <c r="I189" s="126"/>
      <c r="J189" s="51">
        <v>267.67</v>
      </c>
      <c r="K189" s="50"/>
      <c r="L189" s="51">
        <v>41.49</v>
      </c>
      <c r="M189" s="52">
        <v>52.21</v>
      </c>
      <c r="N189" s="53">
        <v>2166.19</v>
      </c>
      <c r="P189" s="148"/>
      <c r="Q189" s="148"/>
      <c r="R189" s="148"/>
      <c r="S189" s="171"/>
      <c r="EX189" s="36"/>
      <c r="EY189" s="44"/>
      <c r="EZ189" s="44"/>
      <c r="FA189" s="44"/>
      <c r="FC189" s="3" t="s">
        <v>65</v>
      </c>
      <c r="FF189" s="44"/>
      <c r="FI189" s="44"/>
      <c r="FJ189" s="44"/>
      <c r="FL189" s="44"/>
    </row>
    <row r="190" spans="1:168" customFormat="1" ht="15" x14ac:dyDescent="0.25">
      <c r="A190" s="47"/>
      <c r="B190" s="48" t="s">
        <v>66</v>
      </c>
      <c r="C190" s="195" t="s">
        <v>67</v>
      </c>
      <c r="D190" s="195"/>
      <c r="E190" s="195"/>
      <c r="F190" s="49"/>
      <c r="G190" s="50"/>
      <c r="H190" s="50"/>
      <c r="I190" s="126"/>
      <c r="J190" s="51">
        <v>17.079999999999998</v>
      </c>
      <c r="K190" s="50"/>
      <c r="L190" s="51">
        <v>2.65</v>
      </c>
      <c r="M190" s="55">
        <v>9.5</v>
      </c>
      <c r="N190" s="56">
        <v>25.18</v>
      </c>
      <c r="P190" s="148"/>
      <c r="Q190" s="148"/>
      <c r="R190" s="148"/>
      <c r="S190" s="171"/>
      <c r="EX190" s="36"/>
      <c r="EY190" s="44"/>
      <c r="EZ190" s="44"/>
      <c r="FA190" s="44"/>
      <c r="FC190" s="3" t="s">
        <v>67</v>
      </c>
      <c r="FF190" s="44"/>
      <c r="FI190" s="44"/>
      <c r="FJ190" s="44"/>
      <c r="FL190" s="44"/>
    </row>
    <row r="191" spans="1:168" customFormat="1" ht="15" x14ac:dyDescent="0.25">
      <c r="A191" s="57"/>
      <c r="B191" s="48"/>
      <c r="C191" s="195" t="s">
        <v>68</v>
      </c>
      <c r="D191" s="195"/>
      <c r="E191" s="195"/>
      <c r="F191" s="49" t="s">
        <v>69</v>
      </c>
      <c r="G191" s="55">
        <v>21.6</v>
      </c>
      <c r="H191" s="50"/>
      <c r="I191" s="133">
        <v>3.3479999999999999</v>
      </c>
      <c r="J191" s="58"/>
      <c r="K191" s="50"/>
      <c r="L191" s="58"/>
      <c r="M191" s="50"/>
      <c r="N191" s="59"/>
      <c r="P191" s="148"/>
      <c r="Q191" s="148"/>
      <c r="R191" s="148"/>
      <c r="S191" s="171"/>
      <c r="EX191" s="36"/>
      <c r="EY191" s="44"/>
      <c r="EZ191" s="44"/>
      <c r="FA191" s="44"/>
      <c r="FD191" s="3" t="s">
        <v>68</v>
      </c>
      <c r="FF191" s="44"/>
      <c r="FI191" s="44"/>
      <c r="FJ191" s="44"/>
      <c r="FL191" s="44"/>
    </row>
    <row r="192" spans="1:168" customFormat="1" ht="15" x14ac:dyDescent="0.25">
      <c r="A192" s="57"/>
      <c r="B192" s="48"/>
      <c r="C192" s="195" t="s">
        <v>70</v>
      </c>
      <c r="D192" s="195"/>
      <c r="E192" s="195"/>
      <c r="F192" s="49" t="s">
        <v>69</v>
      </c>
      <c r="G192" s="55">
        <v>20.6</v>
      </c>
      <c r="H192" s="50"/>
      <c r="I192" s="133">
        <v>3.1930000000000001</v>
      </c>
      <c r="J192" s="58"/>
      <c r="K192" s="50"/>
      <c r="L192" s="58"/>
      <c r="M192" s="50"/>
      <c r="N192" s="59"/>
      <c r="P192" s="148"/>
      <c r="Q192" s="148"/>
      <c r="R192" s="148"/>
      <c r="S192" s="171"/>
      <c r="EX192" s="36"/>
      <c r="EY192" s="44"/>
      <c r="EZ192" s="44"/>
      <c r="FA192" s="44"/>
      <c r="FD192" s="3" t="s">
        <v>70</v>
      </c>
      <c r="FF192" s="44"/>
      <c r="FI192" s="44"/>
      <c r="FJ192" s="44"/>
      <c r="FL192" s="44"/>
    </row>
    <row r="193" spans="1:168" customFormat="1" ht="15" x14ac:dyDescent="0.25">
      <c r="A193" s="45"/>
      <c r="B193" s="48"/>
      <c r="C193" s="200" t="s">
        <v>71</v>
      </c>
      <c r="D193" s="200"/>
      <c r="E193" s="200"/>
      <c r="F193" s="60"/>
      <c r="G193" s="61"/>
      <c r="H193" s="61"/>
      <c r="I193" s="128"/>
      <c r="J193" s="62">
        <v>5459.07</v>
      </c>
      <c r="K193" s="61"/>
      <c r="L193" s="93">
        <v>846.16</v>
      </c>
      <c r="M193" s="61"/>
      <c r="N193" s="63">
        <v>14256.75</v>
      </c>
      <c r="P193" s="148"/>
      <c r="Q193" s="148"/>
      <c r="R193" s="148"/>
      <c r="S193" s="171"/>
      <c r="EX193" s="36"/>
      <c r="EY193" s="44"/>
      <c r="EZ193" s="44"/>
      <c r="FA193" s="44"/>
      <c r="FE193" s="3" t="s">
        <v>71</v>
      </c>
      <c r="FF193" s="44"/>
      <c r="FI193" s="44"/>
      <c r="FJ193" s="44"/>
      <c r="FL193" s="44"/>
    </row>
    <row r="194" spans="1:168" customFormat="1" ht="15" x14ac:dyDescent="0.25">
      <c r="A194" s="57"/>
      <c r="B194" s="48"/>
      <c r="C194" s="195" t="s">
        <v>72</v>
      </c>
      <c r="D194" s="195"/>
      <c r="E194" s="195"/>
      <c r="F194" s="49"/>
      <c r="G194" s="50"/>
      <c r="H194" s="50"/>
      <c r="I194" s="126"/>
      <c r="J194" s="58"/>
      <c r="K194" s="50"/>
      <c r="L194" s="51">
        <v>68.34</v>
      </c>
      <c r="M194" s="50"/>
      <c r="N194" s="53">
        <v>3568.03</v>
      </c>
      <c r="P194" s="148"/>
      <c r="Q194" s="148"/>
      <c r="R194" s="148"/>
      <c r="S194" s="171"/>
      <c r="EX194" s="36"/>
      <c r="EY194" s="44"/>
      <c r="EZ194" s="44"/>
      <c r="FA194" s="44"/>
      <c r="FD194" s="3" t="s">
        <v>72</v>
      </c>
      <c r="FF194" s="44"/>
      <c r="FI194" s="44"/>
      <c r="FJ194" s="44"/>
      <c r="FL194" s="44"/>
    </row>
    <row r="195" spans="1:168" customFormat="1" ht="45" x14ac:dyDescent="0.25">
      <c r="A195" s="57"/>
      <c r="B195" s="48" t="s">
        <v>73</v>
      </c>
      <c r="C195" s="195" t="s">
        <v>74</v>
      </c>
      <c r="D195" s="195"/>
      <c r="E195" s="195"/>
      <c r="F195" s="49" t="s">
        <v>75</v>
      </c>
      <c r="G195" s="64">
        <v>147</v>
      </c>
      <c r="H195" s="50"/>
      <c r="I195" s="129">
        <v>147</v>
      </c>
      <c r="J195" s="58"/>
      <c r="K195" s="50"/>
      <c r="L195" s="51">
        <v>100.46</v>
      </c>
      <c r="M195" s="50"/>
      <c r="N195" s="53">
        <v>5245</v>
      </c>
      <c r="P195" s="148"/>
      <c r="Q195" s="148"/>
      <c r="R195" s="148"/>
      <c r="S195" s="171"/>
      <c r="EX195" s="36"/>
      <c r="EY195" s="44"/>
      <c r="EZ195" s="44"/>
      <c r="FA195" s="44"/>
      <c r="FD195" s="3" t="s">
        <v>74</v>
      </c>
      <c r="FF195" s="44"/>
      <c r="FI195" s="44"/>
      <c r="FJ195" s="44"/>
      <c r="FL195" s="44"/>
    </row>
    <row r="196" spans="1:168" customFormat="1" ht="56.25" x14ac:dyDescent="0.25">
      <c r="A196" s="57"/>
      <c r="B196" s="48" t="s">
        <v>76</v>
      </c>
      <c r="C196" s="195" t="s">
        <v>77</v>
      </c>
      <c r="D196" s="195"/>
      <c r="E196" s="195"/>
      <c r="F196" s="49" t="s">
        <v>75</v>
      </c>
      <c r="G196" s="64">
        <v>134</v>
      </c>
      <c r="H196" s="52">
        <v>0.85</v>
      </c>
      <c r="I196" s="130">
        <v>113.9</v>
      </c>
      <c r="J196" s="58"/>
      <c r="K196" s="50"/>
      <c r="L196" s="51">
        <v>77.84</v>
      </c>
      <c r="M196" s="50"/>
      <c r="N196" s="53">
        <v>4063.99</v>
      </c>
      <c r="P196" s="148"/>
      <c r="Q196" s="148"/>
      <c r="R196" s="148"/>
      <c r="S196" s="171"/>
      <c r="EX196" s="36"/>
      <c r="EY196" s="44"/>
      <c r="EZ196" s="44"/>
      <c r="FA196" s="44"/>
      <c r="FD196" s="3" t="s">
        <v>77</v>
      </c>
      <c r="FF196" s="44"/>
      <c r="FI196" s="44"/>
      <c r="FJ196" s="44"/>
      <c r="FL196" s="44"/>
    </row>
    <row r="197" spans="1:168" customFormat="1" ht="15" x14ac:dyDescent="0.25">
      <c r="A197" s="65"/>
      <c r="B197" s="66"/>
      <c r="C197" s="194" t="s">
        <v>78</v>
      </c>
      <c r="D197" s="194"/>
      <c r="E197" s="194"/>
      <c r="F197" s="39"/>
      <c r="G197" s="40"/>
      <c r="H197" s="40"/>
      <c r="I197" s="131"/>
      <c r="J197" s="42"/>
      <c r="K197" s="40"/>
      <c r="L197" s="67">
        <v>1024.46</v>
      </c>
      <c r="M197" s="61"/>
      <c r="N197" s="68">
        <v>23565.74</v>
      </c>
      <c r="P197" s="148"/>
      <c r="Q197" s="148"/>
      <c r="R197" s="148"/>
      <c r="S197" s="171"/>
      <c r="EX197" s="36"/>
      <c r="EY197" s="44"/>
      <c r="EZ197" s="44"/>
      <c r="FA197" s="44"/>
      <c r="FF197" s="44" t="s">
        <v>78</v>
      </c>
      <c r="FI197" s="44"/>
      <c r="FJ197" s="44"/>
      <c r="FL197" s="44"/>
    </row>
    <row r="198" spans="1:168" customFormat="1" ht="22.5" x14ac:dyDescent="0.25">
      <c r="A198" s="151" t="s">
        <v>179</v>
      </c>
      <c r="B198" s="152" t="s">
        <v>79</v>
      </c>
      <c r="C198" s="201" t="s">
        <v>80</v>
      </c>
      <c r="D198" s="201"/>
      <c r="E198" s="201"/>
      <c r="F198" s="153" t="s">
        <v>81</v>
      </c>
      <c r="G198" s="154">
        <v>19.53</v>
      </c>
      <c r="H198" s="166">
        <v>1</v>
      </c>
      <c r="I198" s="165">
        <v>19.53</v>
      </c>
      <c r="J198" s="157">
        <v>646.32000000000005</v>
      </c>
      <c r="K198" s="158">
        <v>1.012</v>
      </c>
      <c r="L198" s="159">
        <v>12774.1</v>
      </c>
      <c r="M198" s="160">
        <v>9.5</v>
      </c>
      <c r="N198" s="161">
        <v>121353.95</v>
      </c>
      <c r="O198" s="163"/>
      <c r="P198" s="164">
        <f>N198/I198</f>
        <v>6213.7199180747566</v>
      </c>
      <c r="Q198" s="164">
        <v>1.2</v>
      </c>
      <c r="R198" s="164">
        <f t="shared" ref="R198:R219" si="1">P198*Q198</f>
        <v>7456.4639016897072</v>
      </c>
      <c r="S198" s="171">
        <f>N198*Q198</f>
        <v>145624.74</v>
      </c>
      <c r="EX198" s="36"/>
      <c r="EY198" s="44" t="s">
        <v>80</v>
      </c>
      <c r="EZ198" s="44" t="s">
        <v>4</v>
      </c>
      <c r="FA198" s="44" t="s">
        <v>4</v>
      </c>
      <c r="FF198" s="44"/>
      <c r="FI198" s="44"/>
      <c r="FJ198" s="44"/>
      <c r="FL198" s="44"/>
    </row>
    <row r="199" spans="1:168" customFormat="1" ht="15" x14ac:dyDescent="0.25">
      <c r="A199" s="45"/>
      <c r="B199" s="46"/>
      <c r="C199" s="195" t="s">
        <v>180</v>
      </c>
      <c r="D199" s="195"/>
      <c r="E199" s="195"/>
      <c r="F199" s="195"/>
      <c r="G199" s="195"/>
      <c r="H199" s="195"/>
      <c r="I199" s="195"/>
      <c r="J199" s="195"/>
      <c r="K199" s="195"/>
      <c r="L199" s="195"/>
      <c r="M199" s="195"/>
      <c r="N199" s="196"/>
      <c r="P199" s="148"/>
      <c r="Q199" s="148"/>
      <c r="R199" s="148"/>
      <c r="S199" s="171"/>
      <c r="EX199" s="36"/>
      <c r="EY199" s="44"/>
      <c r="EZ199" s="44"/>
      <c r="FA199" s="44"/>
      <c r="FB199" s="3" t="s">
        <v>180</v>
      </c>
      <c r="FF199" s="44"/>
      <c r="FI199" s="44"/>
      <c r="FJ199" s="44"/>
      <c r="FL199" s="44"/>
    </row>
    <row r="200" spans="1:168" customFormat="1" ht="15" x14ac:dyDescent="0.25">
      <c r="A200" s="45"/>
      <c r="B200" s="46"/>
      <c r="C200" s="195" t="s">
        <v>83</v>
      </c>
      <c r="D200" s="195"/>
      <c r="E200" s="195"/>
      <c r="F200" s="195"/>
      <c r="G200" s="195"/>
      <c r="H200" s="195"/>
      <c r="I200" s="195"/>
      <c r="J200" s="195"/>
      <c r="K200" s="195"/>
      <c r="L200" s="195"/>
      <c r="M200" s="195"/>
      <c r="N200" s="196"/>
      <c r="P200" s="148"/>
      <c r="Q200" s="148"/>
      <c r="R200" s="148"/>
      <c r="S200" s="171"/>
      <c r="EX200" s="36"/>
      <c r="EY200" s="44"/>
      <c r="EZ200" s="44"/>
      <c r="FA200" s="44"/>
      <c r="FF200" s="44"/>
      <c r="FG200" s="3" t="s">
        <v>83</v>
      </c>
      <c r="FI200" s="44"/>
      <c r="FJ200" s="44"/>
      <c r="FL200" s="44"/>
    </row>
    <row r="201" spans="1:168" customFormat="1" ht="15" x14ac:dyDescent="0.25">
      <c r="A201" s="71"/>
      <c r="B201" s="48"/>
      <c r="C201" s="202" t="s">
        <v>84</v>
      </c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3"/>
      <c r="P201" s="148"/>
      <c r="Q201" s="148"/>
      <c r="R201" s="148"/>
      <c r="S201" s="171"/>
      <c r="EX201" s="36"/>
      <c r="EY201" s="44"/>
      <c r="EZ201" s="44"/>
      <c r="FA201" s="44"/>
      <c r="FF201" s="44"/>
      <c r="FH201" s="3" t="s">
        <v>84</v>
      </c>
      <c r="FI201" s="44"/>
      <c r="FJ201" s="44"/>
      <c r="FL201" s="44"/>
    </row>
    <row r="202" spans="1:168" customFormat="1" ht="15" x14ac:dyDescent="0.25">
      <c r="A202" s="65"/>
      <c r="B202" s="66"/>
      <c r="C202" s="194" t="s">
        <v>78</v>
      </c>
      <c r="D202" s="194"/>
      <c r="E202" s="194"/>
      <c r="F202" s="39"/>
      <c r="G202" s="40"/>
      <c r="H202" s="40"/>
      <c r="I202" s="131"/>
      <c r="J202" s="42"/>
      <c r="K202" s="40"/>
      <c r="L202" s="67">
        <v>12774.1</v>
      </c>
      <c r="M202" s="61"/>
      <c r="N202" s="68">
        <v>121353.95</v>
      </c>
      <c r="P202" s="148"/>
      <c r="Q202" s="148"/>
      <c r="R202" s="148"/>
      <c r="S202" s="171"/>
      <c r="EX202" s="36"/>
      <c r="EY202" s="44"/>
      <c r="EZ202" s="44"/>
      <c r="FA202" s="44"/>
      <c r="FF202" s="44" t="s">
        <v>78</v>
      </c>
      <c r="FI202" s="44"/>
      <c r="FJ202" s="44"/>
      <c r="FL202" s="44"/>
    </row>
    <row r="203" spans="1:168" customFormat="1" ht="57" x14ac:dyDescent="0.25">
      <c r="A203" s="37" t="s">
        <v>181</v>
      </c>
      <c r="B203" s="38" t="s">
        <v>182</v>
      </c>
      <c r="C203" s="194" t="s">
        <v>183</v>
      </c>
      <c r="D203" s="194"/>
      <c r="E203" s="194"/>
      <c r="F203" s="39" t="s">
        <v>160</v>
      </c>
      <c r="G203" s="40">
        <v>1</v>
      </c>
      <c r="H203" s="73">
        <v>1</v>
      </c>
      <c r="I203" s="138">
        <v>1</v>
      </c>
      <c r="J203" s="42"/>
      <c r="K203" s="40"/>
      <c r="L203" s="42"/>
      <c r="M203" s="40"/>
      <c r="N203" s="43"/>
      <c r="P203" s="148"/>
      <c r="Q203" s="148"/>
      <c r="R203" s="148"/>
      <c r="S203" s="171"/>
      <c r="EX203" s="36"/>
      <c r="EY203" s="44" t="s">
        <v>183</v>
      </c>
      <c r="EZ203" s="44" t="s">
        <v>4</v>
      </c>
      <c r="FA203" s="44" t="s">
        <v>4</v>
      </c>
      <c r="FF203" s="44"/>
      <c r="FI203" s="44"/>
      <c r="FJ203" s="44"/>
      <c r="FL203" s="44"/>
    </row>
    <row r="204" spans="1:168" customFormat="1" ht="15" x14ac:dyDescent="0.25">
      <c r="A204" s="47"/>
      <c r="B204" s="48" t="s">
        <v>56</v>
      </c>
      <c r="C204" s="195" t="s">
        <v>61</v>
      </c>
      <c r="D204" s="195"/>
      <c r="E204" s="195"/>
      <c r="F204" s="49"/>
      <c r="G204" s="50"/>
      <c r="H204" s="50"/>
      <c r="I204" s="126"/>
      <c r="J204" s="51">
        <v>316.8</v>
      </c>
      <c r="K204" s="50"/>
      <c r="L204" s="51">
        <v>316.8</v>
      </c>
      <c r="M204" s="52">
        <v>52.21</v>
      </c>
      <c r="N204" s="53">
        <v>16540.13</v>
      </c>
      <c r="P204" s="148"/>
      <c r="Q204" s="148"/>
      <c r="R204" s="148"/>
      <c r="S204" s="171"/>
      <c r="EX204" s="36"/>
      <c r="EY204" s="44"/>
      <c r="EZ204" s="44"/>
      <c r="FA204" s="44"/>
      <c r="FC204" s="3" t="s">
        <v>61</v>
      </c>
      <c r="FF204" s="44"/>
      <c r="FI204" s="44"/>
      <c r="FJ204" s="44"/>
      <c r="FL204" s="44"/>
    </row>
    <row r="205" spans="1:168" customFormat="1" ht="15" x14ac:dyDescent="0.25">
      <c r="A205" s="47"/>
      <c r="B205" s="48" t="s">
        <v>62</v>
      </c>
      <c r="C205" s="195" t="s">
        <v>63</v>
      </c>
      <c r="D205" s="195"/>
      <c r="E205" s="195"/>
      <c r="F205" s="49"/>
      <c r="G205" s="50"/>
      <c r="H205" s="50"/>
      <c r="I205" s="126"/>
      <c r="J205" s="54">
        <v>8602.08</v>
      </c>
      <c r="K205" s="50"/>
      <c r="L205" s="54">
        <v>8602.08</v>
      </c>
      <c r="M205" s="52">
        <v>15.71</v>
      </c>
      <c r="N205" s="53">
        <v>135138.68</v>
      </c>
      <c r="P205" s="148"/>
      <c r="Q205" s="148"/>
      <c r="R205" s="148"/>
      <c r="S205" s="171"/>
      <c r="EX205" s="36"/>
      <c r="EY205" s="44"/>
      <c r="EZ205" s="44"/>
      <c r="FA205" s="44"/>
      <c r="FC205" s="3" t="s">
        <v>63</v>
      </c>
      <c r="FF205" s="44"/>
      <c r="FI205" s="44"/>
      <c r="FJ205" s="44"/>
      <c r="FL205" s="44"/>
    </row>
    <row r="206" spans="1:168" customFormat="1" ht="15" x14ac:dyDescent="0.25">
      <c r="A206" s="47"/>
      <c r="B206" s="48" t="s">
        <v>64</v>
      </c>
      <c r="C206" s="195" t="s">
        <v>65</v>
      </c>
      <c r="D206" s="195"/>
      <c r="E206" s="195"/>
      <c r="F206" s="49"/>
      <c r="G206" s="50"/>
      <c r="H206" s="50"/>
      <c r="I206" s="126"/>
      <c r="J206" s="51">
        <v>328.35</v>
      </c>
      <c r="K206" s="50"/>
      <c r="L206" s="51">
        <v>328.35</v>
      </c>
      <c r="M206" s="52">
        <v>52.21</v>
      </c>
      <c r="N206" s="53">
        <v>17143.150000000001</v>
      </c>
      <c r="P206" s="148"/>
      <c r="Q206" s="148"/>
      <c r="R206" s="148"/>
      <c r="S206" s="171"/>
      <c r="EX206" s="36"/>
      <c r="EY206" s="44"/>
      <c r="EZ206" s="44"/>
      <c r="FA206" s="44"/>
      <c r="FC206" s="3" t="s">
        <v>65</v>
      </c>
      <c r="FF206" s="44"/>
      <c r="FI206" s="44"/>
      <c r="FJ206" s="44"/>
      <c r="FL206" s="44"/>
    </row>
    <row r="207" spans="1:168" customFormat="1" ht="15" x14ac:dyDescent="0.25">
      <c r="A207" s="57"/>
      <c r="B207" s="48"/>
      <c r="C207" s="195" t="s">
        <v>68</v>
      </c>
      <c r="D207" s="195"/>
      <c r="E207" s="195"/>
      <c r="F207" s="49" t="s">
        <v>69</v>
      </c>
      <c r="G207" s="52">
        <v>34.51</v>
      </c>
      <c r="H207" s="50"/>
      <c r="I207" s="134">
        <v>34.51</v>
      </c>
      <c r="J207" s="58"/>
      <c r="K207" s="50"/>
      <c r="L207" s="58"/>
      <c r="M207" s="50"/>
      <c r="N207" s="59"/>
      <c r="P207" s="148"/>
      <c r="Q207" s="148"/>
      <c r="R207" s="148"/>
      <c r="S207" s="171"/>
      <c r="EX207" s="36"/>
      <c r="EY207" s="44"/>
      <c r="EZ207" s="44"/>
      <c r="FA207" s="44"/>
      <c r="FD207" s="3" t="s">
        <v>68</v>
      </c>
      <c r="FF207" s="44"/>
      <c r="FI207" s="44"/>
      <c r="FJ207" s="44"/>
      <c r="FL207" s="44"/>
    </row>
    <row r="208" spans="1:168" customFormat="1" ht="15" x14ac:dyDescent="0.25">
      <c r="A208" s="57"/>
      <c r="B208" s="48"/>
      <c r="C208" s="195" t="s">
        <v>70</v>
      </c>
      <c r="D208" s="195"/>
      <c r="E208" s="195"/>
      <c r="F208" s="49" t="s">
        <v>69</v>
      </c>
      <c r="G208" s="52">
        <v>25.66</v>
      </c>
      <c r="H208" s="50"/>
      <c r="I208" s="134">
        <v>25.66</v>
      </c>
      <c r="J208" s="58"/>
      <c r="K208" s="50"/>
      <c r="L208" s="58"/>
      <c r="M208" s="50"/>
      <c r="N208" s="59"/>
      <c r="P208" s="148"/>
      <c r="Q208" s="148"/>
      <c r="R208" s="148"/>
      <c r="S208" s="171"/>
      <c r="EX208" s="36"/>
      <c r="EY208" s="44"/>
      <c r="EZ208" s="44"/>
      <c r="FA208" s="44"/>
      <c r="FD208" s="3" t="s">
        <v>70</v>
      </c>
      <c r="FF208" s="44"/>
      <c r="FI208" s="44"/>
      <c r="FJ208" s="44"/>
      <c r="FL208" s="44"/>
    </row>
    <row r="209" spans="1:168" customFormat="1" ht="15" x14ac:dyDescent="0.25">
      <c r="A209" s="45"/>
      <c r="B209" s="48"/>
      <c r="C209" s="200" t="s">
        <v>71</v>
      </c>
      <c r="D209" s="200"/>
      <c r="E209" s="200"/>
      <c r="F209" s="60"/>
      <c r="G209" s="61"/>
      <c r="H209" s="61"/>
      <c r="I209" s="128"/>
      <c r="J209" s="62">
        <v>8918.8799999999992</v>
      </c>
      <c r="K209" s="61"/>
      <c r="L209" s="62">
        <v>8918.8799999999992</v>
      </c>
      <c r="M209" s="61"/>
      <c r="N209" s="63">
        <v>151678.81</v>
      </c>
      <c r="P209" s="148"/>
      <c r="Q209" s="148"/>
      <c r="R209" s="148"/>
      <c r="S209" s="171"/>
      <c r="EX209" s="36"/>
      <c r="EY209" s="44"/>
      <c r="EZ209" s="44"/>
      <c r="FA209" s="44"/>
      <c r="FE209" s="3" t="s">
        <v>71</v>
      </c>
      <c r="FF209" s="44"/>
      <c r="FI209" s="44"/>
      <c r="FJ209" s="44"/>
      <c r="FL209" s="44"/>
    </row>
    <row r="210" spans="1:168" customFormat="1" ht="15" x14ac:dyDescent="0.25">
      <c r="A210" s="57"/>
      <c r="B210" s="48"/>
      <c r="C210" s="195" t="s">
        <v>72</v>
      </c>
      <c r="D210" s="195"/>
      <c r="E210" s="195"/>
      <c r="F210" s="49"/>
      <c r="G210" s="50"/>
      <c r="H210" s="50"/>
      <c r="I210" s="126"/>
      <c r="J210" s="58"/>
      <c r="K210" s="50"/>
      <c r="L210" s="51">
        <v>645.15</v>
      </c>
      <c r="M210" s="50"/>
      <c r="N210" s="53">
        <v>33683.279999999999</v>
      </c>
      <c r="P210" s="148"/>
      <c r="Q210" s="148"/>
      <c r="R210" s="148"/>
      <c r="S210" s="171"/>
      <c r="EX210" s="36"/>
      <c r="EY210" s="44"/>
      <c r="EZ210" s="44"/>
      <c r="FA210" s="44"/>
      <c r="FD210" s="3" t="s">
        <v>72</v>
      </c>
      <c r="FF210" s="44"/>
      <c r="FI210" s="44"/>
      <c r="FJ210" s="44"/>
      <c r="FL210" s="44"/>
    </row>
    <row r="211" spans="1:168" customFormat="1" ht="22.5" x14ac:dyDescent="0.25">
      <c r="A211" s="57"/>
      <c r="B211" s="48" t="s">
        <v>89</v>
      </c>
      <c r="C211" s="195" t="s">
        <v>90</v>
      </c>
      <c r="D211" s="195"/>
      <c r="E211" s="195"/>
      <c r="F211" s="49" t="s">
        <v>75</v>
      </c>
      <c r="G211" s="64">
        <v>109</v>
      </c>
      <c r="H211" s="50"/>
      <c r="I211" s="129">
        <v>109</v>
      </c>
      <c r="J211" s="58"/>
      <c r="K211" s="50"/>
      <c r="L211" s="51">
        <v>703.21</v>
      </c>
      <c r="M211" s="50"/>
      <c r="N211" s="53">
        <v>36714.78</v>
      </c>
      <c r="P211" s="148"/>
      <c r="Q211" s="148"/>
      <c r="R211" s="148"/>
      <c r="S211" s="171"/>
      <c r="EX211" s="36"/>
      <c r="EY211" s="44"/>
      <c r="EZ211" s="44"/>
      <c r="FA211" s="44"/>
      <c r="FD211" s="3" t="s">
        <v>90</v>
      </c>
      <c r="FF211" s="44"/>
      <c r="FI211" s="44"/>
      <c r="FJ211" s="44"/>
      <c r="FL211" s="44"/>
    </row>
    <row r="212" spans="1:168" customFormat="1" ht="45" x14ac:dyDescent="0.25">
      <c r="A212" s="57"/>
      <c r="B212" s="48" t="s">
        <v>91</v>
      </c>
      <c r="C212" s="195" t="s">
        <v>92</v>
      </c>
      <c r="D212" s="195"/>
      <c r="E212" s="195"/>
      <c r="F212" s="49" t="s">
        <v>75</v>
      </c>
      <c r="G212" s="64">
        <v>65</v>
      </c>
      <c r="H212" s="52">
        <v>0.85</v>
      </c>
      <c r="I212" s="134">
        <v>55.25</v>
      </c>
      <c r="J212" s="58"/>
      <c r="K212" s="50"/>
      <c r="L212" s="51">
        <v>356.45</v>
      </c>
      <c r="M212" s="50"/>
      <c r="N212" s="53">
        <v>18610.009999999998</v>
      </c>
      <c r="P212" s="148"/>
      <c r="Q212" s="148"/>
      <c r="R212" s="148"/>
      <c r="S212" s="171"/>
      <c r="EX212" s="36"/>
      <c r="EY212" s="44"/>
      <c r="EZ212" s="44"/>
      <c r="FA212" s="44"/>
      <c r="FD212" s="3" t="s">
        <v>92</v>
      </c>
      <c r="FF212" s="44"/>
      <c r="FI212" s="44"/>
      <c r="FJ212" s="44"/>
      <c r="FL212" s="44"/>
    </row>
    <row r="213" spans="1:168" customFormat="1" ht="15" x14ac:dyDescent="0.25">
      <c r="A213" s="65"/>
      <c r="B213" s="66"/>
      <c r="C213" s="194" t="s">
        <v>78</v>
      </c>
      <c r="D213" s="194"/>
      <c r="E213" s="194"/>
      <c r="F213" s="39"/>
      <c r="G213" s="40"/>
      <c r="H213" s="40"/>
      <c r="I213" s="131"/>
      <c r="J213" s="42"/>
      <c r="K213" s="40"/>
      <c r="L213" s="67">
        <v>9978.5400000000009</v>
      </c>
      <c r="M213" s="61"/>
      <c r="N213" s="68">
        <v>207003.6</v>
      </c>
      <c r="P213" s="148"/>
      <c r="Q213" s="148"/>
      <c r="R213" s="148"/>
      <c r="S213" s="171"/>
      <c r="EX213" s="36"/>
      <c r="EY213" s="44"/>
      <c r="EZ213" s="44"/>
      <c r="FA213" s="44"/>
      <c r="FF213" s="44" t="s">
        <v>78</v>
      </c>
      <c r="FI213" s="44"/>
      <c r="FJ213" s="44"/>
      <c r="FL213" s="44"/>
    </row>
    <row r="214" spans="1:168" customFormat="1" ht="22.5" x14ac:dyDescent="0.25">
      <c r="A214" s="151" t="s">
        <v>184</v>
      </c>
      <c r="B214" s="152" t="s">
        <v>185</v>
      </c>
      <c r="C214" s="201" t="s">
        <v>186</v>
      </c>
      <c r="D214" s="201"/>
      <c r="E214" s="201"/>
      <c r="F214" s="153" t="s">
        <v>187</v>
      </c>
      <c r="G214" s="154">
        <v>1</v>
      </c>
      <c r="H214" s="166">
        <v>1</v>
      </c>
      <c r="I214" s="167">
        <v>1</v>
      </c>
      <c r="J214" s="159">
        <v>168421.05</v>
      </c>
      <c r="K214" s="162">
        <v>1.04236</v>
      </c>
      <c r="L214" s="159">
        <v>175555.37</v>
      </c>
      <c r="M214" s="160">
        <v>9.5</v>
      </c>
      <c r="N214" s="161">
        <v>1667776.02</v>
      </c>
      <c r="O214" s="163"/>
      <c r="P214" s="164">
        <f>N214/I214</f>
        <v>1667776.02</v>
      </c>
      <c r="Q214" s="164">
        <v>1.2</v>
      </c>
      <c r="R214" s="164">
        <f t="shared" si="1"/>
        <v>2001331.2239999999</v>
      </c>
      <c r="S214" s="171">
        <f>N214*Q214</f>
        <v>2001331.2239999999</v>
      </c>
      <c r="EX214" s="36"/>
      <c r="EY214" s="44" t="s">
        <v>186</v>
      </c>
      <c r="EZ214" s="44" t="s">
        <v>4</v>
      </c>
      <c r="FA214" s="44" t="s">
        <v>4</v>
      </c>
      <c r="FF214" s="44"/>
      <c r="FI214" s="44"/>
      <c r="FJ214" s="44"/>
      <c r="FL214" s="44"/>
    </row>
    <row r="215" spans="1:168" customFormat="1" ht="15" x14ac:dyDescent="0.25">
      <c r="A215" s="45"/>
      <c r="B215" s="46"/>
      <c r="C215" s="195" t="s">
        <v>188</v>
      </c>
      <c r="D215" s="195"/>
      <c r="E215" s="195"/>
      <c r="F215" s="195"/>
      <c r="G215" s="195"/>
      <c r="H215" s="195"/>
      <c r="I215" s="195"/>
      <c r="J215" s="195"/>
      <c r="K215" s="195"/>
      <c r="L215" s="195"/>
      <c r="M215" s="195"/>
      <c r="N215" s="196"/>
      <c r="P215" s="148"/>
      <c r="Q215" s="148"/>
      <c r="R215" s="148"/>
      <c r="S215" s="171"/>
      <c r="EX215" s="36"/>
      <c r="EY215" s="44"/>
      <c r="EZ215" s="44"/>
      <c r="FA215" s="44"/>
      <c r="FF215" s="44"/>
      <c r="FG215" s="3" t="s">
        <v>188</v>
      </c>
      <c r="FI215" s="44"/>
      <c r="FJ215" s="44"/>
      <c r="FL215" s="44"/>
    </row>
    <row r="216" spans="1:168" customFormat="1" ht="15" x14ac:dyDescent="0.25">
      <c r="A216" s="71"/>
      <c r="B216" s="48"/>
      <c r="C216" s="202" t="s">
        <v>98</v>
      </c>
      <c r="D216" s="202"/>
      <c r="E216" s="202"/>
      <c r="F216" s="202"/>
      <c r="G216" s="202"/>
      <c r="H216" s="202"/>
      <c r="I216" s="202"/>
      <c r="J216" s="202"/>
      <c r="K216" s="202"/>
      <c r="L216" s="202"/>
      <c r="M216" s="202"/>
      <c r="N216" s="203"/>
      <c r="P216" s="148"/>
      <c r="Q216" s="148"/>
      <c r="R216" s="148"/>
      <c r="S216" s="171"/>
      <c r="EX216" s="36"/>
      <c r="EY216" s="44"/>
      <c r="EZ216" s="44"/>
      <c r="FA216" s="44"/>
      <c r="FF216" s="44"/>
      <c r="FH216" s="3" t="s">
        <v>98</v>
      </c>
      <c r="FI216" s="44"/>
      <c r="FJ216" s="44"/>
      <c r="FL216" s="44"/>
    </row>
    <row r="217" spans="1:168" customFormat="1" ht="15" x14ac:dyDescent="0.25">
      <c r="A217" s="71"/>
      <c r="B217" s="48"/>
      <c r="C217" s="202" t="s">
        <v>84</v>
      </c>
      <c r="D217" s="202"/>
      <c r="E217" s="202"/>
      <c r="F217" s="202"/>
      <c r="G217" s="202"/>
      <c r="H217" s="202"/>
      <c r="I217" s="202"/>
      <c r="J217" s="202"/>
      <c r="K217" s="202"/>
      <c r="L217" s="202"/>
      <c r="M217" s="202"/>
      <c r="N217" s="203"/>
      <c r="P217" s="148"/>
      <c r="Q217" s="148"/>
      <c r="R217" s="148"/>
      <c r="S217" s="171"/>
      <c r="EX217" s="36"/>
      <c r="EY217" s="44"/>
      <c r="EZ217" s="44"/>
      <c r="FA217" s="44"/>
      <c r="FF217" s="44"/>
      <c r="FH217" s="3" t="s">
        <v>84</v>
      </c>
      <c r="FI217" s="44"/>
      <c r="FJ217" s="44"/>
      <c r="FL217" s="44"/>
    </row>
    <row r="218" spans="1:168" customFormat="1" ht="15" x14ac:dyDescent="0.25">
      <c r="A218" s="65"/>
      <c r="B218" s="66"/>
      <c r="C218" s="194" t="s">
        <v>78</v>
      </c>
      <c r="D218" s="194"/>
      <c r="E218" s="194"/>
      <c r="F218" s="39"/>
      <c r="G218" s="40"/>
      <c r="H218" s="40"/>
      <c r="I218" s="131"/>
      <c r="J218" s="42"/>
      <c r="K218" s="40"/>
      <c r="L218" s="67">
        <v>175555.37</v>
      </c>
      <c r="M218" s="61"/>
      <c r="N218" s="68">
        <v>1667776.02</v>
      </c>
      <c r="P218" s="148"/>
      <c r="Q218" s="148"/>
      <c r="R218" s="148"/>
      <c r="S218" s="171"/>
      <c r="EX218" s="36"/>
      <c r="EY218" s="44"/>
      <c r="EZ218" s="44"/>
      <c r="FA218" s="44"/>
      <c r="FF218" s="44" t="s">
        <v>78</v>
      </c>
      <c r="FI218" s="44"/>
      <c r="FJ218" s="44"/>
      <c r="FL218" s="44"/>
    </row>
    <row r="219" spans="1:168" customFormat="1" ht="23.25" x14ac:dyDescent="0.25">
      <c r="A219" s="151" t="s">
        <v>189</v>
      </c>
      <c r="B219" s="152" t="s">
        <v>190</v>
      </c>
      <c r="C219" s="201" t="s">
        <v>191</v>
      </c>
      <c r="D219" s="201"/>
      <c r="E219" s="201"/>
      <c r="F219" s="153" t="s">
        <v>187</v>
      </c>
      <c r="G219" s="154">
        <v>1</v>
      </c>
      <c r="H219" s="166">
        <v>1</v>
      </c>
      <c r="I219" s="167">
        <v>1</v>
      </c>
      <c r="J219" s="159">
        <v>363157.89</v>
      </c>
      <c r="K219" s="162">
        <v>1.04236</v>
      </c>
      <c r="L219" s="159">
        <v>378541.26</v>
      </c>
      <c r="M219" s="160">
        <v>9.5</v>
      </c>
      <c r="N219" s="161">
        <v>3596141.97</v>
      </c>
      <c r="O219" s="163"/>
      <c r="P219" s="164">
        <f>N219/I219</f>
        <v>3596141.97</v>
      </c>
      <c r="Q219" s="164">
        <v>1.2</v>
      </c>
      <c r="R219" s="164">
        <f t="shared" si="1"/>
        <v>4315370.3640000001</v>
      </c>
      <c r="S219" s="171">
        <f>N219*Q219</f>
        <v>4315370.3640000001</v>
      </c>
      <c r="EX219" s="36"/>
      <c r="EY219" s="44" t="s">
        <v>191</v>
      </c>
      <c r="EZ219" s="44" t="s">
        <v>4</v>
      </c>
      <c r="FA219" s="44" t="s">
        <v>4</v>
      </c>
      <c r="FF219" s="44"/>
      <c r="FI219" s="44"/>
      <c r="FJ219" s="44"/>
      <c r="FL219" s="44"/>
    </row>
    <row r="220" spans="1:168" customFormat="1" ht="15" x14ac:dyDescent="0.25">
      <c r="A220" s="45"/>
      <c r="B220" s="46"/>
      <c r="C220" s="195" t="s">
        <v>192</v>
      </c>
      <c r="D220" s="195"/>
      <c r="E220" s="195"/>
      <c r="F220" s="195"/>
      <c r="G220" s="195"/>
      <c r="H220" s="195"/>
      <c r="I220" s="195"/>
      <c r="J220" s="195"/>
      <c r="K220" s="195"/>
      <c r="L220" s="195"/>
      <c r="M220" s="195"/>
      <c r="N220" s="196"/>
      <c r="P220" s="148"/>
      <c r="Q220" s="148"/>
      <c r="R220" s="148"/>
      <c r="S220" s="171"/>
      <c r="EX220" s="36"/>
      <c r="EY220" s="44"/>
      <c r="EZ220" s="44"/>
      <c r="FA220" s="44"/>
      <c r="FF220" s="44"/>
      <c r="FG220" s="3" t="s">
        <v>192</v>
      </c>
      <c r="FI220" s="44"/>
      <c r="FJ220" s="44"/>
      <c r="FL220" s="44"/>
    </row>
    <row r="221" spans="1:168" customFormat="1" ht="15" x14ac:dyDescent="0.25">
      <c r="A221" s="71"/>
      <c r="B221" s="48"/>
      <c r="C221" s="202" t="s">
        <v>98</v>
      </c>
      <c r="D221" s="202"/>
      <c r="E221" s="202"/>
      <c r="F221" s="202"/>
      <c r="G221" s="202"/>
      <c r="H221" s="202"/>
      <c r="I221" s="202"/>
      <c r="J221" s="202"/>
      <c r="K221" s="202"/>
      <c r="L221" s="202"/>
      <c r="M221" s="202"/>
      <c r="N221" s="203"/>
      <c r="P221" s="148"/>
      <c r="Q221" s="148"/>
      <c r="R221" s="148"/>
      <c r="S221" s="171"/>
      <c r="EX221" s="36"/>
      <c r="EY221" s="44"/>
      <c r="EZ221" s="44"/>
      <c r="FA221" s="44"/>
      <c r="FF221" s="44"/>
      <c r="FH221" s="3" t="s">
        <v>98</v>
      </c>
      <c r="FI221" s="44"/>
      <c r="FJ221" s="44"/>
      <c r="FL221" s="44"/>
    </row>
    <row r="222" spans="1:168" customFormat="1" ht="15" x14ac:dyDescent="0.25">
      <c r="A222" s="71"/>
      <c r="B222" s="48"/>
      <c r="C222" s="202" t="s">
        <v>84</v>
      </c>
      <c r="D222" s="202"/>
      <c r="E222" s="202"/>
      <c r="F222" s="202"/>
      <c r="G222" s="202"/>
      <c r="H222" s="202"/>
      <c r="I222" s="202"/>
      <c r="J222" s="202"/>
      <c r="K222" s="202"/>
      <c r="L222" s="202"/>
      <c r="M222" s="202"/>
      <c r="N222" s="203"/>
      <c r="P222" s="148"/>
      <c r="Q222" s="148"/>
      <c r="R222" s="148"/>
      <c r="S222" s="171"/>
      <c r="EX222" s="36"/>
      <c r="EY222" s="44"/>
      <c r="EZ222" s="44"/>
      <c r="FA222" s="44"/>
      <c r="FF222" s="44"/>
      <c r="FH222" s="3" t="s">
        <v>84</v>
      </c>
      <c r="FI222" s="44"/>
      <c r="FJ222" s="44"/>
      <c r="FL222" s="44"/>
    </row>
    <row r="223" spans="1:168" customFormat="1" ht="15" x14ac:dyDescent="0.25">
      <c r="A223" s="65"/>
      <c r="B223" s="66"/>
      <c r="C223" s="194" t="s">
        <v>78</v>
      </c>
      <c r="D223" s="194"/>
      <c r="E223" s="194"/>
      <c r="F223" s="39"/>
      <c r="G223" s="40"/>
      <c r="H223" s="40"/>
      <c r="I223" s="131"/>
      <c r="J223" s="42"/>
      <c r="K223" s="40"/>
      <c r="L223" s="67">
        <v>378541.26</v>
      </c>
      <c r="M223" s="61"/>
      <c r="N223" s="68">
        <v>3596141.97</v>
      </c>
      <c r="P223" s="148"/>
      <c r="Q223" s="148"/>
      <c r="R223" s="148"/>
      <c r="S223" s="171"/>
      <c r="EX223" s="36"/>
      <c r="EY223" s="44"/>
      <c r="EZ223" s="44"/>
      <c r="FA223" s="44"/>
      <c r="FF223" s="44" t="s">
        <v>78</v>
      </c>
      <c r="FI223" s="44"/>
      <c r="FJ223" s="44"/>
      <c r="FL223" s="44"/>
    </row>
    <row r="224" spans="1:168" customFormat="1" ht="45.75" x14ac:dyDescent="0.25">
      <c r="A224" s="37" t="s">
        <v>193</v>
      </c>
      <c r="B224" s="38" t="s">
        <v>194</v>
      </c>
      <c r="C224" s="194" t="s">
        <v>195</v>
      </c>
      <c r="D224" s="194"/>
      <c r="E224" s="194"/>
      <c r="F224" s="39" t="s">
        <v>95</v>
      </c>
      <c r="G224" s="40">
        <v>1</v>
      </c>
      <c r="H224" s="73">
        <v>1</v>
      </c>
      <c r="I224" s="138">
        <v>1</v>
      </c>
      <c r="J224" s="42"/>
      <c r="K224" s="40"/>
      <c r="L224" s="42"/>
      <c r="M224" s="40"/>
      <c r="N224" s="43"/>
      <c r="P224" s="148"/>
      <c r="Q224" s="148"/>
      <c r="R224" s="148"/>
      <c r="S224" s="171"/>
      <c r="EX224" s="36"/>
      <c r="EY224" s="44" t="s">
        <v>195</v>
      </c>
      <c r="EZ224" s="44" t="s">
        <v>4</v>
      </c>
      <c r="FA224" s="44" t="s">
        <v>4</v>
      </c>
      <c r="FF224" s="44"/>
      <c r="FI224" s="44"/>
      <c r="FJ224" s="44"/>
      <c r="FL224" s="44"/>
    </row>
    <row r="225" spans="1:168" customFormat="1" ht="15" x14ac:dyDescent="0.25">
      <c r="A225" s="47"/>
      <c r="B225" s="48" t="s">
        <v>56</v>
      </c>
      <c r="C225" s="195" t="s">
        <v>61</v>
      </c>
      <c r="D225" s="195"/>
      <c r="E225" s="195"/>
      <c r="F225" s="49"/>
      <c r="G225" s="50"/>
      <c r="H225" s="50"/>
      <c r="I225" s="126"/>
      <c r="J225" s="51">
        <v>251.92</v>
      </c>
      <c r="K225" s="50"/>
      <c r="L225" s="51">
        <v>251.92</v>
      </c>
      <c r="M225" s="52">
        <v>52.21</v>
      </c>
      <c r="N225" s="53">
        <v>13152.74</v>
      </c>
      <c r="P225" s="148"/>
      <c r="Q225" s="148"/>
      <c r="R225" s="148"/>
      <c r="S225" s="171"/>
      <c r="EX225" s="36"/>
      <c r="EY225" s="44"/>
      <c r="EZ225" s="44"/>
      <c r="FA225" s="44"/>
      <c r="FC225" s="3" t="s">
        <v>61</v>
      </c>
      <c r="FF225" s="44"/>
      <c r="FI225" s="44"/>
      <c r="FJ225" s="44"/>
      <c r="FL225" s="44"/>
    </row>
    <row r="226" spans="1:168" customFormat="1" ht="15" x14ac:dyDescent="0.25">
      <c r="A226" s="47"/>
      <c r="B226" s="48" t="s">
        <v>62</v>
      </c>
      <c r="C226" s="195" t="s">
        <v>63</v>
      </c>
      <c r="D226" s="195"/>
      <c r="E226" s="195"/>
      <c r="F226" s="49"/>
      <c r="G226" s="50"/>
      <c r="H226" s="50"/>
      <c r="I226" s="126"/>
      <c r="J226" s="51">
        <v>120.78</v>
      </c>
      <c r="K226" s="50"/>
      <c r="L226" s="51">
        <v>120.78</v>
      </c>
      <c r="M226" s="52">
        <v>15.71</v>
      </c>
      <c r="N226" s="53">
        <v>1897.45</v>
      </c>
      <c r="P226" s="148"/>
      <c r="Q226" s="148"/>
      <c r="R226" s="148"/>
      <c r="S226" s="171"/>
      <c r="EX226" s="36"/>
      <c r="EY226" s="44"/>
      <c r="EZ226" s="44"/>
      <c r="FA226" s="44"/>
      <c r="FC226" s="3" t="s">
        <v>63</v>
      </c>
      <c r="FF226" s="44"/>
      <c r="FI226" s="44"/>
      <c r="FJ226" s="44"/>
      <c r="FL226" s="44"/>
    </row>
    <row r="227" spans="1:168" customFormat="1" ht="15" x14ac:dyDescent="0.25">
      <c r="A227" s="47"/>
      <c r="B227" s="48" t="s">
        <v>64</v>
      </c>
      <c r="C227" s="195" t="s">
        <v>65</v>
      </c>
      <c r="D227" s="195"/>
      <c r="E227" s="195"/>
      <c r="F227" s="49"/>
      <c r="G227" s="50"/>
      <c r="H227" s="50"/>
      <c r="I227" s="126"/>
      <c r="J227" s="51">
        <v>11.98</v>
      </c>
      <c r="K227" s="50"/>
      <c r="L227" s="51">
        <v>11.98</v>
      </c>
      <c r="M227" s="52">
        <v>52.21</v>
      </c>
      <c r="N227" s="56">
        <v>625.48</v>
      </c>
      <c r="P227" s="148"/>
      <c r="Q227" s="148"/>
      <c r="R227" s="148"/>
      <c r="S227" s="171"/>
      <c r="EX227" s="36"/>
      <c r="EY227" s="44"/>
      <c r="EZ227" s="44"/>
      <c r="FA227" s="44"/>
      <c r="FC227" s="3" t="s">
        <v>65</v>
      </c>
      <c r="FF227" s="44"/>
      <c r="FI227" s="44"/>
      <c r="FJ227" s="44"/>
      <c r="FL227" s="44"/>
    </row>
    <row r="228" spans="1:168" customFormat="1" ht="15" x14ac:dyDescent="0.25">
      <c r="A228" s="47"/>
      <c r="B228" s="48" t="s">
        <v>66</v>
      </c>
      <c r="C228" s="195" t="s">
        <v>67</v>
      </c>
      <c r="D228" s="195"/>
      <c r="E228" s="195"/>
      <c r="F228" s="49"/>
      <c r="G228" s="50"/>
      <c r="H228" s="50"/>
      <c r="I228" s="126"/>
      <c r="J228" s="51">
        <v>812.09</v>
      </c>
      <c r="K228" s="50"/>
      <c r="L228" s="51">
        <v>812.09</v>
      </c>
      <c r="M228" s="55">
        <v>9.5</v>
      </c>
      <c r="N228" s="53">
        <v>7714.86</v>
      </c>
      <c r="P228" s="148"/>
      <c r="Q228" s="148"/>
      <c r="R228" s="148"/>
      <c r="S228" s="171"/>
      <c r="EX228" s="36"/>
      <c r="EY228" s="44"/>
      <c r="EZ228" s="44"/>
      <c r="FA228" s="44"/>
      <c r="FC228" s="3" t="s">
        <v>67</v>
      </c>
      <c r="FF228" s="44"/>
      <c r="FI228" s="44"/>
      <c r="FJ228" s="44"/>
      <c r="FL228" s="44"/>
    </row>
    <row r="229" spans="1:168" customFormat="1" ht="15" x14ac:dyDescent="0.25">
      <c r="A229" s="57"/>
      <c r="B229" s="48"/>
      <c r="C229" s="195" t="s">
        <v>68</v>
      </c>
      <c r="D229" s="195"/>
      <c r="E229" s="195"/>
      <c r="F229" s="49" t="s">
        <v>69</v>
      </c>
      <c r="G229" s="55">
        <v>26.8</v>
      </c>
      <c r="H229" s="50"/>
      <c r="I229" s="130">
        <v>26.8</v>
      </c>
      <c r="J229" s="58"/>
      <c r="K229" s="50"/>
      <c r="L229" s="58"/>
      <c r="M229" s="50"/>
      <c r="N229" s="59"/>
      <c r="P229" s="148"/>
      <c r="Q229" s="148"/>
      <c r="R229" s="148"/>
      <c r="S229" s="171"/>
      <c r="EX229" s="36"/>
      <c r="EY229" s="44"/>
      <c r="EZ229" s="44"/>
      <c r="FA229" s="44"/>
      <c r="FD229" s="3" t="s">
        <v>68</v>
      </c>
      <c r="FF229" s="44"/>
      <c r="FI229" s="44"/>
      <c r="FJ229" s="44"/>
      <c r="FL229" s="44"/>
    </row>
    <row r="230" spans="1:168" customFormat="1" ht="15" x14ac:dyDescent="0.25">
      <c r="A230" s="57"/>
      <c r="B230" s="48"/>
      <c r="C230" s="195" t="s">
        <v>70</v>
      </c>
      <c r="D230" s="195"/>
      <c r="E230" s="195"/>
      <c r="F230" s="49" t="s">
        <v>69</v>
      </c>
      <c r="G230" s="52">
        <v>0.92</v>
      </c>
      <c r="H230" s="50"/>
      <c r="I230" s="134">
        <v>0.92</v>
      </c>
      <c r="J230" s="58"/>
      <c r="K230" s="50"/>
      <c r="L230" s="58"/>
      <c r="M230" s="50"/>
      <c r="N230" s="59"/>
      <c r="P230" s="148"/>
      <c r="Q230" s="148"/>
      <c r="R230" s="148"/>
      <c r="S230" s="171"/>
      <c r="EX230" s="36"/>
      <c r="EY230" s="44"/>
      <c r="EZ230" s="44"/>
      <c r="FA230" s="44"/>
      <c r="FD230" s="3" t="s">
        <v>70</v>
      </c>
      <c r="FF230" s="44"/>
      <c r="FI230" s="44"/>
      <c r="FJ230" s="44"/>
      <c r="FL230" s="44"/>
    </row>
    <row r="231" spans="1:168" customFormat="1" ht="15" x14ac:dyDescent="0.25">
      <c r="A231" s="45"/>
      <c r="B231" s="48"/>
      <c r="C231" s="200" t="s">
        <v>71</v>
      </c>
      <c r="D231" s="200"/>
      <c r="E231" s="200"/>
      <c r="F231" s="60"/>
      <c r="G231" s="61"/>
      <c r="H231" s="61"/>
      <c r="I231" s="128"/>
      <c r="J231" s="62">
        <v>1184.79</v>
      </c>
      <c r="K231" s="61"/>
      <c r="L231" s="62">
        <v>1184.79</v>
      </c>
      <c r="M231" s="61"/>
      <c r="N231" s="63">
        <v>22765.05</v>
      </c>
      <c r="P231" s="148"/>
      <c r="Q231" s="148"/>
      <c r="R231" s="148"/>
      <c r="S231" s="171"/>
      <c r="EX231" s="36"/>
      <c r="EY231" s="44"/>
      <c r="EZ231" s="44"/>
      <c r="FA231" s="44"/>
      <c r="FE231" s="3" t="s">
        <v>71</v>
      </c>
      <c r="FF231" s="44"/>
      <c r="FI231" s="44"/>
      <c r="FJ231" s="44"/>
      <c r="FL231" s="44"/>
    </row>
    <row r="232" spans="1:168" customFormat="1" ht="15" x14ac:dyDescent="0.25">
      <c r="A232" s="57"/>
      <c r="B232" s="48"/>
      <c r="C232" s="195" t="s">
        <v>72</v>
      </c>
      <c r="D232" s="195"/>
      <c r="E232" s="195"/>
      <c r="F232" s="49"/>
      <c r="G232" s="50"/>
      <c r="H232" s="50"/>
      <c r="I232" s="126"/>
      <c r="J232" s="58"/>
      <c r="K232" s="50"/>
      <c r="L232" s="51">
        <v>263.89999999999998</v>
      </c>
      <c r="M232" s="50"/>
      <c r="N232" s="53">
        <v>13778.22</v>
      </c>
      <c r="P232" s="148"/>
      <c r="Q232" s="148"/>
      <c r="R232" s="148"/>
      <c r="S232" s="171"/>
      <c r="EX232" s="36"/>
      <c r="EY232" s="44"/>
      <c r="EZ232" s="44"/>
      <c r="FA232" s="44"/>
      <c r="FD232" s="3" t="s">
        <v>72</v>
      </c>
      <c r="FF232" s="44"/>
      <c r="FI232" s="44"/>
      <c r="FJ232" s="44"/>
      <c r="FL232" s="44"/>
    </row>
    <row r="233" spans="1:168" customFormat="1" ht="15" x14ac:dyDescent="0.25">
      <c r="A233" s="57"/>
      <c r="B233" s="48" t="s">
        <v>196</v>
      </c>
      <c r="C233" s="195" t="s">
        <v>197</v>
      </c>
      <c r="D233" s="195"/>
      <c r="E233" s="195"/>
      <c r="F233" s="49" t="s">
        <v>75</v>
      </c>
      <c r="G233" s="64">
        <v>92</v>
      </c>
      <c r="H233" s="50"/>
      <c r="I233" s="129">
        <v>92</v>
      </c>
      <c r="J233" s="58"/>
      <c r="K233" s="50"/>
      <c r="L233" s="51">
        <v>242.79</v>
      </c>
      <c r="M233" s="50"/>
      <c r="N233" s="53">
        <v>12675.96</v>
      </c>
      <c r="P233" s="148"/>
      <c r="Q233" s="148"/>
      <c r="R233" s="148"/>
      <c r="S233" s="171"/>
      <c r="EX233" s="36"/>
      <c r="EY233" s="44"/>
      <c r="EZ233" s="44"/>
      <c r="FA233" s="44"/>
      <c r="FD233" s="3" t="s">
        <v>197</v>
      </c>
      <c r="FF233" s="44"/>
      <c r="FI233" s="44"/>
      <c r="FJ233" s="44"/>
      <c r="FL233" s="44"/>
    </row>
    <row r="234" spans="1:168" customFormat="1" ht="15" x14ac:dyDescent="0.25">
      <c r="A234" s="57"/>
      <c r="B234" s="48" t="s">
        <v>198</v>
      </c>
      <c r="C234" s="195" t="s">
        <v>199</v>
      </c>
      <c r="D234" s="195"/>
      <c r="E234" s="195"/>
      <c r="F234" s="49" t="s">
        <v>75</v>
      </c>
      <c r="G234" s="64">
        <v>49</v>
      </c>
      <c r="H234" s="50"/>
      <c r="I234" s="129">
        <v>49</v>
      </c>
      <c r="J234" s="58"/>
      <c r="K234" s="50"/>
      <c r="L234" s="51">
        <v>129.31</v>
      </c>
      <c r="M234" s="50"/>
      <c r="N234" s="53">
        <v>6751.33</v>
      </c>
      <c r="P234" s="148"/>
      <c r="Q234" s="148"/>
      <c r="R234" s="148"/>
      <c r="S234" s="171"/>
      <c r="EX234" s="36"/>
      <c r="EY234" s="44"/>
      <c r="EZ234" s="44"/>
      <c r="FA234" s="44"/>
      <c r="FD234" s="3" t="s">
        <v>199</v>
      </c>
      <c r="FF234" s="44"/>
      <c r="FI234" s="44"/>
      <c r="FJ234" s="44"/>
      <c r="FL234" s="44"/>
    </row>
    <row r="235" spans="1:168" customFormat="1" ht="15" x14ac:dyDescent="0.25">
      <c r="A235" s="65"/>
      <c r="B235" s="66"/>
      <c r="C235" s="194" t="s">
        <v>78</v>
      </c>
      <c r="D235" s="194"/>
      <c r="E235" s="194"/>
      <c r="F235" s="39"/>
      <c r="G235" s="40"/>
      <c r="H235" s="40"/>
      <c r="I235" s="131"/>
      <c r="J235" s="42"/>
      <c r="K235" s="40"/>
      <c r="L235" s="67">
        <v>1556.89</v>
      </c>
      <c r="M235" s="61"/>
      <c r="N235" s="68">
        <v>42192.34</v>
      </c>
      <c r="P235" s="148"/>
      <c r="Q235" s="148"/>
      <c r="R235" s="148"/>
      <c r="S235" s="171"/>
      <c r="EX235" s="36"/>
      <c r="EY235" s="44"/>
      <c r="EZ235" s="44"/>
      <c r="FA235" s="44"/>
      <c r="FF235" s="44" t="s">
        <v>78</v>
      </c>
      <c r="FI235" s="44"/>
      <c r="FJ235" s="44"/>
      <c r="FL235" s="44"/>
    </row>
    <row r="236" spans="1:168" customFormat="1" ht="23.25" x14ac:dyDescent="0.25">
      <c r="A236" s="37" t="s">
        <v>200</v>
      </c>
      <c r="B236" s="38" t="s">
        <v>201</v>
      </c>
      <c r="C236" s="194" t="s">
        <v>202</v>
      </c>
      <c r="D236" s="194"/>
      <c r="E236" s="194"/>
      <c r="F236" s="39" t="s">
        <v>95</v>
      </c>
      <c r="G236" s="40">
        <v>-2</v>
      </c>
      <c r="H236" s="73">
        <v>1</v>
      </c>
      <c r="I236" s="138">
        <v>-2</v>
      </c>
      <c r="J236" s="69">
        <v>266.67</v>
      </c>
      <c r="K236" s="40"/>
      <c r="L236" s="69">
        <v>-533.34</v>
      </c>
      <c r="M236" s="70">
        <v>9.5</v>
      </c>
      <c r="N236" s="68">
        <v>-5066.7299999999996</v>
      </c>
      <c r="P236" s="148"/>
      <c r="Q236" s="148"/>
      <c r="R236" s="148"/>
      <c r="S236" s="171"/>
      <c r="EX236" s="36"/>
      <c r="EY236" s="44" t="s">
        <v>202</v>
      </c>
      <c r="EZ236" s="44" t="s">
        <v>4</v>
      </c>
      <c r="FA236" s="44" t="s">
        <v>4</v>
      </c>
      <c r="FF236" s="44"/>
      <c r="FI236" s="44"/>
      <c r="FJ236" s="44"/>
      <c r="FL236" s="44"/>
    </row>
    <row r="237" spans="1:168" customFormat="1" ht="15" x14ac:dyDescent="0.25">
      <c r="A237" s="65"/>
      <c r="B237" s="66"/>
      <c r="C237" s="194" t="s">
        <v>78</v>
      </c>
      <c r="D237" s="194"/>
      <c r="E237" s="194"/>
      <c r="F237" s="39"/>
      <c r="G237" s="40"/>
      <c r="H237" s="40"/>
      <c r="I237" s="131"/>
      <c r="J237" s="42"/>
      <c r="K237" s="40"/>
      <c r="L237" s="69">
        <v>-533.34</v>
      </c>
      <c r="M237" s="61"/>
      <c r="N237" s="68">
        <v>-5066.7299999999996</v>
      </c>
      <c r="P237" s="148"/>
      <c r="Q237" s="148"/>
      <c r="R237" s="148"/>
      <c r="S237" s="171"/>
      <c r="EX237" s="36"/>
      <c r="EY237" s="44"/>
      <c r="EZ237" s="44"/>
      <c r="FA237" s="44"/>
      <c r="FF237" s="44" t="s">
        <v>78</v>
      </c>
      <c r="FI237" s="44"/>
      <c r="FJ237" s="44"/>
      <c r="FL237" s="44"/>
    </row>
    <row r="238" spans="1:168" customFormat="1" ht="22.5" x14ac:dyDescent="0.25">
      <c r="A238" s="151" t="s">
        <v>203</v>
      </c>
      <c r="B238" s="152" t="s">
        <v>204</v>
      </c>
      <c r="C238" s="201" t="s">
        <v>205</v>
      </c>
      <c r="D238" s="201"/>
      <c r="E238" s="201"/>
      <c r="F238" s="153" t="s">
        <v>95</v>
      </c>
      <c r="G238" s="154">
        <v>2</v>
      </c>
      <c r="H238" s="166">
        <v>1</v>
      </c>
      <c r="I238" s="167">
        <v>2</v>
      </c>
      <c r="J238" s="159">
        <v>4429.58</v>
      </c>
      <c r="K238" s="162">
        <v>1.04236</v>
      </c>
      <c r="L238" s="159">
        <v>9234.43</v>
      </c>
      <c r="M238" s="160">
        <v>9.5</v>
      </c>
      <c r="N238" s="161">
        <v>87727.09</v>
      </c>
      <c r="O238" s="163"/>
      <c r="P238" s="164">
        <f>N238/I238</f>
        <v>43863.544999999998</v>
      </c>
      <c r="Q238" s="164">
        <v>1.2</v>
      </c>
      <c r="R238" s="164">
        <f t="shared" ref="R238:R292" si="2">P238*Q238</f>
        <v>52636.253999999994</v>
      </c>
      <c r="S238" s="171">
        <f>N238*Q238</f>
        <v>105272.50799999999</v>
      </c>
      <c r="EX238" s="36"/>
      <c r="EY238" s="44" t="s">
        <v>205</v>
      </c>
      <c r="EZ238" s="44" t="s">
        <v>4</v>
      </c>
      <c r="FA238" s="44" t="s">
        <v>4</v>
      </c>
      <c r="FF238" s="44"/>
      <c r="FI238" s="44"/>
      <c r="FJ238" s="44"/>
      <c r="FL238" s="44"/>
    </row>
    <row r="239" spans="1:168" customFormat="1" ht="15" x14ac:dyDescent="0.25">
      <c r="A239" s="45"/>
      <c r="B239" s="46"/>
      <c r="C239" s="195" t="s">
        <v>206</v>
      </c>
      <c r="D239" s="195"/>
      <c r="E239" s="195"/>
      <c r="F239" s="195"/>
      <c r="G239" s="195"/>
      <c r="H239" s="195"/>
      <c r="I239" s="195"/>
      <c r="J239" s="195"/>
      <c r="K239" s="195"/>
      <c r="L239" s="195"/>
      <c r="M239" s="195"/>
      <c r="N239" s="196"/>
      <c r="P239" s="148"/>
      <c r="Q239" s="148"/>
      <c r="R239" s="148"/>
      <c r="S239" s="171"/>
      <c r="EX239" s="36"/>
      <c r="EY239" s="44"/>
      <c r="EZ239" s="44"/>
      <c r="FA239" s="44"/>
      <c r="FF239" s="44"/>
      <c r="FG239" s="3" t="s">
        <v>206</v>
      </c>
      <c r="FI239" s="44"/>
      <c r="FJ239" s="44"/>
      <c r="FL239" s="44"/>
    </row>
    <row r="240" spans="1:168" customFormat="1" ht="15" x14ac:dyDescent="0.25">
      <c r="A240" s="71"/>
      <c r="B240" s="48"/>
      <c r="C240" s="202" t="s">
        <v>98</v>
      </c>
      <c r="D240" s="202"/>
      <c r="E240" s="202"/>
      <c r="F240" s="202"/>
      <c r="G240" s="202"/>
      <c r="H240" s="202"/>
      <c r="I240" s="202"/>
      <c r="J240" s="202"/>
      <c r="K240" s="202"/>
      <c r="L240" s="202"/>
      <c r="M240" s="202"/>
      <c r="N240" s="203"/>
      <c r="P240" s="148"/>
      <c r="Q240" s="148"/>
      <c r="R240" s="148"/>
      <c r="S240" s="171"/>
      <c r="EX240" s="36"/>
      <c r="EY240" s="44"/>
      <c r="EZ240" s="44"/>
      <c r="FA240" s="44"/>
      <c r="FF240" s="44"/>
      <c r="FH240" s="3" t="s">
        <v>98</v>
      </c>
      <c r="FI240" s="44"/>
      <c r="FJ240" s="44"/>
      <c r="FL240" s="44"/>
    </row>
    <row r="241" spans="1:168" customFormat="1" ht="15" x14ac:dyDescent="0.25">
      <c r="A241" s="71"/>
      <c r="B241" s="48"/>
      <c r="C241" s="202" t="s">
        <v>84</v>
      </c>
      <c r="D241" s="202"/>
      <c r="E241" s="202"/>
      <c r="F241" s="202"/>
      <c r="G241" s="202"/>
      <c r="H241" s="202"/>
      <c r="I241" s="202"/>
      <c r="J241" s="202"/>
      <c r="K241" s="202"/>
      <c r="L241" s="202"/>
      <c r="M241" s="202"/>
      <c r="N241" s="203"/>
      <c r="P241" s="148"/>
      <c r="Q241" s="148"/>
      <c r="R241" s="148"/>
      <c r="S241" s="171"/>
      <c r="EX241" s="36"/>
      <c r="EY241" s="44"/>
      <c r="EZ241" s="44"/>
      <c r="FA241" s="44"/>
      <c r="FF241" s="44"/>
      <c r="FH241" s="3" t="s">
        <v>84</v>
      </c>
      <c r="FI241" s="44"/>
      <c r="FJ241" s="44"/>
      <c r="FL241" s="44"/>
    </row>
    <row r="242" spans="1:168" customFormat="1" ht="15" x14ac:dyDescent="0.25">
      <c r="A242" s="65"/>
      <c r="B242" s="66"/>
      <c r="C242" s="194" t="s">
        <v>78</v>
      </c>
      <c r="D242" s="194"/>
      <c r="E242" s="194"/>
      <c r="F242" s="39"/>
      <c r="G242" s="40"/>
      <c r="H242" s="40"/>
      <c r="I242" s="131"/>
      <c r="J242" s="42"/>
      <c r="K242" s="40"/>
      <c r="L242" s="67">
        <v>9234.43</v>
      </c>
      <c r="M242" s="61"/>
      <c r="N242" s="68">
        <v>87727.09</v>
      </c>
      <c r="P242" s="148"/>
      <c r="Q242" s="148"/>
      <c r="R242" s="148"/>
      <c r="S242" s="171"/>
      <c r="EX242" s="36"/>
      <c r="EY242" s="44"/>
      <c r="EZ242" s="44"/>
      <c r="FA242" s="44"/>
      <c r="FF242" s="44" t="s">
        <v>78</v>
      </c>
      <c r="FI242" s="44"/>
      <c r="FJ242" s="44"/>
      <c r="FL242" s="44"/>
    </row>
    <row r="243" spans="1:168" customFormat="1" ht="34.5" x14ac:dyDescent="0.25">
      <c r="A243" s="151" t="s">
        <v>207</v>
      </c>
      <c r="B243" s="152" t="s">
        <v>208</v>
      </c>
      <c r="C243" s="201" t="s">
        <v>209</v>
      </c>
      <c r="D243" s="201"/>
      <c r="E243" s="201"/>
      <c r="F243" s="153" t="s">
        <v>95</v>
      </c>
      <c r="G243" s="154">
        <v>1</v>
      </c>
      <c r="H243" s="166">
        <v>1</v>
      </c>
      <c r="I243" s="167">
        <v>1</v>
      </c>
      <c r="J243" s="159">
        <v>15832.63</v>
      </c>
      <c r="K243" s="162">
        <v>1.04236</v>
      </c>
      <c r="L243" s="159">
        <v>16503.3</v>
      </c>
      <c r="M243" s="160">
        <v>9.5</v>
      </c>
      <c r="N243" s="161">
        <v>156781.35</v>
      </c>
      <c r="O243" s="163"/>
      <c r="P243" s="164">
        <f>N243/I243</f>
        <v>156781.35</v>
      </c>
      <c r="Q243" s="164">
        <v>1.2</v>
      </c>
      <c r="R243" s="164">
        <f t="shared" si="2"/>
        <v>188137.62</v>
      </c>
      <c r="S243" s="171">
        <f>N243*Q243</f>
        <v>188137.62</v>
      </c>
      <c r="EX243" s="36"/>
      <c r="EY243" s="44" t="s">
        <v>209</v>
      </c>
      <c r="EZ243" s="44" t="s">
        <v>4</v>
      </c>
      <c r="FA243" s="44" t="s">
        <v>4</v>
      </c>
      <c r="FF243" s="44"/>
      <c r="FI243" s="44"/>
      <c r="FJ243" s="44"/>
      <c r="FL243" s="44"/>
    </row>
    <row r="244" spans="1:168" customFormat="1" ht="15" x14ac:dyDescent="0.25">
      <c r="A244" s="45"/>
      <c r="B244" s="46"/>
      <c r="C244" s="195" t="s">
        <v>210</v>
      </c>
      <c r="D244" s="195"/>
      <c r="E244" s="195"/>
      <c r="F244" s="195"/>
      <c r="G244" s="195"/>
      <c r="H244" s="195"/>
      <c r="I244" s="195"/>
      <c r="J244" s="195"/>
      <c r="K244" s="195"/>
      <c r="L244" s="195"/>
      <c r="M244" s="195"/>
      <c r="N244" s="196"/>
      <c r="P244" s="148"/>
      <c r="Q244" s="148"/>
      <c r="R244" s="148"/>
      <c r="S244" s="171"/>
      <c r="EX244" s="36"/>
      <c r="EY244" s="44"/>
      <c r="EZ244" s="44"/>
      <c r="FA244" s="44"/>
      <c r="FF244" s="44"/>
      <c r="FG244" s="3" t="s">
        <v>210</v>
      </c>
      <c r="FI244" s="44"/>
      <c r="FJ244" s="44"/>
      <c r="FL244" s="44"/>
    </row>
    <row r="245" spans="1:168" customFormat="1" ht="15" x14ac:dyDescent="0.25">
      <c r="A245" s="71"/>
      <c r="B245" s="48"/>
      <c r="C245" s="202" t="s">
        <v>98</v>
      </c>
      <c r="D245" s="202"/>
      <c r="E245" s="202"/>
      <c r="F245" s="202"/>
      <c r="G245" s="202"/>
      <c r="H245" s="202"/>
      <c r="I245" s="202"/>
      <c r="J245" s="202"/>
      <c r="K245" s="202"/>
      <c r="L245" s="202"/>
      <c r="M245" s="202"/>
      <c r="N245" s="203"/>
      <c r="P245" s="148"/>
      <c r="Q245" s="148"/>
      <c r="R245" s="148"/>
      <c r="S245" s="171"/>
      <c r="EX245" s="36"/>
      <c r="EY245" s="44"/>
      <c r="EZ245" s="44"/>
      <c r="FA245" s="44"/>
      <c r="FF245" s="44"/>
      <c r="FH245" s="3" t="s">
        <v>98</v>
      </c>
      <c r="FI245" s="44"/>
      <c r="FJ245" s="44"/>
      <c r="FL245" s="44"/>
    </row>
    <row r="246" spans="1:168" customFormat="1" ht="15" x14ac:dyDescent="0.25">
      <c r="A246" s="71"/>
      <c r="B246" s="48"/>
      <c r="C246" s="202" t="s">
        <v>84</v>
      </c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3"/>
      <c r="P246" s="148"/>
      <c r="Q246" s="148"/>
      <c r="R246" s="148"/>
      <c r="S246" s="171"/>
      <c r="EX246" s="36"/>
      <c r="EY246" s="44"/>
      <c r="EZ246" s="44"/>
      <c r="FA246" s="44"/>
      <c r="FF246" s="44"/>
      <c r="FH246" s="3" t="s">
        <v>84</v>
      </c>
      <c r="FI246" s="44"/>
      <c r="FJ246" s="44"/>
      <c r="FL246" s="44"/>
    </row>
    <row r="247" spans="1:168" customFormat="1" ht="15" x14ac:dyDescent="0.25">
      <c r="A247" s="65"/>
      <c r="B247" s="66"/>
      <c r="C247" s="194" t="s">
        <v>78</v>
      </c>
      <c r="D247" s="194"/>
      <c r="E247" s="194"/>
      <c r="F247" s="39"/>
      <c r="G247" s="40"/>
      <c r="H247" s="40"/>
      <c r="I247" s="131"/>
      <c r="J247" s="42"/>
      <c r="K247" s="40"/>
      <c r="L247" s="67">
        <v>16503.3</v>
      </c>
      <c r="M247" s="61"/>
      <c r="N247" s="68">
        <v>156781.35</v>
      </c>
      <c r="P247" s="148"/>
      <c r="Q247" s="148"/>
      <c r="R247" s="148"/>
      <c r="S247" s="171"/>
      <c r="EX247" s="36"/>
      <c r="EY247" s="44"/>
      <c r="EZ247" s="44"/>
      <c r="FA247" s="44"/>
      <c r="FF247" s="44" t="s">
        <v>78</v>
      </c>
      <c r="FI247" s="44"/>
      <c r="FJ247" s="44"/>
      <c r="FL247" s="44"/>
    </row>
    <row r="248" spans="1:168" customFormat="1" ht="22.5" x14ac:dyDescent="0.25">
      <c r="A248" s="151" t="s">
        <v>211</v>
      </c>
      <c r="B248" s="152" t="s">
        <v>93</v>
      </c>
      <c r="C248" s="201" t="s">
        <v>212</v>
      </c>
      <c r="D248" s="201"/>
      <c r="E248" s="201"/>
      <c r="F248" s="153" t="s">
        <v>95</v>
      </c>
      <c r="G248" s="154">
        <v>1</v>
      </c>
      <c r="H248" s="166">
        <v>1</v>
      </c>
      <c r="I248" s="167">
        <v>1</v>
      </c>
      <c r="J248" s="157">
        <v>421.93</v>
      </c>
      <c r="K248" s="162">
        <v>1.04236</v>
      </c>
      <c r="L248" s="157">
        <v>439.8</v>
      </c>
      <c r="M248" s="160">
        <v>9.5</v>
      </c>
      <c r="N248" s="161">
        <v>4178.1000000000004</v>
      </c>
      <c r="O248" s="163"/>
      <c r="P248" s="164">
        <f>N248/I248</f>
        <v>4178.1000000000004</v>
      </c>
      <c r="Q248" s="164">
        <v>1.2</v>
      </c>
      <c r="R248" s="164">
        <f t="shared" si="2"/>
        <v>5013.72</v>
      </c>
      <c r="S248" s="171">
        <f>N248*Q248</f>
        <v>5013.72</v>
      </c>
      <c r="EX248" s="36"/>
      <c r="EY248" s="44" t="s">
        <v>212</v>
      </c>
      <c r="EZ248" s="44" t="s">
        <v>4</v>
      </c>
      <c r="FA248" s="44" t="s">
        <v>4</v>
      </c>
      <c r="FF248" s="44"/>
      <c r="FI248" s="44"/>
      <c r="FJ248" s="44"/>
      <c r="FL248" s="44"/>
    </row>
    <row r="249" spans="1:168" customFormat="1" ht="15" x14ac:dyDescent="0.25">
      <c r="A249" s="45"/>
      <c r="B249" s="46"/>
      <c r="C249" s="195" t="s">
        <v>213</v>
      </c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6"/>
      <c r="P249" s="148"/>
      <c r="Q249" s="148"/>
      <c r="R249" s="148"/>
      <c r="S249" s="171"/>
      <c r="EX249" s="36"/>
      <c r="EY249" s="44"/>
      <c r="EZ249" s="44"/>
      <c r="FA249" s="44"/>
      <c r="FF249" s="44"/>
      <c r="FG249" s="3" t="s">
        <v>213</v>
      </c>
      <c r="FI249" s="44"/>
      <c r="FJ249" s="44"/>
      <c r="FL249" s="44"/>
    </row>
    <row r="250" spans="1:168" customFormat="1" ht="15" x14ac:dyDescent="0.25">
      <c r="A250" s="71"/>
      <c r="B250" s="48"/>
      <c r="C250" s="202" t="s">
        <v>98</v>
      </c>
      <c r="D250" s="202"/>
      <c r="E250" s="202"/>
      <c r="F250" s="202"/>
      <c r="G250" s="202"/>
      <c r="H250" s="202"/>
      <c r="I250" s="202"/>
      <c r="J250" s="202"/>
      <c r="K250" s="202"/>
      <c r="L250" s="202"/>
      <c r="M250" s="202"/>
      <c r="N250" s="203"/>
      <c r="P250" s="148"/>
      <c r="Q250" s="148"/>
      <c r="R250" s="148"/>
      <c r="S250" s="171"/>
      <c r="EX250" s="36"/>
      <c r="EY250" s="44"/>
      <c r="EZ250" s="44"/>
      <c r="FA250" s="44"/>
      <c r="FF250" s="44"/>
      <c r="FH250" s="3" t="s">
        <v>98</v>
      </c>
      <c r="FI250" s="44"/>
      <c r="FJ250" s="44"/>
      <c r="FL250" s="44"/>
    </row>
    <row r="251" spans="1:168" customFormat="1" ht="15" x14ac:dyDescent="0.25">
      <c r="A251" s="71"/>
      <c r="B251" s="48"/>
      <c r="C251" s="202" t="s">
        <v>84</v>
      </c>
      <c r="D251" s="202"/>
      <c r="E251" s="202"/>
      <c r="F251" s="202"/>
      <c r="G251" s="202"/>
      <c r="H251" s="202"/>
      <c r="I251" s="202"/>
      <c r="J251" s="202"/>
      <c r="K251" s="202"/>
      <c r="L251" s="202"/>
      <c r="M251" s="202"/>
      <c r="N251" s="203"/>
      <c r="P251" s="148"/>
      <c r="Q251" s="148"/>
      <c r="R251" s="148"/>
      <c r="S251" s="171"/>
      <c r="EX251" s="36"/>
      <c r="EY251" s="44"/>
      <c r="EZ251" s="44"/>
      <c r="FA251" s="44"/>
      <c r="FF251" s="44"/>
      <c r="FH251" s="3" t="s">
        <v>84</v>
      </c>
      <c r="FI251" s="44"/>
      <c r="FJ251" s="44"/>
      <c r="FL251" s="44"/>
    </row>
    <row r="252" spans="1:168" customFormat="1" ht="15" x14ac:dyDescent="0.25">
      <c r="A252" s="65"/>
      <c r="B252" s="66"/>
      <c r="C252" s="194" t="s">
        <v>78</v>
      </c>
      <c r="D252" s="194"/>
      <c r="E252" s="194"/>
      <c r="F252" s="39"/>
      <c r="G252" s="40"/>
      <c r="H252" s="40"/>
      <c r="I252" s="131"/>
      <c r="J252" s="42"/>
      <c r="K252" s="40"/>
      <c r="L252" s="69">
        <v>439.8</v>
      </c>
      <c r="M252" s="61"/>
      <c r="N252" s="68">
        <v>4178.1000000000004</v>
      </c>
      <c r="P252" s="148"/>
      <c r="Q252" s="148"/>
      <c r="R252" s="148"/>
      <c r="S252" s="171"/>
      <c r="EX252" s="36"/>
      <c r="EY252" s="44"/>
      <c r="EZ252" s="44"/>
      <c r="FA252" s="44"/>
      <c r="FF252" s="44" t="s">
        <v>78</v>
      </c>
      <c r="FI252" s="44"/>
      <c r="FJ252" s="44"/>
      <c r="FL252" s="44"/>
    </row>
    <row r="253" spans="1:168" customFormat="1" ht="34.5" x14ac:dyDescent="0.25">
      <c r="A253" s="37" t="s">
        <v>214</v>
      </c>
      <c r="B253" s="38" t="s">
        <v>215</v>
      </c>
      <c r="C253" s="194" t="s">
        <v>216</v>
      </c>
      <c r="D253" s="194"/>
      <c r="E253" s="194"/>
      <c r="F253" s="39" t="s">
        <v>217</v>
      </c>
      <c r="G253" s="40">
        <v>0.06</v>
      </c>
      <c r="H253" s="73">
        <v>1</v>
      </c>
      <c r="I253" s="132">
        <v>0.06</v>
      </c>
      <c r="J253" s="42"/>
      <c r="K253" s="40"/>
      <c r="L253" s="42"/>
      <c r="M253" s="40"/>
      <c r="N253" s="43"/>
      <c r="P253" s="148"/>
      <c r="Q253" s="148"/>
      <c r="R253" s="148"/>
      <c r="S253" s="171"/>
      <c r="EX253" s="36"/>
      <c r="EY253" s="44" t="s">
        <v>216</v>
      </c>
      <c r="EZ253" s="44" t="s">
        <v>4</v>
      </c>
      <c r="FA253" s="44" t="s">
        <v>4</v>
      </c>
      <c r="FF253" s="44"/>
      <c r="FI253" s="44"/>
      <c r="FJ253" s="44"/>
      <c r="FL253" s="44"/>
    </row>
    <row r="254" spans="1:168" customFormat="1" ht="15" x14ac:dyDescent="0.25">
      <c r="A254" s="45"/>
      <c r="B254" s="46"/>
      <c r="C254" s="195" t="s">
        <v>218</v>
      </c>
      <c r="D254" s="195"/>
      <c r="E254" s="195"/>
      <c r="F254" s="195"/>
      <c r="G254" s="195"/>
      <c r="H254" s="195"/>
      <c r="I254" s="195"/>
      <c r="J254" s="195"/>
      <c r="K254" s="195"/>
      <c r="L254" s="195"/>
      <c r="M254" s="195"/>
      <c r="N254" s="196"/>
      <c r="P254" s="148"/>
      <c r="Q254" s="148"/>
      <c r="R254" s="148"/>
      <c r="S254" s="171"/>
      <c r="EX254" s="36"/>
      <c r="EY254" s="44"/>
      <c r="EZ254" s="44"/>
      <c r="FA254" s="44"/>
      <c r="FB254" s="3" t="s">
        <v>218</v>
      </c>
      <c r="FF254" s="44"/>
      <c r="FI254" s="44"/>
      <c r="FJ254" s="44"/>
      <c r="FL254" s="44"/>
    </row>
    <row r="255" spans="1:168" customFormat="1" ht="15" x14ac:dyDescent="0.25">
      <c r="A255" s="47"/>
      <c r="B255" s="48" t="s">
        <v>56</v>
      </c>
      <c r="C255" s="195" t="s">
        <v>61</v>
      </c>
      <c r="D255" s="195"/>
      <c r="E255" s="195"/>
      <c r="F255" s="49"/>
      <c r="G255" s="50"/>
      <c r="H255" s="50"/>
      <c r="I255" s="126"/>
      <c r="J255" s="54">
        <v>1183.68</v>
      </c>
      <c r="K255" s="50"/>
      <c r="L255" s="51">
        <v>71.02</v>
      </c>
      <c r="M255" s="52">
        <v>52.21</v>
      </c>
      <c r="N255" s="53">
        <v>3707.95</v>
      </c>
      <c r="P255" s="148"/>
      <c r="Q255" s="148"/>
      <c r="R255" s="148"/>
      <c r="S255" s="171"/>
      <c r="EX255" s="36"/>
      <c r="EY255" s="44"/>
      <c r="EZ255" s="44"/>
      <c r="FA255" s="44"/>
      <c r="FC255" s="3" t="s">
        <v>61</v>
      </c>
      <c r="FF255" s="44"/>
      <c r="FI255" s="44"/>
      <c r="FJ255" s="44"/>
      <c r="FL255" s="44"/>
    </row>
    <row r="256" spans="1:168" customFormat="1" ht="15" x14ac:dyDescent="0.25">
      <c r="A256" s="47"/>
      <c r="B256" s="48" t="s">
        <v>62</v>
      </c>
      <c r="C256" s="195" t="s">
        <v>63</v>
      </c>
      <c r="D256" s="195"/>
      <c r="E256" s="195"/>
      <c r="F256" s="49"/>
      <c r="G256" s="50"/>
      <c r="H256" s="50"/>
      <c r="I256" s="126"/>
      <c r="J256" s="51">
        <v>946.33</v>
      </c>
      <c r="K256" s="50"/>
      <c r="L256" s="51">
        <v>56.78</v>
      </c>
      <c r="M256" s="52">
        <v>15.71</v>
      </c>
      <c r="N256" s="56">
        <v>892.01</v>
      </c>
      <c r="P256" s="148"/>
      <c r="Q256" s="148"/>
      <c r="R256" s="148"/>
      <c r="S256" s="171"/>
      <c r="EX256" s="36"/>
      <c r="EY256" s="44"/>
      <c r="EZ256" s="44"/>
      <c r="FA256" s="44"/>
      <c r="FC256" s="3" t="s">
        <v>63</v>
      </c>
      <c r="FF256" s="44"/>
      <c r="FI256" s="44"/>
      <c r="FJ256" s="44"/>
      <c r="FL256" s="44"/>
    </row>
    <row r="257" spans="1:168" customFormat="1" ht="15" x14ac:dyDescent="0.25">
      <c r="A257" s="47"/>
      <c r="B257" s="48" t="s">
        <v>64</v>
      </c>
      <c r="C257" s="195" t="s">
        <v>65</v>
      </c>
      <c r="D257" s="195"/>
      <c r="E257" s="195"/>
      <c r="F257" s="49"/>
      <c r="G257" s="50"/>
      <c r="H257" s="50"/>
      <c r="I257" s="126"/>
      <c r="J257" s="51">
        <v>90.65</v>
      </c>
      <c r="K257" s="50"/>
      <c r="L257" s="51">
        <v>5.44</v>
      </c>
      <c r="M257" s="52">
        <v>52.21</v>
      </c>
      <c r="N257" s="56">
        <v>284.02</v>
      </c>
      <c r="P257" s="148"/>
      <c r="Q257" s="148"/>
      <c r="R257" s="148"/>
      <c r="S257" s="171"/>
      <c r="EX257" s="36"/>
      <c r="EY257" s="44"/>
      <c r="EZ257" s="44"/>
      <c r="FA257" s="44"/>
      <c r="FC257" s="3" t="s">
        <v>65</v>
      </c>
      <c r="FF257" s="44"/>
      <c r="FI257" s="44"/>
      <c r="FJ257" s="44"/>
      <c r="FL257" s="44"/>
    </row>
    <row r="258" spans="1:168" customFormat="1" ht="15" x14ac:dyDescent="0.25">
      <c r="A258" s="47"/>
      <c r="B258" s="48" t="s">
        <v>66</v>
      </c>
      <c r="C258" s="195" t="s">
        <v>67</v>
      </c>
      <c r="D258" s="195"/>
      <c r="E258" s="195"/>
      <c r="F258" s="49"/>
      <c r="G258" s="50"/>
      <c r="H258" s="50"/>
      <c r="I258" s="126"/>
      <c r="J258" s="54">
        <v>8643.11</v>
      </c>
      <c r="K258" s="50"/>
      <c r="L258" s="51">
        <v>518.59</v>
      </c>
      <c r="M258" s="55">
        <v>9.5</v>
      </c>
      <c r="N258" s="53">
        <v>4926.6099999999997</v>
      </c>
      <c r="P258" s="148"/>
      <c r="Q258" s="148"/>
      <c r="R258" s="148"/>
      <c r="S258" s="171"/>
      <c r="EX258" s="36"/>
      <c r="EY258" s="44"/>
      <c r="EZ258" s="44"/>
      <c r="FA258" s="44"/>
      <c r="FC258" s="3" t="s">
        <v>67</v>
      </c>
      <c r="FF258" s="44"/>
      <c r="FI258" s="44"/>
      <c r="FJ258" s="44"/>
      <c r="FL258" s="44"/>
    </row>
    <row r="259" spans="1:168" customFormat="1" ht="15" x14ac:dyDescent="0.25">
      <c r="A259" s="57"/>
      <c r="B259" s="48"/>
      <c r="C259" s="195" t="s">
        <v>68</v>
      </c>
      <c r="D259" s="195"/>
      <c r="E259" s="195"/>
      <c r="F259" s="49" t="s">
        <v>69</v>
      </c>
      <c r="G259" s="64">
        <v>137</v>
      </c>
      <c r="H259" s="50"/>
      <c r="I259" s="134">
        <v>8.2200000000000006</v>
      </c>
      <c r="J259" s="58"/>
      <c r="K259" s="50"/>
      <c r="L259" s="58"/>
      <c r="M259" s="50"/>
      <c r="N259" s="59"/>
      <c r="P259" s="148"/>
      <c r="Q259" s="148"/>
      <c r="R259" s="148"/>
      <c r="S259" s="171"/>
      <c r="EX259" s="36"/>
      <c r="EY259" s="44"/>
      <c r="EZ259" s="44"/>
      <c r="FA259" s="44"/>
      <c r="FD259" s="3" t="s">
        <v>68</v>
      </c>
      <c r="FF259" s="44"/>
      <c r="FI259" s="44"/>
      <c r="FJ259" s="44"/>
      <c r="FL259" s="44"/>
    </row>
    <row r="260" spans="1:168" customFormat="1" ht="15" x14ac:dyDescent="0.25">
      <c r="A260" s="57"/>
      <c r="B260" s="48"/>
      <c r="C260" s="195" t="s">
        <v>70</v>
      </c>
      <c r="D260" s="195"/>
      <c r="E260" s="195"/>
      <c r="F260" s="49" t="s">
        <v>69</v>
      </c>
      <c r="G260" s="52">
        <v>8.01</v>
      </c>
      <c r="H260" s="50"/>
      <c r="I260" s="127">
        <v>0.48060000000000003</v>
      </c>
      <c r="J260" s="58"/>
      <c r="K260" s="50"/>
      <c r="L260" s="58"/>
      <c r="M260" s="50"/>
      <c r="N260" s="59"/>
      <c r="P260" s="148"/>
      <c r="Q260" s="148"/>
      <c r="R260" s="148"/>
      <c r="S260" s="171"/>
      <c r="EX260" s="36"/>
      <c r="EY260" s="44"/>
      <c r="EZ260" s="44"/>
      <c r="FA260" s="44"/>
      <c r="FD260" s="3" t="s">
        <v>70</v>
      </c>
      <c r="FF260" s="44"/>
      <c r="FI260" s="44"/>
      <c r="FJ260" s="44"/>
      <c r="FL260" s="44"/>
    </row>
    <row r="261" spans="1:168" customFormat="1" ht="15" x14ac:dyDescent="0.25">
      <c r="A261" s="45"/>
      <c r="B261" s="48"/>
      <c r="C261" s="200" t="s">
        <v>71</v>
      </c>
      <c r="D261" s="200"/>
      <c r="E261" s="200"/>
      <c r="F261" s="60"/>
      <c r="G261" s="61"/>
      <c r="H261" s="61"/>
      <c r="I261" s="128"/>
      <c r="J261" s="62">
        <v>10773.12</v>
      </c>
      <c r="K261" s="61"/>
      <c r="L261" s="93">
        <v>646.39</v>
      </c>
      <c r="M261" s="61"/>
      <c r="N261" s="63">
        <v>9526.57</v>
      </c>
      <c r="P261" s="148"/>
      <c r="Q261" s="148"/>
      <c r="R261" s="148"/>
      <c r="S261" s="171"/>
      <c r="EX261" s="36"/>
      <c r="EY261" s="44"/>
      <c r="EZ261" s="44"/>
      <c r="FA261" s="44"/>
      <c r="FE261" s="3" t="s">
        <v>71</v>
      </c>
      <c r="FF261" s="44"/>
      <c r="FI261" s="44"/>
      <c r="FJ261" s="44"/>
      <c r="FL261" s="44"/>
    </row>
    <row r="262" spans="1:168" customFormat="1" ht="15" x14ac:dyDescent="0.25">
      <c r="A262" s="57"/>
      <c r="B262" s="48"/>
      <c r="C262" s="195" t="s">
        <v>72</v>
      </c>
      <c r="D262" s="195"/>
      <c r="E262" s="195"/>
      <c r="F262" s="49"/>
      <c r="G262" s="50"/>
      <c r="H262" s="50"/>
      <c r="I262" s="126"/>
      <c r="J262" s="58"/>
      <c r="K262" s="50"/>
      <c r="L262" s="51">
        <v>76.459999999999994</v>
      </c>
      <c r="M262" s="50"/>
      <c r="N262" s="53">
        <v>3991.97</v>
      </c>
      <c r="P262" s="148"/>
      <c r="Q262" s="148"/>
      <c r="R262" s="148"/>
      <c r="S262" s="171"/>
      <c r="EX262" s="36"/>
      <c r="EY262" s="44"/>
      <c r="EZ262" s="44"/>
      <c r="FA262" s="44"/>
      <c r="FD262" s="3" t="s">
        <v>72</v>
      </c>
      <c r="FF262" s="44"/>
      <c r="FI262" s="44"/>
      <c r="FJ262" s="44"/>
      <c r="FL262" s="44"/>
    </row>
    <row r="263" spans="1:168" customFormat="1" ht="15" x14ac:dyDescent="0.25">
      <c r="A263" s="57"/>
      <c r="B263" s="48" t="s">
        <v>219</v>
      </c>
      <c r="C263" s="195" t="s">
        <v>220</v>
      </c>
      <c r="D263" s="195"/>
      <c r="E263" s="195"/>
      <c r="F263" s="49" t="s">
        <v>75</v>
      </c>
      <c r="G263" s="64">
        <v>106</v>
      </c>
      <c r="H263" s="50"/>
      <c r="I263" s="129">
        <v>106</v>
      </c>
      <c r="J263" s="58"/>
      <c r="K263" s="50"/>
      <c r="L263" s="51">
        <v>81.05</v>
      </c>
      <c r="M263" s="50"/>
      <c r="N263" s="53">
        <v>4231.49</v>
      </c>
      <c r="P263" s="148"/>
      <c r="Q263" s="148"/>
      <c r="R263" s="148"/>
      <c r="S263" s="171"/>
      <c r="EX263" s="36"/>
      <c r="EY263" s="44"/>
      <c r="EZ263" s="44"/>
      <c r="FA263" s="44"/>
      <c r="FD263" s="3" t="s">
        <v>220</v>
      </c>
      <c r="FF263" s="44"/>
      <c r="FI263" s="44"/>
      <c r="FJ263" s="44"/>
      <c r="FL263" s="44"/>
    </row>
    <row r="264" spans="1:168" customFormat="1" ht="22.5" x14ac:dyDescent="0.25">
      <c r="A264" s="57"/>
      <c r="B264" s="48" t="s">
        <v>221</v>
      </c>
      <c r="C264" s="195" t="s">
        <v>222</v>
      </c>
      <c r="D264" s="195"/>
      <c r="E264" s="195"/>
      <c r="F264" s="49" t="s">
        <v>75</v>
      </c>
      <c r="G264" s="64">
        <v>56</v>
      </c>
      <c r="H264" s="52">
        <v>0.85</v>
      </c>
      <c r="I264" s="130">
        <v>47.6</v>
      </c>
      <c r="J264" s="58"/>
      <c r="K264" s="50"/>
      <c r="L264" s="51">
        <v>36.39</v>
      </c>
      <c r="M264" s="50"/>
      <c r="N264" s="53">
        <v>1900.18</v>
      </c>
      <c r="P264" s="148"/>
      <c r="Q264" s="148"/>
      <c r="R264" s="148"/>
      <c r="S264" s="171"/>
      <c r="EX264" s="36"/>
      <c r="EY264" s="44"/>
      <c r="EZ264" s="44"/>
      <c r="FA264" s="44"/>
      <c r="FD264" s="3" t="s">
        <v>222</v>
      </c>
      <c r="FF264" s="44"/>
      <c r="FI264" s="44"/>
      <c r="FJ264" s="44"/>
      <c r="FL264" s="44"/>
    </row>
    <row r="265" spans="1:168" customFormat="1" ht="15" x14ac:dyDescent="0.25">
      <c r="A265" s="65"/>
      <c r="B265" s="66"/>
      <c r="C265" s="194" t="s">
        <v>78</v>
      </c>
      <c r="D265" s="194"/>
      <c r="E265" s="194"/>
      <c r="F265" s="39"/>
      <c r="G265" s="40"/>
      <c r="H265" s="40"/>
      <c r="I265" s="131"/>
      <c r="J265" s="42"/>
      <c r="K265" s="40"/>
      <c r="L265" s="69">
        <v>763.83</v>
      </c>
      <c r="M265" s="61"/>
      <c r="N265" s="68">
        <v>15658.24</v>
      </c>
      <c r="P265" s="148"/>
      <c r="Q265" s="148"/>
      <c r="R265" s="148"/>
      <c r="S265" s="171"/>
      <c r="EX265" s="36"/>
      <c r="EY265" s="44"/>
      <c r="EZ265" s="44"/>
      <c r="FA265" s="44"/>
      <c r="FF265" s="44" t="s">
        <v>78</v>
      </c>
      <c r="FI265" s="44"/>
      <c r="FJ265" s="44"/>
      <c r="FL265" s="44"/>
    </row>
    <row r="266" spans="1:168" customFormat="1" ht="23.25" x14ac:dyDescent="0.25">
      <c r="A266" s="37" t="s">
        <v>223</v>
      </c>
      <c r="B266" s="38" t="s">
        <v>224</v>
      </c>
      <c r="C266" s="194" t="s">
        <v>225</v>
      </c>
      <c r="D266" s="194"/>
      <c r="E266" s="194"/>
      <c r="F266" s="39" t="s">
        <v>226</v>
      </c>
      <c r="G266" s="40">
        <v>-2.9000000000000001E-2</v>
      </c>
      <c r="H266" s="73">
        <v>1</v>
      </c>
      <c r="I266" s="125">
        <v>-2.9000000000000001E-2</v>
      </c>
      <c r="J266" s="67">
        <v>9727.3700000000008</v>
      </c>
      <c r="K266" s="40"/>
      <c r="L266" s="69">
        <v>-282.08999999999997</v>
      </c>
      <c r="M266" s="70">
        <v>9.5</v>
      </c>
      <c r="N266" s="68">
        <v>-2679.86</v>
      </c>
      <c r="P266" s="148"/>
      <c r="Q266" s="148"/>
      <c r="R266" s="148"/>
      <c r="S266" s="171"/>
      <c r="EX266" s="36"/>
      <c r="EY266" s="44" t="s">
        <v>225</v>
      </c>
      <c r="EZ266" s="44" t="s">
        <v>4</v>
      </c>
      <c r="FA266" s="44" t="s">
        <v>4</v>
      </c>
      <c r="FF266" s="44"/>
      <c r="FI266" s="44"/>
      <c r="FJ266" s="44"/>
      <c r="FL266" s="44"/>
    </row>
    <row r="267" spans="1:168" customFormat="1" ht="15" x14ac:dyDescent="0.25">
      <c r="A267" s="65"/>
      <c r="B267" s="66"/>
      <c r="C267" s="194" t="s">
        <v>78</v>
      </c>
      <c r="D267" s="194"/>
      <c r="E267" s="194"/>
      <c r="F267" s="39"/>
      <c r="G267" s="40"/>
      <c r="H267" s="40"/>
      <c r="I267" s="131"/>
      <c r="J267" s="42"/>
      <c r="K267" s="40"/>
      <c r="L267" s="69">
        <v>-282.08999999999997</v>
      </c>
      <c r="M267" s="61"/>
      <c r="N267" s="68">
        <v>-2679.86</v>
      </c>
      <c r="P267" s="148"/>
      <c r="Q267" s="148"/>
      <c r="R267" s="148"/>
      <c r="S267" s="171"/>
      <c r="EX267" s="36"/>
      <c r="EY267" s="44"/>
      <c r="EZ267" s="44"/>
      <c r="FA267" s="44"/>
      <c r="FF267" s="44" t="s">
        <v>78</v>
      </c>
      <c r="FI267" s="44"/>
      <c r="FJ267" s="44"/>
      <c r="FL267" s="44"/>
    </row>
    <row r="268" spans="1:168" customFormat="1" ht="22.5" x14ac:dyDescent="0.25">
      <c r="A268" s="151" t="s">
        <v>227</v>
      </c>
      <c r="B268" s="152" t="s">
        <v>93</v>
      </c>
      <c r="C268" s="201" t="s">
        <v>228</v>
      </c>
      <c r="D268" s="201"/>
      <c r="E268" s="201"/>
      <c r="F268" s="153" t="s">
        <v>101</v>
      </c>
      <c r="G268" s="154">
        <v>0.36</v>
      </c>
      <c r="H268" s="166">
        <v>1</v>
      </c>
      <c r="I268" s="165">
        <v>0.36</v>
      </c>
      <c r="J268" s="159">
        <v>37646.32</v>
      </c>
      <c r="K268" s="162">
        <v>1.04236</v>
      </c>
      <c r="L268" s="159">
        <v>14126.77</v>
      </c>
      <c r="M268" s="160">
        <v>9.5</v>
      </c>
      <c r="N268" s="161">
        <v>134204.32</v>
      </c>
      <c r="O268" s="163"/>
      <c r="P268" s="164">
        <f>N268/I268</f>
        <v>372789.77777777781</v>
      </c>
      <c r="Q268" s="164">
        <v>1.2</v>
      </c>
      <c r="R268" s="164">
        <f t="shared" si="2"/>
        <v>447347.73333333334</v>
      </c>
      <c r="S268" s="171">
        <f>N268*Q268</f>
        <v>161045.18400000001</v>
      </c>
      <c r="EX268" s="36"/>
      <c r="EY268" s="44" t="s">
        <v>228</v>
      </c>
      <c r="EZ268" s="44" t="s">
        <v>4</v>
      </c>
      <c r="FA268" s="44" t="s">
        <v>4</v>
      </c>
      <c r="FF268" s="44"/>
      <c r="FI268" s="44"/>
      <c r="FJ268" s="44"/>
      <c r="FL268" s="44"/>
    </row>
    <row r="269" spans="1:168" customFormat="1" ht="15" x14ac:dyDescent="0.25">
      <c r="A269" s="45"/>
      <c r="B269" s="46"/>
      <c r="C269" s="195" t="s">
        <v>229</v>
      </c>
      <c r="D269" s="195"/>
      <c r="E269" s="195"/>
      <c r="F269" s="195"/>
      <c r="G269" s="195"/>
      <c r="H269" s="195"/>
      <c r="I269" s="195"/>
      <c r="J269" s="195"/>
      <c r="K269" s="195"/>
      <c r="L269" s="195"/>
      <c r="M269" s="195"/>
      <c r="N269" s="196"/>
      <c r="P269" s="148"/>
      <c r="Q269" s="148"/>
      <c r="R269" s="148"/>
      <c r="S269" s="171"/>
      <c r="EX269" s="36"/>
      <c r="EY269" s="44"/>
      <c r="EZ269" s="44"/>
      <c r="FA269" s="44"/>
      <c r="FB269" s="3" t="s">
        <v>229</v>
      </c>
      <c r="FF269" s="44"/>
      <c r="FI269" s="44"/>
      <c r="FJ269" s="44"/>
      <c r="FL269" s="44"/>
    </row>
    <row r="270" spans="1:168" customFormat="1" ht="15" x14ac:dyDescent="0.25">
      <c r="A270" s="45"/>
      <c r="B270" s="46"/>
      <c r="C270" s="195" t="s">
        <v>107</v>
      </c>
      <c r="D270" s="195"/>
      <c r="E270" s="195"/>
      <c r="F270" s="195"/>
      <c r="G270" s="195"/>
      <c r="H270" s="195"/>
      <c r="I270" s="195"/>
      <c r="J270" s="195"/>
      <c r="K270" s="195"/>
      <c r="L270" s="195"/>
      <c r="M270" s="195"/>
      <c r="N270" s="196"/>
      <c r="P270" s="148"/>
      <c r="Q270" s="148"/>
      <c r="R270" s="148"/>
      <c r="S270" s="171"/>
      <c r="EX270" s="36"/>
      <c r="EY270" s="44"/>
      <c r="EZ270" s="44"/>
      <c r="FA270" s="44"/>
      <c r="FF270" s="44"/>
      <c r="FG270" s="3" t="s">
        <v>107</v>
      </c>
      <c r="FI270" s="44"/>
      <c r="FJ270" s="44"/>
      <c r="FL270" s="44"/>
    </row>
    <row r="271" spans="1:168" customFormat="1" ht="15" x14ac:dyDescent="0.25">
      <c r="A271" s="71"/>
      <c r="B271" s="48"/>
      <c r="C271" s="202" t="s">
        <v>98</v>
      </c>
      <c r="D271" s="202"/>
      <c r="E271" s="202"/>
      <c r="F271" s="202"/>
      <c r="G271" s="202"/>
      <c r="H271" s="202"/>
      <c r="I271" s="202"/>
      <c r="J271" s="202"/>
      <c r="K271" s="202"/>
      <c r="L271" s="202"/>
      <c r="M271" s="202"/>
      <c r="N271" s="203"/>
      <c r="P271" s="148"/>
      <c r="Q271" s="148"/>
      <c r="R271" s="148"/>
      <c r="S271" s="171"/>
      <c r="EX271" s="36"/>
      <c r="EY271" s="44"/>
      <c r="EZ271" s="44"/>
      <c r="FA271" s="44"/>
      <c r="FF271" s="44"/>
      <c r="FH271" s="3" t="s">
        <v>98</v>
      </c>
      <c r="FI271" s="44"/>
      <c r="FJ271" s="44"/>
      <c r="FL271" s="44"/>
    </row>
    <row r="272" spans="1:168" customFormat="1" ht="15" x14ac:dyDescent="0.25">
      <c r="A272" s="71"/>
      <c r="B272" s="48"/>
      <c r="C272" s="202" t="s">
        <v>84</v>
      </c>
      <c r="D272" s="202"/>
      <c r="E272" s="202"/>
      <c r="F272" s="202"/>
      <c r="G272" s="202"/>
      <c r="H272" s="202"/>
      <c r="I272" s="202"/>
      <c r="J272" s="202"/>
      <c r="K272" s="202"/>
      <c r="L272" s="202"/>
      <c r="M272" s="202"/>
      <c r="N272" s="203"/>
      <c r="P272" s="148"/>
      <c r="Q272" s="148"/>
      <c r="R272" s="148"/>
      <c r="S272" s="171"/>
      <c r="EX272" s="36"/>
      <c r="EY272" s="44"/>
      <c r="EZ272" s="44"/>
      <c r="FA272" s="44"/>
      <c r="FF272" s="44"/>
      <c r="FH272" s="3" t="s">
        <v>84</v>
      </c>
      <c r="FI272" s="44"/>
      <c r="FJ272" s="44"/>
      <c r="FL272" s="44"/>
    </row>
    <row r="273" spans="1:168" customFormat="1" ht="15" x14ac:dyDescent="0.25">
      <c r="A273" s="65"/>
      <c r="B273" s="66"/>
      <c r="C273" s="194" t="s">
        <v>78</v>
      </c>
      <c r="D273" s="194"/>
      <c r="E273" s="194"/>
      <c r="F273" s="39"/>
      <c r="G273" s="40"/>
      <c r="H273" s="40"/>
      <c r="I273" s="131"/>
      <c r="J273" s="42"/>
      <c r="K273" s="40"/>
      <c r="L273" s="67">
        <v>14126.77</v>
      </c>
      <c r="M273" s="61"/>
      <c r="N273" s="68">
        <v>134204.32</v>
      </c>
      <c r="P273" s="148"/>
      <c r="Q273" s="148"/>
      <c r="R273" s="148"/>
      <c r="S273" s="171"/>
      <c r="EX273" s="36"/>
      <c r="EY273" s="44"/>
      <c r="EZ273" s="44"/>
      <c r="FA273" s="44"/>
      <c r="FF273" s="44" t="s">
        <v>78</v>
      </c>
      <c r="FI273" s="44"/>
      <c r="FJ273" s="44"/>
      <c r="FL273" s="44"/>
    </row>
    <row r="274" spans="1:168" customFormat="1" ht="22.5" x14ac:dyDescent="0.25">
      <c r="A274" s="151" t="s">
        <v>230</v>
      </c>
      <c r="B274" s="152" t="s">
        <v>93</v>
      </c>
      <c r="C274" s="201" t="s">
        <v>100</v>
      </c>
      <c r="D274" s="201"/>
      <c r="E274" s="201"/>
      <c r="F274" s="153" t="s">
        <v>101</v>
      </c>
      <c r="G274" s="154">
        <v>2.9000000000000001E-2</v>
      </c>
      <c r="H274" s="166">
        <v>1</v>
      </c>
      <c r="I274" s="156">
        <v>2.9000000000000001E-2</v>
      </c>
      <c r="J274" s="159">
        <v>27894.74</v>
      </c>
      <c r="K274" s="162">
        <v>1.04236</v>
      </c>
      <c r="L274" s="157">
        <v>843.21</v>
      </c>
      <c r="M274" s="160">
        <v>9.5</v>
      </c>
      <c r="N274" s="161">
        <v>8010.5</v>
      </c>
      <c r="O274" s="163"/>
      <c r="P274" s="164">
        <f>N274/I274</f>
        <v>276224.13793103449</v>
      </c>
      <c r="Q274" s="164">
        <v>1.2</v>
      </c>
      <c r="R274" s="164">
        <f t="shared" si="2"/>
        <v>331468.96551724139</v>
      </c>
      <c r="S274" s="171">
        <f>N274*Q274</f>
        <v>9612.6</v>
      </c>
      <c r="EX274" s="36"/>
      <c r="EY274" s="44" t="s">
        <v>100</v>
      </c>
      <c r="EZ274" s="44" t="s">
        <v>4</v>
      </c>
      <c r="FA274" s="44" t="s">
        <v>4</v>
      </c>
      <c r="FF274" s="44"/>
      <c r="FI274" s="44"/>
      <c r="FJ274" s="44"/>
      <c r="FL274" s="44"/>
    </row>
    <row r="275" spans="1:168" customFormat="1" ht="15" x14ac:dyDescent="0.25">
      <c r="A275" s="45"/>
      <c r="B275" s="46"/>
      <c r="C275" s="195" t="s">
        <v>103</v>
      </c>
      <c r="D275" s="195"/>
      <c r="E275" s="195"/>
      <c r="F275" s="195"/>
      <c r="G275" s="195"/>
      <c r="H275" s="195"/>
      <c r="I275" s="195"/>
      <c r="J275" s="195"/>
      <c r="K275" s="195"/>
      <c r="L275" s="195"/>
      <c r="M275" s="195"/>
      <c r="N275" s="196"/>
      <c r="P275" s="148"/>
      <c r="Q275" s="148"/>
      <c r="R275" s="148"/>
      <c r="S275" s="171"/>
      <c r="EX275" s="36"/>
      <c r="EY275" s="44"/>
      <c r="EZ275" s="44"/>
      <c r="FA275" s="44"/>
      <c r="FF275" s="44"/>
      <c r="FG275" s="3" t="s">
        <v>103</v>
      </c>
      <c r="FI275" s="44"/>
      <c r="FJ275" s="44"/>
      <c r="FL275" s="44"/>
    </row>
    <row r="276" spans="1:168" customFormat="1" ht="15" x14ac:dyDescent="0.25">
      <c r="A276" s="71"/>
      <c r="B276" s="48"/>
      <c r="C276" s="202" t="s">
        <v>98</v>
      </c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3"/>
      <c r="P276" s="148"/>
      <c r="Q276" s="148"/>
      <c r="R276" s="148"/>
      <c r="S276" s="171"/>
      <c r="EX276" s="36"/>
      <c r="EY276" s="44"/>
      <c r="EZ276" s="44"/>
      <c r="FA276" s="44"/>
      <c r="FF276" s="44"/>
      <c r="FH276" s="3" t="s">
        <v>98</v>
      </c>
      <c r="FI276" s="44"/>
      <c r="FJ276" s="44"/>
      <c r="FL276" s="44"/>
    </row>
    <row r="277" spans="1:168" customFormat="1" ht="15" x14ac:dyDescent="0.25">
      <c r="A277" s="71"/>
      <c r="B277" s="48"/>
      <c r="C277" s="202" t="s">
        <v>84</v>
      </c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3"/>
      <c r="P277" s="148"/>
      <c r="Q277" s="148"/>
      <c r="R277" s="148"/>
      <c r="S277" s="171"/>
      <c r="EX277" s="36"/>
      <c r="EY277" s="44"/>
      <c r="EZ277" s="44"/>
      <c r="FA277" s="44"/>
      <c r="FF277" s="44"/>
      <c r="FH277" s="3" t="s">
        <v>84</v>
      </c>
      <c r="FI277" s="44"/>
      <c r="FJ277" s="44"/>
      <c r="FL277" s="44"/>
    </row>
    <row r="278" spans="1:168" customFormat="1" ht="15" x14ac:dyDescent="0.25">
      <c r="A278" s="65"/>
      <c r="B278" s="66"/>
      <c r="C278" s="194" t="s">
        <v>78</v>
      </c>
      <c r="D278" s="194"/>
      <c r="E278" s="194"/>
      <c r="F278" s="39"/>
      <c r="G278" s="40"/>
      <c r="H278" s="40"/>
      <c r="I278" s="131"/>
      <c r="J278" s="42"/>
      <c r="K278" s="40"/>
      <c r="L278" s="69">
        <v>843.21</v>
      </c>
      <c r="M278" s="61"/>
      <c r="N278" s="68">
        <v>8010.5</v>
      </c>
      <c r="P278" s="148"/>
      <c r="Q278" s="148"/>
      <c r="R278" s="148"/>
      <c r="S278" s="171"/>
      <c r="EX278" s="36"/>
      <c r="EY278" s="44"/>
      <c r="EZ278" s="44"/>
      <c r="FA278" s="44"/>
      <c r="FF278" s="44" t="s">
        <v>78</v>
      </c>
      <c r="FI278" s="44"/>
      <c r="FJ278" s="44"/>
      <c r="FL278" s="44"/>
    </row>
    <row r="279" spans="1:168" customFormat="1" ht="34.5" x14ac:dyDescent="0.25">
      <c r="A279" s="37" t="s">
        <v>231</v>
      </c>
      <c r="B279" s="38" t="s">
        <v>232</v>
      </c>
      <c r="C279" s="194" t="s">
        <v>233</v>
      </c>
      <c r="D279" s="194"/>
      <c r="E279" s="194"/>
      <c r="F279" s="39" t="s">
        <v>120</v>
      </c>
      <c r="G279" s="40">
        <v>1.333E-2</v>
      </c>
      <c r="H279" s="73">
        <v>1</v>
      </c>
      <c r="I279" s="141">
        <v>1.333E-2</v>
      </c>
      <c r="J279" s="42"/>
      <c r="K279" s="40"/>
      <c r="L279" s="42"/>
      <c r="M279" s="40"/>
      <c r="N279" s="43"/>
      <c r="P279" s="148"/>
      <c r="Q279" s="148"/>
      <c r="R279" s="148"/>
      <c r="S279" s="171"/>
      <c r="EX279" s="36"/>
      <c r="EY279" s="44" t="s">
        <v>233</v>
      </c>
      <c r="EZ279" s="44" t="s">
        <v>4</v>
      </c>
      <c r="FA279" s="44" t="s">
        <v>4</v>
      </c>
      <c r="FF279" s="44"/>
      <c r="FI279" s="44"/>
      <c r="FJ279" s="44"/>
      <c r="FL279" s="44"/>
    </row>
    <row r="280" spans="1:168" customFormat="1" ht="15" x14ac:dyDescent="0.25">
      <c r="A280" s="45"/>
      <c r="B280" s="46"/>
      <c r="C280" s="195" t="s">
        <v>234</v>
      </c>
      <c r="D280" s="195"/>
      <c r="E280" s="195"/>
      <c r="F280" s="195"/>
      <c r="G280" s="195"/>
      <c r="H280" s="195"/>
      <c r="I280" s="195"/>
      <c r="J280" s="195"/>
      <c r="K280" s="195"/>
      <c r="L280" s="195"/>
      <c r="M280" s="195"/>
      <c r="N280" s="196"/>
      <c r="P280" s="148"/>
      <c r="Q280" s="148"/>
      <c r="R280" s="148"/>
      <c r="S280" s="171"/>
      <c r="EX280" s="36"/>
      <c r="EY280" s="44"/>
      <c r="EZ280" s="44"/>
      <c r="FA280" s="44"/>
      <c r="FB280" s="3" t="s">
        <v>234</v>
      </c>
      <c r="FF280" s="44"/>
      <c r="FI280" s="44"/>
      <c r="FJ280" s="44"/>
      <c r="FL280" s="44"/>
    </row>
    <row r="281" spans="1:168" customFormat="1" ht="15" x14ac:dyDescent="0.25">
      <c r="A281" s="47"/>
      <c r="B281" s="48" t="s">
        <v>56</v>
      </c>
      <c r="C281" s="195" t="s">
        <v>61</v>
      </c>
      <c r="D281" s="195"/>
      <c r="E281" s="195"/>
      <c r="F281" s="49"/>
      <c r="G281" s="50"/>
      <c r="H281" s="50"/>
      <c r="I281" s="126"/>
      <c r="J281" s="54">
        <v>1107.95</v>
      </c>
      <c r="K281" s="50"/>
      <c r="L281" s="51">
        <v>14.77</v>
      </c>
      <c r="M281" s="52">
        <v>52.21</v>
      </c>
      <c r="N281" s="56">
        <v>771.14</v>
      </c>
      <c r="P281" s="148"/>
      <c r="Q281" s="148"/>
      <c r="R281" s="148"/>
      <c r="S281" s="171"/>
      <c r="EX281" s="36"/>
      <c r="EY281" s="44"/>
      <c r="EZ281" s="44"/>
      <c r="FA281" s="44"/>
      <c r="FC281" s="3" t="s">
        <v>61</v>
      </c>
      <c r="FF281" s="44"/>
      <c r="FI281" s="44"/>
      <c r="FJ281" s="44"/>
      <c r="FL281" s="44"/>
    </row>
    <row r="282" spans="1:168" customFormat="1" ht="15" x14ac:dyDescent="0.25">
      <c r="A282" s="47"/>
      <c r="B282" s="48" t="s">
        <v>62</v>
      </c>
      <c r="C282" s="195" t="s">
        <v>63</v>
      </c>
      <c r="D282" s="195"/>
      <c r="E282" s="195"/>
      <c r="F282" s="49"/>
      <c r="G282" s="50"/>
      <c r="H282" s="50"/>
      <c r="I282" s="126"/>
      <c r="J282" s="54">
        <v>12533.99</v>
      </c>
      <c r="K282" s="50"/>
      <c r="L282" s="51">
        <v>167.08</v>
      </c>
      <c r="M282" s="52">
        <v>15.71</v>
      </c>
      <c r="N282" s="53">
        <v>2624.83</v>
      </c>
      <c r="P282" s="148"/>
      <c r="Q282" s="148"/>
      <c r="R282" s="148"/>
      <c r="S282" s="171"/>
      <c r="EX282" s="36"/>
      <c r="EY282" s="44"/>
      <c r="EZ282" s="44"/>
      <c r="FA282" s="44"/>
      <c r="FC282" s="3" t="s">
        <v>63</v>
      </c>
      <c r="FF282" s="44"/>
      <c r="FI282" s="44"/>
      <c r="FJ282" s="44"/>
      <c r="FL282" s="44"/>
    </row>
    <row r="283" spans="1:168" customFormat="1" ht="15" x14ac:dyDescent="0.25">
      <c r="A283" s="47"/>
      <c r="B283" s="48" t="s">
        <v>64</v>
      </c>
      <c r="C283" s="195" t="s">
        <v>65</v>
      </c>
      <c r="D283" s="195"/>
      <c r="E283" s="195"/>
      <c r="F283" s="49"/>
      <c r="G283" s="50"/>
      <c r="H283" s="50"/>
      <c r="I283" s="126"/>
      <c r="J283" s="51">
        <v>820.22</v>
      </c>
      <c r="K283" s="50"/>
      <c r="L283" s="51">
        <v>10.93</v>
      </c>
      <c r="M283" s="52">
        <v>52.21</v>
      </c>
      <c r="N283" s="56">
        <v>570.66</v>
      </c>
      <c r="P283" s="148"/>
      <c r="Q283" s="148"/>
      <c r="R283" s="148"/>
      <c r="S283" s="171"/>
      <c r="EX283" s="36"/>
      <c r="EY283" s="44"/>
      <c r="EZ283" s="44"/>
      <c r="FA283" s="44"/>
      <c r="FC283" s="3" t="s">
        <v>65</v>
      </c>
      <c r="FF283" s="44"/>
      <c r="FI283" s="44"/>
      <c r="FJ283" s="44"/>
      <c r="FL283" s="44"/>
    </row>
    <row r="284" spans="1:168" customFormat="1" ht="15" x14ac:dyDescent="0.25">
      <c r="A284" s="47"/>
      <c r="B284" s="48" t="s">
        <v>66</v>
      </c>
      <c r="C284" s="195" t="s">
        <v>67</v>
      </c>
      <c r="D284" s="195"/>
      <c r="E284" s="195"/>
      <c r="F284" s="49"/>
      <c r="G284" s="50"/>
      <c r="H284" s="50"/>
      <c r="I284" s="126"/>
      <c r="J284" s="54">
        <v>230267.7</v>
      </c>
      <c r="K284" s="50"/>
      <c r="L284" s="51">
        <v>0</v>
      </c>
      <c r="M284" s="55">
        <v>9.5</v>
      </c>
      <c r="N284" s="59"/>
      <c r="P284" s="148"/>
      <c r="Q284" s="148"/>
      <c r="R284" s="148"/>
      <c r="S284" s="171"/>
      <c r="EX284" s="36"/>
      <c r="EY284" s="44"/>
      <c r="EZ284" s="44"/>
      <c r="FA284" s="44"/>
      <c r="FC284" s="3" t="s">
        <v>67</v>
      </c>
      <c r="FF284" s="44"/>
      <c r="FI284" s="44"/>
      <c r="FJ284" s="44"/>
      <c r="FL284" s="44"/>
    </row>
    <row r="285" spans="1:168" customFormat="1" ht="15" x14ac:dyDescent="0.25">
      <c r="A285" s="57"/>
      <c r="B285" s="48"/>
      <c r="C285" s="195" t="s">
        <v>68</v>
      </c>
      <c r="D285" s="195"/>
      <c r="E285" s="195"/>
      <c r="F285" s="49" t="s">
        <v>69</v>
      </c>
      <c r="G285" s="52">
        <v>134.46</v>
      </c>
      <c r="H285" s="50"/>
      <c r="I285" s="142">
        <v>1.7923518000000001</v>
      </c>
      <c r="J285" s="58"/>
      <c r="K285" s="50"/>
      <c r="L285" s="58"/>
      <c r="M285" s="50"/>
      <c r="N285" s="59"/>
      <c r="P285" s="148"/>
      <c r="Q285" s="148"/>
      <c r="R285" s="148"/>
      <c r="S285" s="171"/>
      <c r="EX285" s="36"/>
      <c r="EY285" s="44"/>
      <c r="EZ285" s="44"/>
      <c r="FA285" s="44"/>
      <c r="FD285" s="3" t="s">
        <v>68</v>
      </c>
      <c r="FF285" s="44"/>
      <c r="FI285" s="44"/>
      <c r="FJ285" s="44"/>
      <c r="FL285" s="44"/>
    </row>
    <row r="286" spans="1:168" customFormat="1" ht="15" x14ac:dyDescent="0.25">
      <c r="A286" s="57"/>
      <c r="B286" s="48"/>
      <c r="C286" s="195" t="s">
        <v>70</v>
      </c>
      <c r="D286" s="195"/>
      <c r="E286" s="195"/>
      <c r="F286" s="49" t="s">
        <v>69</v>
      </c>
      <c r="G286" s="52">
        <v>54.89</v>
      </c>
      <c r="H286" s="50"/>
      <c r="I286" s="142">
        <v>0.73168370000000005</v>
      </c>
      <c r="J286" s="58"/>
      <c r="K286" s="50"/>
      <c r="L286" s="58"/>
      <c r="M286" s="50"/>
      <c r="N286" s="59"/>
      <c r="P286" s="148"/>
      <c r="Q286" s="148"/>
      <c r="R286" s="148"/>
      <c r="S286" s="171"/>
      <c r="EX286" s="36"/>
      <c r="EY286" s="44"/>
      <c r="EZ286" s="44"/>
      <c r="FA286" s="44"/>
      <c r="FD286" s="3" t="s">
        <v>70</v>
      </c>
      <c r="FF286" s="44"/>
      <c r="FI286" s="44"/>
      <c r="FJ286" s="44"/>
      <c r="FL286" s="44"/>
    </row>
    <row r="287" spans="1:168" customFormat="1" ht="15" x14ac:dyDescent="0.25">
      <c r="A287" s="45"/>
      <c r="B287" s="48"/>
      <c r="C287" s="200" t="s">
        <v>71</v>
      </c>
      <c r="D287" s="200"/>
      <c r="E287" s="200"/>
      <c r="F287" s="60"/>
      <c r="G287" s="61"/>
      <c r="H287" s="61"/>
      <c r="I287" s="128"/>
      <c r="J287" s="62">
        <v>243909.64</v>
      </c>
      <c r="K287" s="61"/>
      <c r="L287" s="93">
        <v>181.85</v>
      </c>
      <c r="M287" s="61"/>
      <c r="N287" s="63">
        <v>3395.97</v>
      </c>
      <c r="P287" s="148"/>
      <c r="Q287" s="148"/>
      <c r="R287" s="148"/>
      <c r="S287" s="171"/>
      <c r="EX287" s="36"/>
      <c r="EY287" s="44"/>
      <c r="EZ287" s="44"/>
      <c r="FA287" s="44"/>
      <c r="FE287" s="3" t="s">
        <v>71</v>
      </c>
      <c r="FF287" s="44"/>
      <c r="FI287" s="44"/>
      <c r="FJ287" s="44"/>
      <c r="FL287" s="44"/>
    </row>
    <row r="288" spans="1:168" customFormat="1" ht="15" x14ac:dyDescent="0.25">
      <c r="A288" s="57"/>
      <c r="B288" s="48"/>
      <c r="C288" s="195" t="s">
        <v>72</v>
      </c>
      <c r="D288" s="195"/>
      <c r="E288" s="195"/>
      <c r="F288" s="49"/>
      <c r="G288" s="50"/>
      <c r="H288" s="50"/>
      <c r="I288" s="126"/>
      <c r="J288" s="58"/>
      <c r="K288" s="50"/>
      <c r="L288" s="51">
        <v>25.7</v>
      </c>
      <c r="M288" s="50"/>
      <c r="N288" s="53">
        <v>1341.8</v>
      </c>
      <c r="P288" s="148"/>
      <c r="Q288" s="148"/>
      <c r="R288" s="148"/>
      <c r="S288" s="171"/>
      <c r="EX288" s="36"/>
      <c r="EY288" s="44"/>
      <c r="EZ288" s="44"/>
      <c r="FA288" s="44"/>
      <c r="FD288" s="3" t="s">
        <v>72</v>
      </c>
      <c r="FF288" s="44"/>
      <c r="FI288" s="44"/>
      <c r="FJ288" s="44"/>
      <c r="FL288" s="44"/>
    </row>
    <row r="289" spans="1:168" customFormat="1" ht="22.5" x14ac:dyDescent="0.25">
      <c r="A289" s="57"/>
      <c r="B289" s="48" t="s">
        <v>89</v>
      </c>
      <c r="C289" s="195" t="s">
        <v>90</v>
      </c>
      <c r="D289" s="195"/>
      <c r="E289" s="195"/>
      <c r="F289" s="49" t="s">
        <v>75</v>
      </c>
      <c r="G289" s="64">
        <v>109</v>
      </c>
      <c r="H289" s="50"/>
      <c r="I289" s="129">
        <v>109</v>
      </c>
      <c r="J289" s="58"/>
      <c r="K289" s="50"/>
      <c r="L289" s="51">
        <v>28.01</v>
      </c>
      <c r="M289" s="50"/>
      <c r="N289" s="53">
        <v>1462.56</v>
      </c>
      <c r="P289" s="148"/>
      <c r="Q289" s="148"/>
      <c r="R289" s="148"/>
      <c r="S289" s="171"/>
      <c r="EX289" s="36"/>
      <c r="EY289" s="44"/>
      <c r="EZ289" s="44"/>
      <c r="FA289" s="44"/>
      <c r="FD289" s="3" t="s">
        <v>90</v>
      </c>
      <c r="FF289" s="44"/>
      <c r="FI289" s="44"/>
      <c r="FJ289" s="44"/>
      <c r="FL289" s="44"/>
    </row>
    <row r="290" spans="1:168" customFormat="1" ht="45" x14ac:dyDescent="0.25">
      <c r="A290" s="57"/>
      <c r="B290" s="48" t="s">
        <v>91</v>
      </c>
      <c r="C290" s="195" t="s">
        <v>92</v>
      </c>
      <c r="D290" s="195"/>
      <c r="E290" s="195"/>
      <c r="F290" s="49" t="s">
        <v>75</v>
      </c>
      <c r="G290" s="64">
        <v>65</v>
      </c>
      <c r="H290" s="52">
        <v>0.85</v>
      </c>
      <c r="I290" s="134">
        <v>55.25</v>
      </c>
      <c r="J290" s="58"/>
      <c r="K290" s="50"/>
      <c r="L290" s="51">
        <v>14.2</v>
      </c>
      <c r="M290" s="50"/>
      <c r="N290" s="56">
        <v>741.34</v>
      </c>
      <c r="P290" s="148"/>
      <c r="Q290" s="148"/>
      <c r="R290" s="148"/>
      <c r="S290" s="171"/>
      <c r="EX290" s="36"/>
      <c r="EY290" s="44"/>
      <c r="EZ290" s="44"/>
      <c r="FA290" s="44"/>
      <c r="FD290" s="3" t="s">
        <v>92</v>
      </c>
      <c r="FF290" s="44"/>
      <c r="FI290" s="44"/>
      <c r="FJ290" s="44"/>
      <c r="FL290" s="44"/>
    </row>
    <row r="291" spans="1:168" customFormat="1" ht="15" x14ac:dyDescent="0.25">
      <c r="A291" s="65"/>
      <c r="B291" s="66"/>
      <c r="C291" s="194" t="s">
        <v>78</v>
      </c>
      <c r="D291" s="194"/>
      <c r="E291" s="194"/>
      <c r="F291" s="39"/>
      <c r="G291" s="40"/>
      <c r="H291" s="40"/>
      <c r="I291" s="131"/>
      <c r="J291" s="42"/>
      <c r="K291" s="40"/>
      <c r="L291" s="69">
        <v>224.06</v>
      </c>
      <c r="M291" s="61"/>
      <c r="N291" s="68">
        <v>5599.87</v>
      </c>
      <c r="P291" s="148"/>
      <c r="Q291" s="148"/>
      <c r="R291" s="148"/>
      <c r="S291" s="171"/>
      <c r="EX291" s="36"/>
      <c r="EY291" s="44"/>
      <c r="EZ291" s="44"/>
      <c r="FA291" s="44"/>
      <c r="FF291" s="44" t="s">
        <v>78</v>
      </c>
      <c r="FI291" s="44"/>
      <c r="FJ291" s="44"/>
      <c r="FL291" s="44"/>
    </row>
    <row r="292" spans="1:168" customFormat="1" ht="34.5" x14ac:dyDescent="0.25">
      <c r="A292" s="151" t="s">
        <v>235</v>
      </c>
      <c r="B292" s="152" t="s">
        <v>123</v>
      </c>
      <c r="C292" s="201" t="s">
        <v>124</v>
      </c>
      <c r="D292" s="201"/>
      <c r="E292" s="201"/>
      <c r="F292" s="153" t="s">
        <v>81</v>
      </c>
      <c r="G292" s="154">
        <v>15.5961</v>
      </c>
      <c r="H292" s="166">
        <v>1</v>
      </c>
      <c r="I292" s="168">
        <v>15.5961</v>
      </c>
      <c r="J292" s="157">
        <v>196.81</v>
      </c>
      <c r="K292" s="154"/>
      <c r="L292" s="159">
        <v>3069.47</v>
      </c>
      <c r="M292" s="160">
        <v>9.5</v>
      </c>
      <c r="N292" s="161">
        <v>29159.97</v>
      </c>
      <c r="O292" s="163"/>
      <c r="P292" s="164">
        <f>N292/I292</f>
        <v>1869.6962702214016</v>
      </c>
      <c r="Q292" s="164">
        <v>1.2</v>
      </c>
      <c r="R292" s="164">
        <f t="shared" si="2"/>
        <v>2243.6355242656819</v>
      </c>
      <c r="S292" s="171">
        <f>N292*Q292</f>
        <v>34991.964</v>
      </c>
      <c r="EX292" s="36"/>
      <c r="EY292" s="44" t="s">
        <v>124</v>
      </c>
      <c r="EZ292" s="44" t="s">
        <v>4</v>
      </c>
      <c r="FA292" s="44" t="s">
        <v>4</v>
      </c>
      <c r="FF292" s="44"/>
      <c r="FI292" s="44"/>
      <c r="FJ292" s="44"/>
      <c r="FL292" s="44"/>
    </row>
    <row r="293" spans="1:168" customFormat="1" ht="15" x14ac:dyDescent="0.25">
      <c r="A293" s="65"/>
      <c r="B293" s="66"/>
      <c r="C293" s="194" t="s">
        <v>78</v>
      </c>
      <c r="D293" s="194"/>
      <c r="E293" s="194"/>
      <c r="F293" s="39"/>
      <c r="G293" s="40"/>
      <c r="H293" s="40"/>
      <c r="I293" s="131"/>
      <c r="J293" s="42"/>
      <c r="K293" s="40"/>
      <c r="L293" s="67">
        <v>3069.47</v>
      </c>
      <c r="M293" s="61"/>
      <c r="N293" s="68">
        <v>29159.97</v>
      </c>
      <c r="P293" s="148"/>
      <c r="Q293" s="148"/>
      <c r="R293" s="148"/>
      <c r="S293" s="171"/>
      <c r="EX293" s="36"/>
      <c r="EY293" s="44"/>
      <c r="EZ293" s="44"/>
      <c r="FA293" s="44"/>
      <c r="FF293" s="44" t="s">
        <v>78</v>
      </c>
      <c r="FI293" s="44"/>
      <c r="FJ293" s="44"/>
      <c r="FL293" s="44"/>
    </row>
    <row r="294" spans="1:168" customFormat="1" ht="15" x14ac:dyDescent="0.25">
      <c r="A294" s="206" t="s">
        <v>125</v>
      </c>
      <c r="B294" s="207"/>
      <c r="C294" s="207"/>
      <c r="D294" s="207"/>
      <c r="E294" s="207"/>
      <c r="F294" s="207"/>
      <c r="G294" s="207"/>
      <c r="H294" s="207"/>
      <c r="I294" s="207"/>
      <c r="J294" s="207"/>
      <c r="K294" s="207"/>
      <c r="L294" s="207"/>
      <c r="M294" s="207"/>
      <c r="N294" s="208"/>
      <c r="P294" s="148"/>
      <c r="Q294" s="148"/>
      <c r="R294" s="148"/>
      <c r="S294" s="171"/>
      <c r="EX294" s="36"/>
      <c r="EY294" s="44"/>
      <c r="EZ294" s="44"/>
      <c r="FA294" s="44"/>
      <c r="FF294" s="44"/>
      <c r="FI294" s="44" t="s">
        <v>125</v>
      </c>
      <c r="FJ294" s="44"/>
      <c r="FL294" s="44"/>
    </row>
    <row r="295" spans="1:168" customFormat="1" ht="57" x14ac:dyDescent="0.25">
      <c r="A295" s="37" t="s">
        <v>236</v>
      </c>
      <c r="B295" s="38" t="s">
        <v>237</v>
      </c>
      <c r="C295" s="194" t="s">
        <v>238</v>
      </c>
      <c r="D295" s="194"/>
      <c r="E295" s="194"/>
      <c r="F295" s="39" t="s">
        <v>239</v>
      </c>
      <c r="G295" s="40">
        <v>59.55</v>
      </c>
      <c r="H295" s="73">
        <v>1</v>
      </c>
      <c r="I295" s="132">
        <v>59.55</v>
      </c>
      <c r="J295" s="69">
        <v>3.28</v>
      </c>
      <c r="K295" s="40"/>
      <c r="L295" s="69">
        <v>195.32</v>
      </c>
      <c r="M295" s="72">
        <v>15.71</v>
      </c>
      <c r="N295" s="68">
        <v>3068.48</v>
      </c>
      <c r="P295" s="148"/>
      <c r="Q295" s="148"/>
      <c r="R295" s="148"/>
      <c r="S295" s="171"/>
      <c r="EX295" s="36"/>
      <c r="EY295" s="44" t="s">
        <v>238</v>
      </c>
      <c r="EZ295" s="44" t="s">
        <v>4</v>
      </c>
      <c r="FA295" s="44" t="s">
        <v>4</v>
      </c>
      <c r="FF295" s="44"/>
      <c r="FI295" s="44"/>
      <c r="FJ295" s="44"/>
      <c r="FL295" s="44"/>
    </row>
    <row r="296" spans="1:168" customFormat="1" ht="15" x14ac:dyDescent="0.25">
      <c r="A296" s="65"/>
      <c r="B296" s="66"/>
      <c r="C296" s="194" t="s">
        <v>78</v>
      </c>
      <c r="D296" s="194"/>
      <c r="E296" s="194"/>
      <c r="F296" s="39"/>
      <c r="G296" s="40"/>
      <c r="H296" s="40"/>
      <c r="I296" s="131"/>
      <c r="J296" s="42"/>
      <c r="K296" s="40"/>
      <c r="L296" s="69">
        <v>195.32</v>
      </c>
      <c r="M296" s="61"/>
      <c r="N296" s="68">
        <v>3068.48</v>
      </c>
      <c r="P296" s="148"/>
      <c r="Q296" s="148"/>
      <c r="R296" s="148"/>
      <c r="S296" s="171"/>
      <c r="EX296" s="36"/>
      <c r="EY296" s="44"/>
      <c r="EZ296" s="44"/>
      <c r="FA296" s="44"/>
      <c r="FF296" s="44" t="s">
        <v>78</v>
      </c>
      <c r="FI296" s="44"/>
      <c r="FJ296" s="44"/>
      <c r="FL296" s="44"/>
    </row>
    <row r="297" spans="1:168" customFormat="1" ht="68.25" x14ac:dyDescent="0.25">
      <c r="A297" s="37" t="s">
        <v>240</v>
      </c>
      <c r="B297" s="38" t="s">
        <v>241</v>
      </c>
      <c r="C297" s="194" t="s">
        <v>242</v>
      </c>
      <c r="D297" s="194"/>
      <c r="E297" s="194"/>
      <c r="F297" s="39" t="s">
        <v>239</v>
      </c>
      <c r="G297" s="40">
        <v>9.9</v>
      </c>
      <c r="H297" s="73">
        <v>1</v>
      </c>
      <c r="I297" s="143">
        <v>9.9</v>
      </c>
      <c r="J297" s="69">
        <v>8.39</v>
      </c>
      <c r="K297" s="40"/>
      <c r="L297" s="69">
        <v>83.06</v>
      </c>
      <c r="M297" s="72">
        <v>15.71</v>
      </c>
      <c r="N297" s="68">
        <v>1304.8699999999999</v>
      </c>
      <c r="P297" s="148"/>
      <c r="Q297" s="148"/>
      <c r="R297" s="148"/>
      <c r="S297" s="171"/>
      <c r="EX297" s="36"/>
      <c r="EY297" s="44" t="s">
        <v>242</v>
      </c>
      <c r="EZ297" s="44" t="s">
        <v>4</v>
      </c>
      <c r="FA297" s="44" t="s">
        <v>4</v>
      </c>
      <c r="FF297" s="44"/>
      <c r="FI297" s="44"/>
      <c r="FJ297" s="44"/>
      <c r="FL297" s="44"/>
    </row>
    <row r="298" spans="1:168" customFormat="1" ht="15" x14ac:dyDescent="0.25">
      <c r="A298" s="65"/>
      <c r="B298" s="66"/>
      <c r="C298" s="194" t="s">
        <v>78</v>
      </c>
      <c r="D298" s="194"/>
      <c r="E298" s="194"/>
      <c r="F298" s="39"/>
      <c r="G298" s="40"/>
      <c r="H298" s="40"/>
      <c r="I298" s="131"/>
      <c r="J298" s="42"/>
      <c r="K298" s="40"/>
      <c r="L298" s="69">
        <v>83.06</v>
      </c>
      <c r="M298" s="61"/>
      <c r="N298" s="68">
        <v>1304.8699999999999</v>
      </c>
      <c r="P298" s="148"/>
      <c r="Q298" s="148"/>
      <c r="R298" s="148"/>
      <c r="S298" s="171"/>
      <c r="EX298" s="36"/>
      <c r="EY298" s="44"/>
      <c r="EZ298" s="44"/>
      <c r="FA298" s="44"/>
      <c r="FF298" s="44" t="s">
        <v>78</v>
      </c>
      <c r="FI298" s="44"/>
      <c r="FJ298" s="44"/>
      <c r="FL298" s="44"/>
    </row>
    <row r="299" spans="1:168" customFormat="1" ht="45.75" x14ac:dyDescent="0.25">
      <c r="A299" s="37" t="s">
        <v>243</v>
      </c>
      <c r="B299" s="38" t="s">
        <v>244</v>
      </c>
      <c r="C299" s="194" t="s">
        <v>245</v>
      </c>
      <c r="D299" s="194"/>
      <c r="E299" s="194"/>
      <c r="F299" s="39" t="s">
        <v>239</v>
      </c>
      <c r="G299" s="40">
        <v>5</v>
      </c>
      <c r="H299" s="73">
        <v>1</v>
      </c>
      <c r="I299" s="138">
        <v>5</v>
      </c>
      <c r="J299" s="69">
        <v>10.88</v>
      </c>
      <c r="K299" s="40"/>
      <c r="L299" s="69">
        <v>54.4</v>
      </c>
      <c r="M299" s="72">
        <v>15.71</v>
      </c>
      <c r="N299" s="94">
        <v>854.62</v>
      </c>
      <c r="P299" s="148"/>
      <c r="Q299" s="148"/>
      <c r="R299" s="148"/>
      <c r="S299" s="171"/>
      <c r="EX299" s="36"/>
      <c r="EY299" s="44" t="s">
        <v>245</v>
      </c>
      <c r="EZ299" s="44" t="s">
        <v>4</v>
      </c>
      <c r="FA299" s="44" t="s">
        <v>4</v>
      </c>
      <c r="FF299" s="44"/>
      <c r="FI299" s="44"/>
      <c r="FJ299" s="44"/>
      <c r="FL299" s="44"/>
    </row>
    <row r="300" spans="1:168" customFormat="1" ht="15" x14ac:dyDescent="0.25">
      <c r="A300" s="65"/>
      <c r="B300" s="66"/>
      <c r="C300" s="194" t="s">
        <v>78</v>
      </c>
      <c r="D300" s="194"/>
      <c r="E300" s="194"/>
      <c r="F300" s="39"/>
      <c r="G300" s="40"/>
      <c r="H300" s="40"/>
      <c r="I300" s="131"/>
      <c r="J300" s="42"/>
      <c r="K300" s="40"/>
      <c r="L300" s="69">
        <v>54.4</v>
      </c>
      <c r="M300" s="61"/>
      <c r="N300" s="94">
        <v>854.62</v>
      </c>
      <c r="P300" s="148"/>
      <c r="Q300" s="148"/>
      <c r="R300" s="148"/>
      <c r="S300" s="171"/>
      <c r="EX300" s="36"/>
      <c r="EY300" s="44"/>
      <c r="EZ300" s="44"/>
      <c r="FA300" s="44"/>
      <c r="FF300" s="44" t="s">
        <v>78</v>
      </c>
      <c r="FI300" s="44"/>
      <c r="FJ300" s="44"/>
      <c r="FL300" s="44"/>
    </row>
    <row r="301" spans="1:168" customFormat="1" ht="45.75" x14ac:dyDescent="0.25">
      <c r="A301" s="37" t="s">
        <v>246</v>
      </c>
      <c r="B301" s="38" t="s">
        <v>247</v>
      </c>
      <c r="C301" s="194" t="s">
        <v>248</v>
      </c>
      <c r="D301" s="194"/>
      <c r="E301" s="194"/>
      <c r="F301" s="39" t="s">
        <v>239</v>
      </c>
      <c r="G301" s="40">
        <v>74.45</v>
      </c>
      <c r="H301" s="73">
        <v>1</v>
      </c>
      <c r="I301" s="132">
        <v>74.45</v>
      </c>
      <c r="J301" s="69">
        <v>3.86</v>
      </c>
      <c r="K301" s="40"/>
      <c r="L301" s="69">
        <v>287.38</v>
      </c>
      <c r="M301" s="72">
        <v>16.22</v>
      </c>
      <c r="N301" s="68">
        <v>4661.3</v>
      </c>
      <c r="P301" s="148"/>
      <c r="Q301" s="148"/>
      <c r="R301" s="148"/>
      <c r="S301" s="171"/>
      <c r="EX301" s="36"/>
      <c r="EY301" s="44" t="s">
        <v>248</v>
      </c>
      <c r="EZ301" s="44" t="s">
        <v>4</v>
      </c>
      <c r="FA301" s="44" t="s">
        <v>4</v>
      </c>
      <c r="FF301" s="44"/>
      <c r="FI301" s="44"/>
      <c r="FJ301" s="44"/>
      <c r="FL301" s="44"/>
    </row>
    <row r="302" spans="1:168" customFormat="1" ht="15" x14ac:dyDescent="0.25">
      <c r="A302" s="45"/>
      <c r="B302" s="46"/>
      <c r="C302" s="195" t="s">
        <v>249</v>
      </c>
      <c r="D302" s="195"/>
      <c r="E302" s="195"/>
      <c r="F302" s="195"/>
      <c r="G302" s="195"/>
      <c r="H302" s="195"/>
      <c r="I302" s="195"/>
      <c r="J302" s="195"/>
      <c r="K302" s="195"/>
      <c r="L302" s="195"/>
      <c r="M302" s="195"/>
      <c r="N302" s="196"/>
      <c r="P302" s="148"/>
      <c r="Q302" s="148"/>
      <c r="R302" s="148"/>
      <c r="S302" s="171"/>
      <c r="EX302" s="36"/>
      <c r="EY302" s="44"/>
      <c r="EZ302" s="44"/>
      <c r="FA302" s="44"/>
      <c r="FB302" s="3" t="s">
        <v>249</v>
      </c>
      <c r="FF302" s="44"/>
      <c r="FI302" s="44"/>
      <c r="FJ302" s="44"/>
      <c r="FL302" s="44"/>
    </row>
    <row r="303" spans="1:168" customFormat="1" ht="15" x14ac:dyDescent="0.25">
      <c r="A303" s="65"/>
      <c r="B303" s="66"/>
      <c r="C303" s="194" t="s">
        <v>78</v>
      </c>
      <c r="D303" s="194"/>
      <c r="E303" s="194"/>
      <c r="F303" s="39"/>
      <c r="G303" s="40"/>
      <c r="H303" s="40"/>
      <c r="I303" s="131"/>
      <c r="J303" s="42"/>
      <c r="K303" s="40"/>
      <c r="L303" s="69">
        <v>287.38</v>
      </c>
      <c r="M303" s="61"/>
      <c r="N303" s="68">
        <v>4661.3</v>
      </c>
      <c r="P303" s="148"/>
      <c r="Q303" s="148"/>
      <c r="R303" s="148"/>
      <c r="S303" s="171"/>
      <c r="EX303" s="36"/>
      <c r="EY303" s="44"/>
      <c r="EZ303" s="44"/>
      <c r="FA303" s="44"/>
      <c r="FF303" s="44" t="s">
        <v>78</v>
      </c>
      <c r="FI303" s="44"/>
      <c r="FJ303" s="44"/>
      <c r="FL303" s="44"/>
    </row>
    <row r="304" spans="1:168" customFormat="1" ht="1.5" customHeight="1" x14ac:dyDescent="0.25">
      <c r="A304" s="74"/>
      <c r="B304" s="75"/>
      <c r="C304" s="76"/>
      <c r="D304" s="76"/>
      <c r="E304" s="76"/>
      <c r="F304" s="76"/>
      <c r="G304" s="77"/>
      <c r="H304" s="77"/>
      <c r="I304" s="136"/>
      <c r="J304" s="77"/>
      <c r="K304" s="78"/>
      <c r="L304" s="77"/>
      <c r="M304" s="78"/>
      <c r="N304" s="79"/>
      <c r="P304" s="148"/>
      <c r="Q304" s="148"/>
      <c r="R304" s="148"/>
      <c r="S304" s="171"/>
      <c r="EX304" s="36"/>
      <c r="EY304" s="44"/>
      <c r="EZ304" s="44"/>
      <c r="FA304" s="44"/>
      <c r="FF304" s="44"/>
      <c r="FI304" s="44"/>
      <c r="FJ304" s="44"/>
      <c r="FL304" s="44"/>
    </row>
    <row r="305" spans="1:168" customFormat="1" ht="15" x14ac:dyDescent="0.25">
      <c r="A305" s="65"/>
      <c r="B305" s="80"/>
      <c r="C305" s="204" t="s">
        <v>250</v>
      </c>
      <c r="D305" s="204"/>
      <c r="E305" s="204"/>
      <c r="F305" s="204"/>
      <c r="G305" s="204"/>
      <c r="H305" s="204"/>
      <c r="I305" s="204"/>
      <c r="J305" s="204"/>
      <c r="K305" s="204"/>
      <c r="L305" s="81"/>
      <c r="M305" s="82"/>
      <c r="N305" s="83"/>
      <c r="P305" s="148"/>
      <c r="Q305" s="148"/>
      <c r="R305" s="148"/>
      <c r="S305" s="171"/>
      <c r="EX305" s="36"/>
      <c r="EY305" s="44"/>
      <c r="EZ305" s="44"/>
      <c r="FA305" s="44"/>
      <c r="FF305" s="44"/>
      <c r="FI305" s="44"/>
      <c r="FJ305" s="44" t="s">
        <v>250</v>
      </c>
      <c r="FL305" s="44"/>
    </row>
    <row r="306" spans="1:168" customFormat="1" ht="15" x14ac:dyDescent="0.25">
      <c r="A306" s="84"/>
      <c r="B306" s="48"/>
      <c r="C306" s="205" t="s">
        <v>127</v>
      </c>
      <c r="D306" s="205"/>
      <c r="E306" s="205"/>
      <c r="F306" s="205"/>
      <c r="G306" s="205"/>
      <c r="H306" s="205"/>
      <c r="I306" s="205"/>
      <c r="J306" s="205"/>
      <c r="K306" s="205"/>
      <c r="L306" s="86">
        <v>623280.41</v>
      </c>
      <c r="M306" s="87"/>
      <c r="N306" s="88">
        <v>6031330.0599999996</v>
      </c>
      <c r="P306" s="148"/>
      <c r="Q306" s="148"/>
      <c r="R306" s="148"/>
      <c r="S306" s="171"/>
      <c r="EX306" s="36"/>
      <c r="EY306" s="44"/>
      <c r="EZ306" s="44"/>
      <c r="FA306" s="44"/>
      <c r="FF306" s="44"/>
      <c r="FI306" s="44"/>
      <c r="FJ306" s="44"/>
      <c r="FK306" s="3" t="s">
        <v>127</v>
      </c>
      <c r="FL306" s="44"/>
    </row>
    <row r="307" spans="1:168" customFormat="1" ht="15" x14ac:dyDescent="0.25">
      <c r="A307" s="84"/>
      <c r="B307" s="48"/>
      <c r="C307" s="205" t="s">
        <v>128</v>
      </c>
      <c r="D307" s="205"/>
      <c r="E307" s="205"/>
      <c r="F307" s="205"/>
      <c r="G307" s="205"/>
      <c r="H307" s="205"/>
      <c r="I307" s="205"/>
      <c r="J307" s="205"/>
      <c r="K307" s="205"/>
      <c r="L307" s="89"/>
      <c r="M307" s="87"/>
      <c r="N307" s="90"/>
      <c r="P307" s="148"/>
      <c r="Q307" s="148"/>
      <c r="R307" s="148"/>
      <c r="S307" s="171"/>
      <c r="EX307" s="36"/>
      <c r="EY307" s="44"/>
      <c r="EZ307" s="44"/>
      <c r="FA307" s="44"/>
      <c r="FF307" s="44"/>
      <c r="FI307" s="44"/>
      <c r="FJ307" s="44"/>
      <c r="FK307" s="3" t="s">
        <v>128</v>
      </c>
      <c r="FL307" s="44"/>
    </row>
    <row r="308" spans="1:168" customFormat="1" ht="15" x14ac:dyDescent="0.25">
      <c r="A308" s="84"/>
      <c r="B308" s="48"/>
      <c r="C308" s="205" t="s">
        <v>129</v>
      </c>
      <c r="D308" s="205"/>
      <c r="E308" s="205"/>
      <c r="F308" s="205"/>
      <c r="G308" s="205"/>
      <c r="H308" s="205"/>
      <c r="I308" s="205"/>
      <c r="J308" s="205"/>
      <c r="K308" s="205"/>
      <c r="L308" s="86">
        <v>1027.92</v>
      </c>
      <c r="M308" s="87"/>
      <c r="N308" s="88">
        <v>53667.7</v>
      </c>
      <c r="P308" s="148"/>
      <c r="Q308" s="148"/>
      <c r="R308" s="148"/>
      <c r="S308" s="171"/>
      <c r="EX308" s="36"/>
      <c r="EY308" s="44"/>
      <c r="EZ308" s="44"/>
      <c r="FA308" s="44"/>
      <c r="FF308" s="44"/>
      <c r="FI308" s="44"/>
      <c r="FJ308" s="44"/>
      <c r="FK308" s="3" t="s">
        <v>129</v>
      </c>
      <c r="FL308" s="44"/>
    </row>
    <row r="309" spans="1:168" customFormat="1" ht="15" x14ac:dyDescent="0.25">
      <c r="A309" s="84"/>
      <c r="B309" s="48"/>
      <c r="C309" s="205" t="s">
        <v>130</v>
      </c>
      <c r="D309" s="205"/>
      <c r="E309" s="205"/>
      <c r="F309" s="205"/>
      <c r="G309" s="205"/>
      <c r="H309" s="205"/>
      <c r="I309" s="205"/>
      <c r="J309" s="205"/>
      <c r="K309" s="205"/>
      <c r="L309" s="86">
        <v>10026.719999999999</v>
      </c>
      <c r="M309" s="87"/>
      <c r="N309" s="88">
        <v>157519.76</v>
      </c>
      <c r="P309" s="148"/>
      <c r="Q309" s="148"/>
      <c r="R309" s="148"/>
      <c r="S309" s="171"/>
      <c r="EX309" s="36"/>
      <c r="EY309" s="44"/>
      <c r="EZ309" s="44"/>
      <c r="FA309" s="44"/>
      <c r="FF309" s="44"/>
      <c r="FI309" s="44"/>
      <c r="FJ309" s="44"/>
      <c r="FK309" s="3" t="s">
        <v>130</v>
      </c>
      <c r="FL309" s="44"/>
    </row>
    <row r="310" spans="1:168" customFormat="1" ht="15" x14ac:dyDescent="0.25">
      <c r="A310" s="84"/>
      <c r="B310" s="48"/>
      <c r="C310" s="205" t="s">
        <v>131</v>
      </c>
      <c r="D310" s="205"/>
      <c r="E310" s="205"/>
      <c r="F310" s="205"/>
      <c r="G310" s="205"/>
      <c r="H310" s="205"/>
      <c r="I310" s="205"/>
      <c r="J310" s="205"/>
      <c r="K310" s="205"/>
      <c r="L310" s="91">
        <v>434.9</v>
      </c>
      <c r="M310" s="87"/>
      <c r="N310" s="88">
        <v>22706.13</v>
      </c>
      <c r="P310" s="148"/>
      <c r="Q310" s="148"/>
      <c r="R310" s="148"/>
      <c r="S310" s="171"/>
      <c r="EX310" s="36"/>
      <c r="EY310" s="44"/>
      <c r="EZ310" s="44"/>
      <c r="FA310" s="44"/>
      <c r="FF310" s="44"/>
      <c r="FI310" s="44"/>
      <c r="FJ310" s="44"/>
      <c r="FK310" s="3" t="s">
        <v>131</v>
      </c>
      <c r="FL310" s="44"/>
    </row>
    <row r="311" spans="1:168" customFormat="1" ht="15" x14ac:dyDescent="0.25">
      <c r="A311" s="84"/>
      <c r="B311" s="48"/>
      <c r="C311" s="205" t="s">
        <v>132</v>
      </c>
      <c r="D311" s="205"/>
      <c r="E311" s="205"/>
      <c r="F311" s="205"/>
      <c r="G311" s="205"/>
      <c r="H311" s="205"/>
      <c r="I311" s="205"/>
      <c r="J311" s="205"/>
      <c r="K311" s="205"/>
      <c r="L311" s="86">
        <v>611743.06999999995</v>
      </c>
      <c r="M311" s="87"/>
      <c r="N311" s="88">
        <v>5812412.8200000003</v>
      </c>
      <c r="P311" s="148"/>
      <c r="Q311" s="148"/>
      <c r="R311" s="148"/>
      <c r="S311" s="171"/>
      <c r="EX311" s="36"/>
      <c r="EY311" s="44"/>
      <c r="EZ311" s="44"/>
      <c r="FA311" s="44"/>
      <c r="FF311" s="44"/>
      <c r="FI311" s="44"/>
      <c r="FJ311" s="44"/>
      <c r="FK311" s="3" t="s">
        <v>132</v>
      </c>
      <c r="FL311" s="44"/>
    </row>
    <row r="312" spans="1:168" customFormat="1" ht="15" x14ac:dyDescent="0.25">
      <c r="A312" s="84"/>
      <c r="B312" s="48"/>
      <c r="C312" s="205" t="s">
        <v>251</v>
      </c>
      <c r="D312" s="205"/>
      <c r="E312" s="205"/>
      <c r="F312" s="205"/>
      <c r="G312" s="205"/>
      <c r="H312" s="205"/>
      <c r="I312" s="205"/>
      <c r="J312" s="205"/>
      <c r="K312" s="205"/>
      <c r="L312" s="89"/>
      <c r="M312" s="87"/>
      <c r="N312" s="90"/>
      <c r="P312" s="148"/>
      <c r="Q312" s="148"/>
      <c r="R312" s="148"/>
      <c r="S312" s="171"/>
      <c r="EX312" s="36"/>
      <c r="EY312" s="44"/>
      <c r="EZ312" s="44"/>
      <c r="FA312" s="44"/>
      <c r="FF312" s="44"/>
      <c r="FI312" s="44"/>
      <c r="FJ312" s="44"/>
      <c r="FK312" s="3" t="s">
        <v>251</v>
      </c>
      <c r="FL312" s="44"/>
    </row>
    <row r="313" spans="1:168" customFormat="1" ht="15" x14ac:dyDescent="0.25">
      <c r="A313" s="84"/>
      <c r="B313" s="48"/>
      <c r="C313" s="205" t="s">
        <v>252</v>
      </c>
      <c r="D313" s="205"/>
      <c r="E313" s="205"/>
      <c r="F313" s="205"/>
      <c r="G313" s="205"/>
      <c r="H313" s="205"/>
      <c r="I313" s="205"/>
      <c r="J313" s="205"/>
      <c r="K313" s="205"/>
      <c r="L313" s="86">
        <v>611688.67000000004</v>
      </c>
      <c r="M313" s="87"/>
      <c r="N313" s="88">
        <v>5811558.2000000002</v>
      </c>
      <c r="P313" s="148"/>
      <c r="Q313" s="148"/>
      <c r="R313" s="148"/>
      <c r="S313" s="171"/>
      <c r="EX313" s="36"/>
      <c r="EY313" s="44"/>
      <c r="EZ313" s="44"/>
      <c r="FA313" s="44"/>
      <c r="FF313" s="44"/>
      <c r="FI313" s="44"/>
      <c r="FJ313" s="44"/>
      <c r="FK313" s="3" t="s">
        <v>252</v>
      </c>
      <c r="FL313" s="44"/>
    </row>
    <row r="314" spans="1:168" customFormat="1" ht="15" x14ac:dyDescent="0.25">
      <c r="A314" s="84"/>
      <c r="B314" s="48"/>
      <c r="C314" s="205" t="s">
        <v>253</v>
      </c>
      <c r="D314" s="205"/>
      <c r="E314" s="205"/>
      <c r="F314" s="205"/>
      <c r="G314" s="205"/>
      <c r="H314" s="205"/>
      <c r="I314" s="205"/>
      <c r="J314" s="205"/>
      <c r="K314" s="205"/>
      <c r="L314" s="91">
        <v>54.4</v>
      </c>
      <c r="M314" s="87"/>
      <c r="N314" s="95">
        <v>854.62</v>
      </c>
      <c r="P314" s="148"/>
      <c r="Q314" s="148"/>
      <c r="R314" s="148"/>
      <c r="S314" s="171"/>
      <c r="EX314" s="36"/>
      <c r="EY314" s="44"/>
      <c r="EZ314" s="44"/>
      <c r="FA314" s="44"/>
      <c r="FF314" s="44"/>
      <c r="FI314" s="44"/>
      <c r="FJ314" s="44"/>
      <c r="FK314" s="3" t="s">
        <v>253</v>
      </c>
      <c r="FL314" s="44"/>
    </row>
    <row r="315" spans="1:168" customFormat="1" ht="15" x14ac:dyDescent="0.25">
      <c r="A315" s="84"/>
      <c r="B315" s="48"/>
      <c r="C315" s="205" t="s">
        <v>254</v>
      </c>
      <c r="D315" s="205"/>
      <c r="E315" s="205"/>
      <c r="F315" s="205"/>
      <c r="G315" s="205"/>
      <c r="H315" s="205"/>
      <c r="I315" s="205"/>
      <c r="J315" s="205"/>
      <c r="K315" s="205"/>
      <c r="L315" s="91">
        <v>482.7</v>
      </c>
      <c r="M315" s="87"/>
      <c r="N315" s="88">
        <v>7729.78</v>
      </c>
      <c r="P315" s="148"/>
      <c r="Q315" s="148"/>
      <c r="R315" s="148"/>
      <c r="S315" s="171"/>
      <c r="EX315" s="36"/>
      <c r="EY315" s="44"/>
      <c r="EZ315" s="44"/>
      <c r="FA315" s="44"/>
      <c r="FF315" s="44"/>
      <c r="FI315" s="44"/>
      <c r="FJ315" s="44"/>
      <c r="FK315" s="3" t="s">
        <v>254</v>
      </c>
      <c r="FL315" s="44"/>
    </row>
    <row r="316" spans="1:168" customFormat="1" ht="15" x14ac:dyDescent="0.25">
      <c r="A316" s="84"/>
      <c r="B316" s="48"/>
      <c r="C316" s="205" t="s">
        <v>133</v>
      </c>
      <c r="D316" s="205"/>
      <c r="E316" s="205"/>
      <c r="F316" s="205"/>
      <c r="G316" s="205"/>
      <c r="H316" s="205"/>
      <c r="I316" s="205"/>
      <c r="J316" s="205"/>
      <c r="K316" s="205"/>
      <c r="L316" s="86">
        <v>624645.57999999996</v>
      </c>
      <c r="M316" s="87"/>
      <c r="N316" s="88">
        <v>6118920.0899999999</v>
      </c>
      <c r="P316" s="148"/>
      <c r="Q316" s="148"/>
      <c r="R316" s="148"/>
      <c r="S316" s="171"/>
      <c r="EX316" s="36"/>
      <c r="EY316" s="44"/>
      <c r="EZ316" s="44"/>
      <c r="FA316" s="44"/>
      <c r="FF316" s="44"/>
      <c r="FI316" s="44"/>
      <c r="FJ316" s="44"/>
      <c r="FK316" s="3" t="s">
        <v>133</v>
      </c>
      <c r="FL316" s="44"/>
    </row>
    <row r="317" spans="1:168" customFormat="1" ht="15" x14ac:dyDescent="0.25">
      <c r="A317" s="84"/>
      <c r="B317" s="48"/>
      <c r="C317" s="205" t="s">
        <v>255</v>
      </c>
      <c r="D317" s="205"/>
      <c r="E317" s="205"/>
      <c r="F317" s="205"/>
      <c r="G317" s="205"/>
      <c r="H317" s="205"/>
      <c r="I317" s="205"/>
      <c r="J317" s="205"/>
      <c r="K317" s="205"/>
      <c r="L317" s="86">
        <v>624108.48</v>
      </c>
      <c r="M317" s="87"/>
      <c r="N317" s="88">
        <v>6110335.6900000004</v>
      </c>
      <c r="P317" s="148"/>
      <c r="Q317" s="148"/>
      <c r="R317" s="148"/>
      <c r="S317" s="171"/>
      <c r="EX317" s="36"/>
      <c r="EY317" s="44"/>
      <c r="EZ317" s="44"/>
      <c r="FA317" s="44"/>
      <c r="FF317" s="44"/>
      <c r="FI317" s="44"/>
      <c r="FJ317" s="44"/>
      <c r="FK317" s="3" t="s">
        <v>255</v>
      </c>
      <c r="FL317" s="44"/>
    </row>
    <row r="318" spans="1:168" customFormat="1" ht="15" x14ac:dyDescent="0.25">
      <c r="A318" s="84"/>
      <c r="B318" s="48"/>
      <c r="C318" s="205" t="s">
        <v>256</v>
      </c>
      <c r="D318" s="205"/>
      <c r="E318" s="205"/>
      <c r="F318" s="205"/>
      <c r="G318" s="205"/>
      <c r="H318" s="205"/>
      <c r="I318" s="205"/>
      <c r="J318" s="205"/>
      <c r="K318" s="205"/>
      <c r="L318" s="89"/>
      <c r="M318" s="87"/>
      <c r="N318" s="90"/>
      <c r="P318" s="148"/>
      <c r="Q318" s="148"/>
      <c r="R318" s="148"/>
      <c r="S318" s="171"/>
      <c r="EX318" s="36"/>
      <c r="EY318" s="44"/>
      <c r="EZ318" s="44"/>
      <c r="FA318" s="44"/>
      <c r="FF318" s="44"/>
      <c r="FI318" s="44"/>
      <c r="FJ318" s="44"/>
      <c r="FK318" s="3" t="s">
        <v>256</v>
      </c>
      <c r="FL318" s="44"/>
    </row>
    <row r="319" spans="1:168" customFormat="1" ht="15" x14ac:dyDescent="0.25">
      <c r="A319" s="84"/>
      <c r="B319" s="48"/>
      <c r="C319" s="205" t="s">
        <v>257</v>
      </c>
      <c r="D319" s="205"/>
      <c r="E319" s="205"/>
      <c r="F319" s="205"/>
      <c r="G319" s="205"/>
      <c r="H319" s="205"/>
      <c r="I319" s="205"/>
      <c r="J319" s="205"/>
      <c r="K319" s="205"/>
      <c r="L319" s="91">
        <v>776</v>
      </c>
      <c r="M319" s="87"/>
      <c r="N319" s="88">
        <v>40514.959999999999</v>
      </c>
      <c r="P319" s="148"/>
      <c r="Q319" s="148"/>
      <c r="R319" s="148"/>
      <c r="S319" s="171"/>
      <c r="EX319" s="36"/>
      <c r="EY319" s="44"/>
      <c r="EZ319" s="44"/>
      <c r="FA319" s="44"/>
      <c r="FF319" s="44"/>
      <c r="FI319" s="44"/>
      <c r="FJ319" s="44"/>
      <c r="FK319" s="3" t="s">
        <v>257</v>
      </c>
      <c r="FL319" s="44"/>
    </row>
    <row r="320" spans="1:168" customFormat="1" ht="15" x14ac:dyDescent="0.25">
      <c r="A320" s="84"/>
      <c r="B320" s="48"/>
      <c r="C320" s="205" t="s">
        <v>258</v>
      </c>
      <c r="D320" s="205"/>
      <c r="E320" s="205"/>
      <c r="F320" s="205"/>
      <c r="G320" s="205"/>
      <c r="H320" s="205"/>
      <c r="I320" s="205"/>
      <c r="J320" s="205"/>
      <c r="K320" s="205"/>
      <c r="L320" s="86">
        <v>9905.94</v>
      </c>
      <c r="M320" s="87"/>
      <c r="N320" s="88">
        <v>155622.31</v>
      </c>
      <c r="P320" s="148"/>
      <c r="Q320" s="148"/>
      <c r="R320" s="148"/>
      <c r="S320" s="171"/>
      <c r="EX320" s="36"/>
      <c r="EY320" s="44"/>
      <c r="EZ320" s="44"/>
      <c r="FA320" s="44"/>
      <c r="FF320" s="44"/>
      <c r="FI320" s="44"/>
      <c r="FJ320" s="44"/>
      <c r="FK320" s="3" t="s">
        <v>258</v>
      </c>
      <c r="FL320" s="44"/>
    </row>
    <row r="321" spans="1:168" customFormat="1" ht="15" x14ac:dyDescent="0.25">
      <c r="A321" s="84"/>
      <c r="B321" s="48"/>
      <c r="C321" s="205" t="s">
        <v>259</v>
      </c>
      <c r="D321" s="205"/>
      <c r="E321" s="205"/>
      <c r="F321" s="205"/>
      <c r="G321" s="205"/>
      <c r="H321" s="205"/>
      <c r="I321" s="205"/>
      <c r="J321" s="205"/>
      <c r="K321" s="205"/>
      <c r="L321" s="91">
        <v>422.92</v>
      </c>
      <c r="M321" s="87"/>
      <c r="N321" s="88">
        <v>22080.65</v>
      </c>
      <c r="P321" s="148"/>
      <c r="Q321" s="148"/>
      <c r="R321" s="148"/>
      <c r="S321" s="171"/>
      <c r="EX321" s="36"/>
      <c r="EY321" s="44"/>
      <c r="EZ321" s="44"/>
      <c r="FA321" s="44"/>
      <c r="FF321" s="44"/>
      <c r="FI321" s="44"/>
      <c r="FJ321" s="44"/>
      <c r="FK321" s="3" t="s">
        <v>259</v>
      </c>
      <c r="FL321" s="44"/>
    </row>
    <row r="322" spans="1:168" customFormat="1" ht="15" x14ac:dyDescent="0.25">
      <c r="A322" s="84"/>
      <c r="B322" s="48"/>
      <c r="C322" s="205" t="s">
        <v>260</v>
      </c>
      <c r="D322" s="205"/>
      <c r="E322" s="205"/>
      <c r="F322" s="205"/>
      <c r="G322" s="205"/>
      <c r="H322" s="205"/>
      <c r="I322" s="205"/>
      <c r="J322" s="205"/>
      <c r="K322" s="205"/>
      <c r="L322" s="86">
        <v>611409.92000000004</v>
      </c>
      <c r="M322" s="87"/>
      <c r="N322" s="88">
        <v>5808910.0700000003</v>
      </c>
      <c r="P322" s="148"/>
      <c r="Q322" s="148"/>
      <c r="R322" s="148"/>
      <c r="S322" s="171"/>
      <c r="EX322" s="36"/>
      <c r="EY322" s="44"/>
      <c r="EZ322" s="44"/>
      <c r="FA322" s="44"/>
      <c r="FF322" s="44"/>
      <c r="FI322" s="44"/>
      <c r="FJ322" s="44"/>
      <c r="FK322" s="3" t="s">
        <v>260</v>
      </c>
      <c r="FL322" s="44"/>
    </row>
    <row r="323" spans="1:168" customFormat="1" ht="15" x14ac:dyDescent="0.25">
      <c r="A323" s="84"/>
      <c r="B323" s="48"/>
      <c r="C323" s="205" t="s">
        <v>261</v>
      </c>
      <c r="D323" s="205"/>
      <c r="E323" s="205"/>
      <c r="F323" s="205"/>
      <c r="G323" s="205"/>
      <c r="H323" s="205"/>
      <c r="I323" s="205"/>
      <c r="J323" s="205"/>
      <c r="K323" s="205"/>
      <c r="L323" s="86">
        <v>1323.88</v>
      </c>
      <c r="M323" s="87"/>
      <c r="N323" s="88">
        <v>69120.399999999994</v>
      </c>
      <c r="P323" s="148"/>
      <c r="Q323" s="148"/>
      <c r="R323" s="148"/>
      <c r="S323" s="171"/>
      <c r="EX323" s="36"/>
      <c r="EY323" s="44"/>
      <c r="EZ323" s="44"/>
      <c r="FA323" s="44"/>
      <c r="FF323" s="44"/>
      <c r="FI323" s="44"/>
      <c r="FJ323" s="44"/>
      <c r="FK323" s="3" t="s">
        <v>261</v>
      </c>
      <c r="FL323" s="44"/>
    </row>
    <row r="324" spans="1:168" customFormat="1" ht="15" x14ac:dyDescent="0.25">
      <c r="A324" s="84"/>
      <c r="B324" s="48"/>
      <c r="C324" s="205" t="s">
        <v>262</v>
      </c>
      <c r="D324" s="205"/>
      <c r="E324" s="205"/>
      <c r="F324" s="205"/>
      <c r="G324" s="205"/>
      <c r="H324" s="205"/>
      <c r="I324" s="205"/>
      <c r="J324" s="205"/>
      <c r="K324" s="205"/>
      <c r="L324" s="91">
        <v>692.74</v>
      </c>
      <c r="M324" s="87"/>
      <c r="N324" s="88">
        <v>36167.949999999997</v>
      </c>
      <c r="P324" s="148"/>
      <c r="Q324" s="148"/>
      <c r="R324" s="148"/>
      <c r="S324" s="171"/>
      <c r="EX324" s="36"/>
      <c r="EY324" s="44"/>
      <c r="EZ324" s="44"/>
      <c r="FA324" s="44"/>
      <c r="FF324" s="44"/>
      <c r="FI324" s="44"/>
      <c r="FJ324" s="44"/>
      <c r="FK324" s="3" t="s">
        <v>262</v>
      </c>
      <c r="FL324" s="44"/>
    </row>
    <row r="325" spans="1:168" customFormat="1" ht="15" x14ac:dyDescent="0.25">
      <c r="A325" s="84"/>
      <c r="B325" s="48"/>
      <c r="C325" s="205" t="s">
        <v>263</v>
      </c>
      <c r="D325" s="205"/>
      <c r="E325" s="205"/>
      <c r="F325" s="205"/>
      <c r="G325" s="205"/>
      <c r="H325" s="205"/>
      <c r="I325" s="205"/>
      <c r="J325" s="205"/>
      <c r="K325" s="205"/>
      <c r="L325" s="91">
        <v>482.7</v>
      </c>
      <c r="M325" s="87"/>
      <c r="N325" s="88">
        <v>7729.78</v>
      </c>
      <c r="P325" s="148"/>
      <c r="Q325" s="148"/>
      <c r="R325" s="148"/>
      <c r="S325" s="171"/>
      <c r="EX325" s="36"/>
      <c r="EY325" s="44"/>
      <c r="EZ325" s="44"/>
      <c r="FA325" s="44"/>
      <c r="FF325" s="44"/>
      <c r="FI325" s="44"/>
      <c r="FJ325" s="44"/>
      <c r="FK325" s="3" t="s">
        <v>263</v>
      </c>
      <c r="FL325" s="44"/>
    </row>
    <row r="326" spans="1:168" customFormat="1" ht="15" x14ac:dyDescent="0.25">
      <c r="A326" s="84"/>
      <c r="B326" s="48"/>
      <c r="C326" s="205" t="s">
        <v>264</v>
      </c>
      <c r="D326" s="205"/>
      <c r="E326" s="205"/>
      <c r="F326" s="205"/>
      <c r="G326" s="205"/>
      <c r="H326" s="205"/>
      <c r="I326" s="205"/>
      <c r="J326" s="205"/>
      <c r="K326" s="205"/>
      <c r="L326" s="91">
        <v>54.4</v>
      </c>
      <c r="M326" s="87"/>
      <c r="N326" s="95">
        <v>854.62</v>
      </c>
      <c r="P326" s="148"/>
      <c r="Q326" s="148"/>
      <c r="R326" s="148"/>
      <c r="S326" s="171"/>
      <c r="EX326" s="36"/>
      <c r="EY326" s="44"/>
      <c r="EZ326" s="44"/>
      <c r="FA326" s="44"/>
      <c r="FF326" s="44"/>
      <c r="FI326" s="44"/>
      <c r="FJ326" s="44"/>
      <c r="FK326" s="3" t="s">
        <v>264</v>
      </c>
      <c r="FL326" s="44"/>
    </row>
    <row r="327" spans="1:168" customFormat="1" ht="15" x14ac:dyDescent="0.25">
      <c r="A327" s="84"/>
      <c r="B327" s="48"/>
      <c r="C327" s="205" t="s">
        <v>265</v>
      </c>
      <c r="D327" s="205"/>
      <c r="E327" s="205"/>
      <c r="F327" s="205"/>
      <c r="G327" s="205"/>
      <c r="H327" s="205"/>
      <c r="I327" s="205"/>
      <c r="J327" s="205"/>
      <c r="K327" s="205"/>
      <c r="L327" s="86">
        <v>1023.55</v>
      </c>
      <c r="M327" s="87"/>
      <c r="N327" s="88">
        <v>37125.61</v>
      </c>
      <c r="P327" s="148"/>
      <c r="Q327" s="148"/>
      <c r="R327" s="148"/>
      <c r="S327" s="171"/>
      <c r="EX327" s="36"/>
      <c r="EY327" s="44"/>
      <c r="EZ327" s="44"/>
      <c r="FA327" s="44"/>
      <c r="FF327" s="44"/>
      <c r="FI327" s="44"/>
      <c r="FJ327" s="44"/>
      <c r="FK327" s="3" t="s">
        <v>265</v>
      </c>
      <c r="FL327" s="44"/>
    </row>
    <row r="328" spans="1:168" customFormat="1" ht="15" x14ac:dyDescent="0.25">
      <c r="A328" s="84"/>
      <c r="B328" s="48"/>
      <c r="C328" s="205" t="s">
        <v>128</v>
      </c>
      <c r="D328" s="205"/>
      <c r="E328" s="205"/>
      <c r="F328" s="205"/>
      <c r="G328" s="205"/>
      <c r="H328" s="205"/>
      <c r="I328" s="205"/>
      <c r="J328" s="205"/>
      <c r="K328" s="205"/>
      <c r="L328" s="89"/>
      <c r="M328" s="87"/>
      <c r="N328" s="90"/>
      <c r="P328" s="148"/>
      <c r="Q328" s="148"/>
      <c r="R328" s="148"/>
      <c r="S328" s="171"/>
      <c r="EX328" s="36"/>
      <c r="EY328" s="44"/>
      <c r="EZ328" s="44"/>
      <c r="FA328" s="44"/>
      <c r="FF328" s="44"/>
      <c r="FI328" s="44"/>
      <c r="FJ328" s="44"/>
      <c r="FK328" s="3" t="s">
        <v>128</v>
      </c>
      <c r="FL328" s="44"/>
    </row>
    <row r="329" spans="1:168" customFormat="1" ht="15" x14ac:dyDescent="0.25">
      <c r="A329" s="84"/>
      <c r="B329" s="48"/>
      <c r="C329" s="205" t="s">
        <v>134</v>
      </c>
      <c r="D329" s="205"/>
      <c r="E329" s="205"/>
      <c r="F329" s="205"/>
      <c r="G329" s="205"/>
      <c r="H329" s="205"/>
      <c r="I329" s="205"/>
      <c r="J329" s="205"/>
      <c r="K329" s="205"/>
      <c r="L329" s="91">
        <v>251.92</v>
      </c>
      <c r="M329" s="87"/>
      <c r="N329" s="88">
        <v>13152.74</v>
      </c>
      <c r="P329" s="148"/>
      <c r="Q329" s="148"/>
      <c r="R329" s="148"/>
      <c r="S329" s="171"/>
      <c r="EX329" s="36"/>
      <c r="EY329" s="44"/>
      <c r="EZ329" s="44"/>
      <c r="FA329" s="44"/>
      <c r="FF329" s="44"/>
      <c r="FI329" s="44"/>
      <c r="FJ329" s="44"/>
      <c r="FK329" s="3" t="s">
        <v>134</v>
      </c>
      <c r="FL329" s="44"/>
    </row>
    <row r="330" spans="1:168" customFormat="1" ht="15" x14ac:dyDescent="0.25">
      <c r="A330" s="84"/>
      <c r="B330" s="48"/>
      <c r="C330" s="205" t="s">
        <v>135</v>
      </c>
      <c r="D330" s="205"/>
      <c r="E330" s="205"/>
      <c r="F330" s="205"/>
      <c r="G330" s="205"/>
      <c r="H330" s="205"/>
      <c r="I330" s="205"/>
      <c r="J330" s="205"/>
      <c r="K330" s="205"/>
      <c r="L330" s="91">
        <v>120.78</v>
      </c>
      <c r="M330" s="87"/>
      <c r="N330" s="88">
        <v>1897.45</v>
      </c>
      <c r="P330" s="148"/>
      <c r="Q330" s="148"/>
      <c r="R330" s="148"/>
      <c r="S330" s="171"/>
      <c r="EX330" s="36"/>
      <c r="EY330" s="44"/>
      <c r="EZ330" s="44"/>
      <c r="FA330" s="44"/>
      <c r="FF330" s="44"/>
      <c r="FI330" s="44"/>
      <c r="FJ330" s="44"/>
      <c r="FK330" s="3" t="s">
        <v>135</v>
      </c>
      <c r="FL330" s="44"/>
    </row>
    <row r="331" spans="1:168" customFormat="1" ht="15" x14ac:dyDescent="0.25">
      <c r="A331" s="84"/>
      <c r="B331" s="48"/>
      <c r="C331" s="205" t="s">
        <v>136</v>
      </c>
      <c r="D331" s="205"/>
      <c r="E331" s="205"/>
      <c r="F331" s="205"/>
      <c r="G331" s="205"/>
      <c r="H331" s="205"/>
      <c r="I331" s="205"/>
      <c r="J331" s="205"/>
      <c r="K331" s="205"/>
      <c r="L331" s="91">
        <v>11.98</v>
      </c>
      <c r="M331" s="87"/>
      <c r="N331" s="95">
        <v>625.48</v>
      </c>
      <c r="P331" s="148"/>
      <c r="Q331" s="148"/>
      <c r="R331" s="148"/>
      <c r="S331" s="171"/>
      <c r="EX331" s="36"/>
      <c r="EY331" s="44"/>
      <c r="EZ331" s="44"/>
      <c r="FA331" s="44"/>
      <c r="FF331" s="44"/>
      <c r="FI331" s="44"/>
      <c r="FJ331" s="44"/>
      <c r="FK331" s="3" t="s">
        <v>136</v>
      </c>
      <c r="FL331" s="44"/>
    </row>
    <row r="332" spans="1:168" customFormat="1" ht="15" x14ac:dyDescent="0.25">
      <c r="A332" s="84"/>
      <c r="B332" s="48"/>
      <c r="C332" s="205" t="s">
        <v>137</v>
      </c>
      <c r="D332" s="205"/>
      <c r="E332" s="205"/>
      <c r="F332" s="205"/>
      <c r="G332" s="205"/>
      <c r="H332" s="205"/>
      <c r="I332" s="205"/>
      <c r="J332" s="205"/>
      <c r="K332" s="205"/>
      <c r="L332" s="91">
        <v>278.75</v>
      </c>
      <c r="M332" s="87"/>
      <c r="N332" s="88">
        <v>2648.13</v>
      </c>
      <c r="P332" s="148"/>
      <c r="Q332" s="148"/>
      <c r="R332" s="148"/>
      <c r="S332" s="171"/>
      <c r="EX332" s="36"/>
      <c r="EY332" s="44"/>
      <c r="EZ332" s="44"/>
      <c r="FA332" s="44"/>
      <c r="FF332" s="44"/>
      <c r="FI332" s="44"/>
      <c r="FJ332" s="44"/>
      <c r="FK332" s="3" t="s">
        <v>137</v>
      </c>
      <c r="FL332" s="44"/>
    </row>
    <row r="333" spans="1:168" customFormat="1" ht="15" x14ac:dyDescent="0.25">
      <c r="A333" s="84"/>
      <c r="B333" s="48"/>
      <c r="C333" s="205" t="s">
        <v>138</v>
      </c>
      <c r="D333" s="205"/>
      <c r="E333" s="205"/>
      <c r="F333" s="205"/>
      <c r="G333" s="205"/>
      <c r="H333" s="205"/>
      <c r="I333" s="205"/>
      <c r="J333" s="205"/>
      <c r="K333" s="205"/>
      <c r="L333" s="91">
        <v>242.79</v>
      </c>
      <c r="M333" s="87"/>
      <c r="N333" s="88">
        <v>12675.96</v>
      </c>
      <c r="P333" s="148"/>
      <c r="Q333" s="148"/>
      <c r="R333" s="148"/>
      <c r="S333" s="171"/>
      <c r="EX333" s="36"/>
      <c r="EY333" s="44"/>
      <c r="EZ333" s="44"/>
      <c r="FA333" s="44"/>
      <c r="FF333" s="44"/>
      <c r="FI333" s="44"/>
      <c r="FJ333" s="44"/>
      <c r="FK333" s="3" t="s">
        <v>138</v>
      </c>
      <c r="FL333" s="44"/>
    </row>
    <row r="334" spans="1:168" customFormat="1" ht="15" x14ac:dyDescent="0.25">
      <c r="A334" s="84"/>
      <c r="B334" s="48"/>
      <c r="C334" s="205" t="s">
        <v>139</v>
      </c>
      <c r="D334" s="205"/>
      <c r="E334" s="205"/>
      <c r="F334" s="205"/>
      <c r="G334" s="205"/>
      <c r="H334" s="205"/>
      <c r="I334" s="205"/>
      <c r="J334" s="205"/>
      <c r="K334" s="205"/>
      <c r="L334" s="91">
        <v>129.31</v>
      </c>
      <c r="M334" s="87"/>
      <c r="N334" s="88">
        <v>6751.33</v>
      </c>
      <c r="P334" s="148"/>
      <c r="Q334" s="148"/>
      <c r="R334" s="148"/>
      <c r="S334" s="171"/>
      <c r="EX334" s="36"/>
      <c r="EY334" s="44"/>
      <c r="EZ334" s="44"/>
      <c r="FA334" s="44"/>
      <c r="FF334" s="44"/>
      <c r="FI334" s="44"/>
      <c r="FJ334" s="44"/>
      <c r="FK334" s="3" t="s">
        <v>139</v>
      </c>
      <c r="FL334" s="44"/>
    </row>
    <row r="335" spans="1:168" customFormat="1" ht="15" x14ac:dyDescent="0.25">
      <c r="A335" s="84"/>
      <c r="B335" s="48"/>
      <c r="C335" s="205" t="s">
        <v>140</v>
      </c>
      <c r="D335" s="205"/>
      <c r="E335" s="205"/>
      <c r="F335" s="205"/>
      <c r="G335" s="205"/>
      <c r="H335" s="205"/>
      <c r="I335" s="205"/>
      <c r="J335" s="205"/>
      <c r="K335" s="205"/>
      <c r="L335" s="86">
        <v>1462.82</v>
      </c>
      <c r="M335" s="87"/>
      <c r="N335" s="88">
        <v>76373.83</v>
      </c>
      <c r="P335" s="148"/>
      <c r="Q335" s="148"/>
      <c r="R335" s="148"/>
      <c r="S335" s="171"/>
      <c r="EX335" s="36"/>
      <c r="EY335" s="44"/>
      <c r="EZ335" s="44"/>
      <c r="FA335" s="44"/>
      <c r="FF335" s="44"/>
      <c r="FI335" s="44"/>
      <c r="FJ335" s="44"/>
      <c r="FK335" s="3" t="s">
        <v>140</v>
      </c>
      <c r="FL335" s="44"/>
    </row>
    <row r="336" spans="1:168" customFormat="1" ht="15" x14ac:dyDescent="0.25">
      <c r="A336" s="84"/>
      <c r="B336" s="48"/>
      <c r="C336" s="205" t="s">
        <v>141</v>
      </c>
      <c r="D336" s="205"/>
      <c r="E336" s="205"/>
      <c r="F336" s="205"/>
      <c r="G336" s="205"/>
      <c r="H336" s="205"/>
      <c r="I336" s="205"/>
      <c r="J336" s="205"/>
      <c r="K336" s="205"/>
      <c r="L336" s="86">
        <v>1566.67</v>
      </c>
      <c r="M336" s="87"/>
      <c r="N336" s="88">
        <v>81796.36</v>
      </c>
      <c r="P336" s="148"/>
      <c r="Q336" s="148"/>
      <c r="R336" s="148"/>
      <c r="S336" s="171"/>
      <c r="EX336" s="36"/>
      <c r="EY336" s="44"/>
      <c r="EZ336" s="44"/>
      <c r="FA336" s="44"/>
      <c r="FF336" s="44"/>
      <c r="FI336" s="44"/>
      <c r="FJ336" s="44"/>
      <c r="FK336" s="3" t="s">
        <v>141</v>
      </c>
      <c r="FL336" s="44"/>
    </row>
    <row r="337" spans="1:169" customFormat="1" ht="15" x14ac:dyDescent="0.25">
      <c r="A337" s="84"/>
      <c r="B337" s="48"/>
      <c r="C337" s="205" t="s">
        <v>142</v>
      </c>
      <c r="D337" s="205"/>
      <c r="E337" s="205"/>
      <c r="F337" s="205"/>
      <c r="G337" s="205"/>
      <c r="H337" s="205"/>
      <c r="I337" s="205"/>
      <c r="J337" s="205"/>
      <c r="K337" s="205"/>
      <c r="L337" s="91">
        <v>822.05</v>
      </c>
      <c r="M337" s="87"/>
      <c r="N337" s="88">
        <v>42919.28</v>
      </c>
      <c r="P337" s="148"/>
      <c r="Q337" s="148"/>
      <c r="R337" s="148"/>
      <c r="S337" s="171"/>
      <c r="EX337" s="36"/>
      <c r="EY337" s="44"/>
      <c r="EZ337" s="44"/>
      <c r="FA337" s="44"/>
      <c r="FF337" s="44"/>
      <c r="FI337" s="44"/>
      <c r="FJ337" s="44"/>
      <c r="FK337" s="3" t="s">
        <v>142</v>
      </c>
      <c r="FL337" s="44"/>
    </row>
    <row r="338" spans="1:169" customFormat="1" ht="15" x14ac:dyDescent="0.25">
      <c r="A338" s="84"/>
      <c r="B338" s="80"/>
      <c r="C338" s="204" t="s">
        <v>266</v>
      </c>
      <c r="D338" s="204"/>
      <c r="E338" s="204"/>
      <c r="F338" s="204"/>
      <c r="G338" s="204"/>
      <c r="H338" s="204"/>
      <c r="I338" s="204"/>
      <c r="J338" s="204"/>
      <c r="K338" s="204"/>
      <c r="L338" s="92">
        <v>625669.13</v>
      </c>
      <c r="M338" s="82"/>
      <c r="N338" s="83"/>
      <c r="P338" s="148"/>
      <c r="Q338" s="148"/>
      <c r="R338" s="148"/>
      <c r="S338" s="171"/>
      <c r="EX338" s="36"/>
      <c r="EY338" s="44"/>
      <c r="EZ338" s="44"/>
      <c r="FA338" s="44"/>
      <c r="FF338" s="44"/>
      <c r="FI338" s="44"/>
      <c r="FJ338" s="44"/>
      <c r="FL338" s="44" t="s">
        <v>266</v>
      </c>
    </row>
    <row r="339" spans="1:169" customFormat="1" ht="15" x14ac:dyDescent="0.25">
      <c r="A339" s="84"/>
      <c r="B339" s="48"/>
      <c r="C339" s="205" t="s">
        <v>144</v>
      </c>
      <c r="D339" s="205"/>
      <c r="E339" s="205"/>
      <c r="F339" s="205"/>
      <c r="G339" s="205"/>
      <c r="H339" s="205"/>
      <c r="I339" s="205"/>
      <c r="J339" s="205"/>
      <c r="K339" s="205"/>
      <c r="L339" s="89"/>
      <c r="M339" s="87"/>
      <c r="N339" s="90"/>
      <c r="P339" s="148"/>
      <c r="Q339" s="148"/>
      <c r="R339" s="148"/>
      <c r="S339" s="171"/>
      <c r="EX339" s="36"/>
      <c r="EY339" s="44"/>
      <c r="EZ339" s="44"/>
      <c r="FA339" s="44"/>
      <c r="FF339" s="44"/>
      <c r="FI339" s="44"/>
      <c r="FJ339" s="44"/>
      <c r="FK339" s="3" t="s">
        <v>144</v>
      </c>
      <c r="FL339" s="44"/>
    </row>
    <row r="340" spans="1:169" customFormat="1" ht="15" x14ac:dyDescent="0.25">
      <c r="A340" s="84"/>
      <c r="B340" s="48"/>
      <c r="C340" s="205" t="s">
        <v>145</v>
      </c>
      <c r="D340" s="205"/>
      <c r="E340" s="205"/>
      <c r="F340" s="205"/>
      <c r="G340" s="205"/>
      <c r="H340" s="205"/>
      <c r="I340" s="137" t="s">
        <v>267</v>
      </c>
      <c r="J340" s="85"/>
      <c r="K340" s="85"/>
      <c r="L340" s="89"/>
      <c r="M340" s="87"/>
      <c r="N340" s="90"/>
      <c r="P340" s="148"/>
      <c r="Q340" s="148"/>
      <c r="R340" s="148"/>
      <c r="S340" s="171"/>
      <c r="EX340" s="36"/>
      <c r="EY340" s="44"/>
      <c r="EZ340" s="44"/>
      <c r="FA340" s="44"/>
      <c r="FF340" s="44"/>
      <c r="FI340" s="44"/>
      <c r="FJ340" s="44"/>
      <c r="FL340" s="44"/>
      <c r="FM340" s="3" t="s">
        <v>145</v>
      </c>
    </row>
    <row r="341" spans="1:169" customFormat="1" ht="15" x14ac:dyDescent="0.25">
      <c r="A341" s="84"/>
      <c r="B341" s="48"/>
      <c r="C341" s="205" t="s">
        <v>146</v>
      </c>
      <c r="D341" s="205"/>
      <c r="E341" s="205"/>
      <c r="F341" s="205"/>
      <c r="G341" s="205"/>
      <c r="H341" s="205"/>
      <c r="I341" s="137" t="s">
        <v>268</v>
      </c>
      <c r="J341" s="85"/>
      <c r="K341" s="85"/>
      <c r="L341" s="89"/>
      <c r="M341" s="87"/>
      <c r="N341" s="90"/>
      <c r="P341" s="148"/>
      <c r="Q341" s="148"/>
      <c r="R341" s="148"/>
      <c r="S341" s="171"/>
      <c r="EX341" s="36"/>
      <c r="EY341" s="44"/>
      <c r="EZ341" s="44"/>
      <c r="FA341" s="44"/>
      <c r="FF341" s="44"/>
      <c r="FI341" s="44"/>
      <c r="FJ341" s="44"/>
      <c r="FL341" s="44"/>
      <c r="FM341" s="3" t="s">
        <v>146</v>
      </c>
    </row>
    <row r="342" spans="1:169" customFormat="1" ht="15" x14ac:dyDescent="0.25">
      <c r="A342" s="209" t="s">
        <v>269</v>
      </c>
      <c r="B342" s="210"/>
      <c r="C342" s="210"/>
      <c r="D342" s="210"/>
      <c r="E342" s="210"/>
      <c r="F342" s="210"/>
      <c r="G342" s="210"/>
      <c r="H342" s="210"/>
      <c r="I342" s="210"/>
      <c r="J342" s="210"/>
      <c r="K342" s="210"/>
      <c r="L342" s="210"/>
      <c r="M342" s="210"/>
      <c r="N342" s="211"/>
      <c r="P342" s="148"/>
      <c r="Q342" s="148"/>
      <c r="R342" s="148"/>
      <c r="S342" s="171"/>
      <c r="EX342" s="36" t="s">
        <v>269</v>
      </c>
      <c r="EY342" s="44"/>
      <c r="EZ342" s="44"/>
      <c r="FA342" s="44"/>
      <c r="FF342" s="44"/>
      <c r="FI342" s="44"/>
      <c r="FJ342" s="44"/>
      <c r="FL342" s="44"/>
    </row>
    <row r="343" spans="1:169" customFormat="1" ht="15" x14ac:dyDescent="0.25">
      <c r="A343" s="206" t="s">
        <v>125</v>
      </c>
      <c r="B343" s="207"/>
      <c r="C343" s="207"/>
      <c r="D343" s="207"/>
      <c r="E343" s="207"/>
      <c r="F343" s="207"/>
      <c r="G343" s="207"/>
      <c r="H343" s="207"/>
      <c r="I343" s="207"/>
      <c r="J343" s="207"/>
      <c r="K343" s="207"/>
      <c r="L343" s="207"/>
      <c r="M343" s="207"/>
      <c r="N343" s="208"/>
      <c r="P343" s="148"/>
      <c r="Q343" s="148"/>
      <c r="R343" s="148"/>
      <c r="S343" s="171"/>
      <c r="EX343" s="36"/>
      <c r="EY343" s="44"/>
      <c r="EZ343" s="44"/>
      <c r="FA343" s="44"/>
      <c r="FF343" s="44"/>
      <c r="FI343" s="44" t="s">
        <v>125</v>
      </c>
      <c r="FJ343" s="44"/>
      <c r="FL343" s="44"/>
    </row>
    <row r="344" spans="1:169" customFormat="1" ht="1.5" customHeight="1" x14ac:dyDescent="0.25">
      <c r="A344" s="74"/>
      <c r="B344" s="75"/>
      <c r="C344" s="76"/>
      <c r="D344" s="76"/>
      <c r="E344" s="76"/>
      <c r="F344" s="76"/>
      <c r="G344" s="77"/>
      <c r="H344" s="77"/>
      <c r="I344" s="136"/>
      <c r="J344" s="77"/>
      <c r="K344" s="78"/>
      <c r="L344" s="77"/>
      <c r="M344" s="78"/>
      <c r="N344" s="79"/>
      <c r="P344" s="148"/>
      <c r="Q344" s="148"/>
      <c r="R344" s="148"/>
      <c r="S344" s="171"/>
      <c r="EX344" s="36"/>
      <c r="EY344" s="44"/>
      <c r="EZ344" s="44"/>
      <c r="FA344" s="44"/>
      <c r="FF344" s="44"/>
      <c r="FI344" s="44"/>
      <c r="FJ344" s="44"/>
      <c r="FL344" s="44"/>
    </row>
    <row r="345" spans="1:169" customFormat="1" ht="15" x14ac:dyDescent="0.25">
      <c r="A345" s="65"/>
      <c r="B345" s="80"/>
      <c r="C345" s="204" t="s">
        <v>270</v>
      </c>
      <c r="D345" s="204"/>
      <c r="E345" s="204"/>
      <c r="F345" s="204"/>
      <c r="G345" s="204"/>
      <c r="H345" s="204"/>
      <c r="I345" s="204"/>
      <c r="J345" s="204"/>
      <c r="K345" s="204"/>
      <c r="L345" s="81"/>
      <c r="M345" s="82"/>
      <c r="N345" s="83"/>
      <c r="P345" s="148"/>
      <c r="Q345" s="148"/>
      <c r="R345" s="148"/>
      <c r="S345" s="171"/>
      <c r="EX345" s="36"/>
      <c r="EY345" s="44"/>
      <c r="EZ345" s="44"/>
      <c r="FA345" s="44"/>
      <c r="FF345" s="44"/>
      <c r="FI345" s="44"/>
      <c r="FJ345" s="44" t="s">
        <v>270</v>
      </c>
      <c r="FL345" s="44"/>
    </row>
    <row r="346" spans="1:169" customFormat="1" ht="15" x14ac:dyDescent="0.25">
      <c r="A346" s="84"/>
      <c r="B346" s="80"/>
      <c r="C346" s="204" t="s">
        <v>271</v>
      </c>
      <c r="D346" s="204"/>
      <c r="E346" s="204"/>
      <c r="F346" s="204"/>
      <c r="G346" s="204"/>
      <c r="H346" s="204"/>
      <c r="I346" s="204"/>
      <c r="J346" s="204"/>
      <c r="K346" s="204"/>
      <c r="L346" s="81"/>
      <c r="M346" s="82"/>
      <c r="N346" s="83"/>
      <c r="P346" s="148"/>
      <c r="Q346" s="148"/>
      <c r="R346" s="148"/>
      <c r="S346" s="171"/>
      <c r="EX346" s="36"/>
      <c r="EY346" s="44"/>
      <c r="EZ346" s="44"/>
      <c r="FA346" s="44"/>
      <c r="FF346" s="44"/>
      <c r="FI346" s="44"/>
      <c r="FJ346" s="44"/>
      <c r="FL346" s="44" t="s">
        <v>271</v>
      </c>
    </row>
    <row r="347" spans="1:169" customFormat="1" ht="15" x14ac:dyDescent="0.25">
      <c r="A347" s="209" t="s">
        <v>272</v>
      </c>
      <c r="B347" s="210"/>
      <c r="C347" s="210"/>
      <c r="D347" s="210"/>
      <c r="E347" s="210"/>
      <c r="F347" s="210"/>
      <c r="G347" s="210"/>
      <c r="H347" s="210"/>
      <c r="I347" s="210"/>
      <c r="J347" s="210"/>
      <c r="K347" s="210"/>
      <c r="L347" s="210"/>
      <c r="M347" s="210"/>
      <c r="N347" s="211"/>
      <c r="P347" s="148"/>
      <c r="Q347" s="148"/>
      <c r="R347" s="148"/>
      <c r="S347" s="171"/>
      <c r="EX347" s="36" t="s">
        <v>272</v>
      </c>
      <c r="EY347" s="44"/>
      <c r="EZ347" s="44"/>
      <c r="FA347" s="44"/>
      <c r="FF347" s="44"/>
      <c r="FI347" s="44"/>
      <c r="FJ347" s="44"/>
      <c r="FL347" s="44"/>
    </row>
    <row r="348" spans="1:169" customFormat="1" ht="15" x14ac:dyDescent="0.25">
      <c r="A348" s="206" t="s">
        <v>125</v>
      </c>
      <c r="B348" s="207"/>
      <c r="C348" s="207"/>
      <c r="D348" s="207"/>
      <c r="E348" s="207"/>
      <c r="F348" s="207"/>
      <c r="G348" s="207"/>
      <c r="H348" s="207"/>
      <c r="I348" s="207"/>
      <c r="J348" s="207"/>
      <c r="K348" s="207"/>
      <c r="L348" s="207"/>
      <c r="M348" s="207"/>
      <c r="N348" s="208"/>
      <c r="P348" s="148"/>
      <c r="Q348" s="148"/>
      <c r="R348" s="148"/>
      <c r="S348" s="171"/>
      <c r="EX348" s="36"/>
      <c r="EY348" s="44"/>
      <c r="EZ348" s="44"/>
      <c r="FA348" s="44"/>
      <c r="FF348" s="44"/>
      <c r="FI348" s="44" t="s">
        <v>125</v>
      </c>
      <c r="FJ348" s="44"/>
      <c r="FL348" s="44"/>
    </row>
    <row r="349" spans="1:169" customFormat="1" ht="1.5" customHeight="1" x14ac:dyDescent="0.25">
      <c r="A349" s="74"/>
      <c r="B349" s="75"/>
      <c r="C349" s="76"/>
      <c r="D349" s="76"/>
      <c r="E349" s="76"/>
      <c r="F349" s="76"/>
      <c r="G349" s="77"/>
      <c r="H349" s="77"/>
      <c r="I349" s="136"/>
      <c r="J349" s="77"/>
      <c r="K349" s="78"/>
      <c r="L349" s="77"/>
      <c r="M349" s="78"/>
      <c r="N349" s="79"/>
      <c r="P349" s="148"/>
      <c r="Q349" s="148"/>
      <c r="R349" s="148"/>
      <c r="S349" s="171"/>
      <c r="EX349" s="36"/>
      <c r="EY349" s="44"/>
      <c r="EZ349" s="44"/>
      <c r="FA349" s="44"/>
      <c r="FF349" s="44"/>
      <c r="FI349" s="44"/>
      <c r="FJ349" s="44"/>
      <c r="FL349" s="44"/>
    </row>
    <row r="350" spans="1:169" customFormat="1" ht="15" x14ac:dyDescent="0.25">
      <c r="A350" s="65"/>
      <c r="B350" s="80"/>
      <c r="C350" s="204" t="s">
        <v>273</v>
      </c>
      <c r="D350" s="204"/>
      <c r="E350" s="204"/>
      <c r="F350" s="204"/>
      <c r="G350" s="204"/>
      <c r="H350" s="204"/>
      <c r="I350" s="204"/>
      <c r="J350" s="204"/>
      <c r="K350" s="204"/>
      <c r="L350" s="81"/>
      <c r="M350" s="82"/>
      <c r="N350" s="83"/>
      <c r="P350" s="148"/>
      <c r="Q350" s="148"/>
      <c r="R350" s="148"/>
      <c r="S350" s="171"/>
      <c r="EX350" s="36"/>
      <c r="EY350" s="44"/>
      <c r="EZ350" s="44"/>
      <c r="FA350" s="44"/>
      <c r="FF350" s="44"/>
      <c r="FI350" s="44"/>
      <c r="FJ350" s="44" t="s">
        <v>273</v>
      </c>
      <c r="FL350" s="44"/>
    </row>
    <row r="351" spans="1:169" customFormat="1" ht="15" x14ac:dyDescent="0.25">
      <c r="A351" s="84"/>
      <c r="B351" s="80"/>
      <c r="C351" s="204" t="s">
        <v>274</v>
      </c>
      <c r="D351" s="204"/>
      <c r="E351" s="204"/>
      <c r="F351" s="204"/>
      <c r="G351" s="204"/>
      <c r="H351" s="204"/>
      <c r="I351" s="204"/>
      <c r="J351" s="204"/>
      <c r="K351" s="204"/>
      <c r="L351" s="81"/>
      <c r="M351" s="82"/>
      <c r="N351" s="83"/>
      <c r="P351" s="148"/>
      <c r="Q351" s="148"/>
      <c r="R351" s="148"/>
      <c r="S351" s="171"/>
      <c r="EX351" s="36"/>
      <c r="EY351" s="44"/>
      <c r="EZ351" s="44"/>
      <c r="FA351" s="44"/>
      <c r="FF351" s="44"/>
      <c r="FI351" s="44"/>
      <c r="FJ351" s="44"/>
      <c r="FL351" s="44" t="s">
        <v>274</v>
      </c>
    </row>
    <row r="352" spans="1:169" customFormat="1" ht="15" x14ac:dyDescent="0.25">
      <c r="A352" s="209" t="s">
        <v>275</v>
      </c>
      <c r="B352" s="210"/>
      <c r="C352" s="210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  <c r="N352" s="211"/>
      <c r="P352" s="148"/>
      <c r="Q352" s="148"/>
      <c r="R352" s="148"/>
      <c r="S352" s="171"/>
      <c r="EX352" s="36" t="s">
        <v>275</v>
      </c>
      <c r="EY352" s="44"/>
      <c r="EZ352" s="44"/>
      <c r="FA352" s="44"/>
      <c r="FF352" s="44"/>
      <c r="FI352" s="44"/>
      <c r="FJ352" s="44"/>
      <c r="FL352" s="44"/>
    </row>
    <row r="353" spans="1:168" customFormat="1" ht="34.5" x14ac:dyDescent="0.25">
      <c r="A353" s="37" t="s">
        <v>276</v>
      </c>
      <c r="B353" s="38" t="s">
        <v>158</v>
      </c>
      <c r="C353" s="194" t="s">
        <v>159</v>
      </c>
      <c r="D353" s="194"/>
      <c r="E353" s="194"/>
      <c r="F353" s="39" t="s">
        <v>160</v>
      </c>
      <c r="G353" s="40">
        <v>1</v>
      </c>
      <c r="H353" s="73">
        <v>1</v>
      </c>
      <c r="I353" s="138">
        <v>1</v>
      </c>
      <c r="J353" s="42"/>
      <c r="K353" s="40"/>
      <c r="L353" s="42"/>
      <c r="M353" s="40"/>
      <c r="N353" s="43"/>
      <c r="P353" s="148"/>
      <c r="Q353" s="148"/>
      <c r="R353" s="148"/>
      <c r="S353" s="171"/>
      <c r="EX353" s="36"/>
      <c r="EY353" s="44" t="s">
        <v>159</v>
      </c>
      <c r="EZ353" s="44" t="s">
        <v>4</v>
      </c>
      <c r="FA353" s="44" t="s">
        <v>4</v>
      </c>
      <c r="FF353" s="44"/>
      <c r="FI353" s="44"/>
      <c r="FJ353" s="44"/>
      <c r="FL353" s="44"/>
    </row>
    <row r="354" spans="1:168" customFormat="1" ht="15" x14ac:dyDescent="0.25">
      <c r="A354" s="47"/>
      <c r="B354" s="48" t="s">
        <v>56</v>
      </c>
      <c r="C354" s="195" t="s">
        <v>61</v>
      </c>
      <c r="D354" s="195"/>
      <c r="E354" s="195"/>
      <c r="F354" s="49"/>
      <c r="G354" s="50"/>
      <c r="H354" s="50"/>
      <c r="I354" s="126"/>
      <c r="J354" s="51">
        <v>298.64</v>
      </c>
      <c r="K354" s="50"/>
      <c r="L354" s="51">
        <v>298.64</v>
      </c>
      <c r="M354" s="52">
        <v>52.21</v>
      </c>
      <c r="N354" s="53">
        <v>15591.99</v>
      </c>
      <c r="P354" s="148"/>
      <c r="Q354" s="148"/>
      <c r="R354" s="148"/>
      <c r="S354" s="171"/>
      <c r="EX354" s="36"/>
      <c r="EY354" s="44"/>
      <c r="EZ354" s="44"/>
      <c r="FA354" s="44"/>
      <c r="FC354" s="3" t="s">
        <v>61</v>
      </c>
      <c r="FF354" s="44"/>
      <c r="FI354" s="44"/>
      <c r="FJ354" s="44"/>
      <c r="FL354" s="44"/>
    </row>
    <row r="355" spans="1:168" customFormat="1" ht="15" x14ac:dyDescent="0.25">
      <c r="A355" s="47"/>
      <c r="B355" s="48" t="s">
        <v>62</v>
      </c>
      <c r="C355" s="195" t="s">
        <v>63</v>
      </c>
      <c r="D355" s="195"/>
      <c r="E355" s="195"/>
      <c r="F355" s="49"/>
      <c r="G355" s="50"/>
      <c r="H355" s="50"/>
      <c r="I355" s="126"/>
      <c r="J355" s="51">
        <v>128.02000000000001</v>
      </c>
      <c r="K355" s="50"/>
      <c r="L355" s="51">
        <v>128.02000000000001</v>
      </c>
      <c r="M355" s="52">
        <v>15.71</v>
      </c>
      <c r="N355" s="53">
        <v>2011.19</v>
      </c>
      <c r="P355" s="148"/>
      <c r="Q355" s="148"/>
      <c r="R355" s="148"/>
      <c r="S355" s="171"/>
      <c r="EX355" s="36"/>
      <c r="EY355" s="44"/>
      <c r="EZ355" s="44"/>
      <c r="FA355" s="44"/>
      <c r="FC355" s="3" t="s">
        <v>63</v>
      </c>
      <c r="FF355" s="44"/>
      <c r="FI355" s="44"/>
      <c r="FJ355" s="44"/>
      <c r="FL355" s="44"/>
    </row>
    <row r="356" spans="1:168" customFormat="1" ht="15" x14ac:dyDescent="0.25">
      <c r="A356" s="47"/>
      <c r="B356" s="48" t="s">
        <v>64</v>
      </c>
      <c r="C356" s="195" t="s">
        <v>65</v>
      </c>
      <c r="D356" s="195"/>
      <c r="E356" s="195"/>
      <c r="F356" s="49"/>
      <c r="G356" s="50"/>
      <c r="H356" s="50"/>
      <c r="I356" s="126"/>
      <c r="J356" s="51">
        <v>19.84</v>
      </c>
      <c r="K356" s="50"/>
      <c r="L356" s="51">
        <v>19.84</v>
      </c>
      <c r="M356" s="52">
        <v>52.21</v>
      </c>
      <c r="N356" s="53">
        <v>1035.8499999999999</v>
      </c>
      <c r="P356" s="148"/>
      <c r="Q356" s="148"/>
      <c r="R356" s="148"/>
      <c r="S356" s="171"/>
      <c r="EX356" s="36"/>
      <c r="EY356" s="44"/>
      <c r="EZ356" s="44"/>
      <c r="FA356" s="44"/>
      <c r="FC356" s="3" t="s">
        <v>65</v>
      </c>
      <c r="FF356" s="44"/>
      <c r="FI356" s="44"/>
      <c r="FJ356" s="44"/>
      <c r="FL356" s="44"/>
    </row>
    <row r="357" spans="1:168" customFormat="1" ht="15" x14ac:dyDescent="0.25">
      <c r="A357" s="57"/>
      <c r="B357" s="48"/>
      <c r="C357" s="195" t="s">
        <v>68</v>
      </c>
      <c r="D357" s="195"/>
      <c r="E357" s="195"/>
      <c r="F357" s="49" t="s">
        <v>69</v>
      </c>
      <c r="G357" s="52">
        <v>35.01</v>
      </c>
      <c r="H357" s="50"/>
      <c r="I357" s="134">
        <v>35.01</v>
      </c>
      <c r="J357" s="58"/>
      <c r="K357" s="50"/>
      <c r="L357" s="58"/>
      <c r="M357" s="50"/>
      <c r="N357" s="59"/>
      <c r="P357" s="148"/>
      <c r="Q357" s="148"/>
      <c r="R357" s="148"/>
      <c r="S357" s="171"/>
      <c r="EX357" s="36"/>
      <c r="EY357" s="44"/>
      <c r="EZ357" s="44"/>
      <c r="FA357" s="44"/>
      <c r="FD357" s="3" t="s">
        <v>68</v>
      </c>
      <c r="FF357" s="44"/>
      <c r="FI357" s="44"/>
      <c r="FJ357" s="44"/>
      <c r="FL357" s="44"/>
    </row>
    <row r="358" spans="1:168" customFormat="1" ht="15" x14ac:dyDescent="0.25">
      <c r="A358" s="57"/>
      <c r="B358" s="48"/>
      <c r="C358" s="195" t="s">
        <v>70</v>
      </c>
      <c r="D358" s="195"/>
      <c r="E358" s="195"/>
      <c r="F358" s="49" t="s">
        <v>69</v>
      </c>
      <c r="G358" s="52">
        <v>1.71</v>
      </c>
      <c r="H358" s="50"/>
      <c r="I358" s="134">
        <v>1.71</v>
      </c>
      <c r="J358" s="58"/>
      <c r="K358" s="50"/>
      <c r="L358" s="58"/>
      <c r="M358" s="50"/>
      <c r="N358" s="59"/>
      <c r="P358" s="148"/>
      <c r="Q358" s="148"/>
      <c r="R358" s="148"/>
      <c r="S358" s="171"/>
      <c r="EX358" s="36"/>
      <c r="EY358" s="44"/>
      <c r="EZ358" s="44"/>
      <c r="FA358" s="44"/>
      <c r="FD358" s="3" t="s">
        <v>70</v>
      </c>
      <c r="FF358" s="44"/>
      <c r="FI358" s="44"/>
      <c r="FJ358" s="44"/>
      <c r="FL358" s="44"/>
    </row>
    <row r="359" spans="1:168" customFormat="1" ht="15" x14ac:dyDescent="0.25">
      <c r="A359" s="45"/>
      <c r="B359" s="48"/>
      <c r="C359" s="200" t="s">
        <v>71</v>
      </c>
      <c r="D359" s="200"/>
      <c r="E359" s="200"/>
      <c r="F359" s="60"/>
      <c r="G359" s="61"/>
      <c r="H359" s="61"/>
      <c r="I359" s="128"/>
      <c r="J359" s="93">
        <v>426.66</v>
      </c>
      <c r="K359" s="61"/>
      <c r="L359" s="93">
        <v>426.66</v>
      </c>
      <c r="M359" s="61"/>
      <c r="N359" s="63">
        <v>17603.18</v>
      </c>
      <c r="P359" s="148"/>
      <c r="Q359" s="148"/>
      <c r="R359" s="148"/>
      <c r="S359" s="171"/>
      <c r="EX359" s="36"/>
      <c r="EY359" s="44"/>
      <c r="EZ359" s="44"/>
      <c r="FA359" s="44"/>
      <c r="FE359" s="3" t="s">
        <v>71</v>
      </c>
      <c r="FF359" s="44"/>
      <c r="FI359" s="44"/>
      <c r="FJ359" s="44"/>
      <c r="FL359" s="44"/>
    </row>
    <row r="360" spans="1:168" customFormat="1" ht="15" x14ac:dyDescent="0.25">
      <c r="A360" s="57"/>
      <c r="B360" s="48"/>
      <c r="C360" s="195" t="s">
        <v>72</v>
      </c>
      <c r="D360" s="195"/>
      <c r="E360" s="195"/>
      <c r="F360" s="49"/>
      <c r="G360" s="50"/>
      <c r="H360" s="50"/>
      <c r="I360" s="126"/>
      <c r="J360" s="58"/>
      <c r="K360" s="50"/>
      <c r="L360" s="51">
        <v>318.48</v>
      </c>
      <c r="M360" s="50"/>
      <c r="N360" s="53">
        <v>16627.84</v>
      </c>
      <c r="P360" s="148"/>
      <c r="Q360" s="148"/>
      <c r="R360" s="148"/>
      <c r="S360" s="171"/>
      <c r="EX360" s="36"/>
      <c r="EY360" s="44"/>
      <c r="EZ360" s="44"/>
      <c r="FA360" s="44"/>
      <c r="FD360" s="3" t="s">
        <v>72</v>
      </c>
      <c r="FF360" s="44"/>
      <c r="FI360" s="44"/>
      <c r="FJ360" s="44"/>
      <c r="FL360" s="44"/>
    </row>
    <row r="361" spans="1:168" customFormat="1" ht="22.5" x14ac:dyDescent="0.25">
      <c r="A361" s="57"/>
      <c r="B361" s="48" t="s">
        <v>89</v>
      </c>
      <c r="C361" s="195" t="s">
        <v>90</v>
      </c>
      <c r="D361" s="195"/>
      <c r="E361" s="195"/>
      <c r="F361" s="49" t="s">
        <v>75</v>
      </c>
      <c r="G361" s="64">
        <v>109</v>
      </c>
      <c r="H361" s="50"/>
      <c r="I361" s="129">
        <v>109</v>
      </c>
      <c r="J361" s="58"/>
      <c r="K361" s="50"/>
      <c r="L361" s="51">
        <v>347.14</v>
      </c>
      <c r="M361" s="50"/>
      <c r="N361" s="53">
        <v>18124.349999999999</v>
      </c>
      <c r="P361" s="148"/>
      <c r="Q361" s="148"/>
      <c r="R361" s="148"/>
      <c r="S361" s="171"/>
      <c r="EX361" s="36"/>
      <c r="EY361" s="44"/>
      <c r="EZ361" s="44"/>
      <c r="FA361" s="44"/>
      <c r="FD361" s="3" t="s">
        <v>90</v>
      </c>
      <c r="FF361" s="44"/>
      <c r="FI361" s="44"/>
      <c r="FJ361" s="44"/>
      <c r="FL361" s="44"/>
    </row>
    <row r="362" spans="1:168" customFormat="1" ht="45" x14ac:dyDescent="0.25">
      <c r="A362" s="57"/>
      <c r="B362" s="48" t="s">
        <v>91</v>
      </c>
      <c r="C362" s="195" t="s">
        <v>92</v>
      </c>
      <c r="D362" s="195"/>
      <c r="E362" s="195"/>
      <c r="F362" s="49" t="s">
        <v>75</v>
      </c>
      <c r="G362" s="64">
        <v>65</v>
      </c>
      <c r="H362" s="52">
        <v>0.85</v>
      </c>
      <c r="I362" s="134">
        <v>55.25</v>
      </c>
      <c r="J362" s="58"/>
      <c r="K362" s="50"/>
      <c r="L362" s="51">
        <v>175.96</v>
      </c>
      <c r="M362" s="50"/>
      <c r="N362" s="53">
        <v>9186.8799999999992</v>
      </c>
      <c r="P362" s="148"/>
      <c r="Q362" s="148"/>
      <c r="R362" s="148"/>
      <c r="S362" s="171"/>
      <c r="EX362" s="36"/>
      <c r="EY362" s="44"/>
      <c r="EZ362" s="44"/>
      <c r="FA362" s="44"/>
      <c r="FD362" s="3" t="s">
        <v>92</v>
      </c>
      <c r="FF362" s="44"/>
      <c r="FI362" s="44"/>
      <c r="FJ362" s="44"/>
      <c r="FL362" s="44"/>
    </row>
    <row r="363" spans="1:168" customFormat="1" ht="15" x14ac:dyDescent="0.25">
      <c r="A363" s="65"/>
      <c r="B363" s="66"/>
      <c r="C363" s="194" t="s">
        <v>78</v>
      </c>
      <c r="D363" s="194"/>
      <c r="E363" s="194"/>
      <c r="F363" s="39"/>
      <c r="G363" s="40"/>
      <c r="H363" s="40"/>
      <c r="I363" s="131"/>
      <c r="J363" s="42"/>
      <c r="K363" s="40"/>
      <c r="L363" s="69">
        <v>949.76</v>
      </c>
      <c r="M363" s="61"/>
      <c r="N363" s="68">
        <v>44914.41</v>
      </c>
      <c r="P363" s="148"/>
      <c r="Q363" s="148"/>
      <c r="R363" s="148"/>
      <c r="S363" s="171"/>
      <c r="EX363" s="36"/>
      <c r="EY363" s="44"/>
      <c r="EZ363" s="44"/>
      <c r="FA363" s="44"/>
      <c r="FF363" s="44" t="s">
        <v>78</v>
      </c>
      <c r="FI363" s="44"/>
      <c r="FJ363" s="44"/>
      <c r="FL363" s="44"/>
    </row>
    <row r="364" spans="1:168" customFormat="1" ht="45.75" x14ac:dyDescent="0.25">
      <c r="A364" s="37" t="s">
        <v>277</v>
      </c>
      <c r="B364" s="38" t="s">
        <v>162</v>
      </c>
      <c r="C364" s="194" t="s">
        <v>163</v>
      </c>
      <c r="D364" s="194"/>
      <c r="E364" s="194"/>
      <c r="F364" s="39" t="s">
        <v>59</v>
      </c>
      <c r="G364" s="40">
        <v>0.218</v>
      </c>
      <c r="H364" s="73">
        <v>1</v>
      </c>
      <c r="I364" s="125">
        <v>0.218</v>
      </c>
      <c r="J364" s="42"/>
      <c r="K364" s="40"/>
      <c r="L364" s="42"/>
      <c r="M364" s="40"/>
      <c r="N364" s="43"/>
      <c r="P364" s="148"/>
      <c r="Q364" s="148"/>
      <c r="R364" s="148"/>
      <c r="S364" s="171"/>
      <c r="EX364" s="36"/>
      <c r="EY364" s="44" t="s">
        <v>163</v>
      </c>
      <c r="EZ364" s="44" t="s">
        <v>4</v>
      </c>
      <c r="FA364" s="44" t="s">
        <v>4</v>
      </c>
      <c r="FF364" s="44"/>
      <c r="FI364" s="44"/>
      <c r="FJ364" s="44"/>
      <c r="FL364" s="44"/>
    </row>
    <row r="365" spans="1:168" customFormat="1" ht="15" x14ac:dyDescent="0.25">
      <c r="A365" s="45"/>
      <c r="B365" s="46"/>
      <c r="C365" s="195" t="s">
        <v>278</v>
      </c>
      <c r="D365" s="195"/>
      <c r="E365" s="195"/>
      <c r="F365" s="195"/>
      <c r="G365" s="195"/>
      <c r="H365" s="195"/>
      <c r="I365" s="195"/>
      <c r="J365" s="195"/>
      <c r="K365" s="195"/>
      <c r="L365" s="195"/>
      <c r="M365" s="195"/>
      <c r="N365" s="196"/>
      <c r="P365" s="148"/>
      <c r="Q365" s="148"/>
      <c r="R365" s="148"/>
      <c r="S365" s="171"/>
      <c r="EX365" s="36"/>
      <c r="EY365" s="44"/>
      <c r="EZ365" s="44"/>
      <c r="FA365" s="44"/>
      <c r="FB365" s="3" t="s">
        <v>278</v>
      </c>
      <c r="FF365" s="44"/>
      <c r="FI365" s="44"/>
      <c r="FJ365" s="44"/>
      <c r="FL365" s="44"/>
    </row>
    <row r="366" spans="1:168" customFormat="1" ht="15" x14ac:dyDescent="0.25">
      <c r="A366" s="47"/>
      <c r="B366" s="48" t="s">
        <v>56</v>
      </c>
      <c r="C366" s="195" t="s">
        <v>61</v>
      </c>
      <c r="D366" s="195"/>
      <c r="E366" s="195"/>
      <c r="F366" s="49"/>
      <c r="G366" s="50"/>
      <c r="H366" s="50"/>
      <c r="I366" s="126"/>
      <c r="J366" s="51">
        <v>92.08</v>
      </c>
      <c r="K366" s="50"/>
      <c r="L366" s="51">
        <v>20.07</v>
      </c>
      <c r="M366" s="52">
        <v>52.21</v>
      </c>
      <c r="N366" s="53">
        <v>1047.8499999999999</v>
      </c>
      <c r="P366" s="148"/>
      <c r="Q366" s="148"/>
      <c r="R366" s="148"/>
      <c r="S366" s="171"/>
      <c r="EX366" s="36"/>
      <c r="EY366" s="44"/>
      <c r="EZ366" s="44"/>
      <c r="FA366" s="44"/>
      <c r="FC366" s="3" t="s">
        <v>61</v>
      </c>
      <c r="FF366" s="44"/>
      <c r="FI366" s="44"/>
      <c r="FJ366" s="44"/>
      <c r="FL366" s="44"/>
    </row>
    <row r="367" spans="1:168" customFormat="1" ht="15" x14ac:dyDescent="0.25">
      <c r="A367" s="47"/>
      <c r="B367" s="48" t="s">
        <v>62</v>
      </c>
      <c r="C367" s="195" t="s">
        <v>63</v>
      </c>
      <c r="D367" s="195"/>
      <c r="E367" s="195"/>
      <c r="F367" s="49"/>
      <c r="G367" s="50"/>
      <c r="H367" s="50"/>
      <c r="I367" s="126"/>
      <c r="J367" s="51">
        <v>287.60000000000002</v>
      </c>
      <c r="K367" s="50"/>
      <c r="L367" s="51">
        <v>62.7</v>
      </c>
      <c r="M367" s="52">
        <v>15.71</v>
      </c>
      <c r="N367" s="56">
        <v>985.02</v>
      </c>
      <c r="P367" s="148"/>
      <c r="Q367" s="148"/>
      <c r="R367" s="148"/>
      <c r="S367" s="171"/>
      <c r="EX367" s="36"/>
      <c r="EY367" s="44"/>
      <c r="EZ367" s="44"/>
      <c r="FA367" s="44"/>
      <c r="FC367" s="3" t="s">
        <v>63</v>
      </c>
      <c r="FF367" s="44"/>
      <c r="FI367" s="44"/>
      <c r="FJ367" s="44"/>
      <c r="FL367" s="44"/>
    </row>
    <row r="368" spans="1:168" customFormat="1" ht="15" x14ac:dyDescent="0.25">
      <c r="A368" s="47"/>
      <c r="B368" s="48" t="s">
        <v>64</v>
      </c>
      <c r="C368" s="195" t="s">
        <v>65</v>
      </c>
      <c r="D368" s="195"/>
      <c r="E368" s="195"/>
      <c r="F368" s="49"/>
      <c r="G368" s="50"/>
      <c r="H368" s="50"/>
      <c r="I368" s="126"/>
      <c r="J368" s="51">
        <v>37.57</v>
      </c>
      <c r="K368" s="50"/>
      <c r="L368" s="51">
        <v>8.19</v>
      </c>
      <c r="M368" s="52">
        <v>52.21</v>
      </c>
      <c r="N368" s="56">
        <v>427.6</v>
      </c>
      <c r="P368" s="148"/>
      <c r="Q368" s="148"/>
      <c r="R368" s="148"/>
      <c r="S368" s="171"/>
      <c r="EX368" s="36"/>
      <c r="EY368" s="44"/>
      <c r="EZ368" s="44"/>
      <c r="FA368" s="44"/>
      <c r="FC368" s="3" t="s">
        <v>65</v>
      </c>
      <c r="FF368" s="44"/>
      <c r="FI368" s="44"/>
      <c r="FJ368" s="44"/>
      <c r="FL368" s="44"/>
    </row>
    <row r="369" spans="1:168" customFormat="1" ht="15" x14ac:dyDescent="0.25">
      <c r="A369" s="57"/>
      <c r="B369" s="48"/>
      <c r="C369" s="195" t="s">
        <v>68</v>
      </c>
      <c r="D369" s="195"/>
      <c r="E369" s="195"/>
      <c r="F369" s="49" t="s">
        <v>69</v>
      </c>
      <c r="G369" s="55">
        <v>11.7</v>
      </c>
      <c r="H369" s="50"/>
      <c r="I369" s="127">
        <v>2.5506000000000002</v>
      </c>
      <c r="J369" s="58"/>
      <c r="K369" s="50"/>
      <c r="L369" s="58"/>
      <c r="M369" s="50"/>
      <c r="N369" s="59"/>
      <c r="P369" s="148"/>
      <c r="Q369" s="148"/>
      <c r="R369" s="148"/>
      <c r="S369" s="171"/>
      <c r="EX369" s="36"/>
      <c r="EY369" s="44"/>
      <c r="EZ369" s="44"/>
      <c r="FA369" s="44"/>
      <c r="FD369" s="3" t="s">
        <v>68</v>
      </c>
      <c r="FF369" s="44"/>
      <c r="FI369" s="44"/>
      <c r="FJ369" s="44"/>
      <c r="FL369" s="44"/>
    </row>
    <row r="370" spans="1:168" customFormat="1" ht="15" x14ac:dyDescent="0.25">
      <c r="A370" s="57"/>
      <c r="B370" s="48"/>
      <c r="C370" s="195" t="s">
        <v>70</v>
      </c>
      <c r="D370" s="195"/>
      <c r="E370" s="195"/>
      <c r="F370" s="49" t="s">
        <v>69</v>
      </c>
      <c r="G370" s="52">
        <v>2.96</v>
      </c>
      <c r="H370" s="50"/>
      <c r="I370" s="135">
        <v>0.64527999999999996</v>
      </c>
      <c r="J370" s="58"/>
      <c r="K370" s="50"/>
      <c r="L370" s="58"/>
      <c r="M370" s="50"/>
      <c r="N370" s="59"/>
      <c r="P370" s="148"/>
      <c r="Q370" s="148"/>
      <c r="R370" s="148"/>
      <c r="S370" s="171"/>
      <c r="EX370" s="36"/>
      <c r="EY370" s="44"/>
      <c r="EZ370" s="44"/>
      <c r="FA370" s="44"/>
      <c r="FD370" s="3" t="s">
        <v>70</v>
      </c>
      <c r="FF370" s="44"/>
      <c r="FI370" s="44"/>
      <c r="FJ370" s="44"/>
      <c r="FL370" s="44"/>
    </row>
    <row r="371" spans="1:168" customFormat="1" ht="15" x14ac:dyDescent="0.25">
      <c r="A371" s="45"/>
      <c r="B371" s="48"/>
      <c r="C371" s="200" t="s">
        <v>71</v>
      </c>
      <c r="D371" s="200"/>
      <c r="E371" s="200"/>
      <c r="F371" s="60"/>
      <c r="G371" s="61"/>
      <c r="H371" s="61"/>
      <c r="I371" s="128"/>
      <c r="J371" s="93">
        <v>379.68</v>
      </c>
      <c r="K371" s="61"/>
      <c r="L371" s="93">
        <v>82.77</v>
      </c>
      <c r="M371" s="61"/>
      <c r="N371" s="63">
        <v>2032.87</v>
      </c>
      <c r="P371" s="148"/>
      <c r="Q371" s="148"/>
      <c r="R371" s="148"/>
      <c r="S371" s="171"/>
      <c r="EX371" s="36"/>
      <c r="EY371" s="44"/>
      <c r="EZ371" s="44"/>
      <c r="FA371" s="44"/>
      <c r="FE371" s="3" t="s">
        <v>71</v>
      </c>
      <c r="FF371" s="44"/>
      <c r="FI371" s="44"/>
      <c r="FJ371" s="44"/>
      <c r="FL371" s="44"/>
    </row>
    <row r="372" spans="1:168" customFormat="1" ht="15" x14ac:dyDescent="0.25">
      <c r="A372" s="57"/>
      <c r="B372" s="48"/>
      <c r="C372" s="195" t="s">
        <v>72</v>
      </c>
      <c r="D372" s="195"/>
      <c r="E372" s="195"/>
      <c r="F372" s="49"/>
      <c r="G372" s="50"/>
      <c r="H372" s="50"/>
      <c r="I372" s="126"/>
      <c r="J372" s="58"/>
      <c r="K372" s="50"/>
      <c r="L372" s="51">
        <v>28.26</v>
      </c>
      <c r="M372" s="50"/>
      <c r="N372" s="53">
        <v>1475.45</v>
      </c>
      <c r="P372" s="148"/>
      <c r="Q372" s="148"/>
      <c r="R372" s="148"/>
      <c r="S372" s="171"/>
      <c r="EX372" s="36"/>
      <c r="EY372" s="44"/>
      <c r="EZ372" s="44"/>
      <c r="FA372" s="44"/>
      <c r="FD372" s="3" t="s">
        <v>72</v>
      </c>
      <c r="FF372" s="44"/>
      <c r="FI372" s="44"/>
      <c r="FJ372" s="44"/>
      <c r="FL372" s="44"/>
    </row>
    <row r="373" spans="1:168" customFormat="1" ht="23.25" x14ac:dyDescent="0.25">
      <c r="A373" s="57"/>
      <c r="B373" s="48" t="s">
        <v>165</v>
      </c>
      <c r="C373" s="195" t="s">
        <v>166</v>
      </c>
      <c r="D373" s="195"/>
      <c r="E373" s="195"/>
      <c r="F373" s="49" t="s">
        <v>75</v>
      </c>
      <c r="G373" s="64">
        <v>102</v>
      </c>
      <c r="H373" s="50"/>
      <c r="I373" s="129">
        <v>102</v>
      </c>
      <c r="J373" s="58"/>
      <c r="K373" s="50"/>
      <c r="L373" s="51">
        <v>28.83</v>
      </c>
      <c r="M373" s="50"/>
      <c r="N373" s="53">
        <v>1504.96</v>
      </c>
      <c r="P373" s="148"/>
      <c r="Q373" s="148"/>
      <c r="R373" s="148"/>
      <c r="S373" s="171"/>
      <c r="EX373" s="36"/>
      <c r="EY373" s="44"/>
      <c r="EZ373" s="44"/>
      <c r="FA373" s="44"/>
      <c r="FD373" s="3" t="s">
        <v>166</v>
      </c>
      <c r="FF373" s="44"/>
      <c r="FI373" s="44"/>
      <c r="FJ373" s="44"/>
      <c r="FL373" s="44"/>
    </row>
    <row r="374" spans="1:168" customFormat="1" ht="23.25" x14ac:dyDescent="0.25">
      <c r="A374" s="57"/>
      <c r="B374" s="48" t="s">
        <v>167</v>
      </c>
      <c r="C374" s="195" t="s">
        <v>168</v>
      </c>
      <c r="D374" s="195"/>
      <c r="E374" s="195"/>
      <c r="F374" s="49" t="s">
        <v>75</v>
      </c>
      <c r="G374" s="64">
        <v>54</v>
      </c>
      <c r="H374" s="50"/>
      <c r="I374" s="129">
        <v>54</v>
      </c>
      <c r="J374" s="58"/>
      <c r="K374" s="50"/>
      <c r="L374" s="51">
        <v>15.26</v>
      </c>
      <c r="M374" s="50"/>
      <c r="N374" s="56">
        <v>796.74</v>
      </c>
      <c r="P374" s="148"/>
      <c r="Q374" s="148"/>
      <c r="R374" s="148"/>
      <c r="S374" s="171"/>
      <c r="EX374" s="36"/>
      <c r="EY374" s="44"/>
      <c r="EZ374" s="44"/>
      <c r="FA374" s="44"/>
      <c r="FD374" s="3" t="s">
        <v>168</v>
      </c>
      <c r="FF374" s="44"/>
      <c r="FI374" s="44"/>
      <c r="FJ374" s="44"/>
      <c r="FL374" s="44"/>
    </row>
    <row r="375" spans="1:168" customFormat="1" ht="15" x14ac:dyDescent="0.25">
      <c r="A375" s="65"/>
      <c r="B375" s="66"/>
      <c r="C375" s="194" t="s">
        <v>78</v>
      </c>
      <c r="D375" s="194"/>
      <c r="E375" s="194"/>
      <c r="F375" s="39"/>
      <c r="G375" s="40"/>
      <c r="H375" s="40"/>
      <c r="I375" s="131"/>
      <c r="J375" s="42"/>
      <c r="K375" s="40"/>
      <c r="L375" s="69">
        <v>126.86</v>
      </c>
      <c r="M375" s="61"/>
      <c r="N375" s="68">
        <v>4334.57</v>
      </c>
      <c r="P375" s="148"/>
      <c r="Q375" s="148"/>
      <c r="R375" s="148"/>
      <c r="S375" s="171"/>
      <c r="EX375" s="36"/>
      <c r="EY375" s="44"/>
      <c r="EZ375" s="44"/>
      <c r="FA375" s="44"/>
      <c r="FF375" s="44" t="s">
        <v>78</v>
      </c>
      <c r="FI375" s="44"/>
      <c r="FJ375" s="44"/>
      <c r="FL375" s="44"/>
    </row>
    <row r="376" spans="1:168" customFormat="1" ht="23.25" x14ac:dyDescent="0.25">
      <c r="A376" s="37" t="s">
        <v>279</v>
      </c>
      <c r="B376" s="38" t="s">
        <v>170</v>
      </c>
      <c r="C376" s="194" t="s">
        <v>171</v>
      </c>
      <c r="D376" s="194"/>
      <c r="E376" s="194"/>
      <c r="F376" s="39" t="s">
        <v>59</v>
      </c>
      <c r="G376" s="40">
        <v>0.1082</v>
      </c>
      <c r="H376" s="73">
        <v>1</v>
      </c>
      <c r="I376" s="139">
        <v>0.1082</v>
      </c>
      <c r="J376" s="42"/>
      <c r="K376" s="40"/>
      <c r="L376" s="42"/>
      <c r="M376" s="40"/>
      <c r="N376" s="43"/>
      <c r="P376" s="148"/>
      <c r="Q376" s="148"/>
      <c r="R376" s="148"/>
      <c r="S376" s="171"/>
      <c r="EX376" s="36"/>
      <c r="EY376" s="44" t="s">
        <v>171</v>
      </c>
      <c r="EZ376" s="44" t="s">
        <v>4</v>
      </c>
      <c r="FA376" s="44" t="s">
        <v>4</v>
      </c>
      <c r="FF376" s="44"/>
      <c r="FI376" s="44"/>
      <c r="FJ376" s="44"/>
      <c r="FL376" s="44"/>
    </row>
    <row r="377" spans="1:168" customFormat="1" ht="15" x14ac:dyDescent="0.25">
      <c r="A377" s="45"/>
      <c r="B377" s="46"/>
      <c r="C377" s="195" t="s">
        <v>280</v>
      </c>
      <c r="D377" s="195"/>
      <c r="E377" s="195"/>
      <c r="F377" s="195"/>
      <c r="G377" s="195"/>
      <c r="H377" s="195"/>
      <c r="I377" s="195"/>
      <c r="J377" s="195"/>
      <c r="K377" s="195"/>
      <c r="L377" s="195"/>
      <c r="M377" s="195"/>
      <c r="N377" s="196"/>
      <c r="P377" s="148"/>
      <c r="Q377" s="148"/>
      <c r="R377" s="148"/>
      <c r="S377" s="171"/>
      <c r="EX377" s="36"/>
      <c r="EY377" s="44"/>
      <c r="EZ377" s="44"/>
      <c r="FA377" s="44"/>
      <c r="FB377" s="3" t="s">
        <v>280</v>
      </c>
      <c r="FF377" s="44"/>
      <c r="FI377" s="44"/>
      <c r="FJ377" s="44"/>
      <c r="FL377" s="44"/>
    </row>
    <row r="378" spans="1:168" customFormat="1" ht="15" x14ac:dyDescent="0.25">
      <c r="A378" s="47"/>
      <c r="B378" s="48" t="s">
        <v>56</v>
      </c>
      <c r="C378" s="195" t="s">
        <v>61</v>
      </c>
      <c r="D378" s="195"/>
      <c r="E378" s="195"/>
      <c r="F378" s="49"/>
      <c r="G378" s="50"/>
      <c r="H378" s="50"/>
      <c r="I378" s="126"/>
      <c r="J378" s="51">
        <v>106.88</v>
      </c>
      <c r="K378" s="50"/>
      <c r="L378" s="51">
        <v>11.56</v>
      </c>
      <c r="M378" s="52">
        <v>52.21</v>
      </c>
      <c r="N378" s="56">
        <v>603.54999999999995</v>
      </c>
      <c r="P378" s="148"/>
      <c r="Q378" s="148"/>
      <c r="R378" s="148"/>
      <c r="S378" s="171"/>
      <c r="EX378" s="36"/>
      <c r="EY378" s="44"/>
      <c r="EZ378" s="44"/>
      <c r="FA378" s="44"/>
      <c r="FC378" s="3" t="s">
        <v>61</v>
      </c>
      <c r="FF378" s="44"/>
      <c r="FI378" s="44"/>
      <c r="FJ378" s="44"/>
      <c r="FL378" s="44"/>
    </row>
    <row r="379" spans="1:168" customFormat="1" ht="15" x14ac:dyDescent="0.25">
      <c r="A379" s="47"/>
      <c r="B379" s="48" t="s">
        <v>62</v>
      </c>
      <c r="C379" s="195" t="s">
        <v>63</v>
      </c>
      <c r="D379" s="195"/>
      <c r="E379" s="195"/>
      <c r="F379" s="49"/>
      <c r="G379" s="50"/>
      <c r="H379" s="50"/>
      <c r="I379" s="126"/>
      <c r="J379" s="51">
        <v>241.58</v>
      </c>
      <c r="K379" s="50"/>
      <c r="L379" s="51">
        <v>26.14</v>
      </c>
      <c r="M379" s="52">
        <v>15.71</v>
      </c>
      <c r="N379" s="56">
        <v>410.66</v>
      </c>
      <c r="P379" s="148"/>
      <c r="Q379" s="148"/>
      <c r="R379" s="148"/>
      <c r="S379" s="171"/>
      <c r="EX379" s="36"/>
      <c r="EY379" s="44"/>
      <c r="EZ379" s="44"/>
      <c r="FA379" s="44"/>
      <c r="FC379" s="3" t="s">
        <v>63</v>
      </c>
      <c r="FF379" s="44"/>
      <c r="FI379" s="44"/>
      <c r="FJ379" s="44"/>
      <c r="FL379" s="44"/>
    </row>
    <row r="380" spans="1:168" customFormat="1" ht="15" x14ac:dyDescent="0.25">
      <c r="A380" s="47"/>
      <c r="B380" s="48" t="s">
        <v>64</v>
      </c>
      <c r="C380" s="195" t="s">
        <v>65</v>
      </c>
      <c r="D380" s="195"/>
      <c r="E380" s="195"/>
      <c r="F380" s="49"/>
      <c r="G380" s="50"/>
      <c r="H380" s="50"/>
      <c r="I380" s="126"/>
      <c r="J380" s="51">
        <v>26.36</v>
      </c>
      <c r="K380" s="50"/>
      <c r="L380" s="51">
        <v>2.85</v>
      </c>
      <c r="M380" s="52">
        <v>52.21</v>
      </c>
      <c r="N380" s="56">
        <v>148.80000000000001</v>
      </c>
      <c r="P380" s="148"/>
      <c r="Q380" s="148"/>
      <c r="R380" s="148"/>
      <c r="S380" s="171"/>
      <c r="EX380" s="36"/>
      <c r="EY380" s="44"/>
      <c r="EZ380" s="44"/>
      <c r="FA380" s="44"/>
      <c r="FC380" s="3" t="s">
        <v>65</v>
      </c>
      <c r="FF380" s="44"/>
      <c r="FI380" s="44"/>
      <c r="FJ380" s="44"/>
      <c r="FL380" s="44"/>
    </row>
    <row r="381" spans="1:168" customFormat="1" ht="15" x14ac:dyDescent="0.25">
      <c r="A381" s="57"/>
      <c r="B381" s="48"/>
      <c r="C381" s="195" t="s">
        <v>68</v>
      </c>
      <c r="D381" s="195"/>
      <c r="E381" s="195"/>
      <c r="F381" s="49" t="s">
        <v>69</v>
      </c>
      <c r="G381" s="52">
        <v>12.53</v>
      </c>
      <c r="H381" s="50"/>
      <c r="I381" s="140">
        <v>1.3557459999999999</v>
      </c>
      <c r="J381" s="58"/>
      <c r="K381" s="50"/>
      <c r="L381" s="58"/>
      <c r="M381" s="50"/>
      <c r="N381" s="59"/>
      <c r="P381" s="148"/>
      <c r="Q381" s="148"/>
      <c r="R381" s="148"/>
      <c r="S381" s="171"/>
      <c r="EX381" s="36"/>
      <c r="EY381" s="44"/>
      <c r="EZ381" s="44"/>
      <c r="FA381" s="44"/>
      <c r="FD381" s="3" t="s">
        <v>68</v>
      </c>
      <c r="FF381" s="44"/>
      <c r="FI381" s="44"/>
      <c r="FJ381" s="44"/>
      <c r="FL381" s="44"/>
    </row>
    <row r="382" spans="1:168" customFormat="1" ht="15" x14ac:dyDescent="0.25">
      <c r="A382" s="57"/>
      <c r="B382" s="48"/>
      <c r="C382" s="195" t="s">
        <v>70</v>
      </c>
      <c r="D382" s="195"/>
      <c r="E382" s="195"/>
      <c r="F382" s="49" t="s">
        <v>69</v>
      </c>
      <c r="G382" s="52">
        <v>2.62</v>
      </c>
      <c r="H382" s="50"/>
      <c r="I382" s="140">
        <v>0.28348400000000001</v>
      </c>
      <c r="J382" s="58"/>
      <c r="K382" s="50"/>
      <c r="L382" s="58"/>
      <c r="M382" s="50"/>
      <c r="N382" s="59"/>
      <c r="P382" s="148"/>
      <c r="Q382" s="148"/>
      <c r="R382" s="148"/>
      <c r="S382" s="171"/>
      <c r="EX382" s="36"/>
      <c r="EY382" s="44"/>
      <c r="EZ382" s="44"/>
      <c r="FA382" s="44"/>
      <c r="FD382" s="3" t="s">
        <v>70</v>
      </c>
      <c r="FF382" s="44"/>
      <c r="FI382" s="44"/>
      <c r="FJ382" s="44"/>
      <c r="FL382" s="44"/>
    </row>
    <row r="383" spans="1:168" customFormat="1" ht="15" x14ac:dyDescent="0.25">
      <c r="A383" s="45"/>
      <c r="B383" s="48"/>
      <c r="C383" s="200" t="s">
        <v>71</v>
      </c>
      <c r="D383" s="200"/>
      <c r="E383" s="200"/>
      <c r="F383" s="60"/>
      <c r="G383" s="61"/>
      <c r="H383" s="61"/>
      <c r="I383" s="128"/>
      <c r="J383" s="93">
        <v>348.46</v>
      </c>
      <c r="K383" s="61"/>
      <c r="L383" s="93">
        <v>37.700000000000003</v>
      </c>
      <c r="M383" s="61"/>
      <c r="N383" s="63">
        <v>1014.21</v>
      </c>
      <c r="P383" s="148"/>
      <c r="Q383" s="148"/>
      <c r="R383" s="148"/>
      <c r="S383" s="171"/>
      <c r="EX383" s="36"/>
      <c r="EY383" s="44"/>
      <c r="EZ383" s="44"/>
      <c r="FA383" s="44"/>
      <c r="FE383" s="3" t="s">
        <v>71</v>
      </c>
      <c r="FF383" s="44"/>
      <c r="FI383" s="44"/>
      <c r="FJ383" s="44"/>
      <c r="FL383" s="44"/>
    </row>
    <row r="384" spans="1:168" customFormat="1" ht="15" x14ac:dyDescent="0.25">
      <c r="A384" s="57"/>
      <c r="B384" s="48"/>
      <c r="C384" s="195" t="s">
        <v>72</v>
      </c>
      <c r="D384" s="195"/>
      <c r="E384" s="195"/>
      <c r="F384" s="49"/>
      <c r="G384" s="50"/>
      <c r="H384" s="50"/>
      <c r="I384" s="126"/>
      <c r="J384" s="58"/>
      <c r="K384" s="50"/>
      <c r="L384" s="51">
        <v>14.41</v>
      </c>
      <c r="M384" s="50"/>
      <c r="N384" s="56">
        <v>752.35</v>
      </c>
      <c r="P384" s="148"/>
      <c r="Q384" s="148"/>
      <c r="R384" s="148"/>
      <c r="S384" s="171"/>
      <c r="EX384" s="36"/>
      <c r="EY384" s="44"/>
      <c r="EZ384" s="44"/>
      <c r="FA384" s="44"/>
      <c r="FD384" s="3" t="s">
        <v>72</v>
      </c>
      <c r="FF384" s="44"/>
      <c r="FI384" s="44"/>
      <c r="FJ384" s="44"/>
      <c r="FL384" s="44"/>
    </row>
    <row r="385" spans="1:168" customFormat="1" ht="23.25" x14ac:dyDescent="0.25">
      <c r="A385" s="57"/>
      <c r="B385" s="48" t="s">
        <v>173</v>
      </c>
      <c r="C385" s="195" t="s">
        <v>174</v>
      </c>
      <c r="D385" s="195"/>
      <c r="E385" s="195"/>
      <c r="F385" s="49" t="s">
        <v>75</v>
      </c>
      <c r="G385" s="64">
        <v>92</v>
      </c>
      <c r="H385" s="50"/>
      <c r="I385" s="129">
        <v>92</v>
      </c>
      <c r="J385" s="58"/>
      <c r="K385" s="50"/>
      <c r="L385" s="51">
        <v>13.26</v>
      </c>
      <c r="M385" s="50"/>
      <c r="N385" s="56">
        <v>692.16</v>
      </c>
      <c r="P385" s="148"/>
      <c r="Q385" s="148"/>
      <c r="R385" s="148"/>
      <c r="S385" s="171"/>
      <c r="EX385" s="36"/>
      <c r="EY385" s="44"/>
      <c r="EZ385" s="44"/>
      <c r="FA385" s="44"/>
      <c r="FD385" s="3" t="s">
        <v>174</v>
      </c>
      <c r="FF385" s="44"/>
      <c r="FI385" s="44"/>
      <c r="FJ385" s="44"/>
      <c r="FL385" s="44"/>
    </row>
    <row r="386" spans="1:168" customFormat="1" ht="45" x14ac:dyDescent="0.25">
      <c r="A386" s="57"/>
      <c r="B386" s="48" t="s">
        <v>175</v>
      </c>
      <c r="C386" s="195" t="s">
        <v>176</v>
      </c>
      <c r="D386" s="195"/>
      <c r="E386" s="195"/>
      <c r="F386" s="49" t="s">
        <v>75</v>
      </c>
      <c r="G386" s="64">
        <v>46</v>
      </c>
      <c r="H386" s="52">
        <v>0.85</v>
      </c>
      <c r="I386" s="130">
        <v>39.1</v>
      </c>
      <c r="J386" s="58"/>
      <c r="K386" s="50"/>
      <c r="L386" s="51">
        <v>5.63</v>
      </c>
      <c r="M386" s="50"/>
      <c r="N386" s="56">
        <v>294.17</v>
      </c>
      <c r="P386" s="148"/>
      <c r="Q386" s="148"/>
      <c r="R386" s="148"/>
      <c r="S386" s="171"/>
      <c r="EX386" s="36"/>
      <c r="EY386" s="44"/>
      <c r="EZ386" s="44"/>
      <c r="FA386" s="44"/>
      <c r="FD386" s="3" t="s">
        <v>176</v>
      </c>
      <c r="FF386" s="44"/>
      <c r="FI386" s="44"/>
      <c r="FJ386" s="44"/>
      <c r="FL386" s="44"/>
    </row>
    <row r="387" spans="1:168" customFormat="1" ht="15" x14ac:dyDescent="0.25">
      <c r="A387" s="65"/>
      <c r="B387" s="66"/>
      <c r="C387" s="194" t="s">
        <v>78</v>
      </c>
      <c r="D387" s="194"/>
      <c r="E387" s="194"/>
      <c r="F387" s="39"/>
      <c r="G387" s="40"/>
      <c r="H387" s="40"/>
      <c r="I387" s="131"/>
      <c r="J387" s="42"/>
      <c r="K387" s="40"/>
      <c r="L387" s="69">
        <v>56.59</v>
      </c>
      <c r="M387" s="61"/>
      <c r="N387" s="68">
        <v>2000.54</v>
      </c>
      <c r="P387" s="148"/>
      <c r="Q387" s="148"/>
      <c r="R387" s="148"/>
      <c r="S387" s="171"/>
      <c r="EX387" s="36"/>
      <c r="EY387" s="44"/>
      <c r="EZ387" s="44"/>
      <c r="FA387" s="44"/>
      <c r="FF387" s="44" t="s">
        <v>78</v>
      </c>
      <c r="FI387" s="44"/>
      <c r="FJ387" s="44"/>
      <c r="FL387" s="44"/>
    </row>
    <row r="388" spans="1:168" customFormat="1" ht="34.5" x14ac:dyDescent="0.25">
      <c r="A388" s="37" t="s">
        <v>281</v>
      </c>
      <c r="B388" s="38" t="s">
        <v>57</v>
      </c>
      <c r="C388" s="194" t="s">
        <v>58</v>
      </c>
      <c r="D388" s="194"/>
      <c r="E388" s="194"/>
      <c r="F388" s="39" t="s">
        <v>59</v>
      </c>
      <c r="G388" s="40">
        <v>0.108</v>
      </c>
      <c r="H388" s="73">
        <v>1</v>
      </c>
      <c r="I388" s="125">
        <v>0.108</v>
      </c>
      <c r="J388" s="42"/>
      <c r="K388" s="40"/>
      <c r="L388" s="42"/>
      <c r="M388" s="40"/>
      <c r="N388" s="43"/>
      <c r="P388" s="148"/>
      <c r="Q388" s="148"/>
      <c r="R388" s="148"/>
      <c r="S388" s="171"/>
      <c r="EX388" s="36"/>
      <c r="EY388" s="44" t="s">
        <v>58</v>
      </c>
      <c r="EZ388" s="44" t="s">
        <v>4</v>
      </c>
      <c r="FA388" s="44" t="s">
        <v>4</v>
      </c>
      <c r="FF388" s="44"/>
      <c r="FI388" s="44"/>
      <c r="FJ388" s="44"/>
      <c r="FL388" s="44"/>
    </row>
    <row r="389" spans="1:168" customFormat="1" ht="15" x14ac:dyDescent="0.25">
      <c r="A389" s="45"/>
      <c r="B389" s="46"/>
      <c r="C389" s="195" t="s">
        <v>282</v>
      </c>
      <c r="D389" s="195"/>
      <c r="E389" s="195"/>
      <c r="F389" s="195"/>
      <c r="G389" s="195"/>
      <c r="H389" s="195"/>
      <c r="I389" s="195"/>
      <c r="J389" s="195"/>
      <c r="K389" s="195"/>
      <c r="L389" s="195"/>
      <c r="M389" s="195"/>
      <c r="N389" s="196"/>
      <c r="P389" s="148"/>
      <c r="Q389" s="148"/>
      <c r="R389" s="148"/>
      <c r="S389" s="171"/>
      <c r="EX389" s="36"/>
      <c r="EY389" s="44"/>
      <c r="EZ389" s="44"/>
      <c r="FA389" s="44"/>
      <c r="FB389" s="3" t="s">
        <v>282</v>
      </c>
      <c r="FF389" s="44"/>
      <c r="FI389" s="44"/>
      <c r="FJ389" s="44"/>
      <c r="FL389" s="44"/>
    </row>
    <row r="390" spans="1:168" customFormat="1" ht="15" x14ac:dyDescent="0.25">
      <c r="A390" s="47"/>
      <c r="B390" s="48" t="s">
        <v>56</v>
      </c>
      <c r="C390" s="195" t="s">
        <v>61</v>
      </c>
      <c r="D390" s="195"/>
      <c r="E390" s="195"/>
      <c r="F390" s="49"/>
      <c r="G390" s="50"/>
      <c r="H390" s="50"/>
      <c r="I390" s="126"/>
      <c r="J390" s="51">
        <v>173.23</v>
      </c>
      <c r="K390" s="50"/>
      <c r="L390" s="51">
        <v>18.71</v>
      </c>
      <c r="M390" s="52">
        <v>52.21</v>
      </c>
      <c r="N390" s="56">
        <v>976.85</v>
      </c>
      <c r="P390" s="148"/>
      <c r="Q390" s="148"/>
      <c r="R390" s="148"/>
      <c r="S390" s="171"/>
      <c r="EX390" s="36"/>
      <c r="EY390" s="44"/>
      <c r="EZ390" s="44"/>
      <c r="FA390" s="44"/>
      <c r="FC390" s="3" t="s">
        <v>61</v>
      </c>
      <c r="FF390" s="44"/>
      <c r="FI390" s="44"/>
      <c r="FJ390" s="44"/>
      <c r="FL390" s="44"/>
    </row>
    <row r="391" spans="1:168" customFormat="1" ht="15" x14ac:dyDescent="0.25">
      <c r="A391" s="47"/>
      <c r="B391" s="48" t="s">
        <v>62</v>
      </c>
      <c r="C391" s="195" t="s">
        <v>63</v>
      </c>
      <c r="D391" s="195"/>
      <c r="E391" s="195"/>
      <c r="F391" s="49"/>
      <c r="G391" s="50"/>
      <c r="H391" s="50"/>
      <c r="I391" s="126"/>
      <c r="J391" s="54">
        <v>5268.76</v>
      </c>
      <c r="K391" s="50"/>
      <c r="L391" s="51">
        <v>569.03</v>
      </c>
      <c r="M391" s="52">
        <v>15.71</v>
      </c>
      <c r="N391" s="53">
        <v>8939.4599999999991</v>
      </c>
      <c r="P391" s="148"/>
      <c r="Q391" s="148"/>
      <c r="R391" s="148"/>
      <c r="S391" s="171"/>
      <c r="EX391" s="36"/>
      <c r="EY391" s="44"/>
      <c r="EZ391" s="44"/>
      <c r="FA391" s="44"/>
      <c r="FC391" s="3" t="s">
        <v>63</v>
      </c>
      <c r="FF391" s="44"/>
      <c r="FI391" s="44"/>
      <c r="FJ391" s="44"/>
      <c r="FL391" s="44"/>
    </row>
    <row r="392" spans="1:168" customFormat="1" ht="15" x14ac:dyDescent="0.25">
      <c r="A392" s="47"/>
      <c r="B392" s="48" t="s">
        <v>64</v>
      </c>
      <c r="C392" s="195" t="s">
        <v>65</v>
      </c>
      <c r="D392" s="195"/>
      <c r="E392" s="195"/>
      <c r="F392" s="49"/>
      <c r="G392" s="50"/>
      <c r="H392" s="50"/>
      <c r="I392" s="126"/>
      <c r="J392" s="51">
        <v>267.67</v>
      </c>
      <c r="K392" s="50"/>
      <c r="L392" s="51">
        <v>28.91</v>
      </c>
      <c r="M392" s="52">
        <v>52.21</v>
      </c>
      <c r="N392" s="53">
        <v>1509.39</v>
      </c>
      <c r="P392" s="148"/>
      <c r="Q392" s="148"/>
      <c r="R392" s="148"/>
      <c r="S392" s="171"/>
      <c r="EX392" s="36"/>
      <c r="EY392" s="44"/>
      <c r="EZ392" s="44"/>
      <c r="FA392" s="44"/>
      <c r="FC392" s="3" t="s">
        <v>65</v>
      </c>
      <c r="FF392" s="44"/>
      <c r="FI392" s="44"/>
      <c r="FJ392" s="44"/>
      <c r="FL392" s="44"/>
    </row>
    <row r="393" spans="1:168" customFormat="1" ht="15" x14ac:dyDescent="0.25">
      <c r="A393" s="47"/>
      <c r="B393" s="48" t="s">
        <v>66</v>
      </c>
      <c r="C393" s="195" t="s">
        <v>67</v>
      </c>
      <c r="D393" s="195"/>
      <c r="E393" s="195"/>
      <c r="F393" s="49"/>
      <c r="G393" s="50"/>
      <c r="H393" s="50"/>
      <c r="I393" s="126"/>
      <c r="J393" s="51">
        <v>17.079999999999998</v>
      </c>
      <c r="K393" s="50"/>
      <c r="L393" s="51">
        <v>1.84</v>
      </c>
      <c r="M393" s="55">
        <v>9.5</v>
      </c>
      <c r="N393" s="56">
        <v>17.48</v>
      </c>
      <c r="P393" s="148"/>
      <c r="Q393" s="148"/>
      <c r="R393" s="148"/>
      <c r="S393" s="171"/>
      <c r="EX393" s="36"/>
      <c r="EY393" s="44"/>
      <c r="EZ393" s="44"/>
      <c r="FA393" s="44"/>
      <c r="FC393" s="3" t="s">
        <v>67</v>
      </c>
      <c r="FF393" s="44"/>
      <c r="FI393" s="44"/>
      <c r="FJ393" s="44"/>
      <c r="FL393" s="44"/>
    </row>
    <row r="394" spans="1:168" customFormat="1" ht="15" x14ac:dyDescent="0.25">
      <c r="A394" s="57"/>
      <c r="B394" s="48"/>
      <c r="C394" s="195" t="s">
        <v>68</v>
      </c>
      <c r="D394" s="195"/>
      <c r="E394" s="195"/>
      <c r="F394" s="49" t="s">
        <v>69</v>
      </c>
      <c r="G394" s="55">
        <v>21.6</v>
      </c>
      <c r="H394" s="50"/>
      <c r="I394" s="127">
        <v>2.3328000000000002</v>
      </c>
      <c r="J394" s="58"/>
      <c r="K394" s="50"/>
      <c r="L394" s="58"/>
      <c r="M394" s="50"/>
      <c r="N394" s="59"/>
      <c r="P394" s="148"/>
      <c r="Q394" s="148"/>
      <c r="R394" s="148"/>
      <c r="S394" s="171"/>
      <c r="EX394" s="36"/>
      <c r="EY394" s="44"/>
      <c r="EZ394" s="44"/>
      <c r="FA394" s="44"/>
      <c r="FD394" s="3" t="s">
        <v>68</v>
      </c>
      <c r="FF394" s="44"/>
      <c r="FI394" s="44"/>
      <c r="FJ394" s="44"/>
      <c r="FL394" s="44"/>
    </row>
    <row r="395" spans="1:168" customFormat="1" ht="15" x14ac:dyDescent="0.25">
      <c r="A395" s="57"/>
      <c r="B395" s="48"/>
      <c r="C395" s="195" t="s">
        <v>70</v>
      </c>
      <c r="D395" s="195"/>
      <c r="E395" s="195"/>
      <c r="F395" s="49" t="s">
        <v>69</v>
      </c>
      <c r="G395" s="55">
        <v>20.6</v>
      </c>
      <c r="H395" s="50"/>
      <c r="I395" s="127">
        <v>2.2248000000000001</v>
      </c>
      <c r="J395" s="58"/>
      <c r="K395" s="50"/>
      <c r="L395" s="58"/>
      <c r="M395" s="50"/>
      <c r="N395" s="59"/>
      <c r="P395" s="148"/>
      <c r="Q395" s="148"/>
      <c r="R395" s="148"/>
      <c r="S395" s="171"/>
      <c r="EX395" s="36"/>
      <c r="EY395" s="44"/>
      <c r="EZ395" s="44"/>
      <c r="FA395" s="44"/>
      <c r="FD395" s="3" t="s">
        <v>70</v>
      </c>
      <c r="FF395" s="44"/>
      <c r="FI395" s="44"/>
      <c r="FJ395" s="44"/>
      <c r="FL395" s="44"/>
    </row>
    <row r="396" spans="1:168" customFormat="1" ht="15" x14ac:dyDescent="0.25">
      <c r="A396" s="45"/>
      <c r="B396" s="48"/>
      <c r="C396" s="200" t="s">
        <v>71</v>
      </c>
      <c r="D396" s="200"/>
      <c r="E396" s="200"/>
      <c r="F396" s="60"/>
      <c r="G396" s="61"/>
      <c r="H396" s="61"/>
      <c r="I396" s="128"/>
      <c r="J396" s="62">
        <v>5459.07</v>
      </c>
      <c r="K396" s="61"/>
      <c r="L396" s="93">
        <v>589.58000000000004</v>
      </c>
      <c r="M396" s="61"/>
      <c r="N396" s="63">
        <v>9933.7900000000009</v>
      </c>
      <c r="P396" s="148"/>
      <c r="Q396" s="148"/>
      <c r="R396" s="148"/>
      <c r="S396" s="171"/>
      <c r="EX396" s="36"/>
      <c r="EY396" s="44"/>
      <c r="EZ396" s="44"/>
      <c r="FA396" s="44"/>
      <c r="FE396" s="3" t="s">
        <v>71</v>
      </c>
      <c r="FF396" s="44"/>
      <c r="FI396" s="44"/>
      <c r="FJ396" s="44"/>
      <c r="FL396" s="44"/>
    </row>
    <row r="397" spans="1:168" customFormat="1" ht="15" x14ac:dyDescent="0.25">
      <c r="A397" s="57"/>
      <c r="B397" s="48"/>
      <c r="C397" s="195" t="s">
        <v>72</v>
      </c>
      <c r="D397" s="195"/>
      <c r="E397" s="195"/>
      <c r="F397" s="49"/>
      <c r="G397" s="50"/>
      <c r="H397" s="50"/>
      <c r="I397" s="126"/>
      <c r="J397" s="58"/>
      <c r="K397" s="50"/>
      <c r="L397" s="51">
        <v>47.62</v>
      </c>
      <c r="M397" s="50"/>
      <c r="N397" s="53">
        <v>2486.2399999999998</v>
      </c>
      <c r="P397" s="148"/>
      <c r="Q397" s="148"/>
      <c r="R397" s="148"/>
      <c r="S397" s="171"/>
      <c r="EX397" s="36"/>
      <c r="EY397" s="44"/>
      <c r="EZ397" s="44"/>
      <c r="FA397" s="44"/>
      <c r="FD397" s="3" t="s">
        <v>72</v>
      </c>
      <c r="FF397" s="44"/>
      <c r="FI397" s="44"/>
      <c r="FJ397" s="44"/>
      <c r="FL397" s="44"/>
    </row>
    <row r="398" spans="1:168" customFormat="1" ht="45" x14ac:dyDescent="0.25">
      <c r="A398" s="57"/>
      <c r="B398" s="48" t="s">
        <v>73</v>
      </c>
      <c r="C398" s="195" t="s">
        <v>74</v>
      </c>
      <c r="D398" s="195"/>
      <c r="E398" s="195"/>
      <c r="F398" s="49" t="s">
        <v>75</v>
      </c>
      <c r="G398" s="64">
        <v>147</v>
      </c>
      <c r="H398" s="50"/>
      <c r="I398" s="129">
        <v>147</v>
      </c>
      <c r="J398" s="58"/>
      <c r="K398" s="50"/>
      <c r="L398" s="51">
        <v>70</v>
      </c>
      <c r="M398" s="50"/>
      <c r="N398" s="53">
        <v>3654.77</v>
      </c>
      <c r="P398" s="148"/>
      <c r="Q398" s="148"/>
      <c r="R398" s="148"/>
      <c r="S398" s="171"/>
      <c r="EX398" s="36"/>
      <c r="EY398" s="44"/>
      <c r="EZ398" s="44"/>
      <c r="FA398" s="44"/>
      <c r="FD398" s="3" t="s">
        <v>74</v>
      </c>
      <c r="FF398" s="44"/>
      <c r="FI398" s="44"/>
      <c r="FJ398" s="44"/>
      <c r="FL398" s="44"/>
    </row>
    <row r="399" spans="1:168" customFormat="1" ht="56.25" x14ac:dyDescent="0.25">
      <c r="A399" s="57"/>
      <c r="B399" s="48" t="s">
        <v>76</v>
      </c>
      <c r="C399" s="195" t="s">
        <v>77</v>
      </c>
      <c r="D399" s="195"/>
      <c r="E399" s="195"/>
      <c r="F399" s="49" t="s">
        <v>75</v>
      </c>
      <c r="G399" s="64">
        <v>134</v>
      </c>
      <c r="H399" s="52">
        <v>0.85</v>
      </c>
      <c r="I399" s="130">
        <v>113.9</v>
      </c>
      <c r="J399" s="58"/>
      <c r="K399" s="50"/>
      <c r="L399" s="51">
        <v>54.24</v>
      </c>
      <c r="M399" s="50"/>
      <c r="N399" s="53">
        <v>2831.83</v>
      </c>
      <c r="P399" s="148"/>
      <c r="Q399" s="148"/>
      <c r="R399" s="148"/>
      <c r="S399" s="171"/>
      <c r="EX399" s="36"/>
      <c r="EY399" s="44"/>
      <c r="EZ399" s="44"/>
      <c r="FA399" s="44"/>
      <c r="FD399" s="3" t="s">
        <v>77</v>
      </c>
      <c r="FF399" s="44"/>
      <c r="FI399" s="44"/>
      <c r="FJ399" s="44"/>
      <c r="FL399" s="44"/>
    </row>
    <row r="400" spans="1:168" customFormat="1" ht="15" x14ac:dyDescent="0.25">
      <c r="A400" s="65"/>
      <c r="B400" s="66"/>
      <c r="C400" s="194" t="s">
        <v>78</v>
      </c>
      <c r="D400" s="194"/>
      <c r="E400" s="194"/>
      <c r="F400" s="39"/>
      <c r="G400" s="40"/>
      <c r="H400" s="40"/>
      <c r="I400" s="131"/>
      <c r="J400" s="42"/>
      <c r="K400" s="40"/>
      <c r="L400" s="69">
        <v>713.82</v>
      </c>
      <c r="M400" s="61"/>
      <c r="N400" s="68">
        <v>16420.39</v>
      </c>
      <c r="P400" s="148"/>
      <c r="Q400" s="148"/>
      <c r="R400" s="148"/>
      <c r="S400" s="171"/>
      <c r="EX400" s="36"/>
      <c r="EY400" s="44"/>
      <c r="EZ400" s="44"/>
      <c r="FA400" s="44"/>
      <c r="FF400" s="44" t="s">
        <v>78</v>
      </c>
      <c r="FI400" s="44"/>
      <c r="FJ400" s="44"/>
      <c r="FL400" s="44"/>
    </row>
    <row r="401" spans="1:168" customFormat="1" ht="22.5" x14ac:dyDescent="0.25">
      <c r="A401" s="151" t="s">
        <v>283</v>
      </c>
      <c r="B401" s="152" t="s">
        <v>79</v>
      </c>
      <c r="C401" s="201" t="s">
        <v>80</v>
      </c>
      <c r="D401" s="201"/>
      <c r="E401" s="201"/>
      <c r="F401" s="153" t="s">
        <v>81</v>
      </c>
      <c r="G401" s="154">
        <v>15.62</v>
      </c>
      <c r="H401" s="166">
        <v>1</v>
      </c>
      <c r="I401" s="165">
        <v>15.62</v>
      </c>
      <c r="J401" s="157">
        <v>646.32000000000005</v>
      </c>
      <c r="K401" s="158">
        <v>1.012</v>
      </c>
      <c r="L401" s="159">
        <v>10216.66</v>
      </c>
      <c r="M401" s="160">
        <v>9.5</v>
      </c>
      <c r="N401" s="161">
        <v>97058.27</v>
      </c>
      <c r="O401" s="163"/>
      <c r="P401" s="164">
        <f>N401/I401</f>
        <v>6213.7176696542901</v>
      </c>
      <c r="Q401" s="164">
        <v>1.2</v>
      </c>
      <c r="R401" s="164">
        <f t="shared" ref="R401:R422" si="3">P401*Q401</f>
        <v>7456.4612035851478</v>
      </c>
      <c r="S401" s="171">
        <f>N401*Q401</f>
        <v>116469.924</v>
      </c>
      <c r="EX401" s="36"/>
      <c r="EY401" s="44" t="s">
        <v>80</v>
      </c>
      <c r="EZ401" s="44" t="s">
        <v>4</v>
      </c>
      <c r="FA401" s="44" t="s">
        <v>4</v>
      </c>
      <c r="FF401" s="44"/>
      <c r="FI401" s="44"/>
      <c r="FJ401" s="44"/>
      <c r="FL401" s="44"/>
    </row>
    <row r="402" spans="1:168" customFormat="1" ht="15" x14ac:dyDescent="0.25">
      <c r="A402" s="45"/>
      <c r="B402" s="46"/>
      <c r="C402" s="195" t="s">
        <v>284</v>
      </c>
      <c r="D402" s="195"/>
      <c r="E402" s="195"/>
      <c r="F402" s="195"/>
      <c r="G402" s="195"/>
      <c r="H402" s="195"/>
      <c r="I402" s="195"/>
      <c r="J402" s="195"/>
      <c r="K402" s="195"/>
      <c r="L402" s="195"/>
      <c r="M402" s="195"/>
      <c r="N402" s="196"/>
      <c r="P402" s="148"/>
      <c r="Q402" s="148"/>
      <c r="R402" s="148"/>
      <c r="S402" s="171"/>
      <c r="EX402" s="36"/>
      <c r="EY402" s="44"/>
      <c r="EZ402" s="44"/>
      <c r="FA402" s="44"/>
      <c r="FB402" s="3" t="s">
        <v>284</v>
      </c>
      <c r="FF402" s="44"/>
      <c r="FI402" s="44"/>
      <c r="FJ402" s="44"/>
      <c r="FL402" s="44"/>
    </row>
    <row r="403" spans="1:168" customFormat="1" ht="15" x14ac:dyDescent="0.25">
      <c r="A403" s="45"/>
      <c r="B403" s="46"/>
      <c r="C403" s="195" t="s">
        <v>83</v>
      </c>
      <c r="D403" s="195"/>
      <c r="E403" s="195"/>
      <c r="F403" s="195"/>
      <c r="G403" s="195"/>
      <c r="H403" s="195"/>
      <c r="I403" s="195"/>
      <c r="J403" s="195"/>
      <c r="K403" s="195"/>
      <c r="L403" s="195"/>
      <c r="M403" s="195"/>
      <c r="N403" s="196"/>
      <c r="P403" s="148"/>
      <c r="Q403" s="148"/>
      <c r="R403" s="148"/>
      <c r="S403" s="171"/>
      <c r="EX403" s="36"/>
      <c r="EY403" s="44"/>
      <c r="EZ403" s="44"/>
      <c r="FA403" s="44"/>
      <c r="FF403" s="44"/>
      <c r="FG403" s="3" t="s">
        <v>83</v>
      </c>
      <c r="FI403" s="44"/>
      <c r="FJ403" s="44"/>
      <c r="FL403" s="44"/>
    </row>
    <row r="404" spans="1:168" customFormat="1" ht="15" x14ac:dyDescent="0.25">
      <c r="A404" s="71"/>
      <c r="B404" s="48"/>
      <c r="C404" s="202" t="s">
        <v>84</v>
      </c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3"/>
      <c r="P404" s="148"/>
      <c r="Q404" s="148"/>
      <c r="R404" s="148"/>
      <c r="S404" s="171"/>
      <c r="EX404" s="36"/>
      <c r="EY404" s="44"/>
      <c r="EZ404" s="44"/>
      <c r="FA404" s="44"/>
      <c r="FF404" s="44"/>
      <c r="FH404" s="3" t="s">
        <v>84</v>
      </c>
      <c r="FI404" s="44"/>
      <c r="FJ404" s="44"/>
      <c r="FL404" s="44"/>
    </row>
    <row r="405" spans="1:168" customFormat="1" ht="15" x14ac:dyDescent="0.25">
      <c r="A405" s="65"/>
      <c r="B405" s="66"/>
      <c r="C405" s="194" t="s">
        <v>78</v>
      </c>
      <c r="D405" s="194"/>
      <c r="E405" s="194"/>
      <c r="F405" s="39"/>
      <c r="G405" s="40"/>
      <c r="H405" s="40"/>
      <c r="I405" s="131"/>
      <c r="J405" s="42"/>
      <c r="K405" s="40"/>
      <c r="L405" s="67">
        <v>10216.66</v>
      </c>
      <c r="M405" s="61"/>
      <c r="N405" s="68">
        <v>97058.27</v>
      </c>
      <c r="P405" s="148"/>
      <c r="Q405" s="148"/>
      <c r="R405" s="148"/>
      <c r="S405" s="171"/>
      <c r="EX405" s="36"/>
      <c r="EY405" s="44"/>
      <c r="EZ405" s="44"/>
      <c r="FA405" s="44"/>
      <c r="FF405" s="44" t="s">
        <v>78</v>
      </c>
      <c r="FI405" s="44"/>
      <c r="FJ405" s="44"/>
      <c r="FL405" s="44"/>
    </row>
    <row r="406" spans="1:168" customFormat="1" ht="57" x14ac:dyDescent="0.25">
      <c r="A406" s="37" t="s">
        <v>285</v>
      </c>
      <c r="B406" s="38" t="s">
        <v>182</v>
      </c>
      <c r="C406" s="194" t="s">
        <v>183</v>
      </c>
      <c r="D406" s="194"/>
      <c r="E406" s="194"/>
      <c r="F406" s="39" t="s">
        <v>160</v>
      </c>
      <c r="G406" s="40">
        <v>1</v>
      </c>
      <c r="H406" s="73">
        <v>1</v>
      </c>
      <c r="I406" s="138">
        <v>1</v>
      </c>
      <c r="J406" s="42"/>
      <c r="K406" s="40"/>
      <c r="L406" s="42"/>
      <c r="M406" s="40"/>
      <c r="N406" s="43"/>
      <c r="P406" s="148"/>
      <c r="Q406" s="148"/>
      <c r="R406" s="148"/>
      <c r="S406" s="171"/>
      <c r="EX406" s="36"/>
      <c r="EY406" s="44" t="s">
        <v>183</v>
      </c>
      <c r="EZ406" s="44" t="s">
        <v>4</v>
      </c>
      <c r="FA406" s="44" t="s">
        <v>4</v>
      </c>
      <c r="FF406" s="44"/>
      <c r="FI406" s="44"/>
      <c r="FJ406" s="44"/>
      <c r="FL406" s="44"/>
    </row>
    <row r="407" spans="1:168" customFormat="1" ht="15" x14ac:dyDescent="0.25">
      <c r="A407" s="47"/>
      <c r="B407" s="48" t="s">
        <v>56</v>
      </c>
      <c r="C407" s="195" t="s">
        <v>61</v>
      </c>
      <c r="D407" s="195"/>
      <c r="E407" s="195"/>
      <c r="F407" s="49"/>
      <c r="G407" s="50"/>
      <c r="H407" s="50"/>
      <c r="I407" s="126"/>
      <c r="J407" s="51">
        <v>316.8</v>
      </c>
      <c r="K407" s="50"/>
      <c r="L407" s="51">
        <v>316.8</v>
      </c>
      <c r="M407" s="52">
        <v>52.21</v>
      </c>
      <c r="N407" s="53">
        <v>16540.13</v>
      </c>
      <c r="P407" s="148"/>
      <c r="Q407" s="148"/>
      <c r="R407" s="148"/>
      <c r="S407" s="171"/>
      <c r="EX407" s="36"/>
      <c r="EY407" s="44"/>
      <c r="EZ407" s="44"/>
      <c r="FA407" s="44"/>
      <c r="FC407" s="3" t="s">
        <v>61</v>
      </c>
      <c r="FF407" s="44"/>
      <c r="FI407" s="44"/>
      <c r="FJ407" s="44"/>
      <c r="FL407" s="44"/>
    </row>
    <row r="408" spans="1:168" customFormat="1" ht="15" x14ac:dyDescent="0.25">
      <c r="A408" s="47"/>
      <c r="B408" s="48" t="s">
        <v>62</v>
      </c>
      <c r="C408" s="195" t="s">
        <v>63</v>
      </c>
      <c r="D408" s="195"/>
      <c r="E408" s="195"/>
      <c r="F408" s="49"/>
      <c r="G408" s="50"/>
      <c r="H408" s="50"/>
      <c r="I408" s="126"/>
      <c r="J408" s="54">
        <v>8602.08</v>
      </c>
      <c r="K408" s="50"/>
      <c r="L408" s="54">
        <v>8602.08</v>
      </c>
      <c r="M408" s="52">
        <v>15.71</v>
      </c>
      <c r="N408" s="53">
        <v>135138.68</v>
      </c>
      <c r="P408" s="148"/>
      <c r="Q408" s="148"/>
      <c r="R408" s="148"/>
      <c r="S408" s="171"/>
      <c r="EX408" s="36"/>
      <c r="EY408" s="44"/>
      <c r="EZ408" s="44"/>
      <c r="FA408" s="44"/>
      <c r="FC408" s="3" t="s">
        <v>63</v>
      </c>
      <c r="FF408" s="44"/>
      <c r="FI408" s="44"/>
      <c r="FJ408" s="44"/>
      <c r="FL408" s="44"/>
    </row>
    <row r="409" spans="1:168" customFormat="1" ht="15" x14ac:dyDescent="0.25">
      <c r="A409" s="47"/>
      <c r="B409" s="48" t="s">
        <v>64</v>
      </c>
      <c r="C409" s="195" t="s">
        <v>65</v>
      </c>
      <c r="D409" s="195"/>
      <c r="E409" s="195"/>
      <c r="F409" s="49"/>
      <c r="G409" s="50"/>
      <c r="H409" s="50"/>
      <c r="I409" s="126"/>
      <c r="J409" s="51">
        <v>328.35</v>
      </c>
      <c r="K409" s="50"/>
      <c r="L409" s="51">
        <v>328.35</v>
      </c>
      <c r="M409" s="52">
        <v>52.21</v>
      </c>
      <c r="N409" s="53">
        <v>17143.150000000001</v>
      </c>
      <c r="P409" s="148"/>
      <c r="Q409" s="148"/>
      <c r="R409" s="148"/>
      <c r="S409" s="171"/>
      <c r="EX409" s="36"/>
      <c r="EY409" s="44"/>
      <c r="EZ409" s="44"/>
      <c r="FA409" s="44"/>
      <c r="FC409" s="3" t="s">
        <v>65</v>
      </c>
      <c r="FF409" s="44"/>
      <c r="FI409" s="44"/>
      <c r="FJ409" s="44"/>
      <c r="FL409" s="44"/>
    </row>
    <row r="410" spans="1:168" customFormat="1" ht="15" x14ac:dyDescent="0.25">
      <c r="A410" s="57"/>
      <c r="B410" s="48"/>
      <c r="C410" s="195" t="s">
        <v>68</v>
      </c>
      <c r="D410" s="195"/>
      <c r="E410" s="195"/>
      <c r="F410" s="49" t="s">
        <v>69</v>
      </c>
      <c r="G410" s="52">
        <v>34.51</v>
      </c>
      <c r="H410" s="50"/>
      <c r="I410" s="134">
        <v>34.51</v>
      </c>
      <c r="J410" s="58"/>
      <c r="K410" s="50"/>
      <c r="L410" s="58"/>
      <c r="M410" s="50"/>
      <c r="N410" s="59"/>
      <c r="P410" s="148"/>
      <c r="Q410" s="148"/>
      <c r="R410" s="148"/>
      <c r="S410" s="171"/>
      <c r="EX410" s="36"/>
      <c r="EY410" s="44"/>
      <c r="EZ410" s="44"/>
      <c r="FA410" s="44"/>
      <c r="FD410" s="3" t="s">
        <v>68</v>
      </c>
      <c r="FF410" s="44"/>
      <c r="FI410" s="44"/>
      <c r="FJ410" s="44"/>
      <c r="FL410" s="44"/>
    </row>
    <row r="411" spans="1:168" customFormat="1" ht="15" x14ac:dyDescent="0.25">
      <c r="A411" s="57"/>
      <c r="B411" s="48"/>
      <c r="C411" s="195" t="s">
        <v>70</v>
      </c>
      <c r="D411" s="195"/>
      <c r="E411" s="195"/>
      <c r="F411" s="49" t="s">
        <v>69</v>
      </c>
      <c r="G411" s="52">
        <v>25.66</v>
      </c>
      <c r="H411" s="50"/>
      <c r="I411" s="134">
        <v>25.66</v>
      </c>
      <c r="J411" s="58"/>
      <c r="K411" s="50"/>
      <c r="L411" s="58"/>
      <c r="M411" s="50"/>
      <c r="N411" s="59"/>
      <c r="P411" s="148"/>
      <c r="Q411" s="148"/>
      <c r="R411" s="148"/>
      <c r="S411" s="171"/>
      <c r="EX411" s="36"/>
      <c r="EY411" s="44"/>
      <c r="EZ411" s="44"/>
      <c r="FA411" s="44"/>
      <c r="FD411" s="3" t="s">
        <v>70</v>
      </c>
      <c r="FF411" s="44"/>
      <c r="FI411" s="44"/>
      <c r="FJ411" s="44"/>
      <c r="FL411" s="44"/>
    </row>
    <row r="412" spans="1:168" customFormat="1" ht="15" x14ac:dyDescent="0.25">
      <c r="A412" s="45"/>
      <c r="B412" s="48"/>
      <c r="C412" s="200" t="s">
        <v>71</v>
      </c>
      <c r="D412" s="200"/>
      <c r="E412" s="200"/>
      <c r="F412" s="60"/>
      <c r="G412" s="61"/>
      <c r="H412" s="61"/>
      <c r="I412" s="128"/>
      <c r="J412" s="62">
        <v>8918.8799999999992</v>
      </c>
      <c r="K412" s="61"/>
      <c r="L412" s="62">
        <v>8918.8799999999992</v>
      </c>
      <c r="M412" s="61"/>
      <c r="N412" s="63">
        <v>151678.81</v>
      </c>
      <c r="P412" s="148"/>
      <c r="Q412" s="148"/>
      <c r="R412" s="148"/>
      <c r="S412" s="171"/>
      <c r="EX412" s="36"/>
      <c r="EY412" s="44"/>
      <c r="EZ412" s="44"/>
      <c r="FA412" s="44"/>
      <c r="FE412" s="3" t="s">
        <v>71</v>
      </c>
      <c r="FF412" s="44"/>
      <c r="FI412" s="44"/>
      <c r="FJ412" s="44"/>
      <c r="FL412" s="44"/>
    </row>
    <row r="413" spans="1:168" customFormat="1" ht="15" x14ac:dyDescent="0.25">
      <c r="A413" s="57"/>
      <c r="B413" s="48"/>
      <c r="C413" s="195" t="s">
        <v>72</v>
      </c>
      <c r="D413" s="195"/>
      <c r="E413" s="195"/>
      <c r="F413" s="49"/>
      <c r="G413" s="50"/>
      <c r="H413" s="50"/>
      <c r="I413" s="126"/>
      <c r="J413" s="58"/>
      <c r="K413" s="50"/>
      <c r="L413" s="51">
        <v>645.15</v>
      </c>
      <c r="M413" s="50"/>
      <c r="N413" s="53">
        <v>33683.279999999999</v>
      </c>
      <c r="P413" s="148"/>
      <c r="Q413" s="148"/>
      <c r="R413" s="148"/>
      <c r="S413" s="171"/>
      <c r="EX413" s="36"/>
      <c r="EY413" s="44"/>
      <c r="EZ413" s="44"/>
      <c r="FA413" s="44"/>
      <c r="FD413" s="3" t="s">
        <v>72</v>
      </c>
      <c r="FF413" s="44"/>
      <c r="FI413" s="44"/>
      <c r="FJ413" s="44"/>
      <c r="FL413" s="44"/>
    </row>
    <row r="414" spans="1:168" customFormat="1" ht="22.5" x14ac:dyDescent="0.25">
      <c r="A414" s="57"/>
      <c r="B414" s="48" t="s">
        <v>89</v>
      </c>
      <c r="C414" s="195" t="s">
        <v>90</v>
      </c>
      <c r="D414" s="195"/>
      <c r="E414" s="195"/>
      <c r="F414" s="49" t="s">
        <v>75</v>
      </c>
      <c r="G414" s="64">
        <v>109</v>
      </c>
      <c r="H414" s="50"/>
      <c r="I414" s="129">
        <v>109</v>
      </c>
      <c r="J414" s="58"/>
      <c r="K414" s="50"/>
      <c r="L414" s="51">
        <v>703.21</v>
      </c>
      <c r="M414" s="50"/>
      <c r="N414" s="53">
        <v>36714.78</v>
      </c>
      <c r="P414" s="148"/>
      <c r="Q414" s="148"/>
      <c r="R414" s="148"/>
      <c r="S414" s="171"/>
      <c r="EX414" s="36"/>
      <c r="EY414" s="44"/>
      <c r="EZ414" s="44"/>
      <c r="FA414" s="44"/>
      <c r="FD414" s="3" t="s">
        <v>90</v>
      </c>
      <c r="FF414" s="44"/>
      <c r="FI414" s="44"/>
      <c r="FJ414" s="44"/>
      <c r="FL414" s="44"/>
    </row>
    <row r="415" spans="1:168" customFormat="1" ht="45" x14ac:dyDescent="0.25">
      <c r="A415" s="57"/>
      <c r="B415" s="48" t="s">
        <v>91</v>
      </c>
      <c r="C415" s="195" t="s">
        <v>92</v>
      </c>
      <c r="D415" s="195"/>
      <c r="E415" s="195"/>
      <c r="F415" s="49" t="s">
        <v>75</v>
      </c>
      <c r="G415" s="64">
        <v>65</v>
      </c>
      <c r="H415" s="52">
        <v>0.85</v>
      </c>
      <c r="I415" s="134">
        <v>55.25</v>
      </c>
      <c r="J415" s="58"/>
      <c r="K415" s="50"/>
      <c r="L415" s="51">
        <v>356.45</v>
      </c>
      <c r="M415" s="50"/>
      <c r="N415" s="53">
        <v>18610.009999999998</v>
      </c>
      <c r="P415" s="148"/>
      <c r="Q415" s="148"/>
      <c r="R415" s="148"/>
      <c r="S415" s="171"/>
      <c r="EX415" s="36"/>
      <c r="EY415" s="44"/>
      <c r="EZ415" s="44"/>
      <c r="FA415" s="44"/>
      <c r="FD415" s="3" t="s">
        <v>92</v>
      </c>
      <c r="FF415" s="44"/>
      <c r="FI415" s="44"/>
      <c r="FJ415" s="44"/>
      <c r="FL415" s="44"/>
    </row>
    <row r="416" spans="1:168" customFormat="1" ht="15" x14ac:dyDescent="0.25">
      <c r="A416" s="65"/>
      <c r="B416" s="66"/>
      <c r="C416" s="194" t="s">
        <v>78</v>
      </c>
      <c r="D416" s="194"/>
      <c r="E416" s="194"/>
      <c r="F416" s="39"/>
      <c r="G416" s="40"/>
      <c r="H416" s="40"/>
      <c r="I416" s="131"/>
      <c r="J416" s="42"/>
      <c r="K416" s="40"/>
      <c r="L416" s="67">
        <v>9978.5400000000009</v>
      </c>
      <c r="M416" s="61"/>
      <c r="N416" s="68">
        <v>207003.6</v>
      </c>
      <c r="P416" s="148"/>
      <c r="Q416" s="148"/>
      <c r="R416" s="148"/>
      <c r="S416" s="171"/>
      <c r="EX416" s="36"/>
      <c r="EY416" s="44"/>
      <c r="EZ416" s="44"/>
      <c r="FA416" s="44"/>
      <c r="FF416" s="44" t="s">
        <v>78</v>
      </c>
      <c r="FI416" s="44"/>
      <c r="FJ416" s="44"/>
      <c r="FL416" s="44"/>
    </row>
    <row r="417" spans="1:168" customFormat="1" ht="22.5" x14ac:dyDescent="0.25">
      <c r="A417" s="151" t="s">
        <v>286</v>
      </c>
      <c r="B417" s="152" t="s">
        <v>185</v>
      </c>
      <c r="C417" s="201" t="s">
        <v>186</v>
      </c>
      <c r="D417" s="201"/>
      <c r="E417" s="201"/>
      <c r="F417" s="153" t="s">
        <v>187</v>
      </c>
      <c r="G417" s="154">
        <v>1</v>
      </c>
      <c r="H417" s="166">
        <v>1</v>
      </c>
      <c r="I417" s="167">
        <v>1</v>
      </c>
      <c r="J417" s="159">
        <v>168421.05</v>
      </c>
      <c r="K417" s="162">
        <v>1.04236</v>
      </c>
      <c r="L417" s="159">
        <v>175555.37</v>
      </c>
      <c r="M417" s="160">
        <v>9.5</v>
      </c>
      <c r="N417" s="161">
        <v>1667776.02</v>
      </c>
      <c r="O417" s="163"/>
      <c r="P417" s="164">
        <f>N417/I417</f>
        <v>1667776.02</v>
      </c>
      <c r="Q417" s="164">
        <v>1.2</v>
      </c>
      <c r="R417" s="164">
        <f t="shared" si="3"/>
        <v>2001331.2239999999</v>
      </c>
      <c r="S417" s="171">
        <f>N417*Q417</f>
        <v>2001331.2239999999</v>
      </c>
      <c r="EX417" s="36"/>
      <c r="EY417" s="44" t="s">
        <v>186</v>
      </c>
      <c r="EZ417" s="44" t="s">
        <v>4</v>
      </c>
      <c r="FA417" s="44" t="s">
        <v>4</v>
      </c>
      <c r="FF417" s="44"/>
      <c r="FI417" s="44"/>
      <c r="FJ417" s="44"/>
      <c r="FL417" s="44"/>
    </row>
    <row r="418" spans="1:168" customFormat="1" ht="15" x14ac:dyDescent="0.25">
      <c r="A418" s="45"/>
      <c r="B418" s="46"/>
      <c r="C418" s="195" t="s">
        <v>188</v>
      </c>
      <c r="D418" s="195"/>
      <c r="E418" s="195"/>
      <c r="F418" s="195"/>
      <c r="G418" s="195"/>
      <c r="H418" s="195"/>
      <c r="I418" s="195"/>
      <c r="J418" s="195"/>
      <c r="K418" s="195"/>
      <c r="L418" s="195"/>
      <c r="M418" s="195"/>
      <c r="N418" s="196"/>
      <c r="P418" s="148"/>
      <c r="Q418" s="148"/>
      <c r="R418" s="148"/>
      <c r="S418" s="171"/>
      <c r="EX418" s="36"/>
      <c r="EY418" s="44"/>
      <c r="EZ418" s="44"/>
      <c r="FA418" s="44"/>
      <c r="FF418" s="44"/>
      <c r="FG418" s="3" t="s">
        <v>188</v>
      </c>
      <c r="FI418" s="44"/>
      <c r="FJ418" s="44"/>
      <c r="FL418" s="44"/>
    </row>
    <row r="419" spans="1:168" customFormat="1" ht="15" x14ac:dyDescent="0.25">
      <c r="A419" s="71"/>
      <c r="B419" s="48"/>
      <c r="C419" s="202" t="s">
        <v>98</v>
      </c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3"/>
      <c r="P419" s="148"/>
      <c r="Q419" s="148"/>
      <c r="R419" s="148"/>
      <c r="S419" s="171"/>
      <c r="EX419" s="36"/>
      <c r="EY419" s="44"/>
      <c r="EZ419" s="44"/>
      <c r="FA419" s="44"/>
      <c r="FF419" s="44"/>
      <c r="FH419" s="3" t="s">
        <v>98</v>
      </c>
      <c r="FI419" s="44"/>
      <c r="FJ419" s="44"/>
      <c r="FL419" s="44"/>
    </row>
    <row r="420" spans="1:168" customFormat="1" ht="15" x14ac:dyDescent="0.25">
      <c r="A420" s="71"/>
      <c r="B420" s="48"/>
      <c r="C420" s="202" t="s">
        <v>84</v>
      </c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3"/>
      <c r="P420" s="148"/>
      <c r="Q420" s="148"/>
      <c r="R420" s="148"/>
      <c r="S420" s="171"/>
      <c r="EX420" s="36"/>
      <c r="EY420" s="44"/>
      <c r="EZ420" s="44"/>
      <c r="FA420" s="44"/>
      <c r="FF420" s="44"/>
      <c r="FH420" s="3" t="s">
        <v>84</v>
      </c>
      <c r="FI420" s="44"/>
      <c r="FJ420" s="44"/>
      <c r="FL420" s="44"/>
    </row>
    <row r="421" spans="1:168" customFormat="1" ht="15" x14ac:dyDescent="0.25">
      <c r="A421" s="65"/>
      <c r="B421" s="66"/>
      <c r="C421" s="194" t="s">
        <v>78</v>
      </c>
      <c r="D421" s="194"/>
      <c r="E421" s="194"/>
      <c r="F421" s="39"/>
      <c r="G421" s="40"/>
      <c r="H421" s="40"/>
      <c r="I421" s="131"/>
      <c r="J421" s="42"/>
      <c r="K421" s="40"/>
      <c r="L421" s="67">
        <v>175555.37</v>
      </c>
      <c r="M421" s="61"/>
      <c r="N421" s="68">
        <v>1667776.02</v>
      </c>
      <c r="P421" s="148"/>
      <c r="Q421" s="148"/>
      <c r="R421" s="148"/>
      <c r="S421" s="171"/>
      <c r="EX421" s="36"/>
      <c r="EY421" s="44"/>
      <c r="EZ421" s="44"/>
      <c r="FA421" s="44"/>
      <c r="FF421" s="44" t="s">
        <v>78</v>
      </c>
      <c r="FI421" s="44"/>
      <c r="FJ421" s="44"/>
      <c r="FL421" s="44"/>
    </row>
    <row r="422" spans="1:168" customFormat="1" ht="23.25" x14ac:dyDescent="0.25">
      <c r="A422" s="151" t="s">
        <v>287</v>
      </c>
      <c r="B422" s="152" t="s">
        <v>190</v>
      </c>
      <c r="C422" s="201" t="s">
        <v>191</v>
      </c>
      <c r="D422" s="201"/>
      <c r="E422" s="201"/>
      <c r="F422" s="153" t="s">
        <v>187</v>
      </c>
      <c r="G422" s="154">
        <v>1</v>
      </c>
      <c r="H422" s="166">
        <v>1</v>
      </c>
      <c r="I422" s="167">
        <v>1</v>
      </c>
      <c r="J422" s="159">
        <v>363157.89</v>
      </c>
      <c r="K422" s="162">
        <v>1.04236</v>
      </c>
      <c r="L422" s="159">
        <v>378541.26</v>
      </c>
      <c r="M422" s="160">
        <v>9.5</v>
      </c>
      <c r="N422" s="161">
        <v>3596141.97</v>
      </c>
      <c r="O422" s="163"/>
      <c r="P422" s="164">
        <f>N422/I422</f>
        <v>3596141.97</v>
      </c>
      <c r="Q422" s="164">
        <v>1.2</v>
      </c>
      <c r="R422" s="164">
        <f t="shared" si="3"/>
        <v>4315370.3640000001</v>
      </c>
      <c r="S422" s="171">
        <f>N422*Q422</f>
        <v>4315370.3640000001</v>
      </c>
      <c r="EX422" s="36"/>
      <c r="EY422" s="44" t="s">
        <v>191</v>
      </c>
      <c r="EZ422" s="44" t="s">
        <v>4</v>
      </c>
      <c r="FA422" s="44" t="s">
        <v>4</v>
      </c>
      <c r="FF422" s="44"/>
      <c r="FI422" s="44"/>
      <c r="FJ422" s="44"/>
      <c r="FL422" s="44"/>
    </row>
    <row r="423" spans="1:168" customFormat="1" ht="15" x14ac:dyDescent="0.25">
      <c r="A423" s="45"/>
      <c r="B423" s="46"/>
      <c r="C423" s="195" t="s">
        <v>192</v>
      </c>
      <c r="D423" s="195"/>
      <c r="E423" s="195"/>
      <c r="F423" s="195"/>
      <c r="G423" s="195"/>
      <c r="H423" s="195"/>
      <c r="I423" s="195"/>
      <c r="J423" s="195"/>
      <c r="K423" s="195"/>
      <c r="L423" s="195"/>
      <c r="M423" s="195"/>
      <c r="N423" s="196"/>
      <c r="P423" s="148"/>
      <c r="Q423" s="148"/>
      <c r="R423" s="148"/>
      <c r="S423" s="171"/>
      <c r="EX423" s="36"/>
      <c r="EY423" s="44"/>
      <c r="EZ423" s="44"/>
      <c r="FA423" s="44"/>
      <c r="FF423" s="44"/>
      <c r="FG423" s="3" t="s">
        <v>192</v>
      </c>
      <c r="FI423" s="44"/>
      <c r="FJ423" s="44"/>
      <c r="FL423" s="44"/>
    </row>
    <row r="424" spans="1:168" customFormat="1" ht="15" x14ac:dyDescent="0.25">
      <c r="A424" s="71"/>
      <c r="B424" s="48"/>
      <c r="C424" s="202" t="s">
        <v>98</v>
      </c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3"/>
      <c r="P424" s="148"/>
      <c r="Q424" s="148"/>
      <c r="R424" s="148"/>
      <c r="S424" s="171"/>
      <c r="EX424" s="36"/>
      <c r="EY424" s="44"/>
      <c r="EZ424" s="44"/>
      <c r="FA424" s="44"/>
      <c r="FF424" s="44"/>
      <c r="FH424" s="3" t="s">
        <v>98</v>
      </c>
      <c r="FI424" s="44"/>
      <c r="FJ424" s="44"/>
      <c r="FL424" s="44"/>
    </row>
    <row r="425" spans="1:168" customFormat="1" ht="15" x14ac:dyDescent="0.25">
      <c r="A425" s="71"/>
      <c r="B425" s="48"/>
      <c r="C425" s="202" t="s">
        <v>84</v>
      </c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3"/>
      <c r="P425" s="148"/>
      <c r="Q425" s="148"/>
      <c r="R425" s="148"/>
      <c r="S425" s="171"/>
      <c r="EX425" s="36"/>
      <c r="EY425" s="44"/>
      <c r="EZ425" s="44"/>
      <c r="FA425" s="44"/>
      <c r="FF425" s="44"/>
      <c r="FH425" s="3" t="s">
        <v>84</v>
      </c>
      <c r="FI425" s="44"/>
      <c r="FJ425" s="44"/>
      <c r="FL425" s="44"/>
    </row>
    <row r="426" spans="1:168" customFormat="1" ht="15" x14ac:dyDescent="0.25">
      <c r="A426" s="65"/>
      <c r="B426" s="66"/>
      <c r="C426" s="194" t="s">
        <v>78</v>
      </c>
      <c r="D426" s="194"/>
      <c r="E426" s="194"/>
      <c r="F426" s="39"/>
      <c r="G426" s="40"/>
      <c r="H426" s="40"/>
      <c r="I426" s="131"/>
      <c r="J426" s="42"/>
      <c r="K426" s="40"/>
      <c r="L426" s="67">
        <v>378541.26</v>
      </c>
      <c r="M426" s="61"/>
      <c r="N426" s="68">
        <v>3596141.97</v>
      </c>
      <c r="P426" s="148"/>
      <c r="Q426" s="148"/>
      <c r="R426" s="148"/>
      <c r="S426" s="171"/>
      <c r="EX426" s="36"/>
      <c r="EY426" s="44"/>
      <c r="EZ426" s="44"/>
      <c r="FA426" s="44"/>
      <c r="FF426" s="44" t="s">
        <v>78</v>
      </c>
      <c r="FI426" s="44"/>
      <c r="FJ426" s="44"/>
      <c r="FL426" s="44"/>
    </row>
    <row r="427" spans="1:168" customFormat="1" ht="45.75" x14ac:dyDescent="0.25">
      <c r="A427" s="37" t="s">
        <v>288</v>
      </c>
      <c r="B427" s="38" t="s">
        <v>194</v>
      </c>
      <c r="C427" s="194" t="s">
        <v>195</v>
      </c>
      <c r="D427" s="194"/>
      <c r="E427" s="194"/>
      <c r="F427" s="39" t="s">
        <v>95</v>
      </c>
      <c r="G427" s="40">
        <v>1</v>
      </c>
      <c r="H427" s="73">
        <v>1</v>
      </c>
      <c r="I427" s="138">
        <v>1</v>
      </c>
      <c r="J427" s="42"/>
      <c r="K427" s="40"/>
      <c r="L427" s="42"/>
      <c r="M427" s="40"/>
      <c r="N427" s="43"/>
      <c r="P427" s="148"/>
      <c r="Q427" s="148"/>
      <c r="R427" s="148"/>
      <c r="S427" s="171"/>
      <c r="EX427" s="36"/>
      <c r="EY427" s="44" t="s">
        <v>195</v>
      </c>
      <c r="EZ427" s="44" t="s">
        <v>4</v>
      </c>
      <c r="FA427" s="44" t="s">
        <v>4</v>
      </c>
      <c r="FF427" s="44"/>
      <c r="FI427" s="44"/>
      <c r="FJ427" s="44"/>
      <c r="FL427" s="44"/>
    </row>
    <row r="428" spans="1:168" customFormat="1" ht="15" x14ac:dyDescent="0.25">
      <c r="A428" s="47"/>
      <c r="B428" s="48" t="s">
        <v>56</v>
      </c>
      <c r="C428" s="195" t="s">
        <v>61</v>
      </c>
      <c r="D428" s="195"/>
      <c r="E428" s="195"/>
      <c r="F428" s="49"/>
      <c r="G428" s="50"/>
      <c r="H428" s="50"/>
      <c r="I428" s="126"/>
      <c r="J428" s="51">
        <v>251.92</v>
      </c>
      <c r="K428" s="50"/>
      <c r="L428" s="51">
        <v>251.92</v>
      </c>
      <c r="M428" s="52">
        <v>52.21</v>
      </c>
      <c r="N428" s="53">
        <v>13152.74</v>
      </c>
      <c r="P428" s="148"/>
      <c r="Q428" s="148"/>
      <c r="R428" s="148"/>
      <c r="S428" s="171"/>
      <c r="EX428" s="36"/>
      <c r="EY428" s="44"/>
      <c r="EZ428" s="44"/>
      <c r="FA428" s="44"/>
      <c r="FC428" s="3" t="s">
        <v>61</v>
      </c>
      <c r="FF428" s="44"/>
      <c r="FI428" s="44"/>
      <c r="FJ428" s="44"/>
      <c r="FL428" s="44"/>
    </row>
    <row r="429" spans="1:168" customFormat="1" ht="15" x14ac:dyDescent="0.25">
      <c r="A429" s="47"/>
      <c r="B429" s="48" t="s">
        <v>62</v>
      </c>
      <c r="C429" s="195" t="s">
        <v>63</v>
      </c>
      <c r="D429" s="195"/>
      <c r="E429" s="195"/>
      <c r="F429" s="49"/>
      <c r="G429" s="50"/>
      <c r="H429" s="50"/>
      <c r="I429" s="126"/>
      <c r="J429" s="51">
        <v>120.78</v>
      </c>
      <c r="K429" s="50"/>
      <c r="L429" s="51">
        <v>120.78</v>
      </c>
      <c r="M429" s="52">
        <v>15.71</v>
      </c>
      <c r="N429" s="53">
        <v>1897.45</v>
      </c>
      <c r="P429" s="148"/>
      <c r="Q429" s="148"/>
      <c r="R429" s="148"/>
      <c r="S429" s="171"/>
      <c r="EX429" s="36"/>
      <c r="EY429" s="44"/>
      <c r="EZ429" s="44"/>
      <c r="FA429" s="44"/>
      <c r="FC429" s="3" t="s">
        <v>63</v>
      </c>
      <c r="FF429" s="44"/>
      <c r="FI429" s="44"/>
      <c r="FJ429" s="44"/>
      <c r="FL429" s="44"/>
    </row>
    <row r="430" spans="1:168" customFormat="1" ht="15" x14ac:dyDescent="0.25">
      <c r="A430" s="47"/>
      <c r="B430" s="48" t="s">
        <v>64</v>
      </c>
      <c r="C430" s="195" t="s">
        <v>65</v>
      </c>
      <c r="D430" s="195"/>
      <c r="E430" s="195"/>
      <c r="F430" s="49"/>
      <c r="G430" s="50"/>
      <c r="H430" s="50"/>
      <c r="I430" s="126"/>
      <c r="J430" s="51">
        <v>11.98</v>
      </c>
      <c r="K430" s="50"/>
      <c r="L430" s="51">
        <v>11.98</v>
      </c>
      <c r="M430" s="52">
        <v>52.21</v>
      </c>
      <c r="N430" s="56">
        <v>625.48</v>
      </c>
      <c r="P430" s="148"/>
      <c r="Q430" s="148"/>
      <c r="R430" s="148"/>
      <c r="S430" s="171"/>
      <c r="EX430" s="36"/>
      <c r="EY430" s="44"/>
      <c r="EZ430" s="44"/>
      <c r="FA430" s="44"/>
      <c r="FC430" s="3" t="s">
        <v>65</v>
      </c>
      <c r="FF430" s="44"/>
      <c r="FI430" s="44"/>
      <c r="FJ430" s="44"/>
      <c r="FL430" s="44"/>
    </row>
    <row r="431" spans="1:168" customFormat="1" ht="15" x14ac:dyDescent="0.25">
      <c r="A431" s="47"/>
      <c r="B431" s="48" t="s">
        <v>66</v>
      </c>
      <c r="C431" s="195" t="s">
        <v>67</v>
      </c>
      <c r="D431" s="195"/>
      <c r="E431" s="195"/>
      <c r="F431" s="49"/>
      <c r="G431" s="50"/>
      <c r="H431" s="50"/>
      <c r="I431" s="126"/>
      <c r="J431" s="51">
        <v>812.09</v>
      </c>
      <c r="K431" s="50"/>
      <c r="L431" s="51">
        <v>812.09</v>
      </c>
      <c r="M431" s="55">
        <v>9.5</v>
      </c>
      <c r="N431" s="53">
        <v>7714.86</v>
      </c>
      <c r="P431" s="148"/>
      <c r="Q431" s="148"/>
      <c r="R431" s="148"/>
      <c r="S431" s="171"/>
      <c r="EX431" s="36"/>
      <c r="EY431" s="44"/>
      <c r="EZ431" s="44"/>
      <c r="FA431" s="44"/>
      <c r="FC431" s="3" t="s">
        <v>67</v>
      </c>
      <c r="FF431" s="44"/>
      <c r="FI431" s="44"/>
      <c r="FJ431" s="44"/>
      <c r="FL431" s="44"/>
    </row>
    <row r="432" spans="1:168" customFormat="1" ht="15" x14ac:dyDescent="0.25">
      <c r="A432" s="57"/>
      <c r="B432" s="48"/>
      <c r="C432" s="195" t="s">
        <v>68</v>
      </c>
      <c r="D432" s="195"/>
      <c r="E432" s="195"/>
      <c r="F432" s="49" t="s">
        <v>69</v>
      </c>
      <c r="G432" s="55">
        <v>26.8</v>
      </c>
      <c r="H432" s="50"/>
      <c r="I432" s="130">
        <v>26.8</v>
      </c>
      <c r="J432" s="58"/>
      <c r="K432" s="50"/>
      <c r="L432" s="58"/>
      <c r="M432" s="50"/>
      <c r="N432" s="59"/>
      <c r="P432" s="148"/>
      <c r="Q432" s="148"/>
      <c r="R432" s="148"/>
      <c r="S432" s="171"/>
      <c r="EX432" s="36"/>
      <c r="EY432" s="44"/>
      <c r="EZ432" s="44"/>
      <c r="FA432" s="44"/>
      <c r="FD432" s="3" t="s">
        <v>68</v>
      </c>
      <c r="FF432" s="44"/>
      <c r="FI432" s="44"/>
      <c r="FJ432" s="44"/>
      <c r="FL432" s="44"/>
    </row>
    <row r="433" spans="1:168" customFormat="1" ht="15" x14ac:dyDescent="0.25">
      <c r="A433" s="57"/>
      <c r="B433" s="48"/>
      <c r="C433" s="195" t="s">
        <v>70</v>
      </c>
      <c r="D433" s="195"/>
      <c r="E433" s="195"/>
      <c r="F433" s="49" t="s">
        <v>69</v>
      </c>
      <c r="G433" s="52">
        <v>0.92</v>
      </c>
      <c r="H433" s="50"/>
      <c r="I433" s="134">
        <v>0.92</v>
      </c>
      <c r="J433" s="58"/>
      <c r="K433" s="50"/>
      <c r="L433" s="58"/>
      <c r="M433" s="50"/>
      <c r="N433" s="59"/>
      <c r="P433" s="148"/>
      <c r="Q433" s="148"/>
      <c r="R433" s="148"/>
      <c r="S433" s="171"/>
      <c r="EX433" s="36"/>
      <c r="EY433" s="44"/>
      <c r="EZ433" s="44"/>
      <c r="FA433" s="44"/>
      <c r="FD433" s="3" t="s">
        <v>70</v>
      </c>
      <c r="FF433" s="44"/>
      <c r="FI433" s="44"/>
      <c r="FJ433" s="44"/>
      <c r="FL433" s="44"/>
    </row>
    <row r="434" spans="1:168" customFormat="1" ht="15" x14ac:dyDescent="0.25">
      <c r="A434" s="45"/>
      <c r="B434" s="48"/>
      <c r="C434" s="200" t="s">
        <v>71</v>
      </c>
      <c r="D434" s="200"/>
      <c r="E434" s="200"/>
      <c r="F434" s="60"/>
      <c r="G434" s="61"/>
      <c r="H434" s="61"/>
      <c r="I434" s="128"/>
      <c r="J434" s="62">
        <v>1184.79</v>
      </c>
      <c r="K434" s="61"/>
      <c r="L434" s="62">
        <v>1184.79</v>
      </c>
      <c r="M434" s="61"/>
      <c r="N434" s="63">
        <v>22765.05</v>
      </c>
      <c r="P434" s="148"/>
      <c r="Q434" s="148"/>
      <c r="R434" s="148"/>
      <c r="S434" s="171"/>
      <c r="EX434" s="36"/>
      <c r="EY434" s="44"/>
      <c r="EZ434" s="44"/>
      <c r="FA434" s="44"/>
      <c r="FE434" s="3" t="s">
        <v>71</v>
      </c>
      <c r="FF434" s="44"/>
      <c r="FI434" s="44"/>
      <c r="FJ434" s="44"/>
      <c r="FL434" s="44"/>
    </row>
    <row r="435" spans="1:168" customFormat="1" ht="15" x14ac:dyDescent="0.25">
      <c r="A435" s="57"/>
      <c r="B435" s="48"/>
      <c r="C435" s="195" t="s">
        <v>72</v>
      </c>
      <c r="D435" s="195"/>
      <c r="E435" s="195"/>
      <c r="F435" s="49"/>
      <c r="G435" s="50"/>
      <c r="H435" s="50"/>
      <c r="I435" s="126"/>
      <c r="J435" s="58"/>
      <c r="K435" s="50"/>
      <c r="L435" s="51">
        <v>263.89999999999998</v>
      </c>
      <c r="M435" s="50"/>
      <c r="N435" s="53">
        <v>13778.22</v>
      </c>
      <c r="P435" s="148"/>
      <c r="Q435" s="148"/>
      <c r="R435" s="148"/>
      <c r="S435" s="171"/>
      <c r="EX435" s="36"/>
      <c r="EY435" s="44"/>
      <c r="EZ435" s="44"/>
      <c r="FA435" s="44"/>
      <c r="FD435" s="3" t="s">
        <v>72</v>
      </c>
      <c r="FF435" s="44"/>
      <c r="FI435" s="44"/>
      <c r="FJ435" s="44"/>
      <c r="FL435" s="44"/>
    </row>
    <row r="436" spans="1:168" customFormat="1" ht="15" x14ac:dyDescent="0.25">
      <c r="A436" s="57"/>
      <c r="B436" s="48" t="s">
        <v>196</v>
      </c>
      <c r="C436" s="195" t="s">
        <v>197</v>
      </c>
      <c r="D436" s="195"/>
      <c r="E436" s="195"/>
      <c r="F436" s="49" t="s">
        <v>75</v>
      </c>
      <c r="G436" s="64">
        <v>92</v>
      </c>
      <c r="H436" s="50"/>
      <c r="I436" s="129">
        <v>92</v>
      </c>
      <c r="J436" s="58"/>
      <c r="K436" s="50"/>
      <c r="L436" s="51">
        <v>242.79</v>
      </c>
      <c r="M436" s="50"/>
      <c r="N436" s="53">
        <v>12675.96</v>
      </c>
      <c r="P436" s="148"/>
      <c r="Q436" s="148"/>
      <c r="R436" s="148"/>
      <c r="S436" s="171"/>
      <c r="EX436" s="36"/>
      <c r="EY436" s="44"/>
      <c r="EZ436" s="44"/>
      <c r="FA436" s="44"/>
      <c r="FD436" s="3" t="s">
        <v>197</v>
      </c>
      <c r="FF436" s="44"/>
      <c r="FI436" s="44"/>
      <c r="FJ436" s="44"/>
      <c r="FL436" s="44"/>
    </row>
    <row r="437" spans="1:168" customFormat="1" ht="15" x14ac:dyDescent="0.25">
      <c r="A437" s="57"/>
      <c r="B437" s="48" t="s">
        <v>198</v>
      </c>
      <c r="C437" s="195" t="s">
        <v>199</v>
      </c>
      <c r="D437" s="195"/>
      <c r="E437" s="195"/>
      <c r="F437" s="49" t="s">
        <v>75</v>
      </c>
      <c r="G437" s="64">
        <v>49</v>
      </c>
      <c r="H437" s="50"/>
      <c r="I437" s="129">
        <v>49</v>
      </c>
      <c r="J437" s="58"/>
      <c r="K437" s="50"/>
      <c r="L437" s="51">
        <v>129.31</v>
      </c>
      <c r="M437" s="50"/>
      <c r="N437" s="53">
        <v>6751.33</v>
      </c>
      <c r="P437" s="148"/>
      <c r="Q437" s="148"/>
      <c r="R437" s="148"/>
      <c r="S437" s="171"/>
      <c r="EX437" s="36"/>
      <c r="EY437" s="44"/>
      <c r="EZ437" s="44"/>
      <c r="FA437" s="44"/>
      <c r="FD437" s="3" t="s">
        <v>199</v>
      </c>
      <c r="FF437" s="44"/>
      <c r="FI437" s="44"/>
      <c r="FJ437" s="44"/>
      <c r="FL437" s="44"/>
    </row>
    <row r="438" spans="1:168" customFormat="1" ht="15" x14ac:dyDescent="0.25">
      <c r="A438" s="65"/>
      <c r="B438" s="66"/>
      <c r="C438" s="194" t="s">
        <v>78</v>
      </c>
      <c r="D438" s="194"/>
      <c r="E438" s="194"/>
      <c r="F438" s="39"/>
      <c r="G438" s="40"/>
      <c r="H438" s="40"/>
      <c r="I438" s="131"/>
      <c r="J438" s="42"/>
      <c r="K438" s="40"/>
      <c r="L438" s="67">
        <v>1556.89</v>
      </c>
      <c r="M438" s="61"/>
      <c r="N438" s="68">
        <v>42192.34</v>
      </c>
      <c r="P438" s="148"/>
      <c r="Q438" s="148"/>
      <c r="R438" s="148"/>
      <c r="S438" s="171"/>
      <c r="EX438" s="36"/>
      <c r="EY438" s="44"/>
      <c r="EZ438" s="44"/>
      <c r="FA438" s="44"/>
      <c r="FF438" s="44" t="s">
        <v>78</v>
      </c>
      <c r="FI438" s="44"/>
      <c r="FJ438" s="44"/>
      <c r="FL438" s="44"/>
    </row>
    <row r="439" spans="1:168" customFormat="1" ht="23.25" x14ac:dyDescent="0.25">
      <c r="A439" s="37" t="s">
        <v>289</v>
      </c>
      <c r="B439" s="38" t="s">
        <v>201</v>
      </c>
      <c r="C439" s="194" t="s">
        <v>202</v>
      </c>
      <c r="D439" s="194"/>
      <c r="E439" s="194"/>
      <c r="F439" s="39" t="s">
        <v>95</v>
      </c>
      <c r="G439" s="40">
        <v>-2</v>
      </c>
      <c r="H439" s="73">
        <v>1</v>
      </c>
      <c r="I439" s="138">
        <v>-2</v>
      </c>
      <c r="J439" s="69">
        <v>266.67</v>
      </c>
      <c r="K439" s="40"/>
      <c r="L439" s="69">
        <v>-533.34</v>
      </c>
      <c r="M439" s="70">
        <v>9.5</v>
      </c>
      <c r="N439" s="68">
        <v>-5066.7299999999996</v>
      </c>
      <c r="P439" s="148"/>
      <c r="Q439" s="148"/>
      <c r="R439" s="148"/>
      <c r="S439" s="171"/>
      <c r="EX439" s="36"/>
      <c r="EY439" s="44" t="s">
        <v>202</v>
      </c>
      <c r="EZ439" s="44" t="s">
        <v>4</v>
      </c>
      <c r="FA439" s="44" t="s">
        <v>4</v>
      </c>
      <c r="FF439" s="44"/>
      <c r="FI439" s="44"/>
      <c r="FJ439" s="44"/>
      <c r="FL439" s="44"/>
    </row>
    <row r="440" spans="1:168" customFormat="1" ht="15" x14ac:dyDescent="0.25">
      <c r="A440" s="65"/>
      <c r="B440" s="66"/>
      <c r="C440" s="194" t="s">
        <v>78</v>
      </c>
      <c r="D440" s="194"/>
      <c r="E440" s="194"/>
      <c r="F440" s="39"/>
      <c r="G440" s="40"/>
      <c r="H440" s="40"/>
      <c r="I440" s="131"/>
      <c r="J440" s="42"/>
      <c r="K440" s="40"/>
      <c r="L440" s="69">
        <v>-533.34</v>
      </c>
      <c r="M440" s="61"/>
      <c r="N440" s="68">
        <v>-5066.7299999999996</v>
      </c>
      <c r="P440" s="148"/>
      <c r="Q440" s="148"/>
      <c r="R440" s="148"/>
      <c r="S440" s="171"/>
      <c r="EX440" s="36"/>
      <c r="EY440" s="44"/>
      <c r="EZ440" s="44"/>
      <c r="FA440" s="44"/>
      <c r="FF440" s="44" t="s">
        <v>78</v>
      </c>
      <c r="FI440" s="44"/>
      <c r="FJ440" s="44"/>
      <c r="FL440" s="44"/>
    </row>
    <row r="441" spans="1:168" customFormat="1" ht="22.5" x14ac:dyDescent="0.25">
      <c r="A441" s="151" t="s">
        <v>290</v>
      </c>
      <c r="B441" s="152" t="s">
        <v>204</v>
      </c>
      <c r="C441" s="201" t="s">
        <v>205</v>
      </c>
      <c r="D441" s="201"/>
      <c r="E441" s="201"/>
      <c r="F441" s="153" t="s">
        <v>95</v>
      </c>
      <c r="G441" s="154">
        <v>2</v>
      </c>
      <c r="H441" s="166">
        <v>1</v>
      </c>
      <c r="I441" s="167">
        <v>2</v>
      </c>
      <c r="J441" s="159">
        <v>4429.58</v>
      </c>
      <c r="K441" s="162">
        <v>1.04236</v>
      </c>
      <c r="L441" s="159">
        <v>9234.43</v>
      </c>
      <c r="M441" s="160">
        <v>9.5</v>
      </c>
      <c r="N441" s="161">
        <v>87727.09</v>
      </c>
      <c r="O441" s="163"/>
      <c r="P441" s="164">
        <f>N441/I441</f>
        <v>43863.544999999998</v>
      </c>
      <c r="Q441" s="164">
        <v>1.2</v>
      </c>
      <c r="R441" s="164">
        <f t="shared" ref="R441:R477" si="4">P441*Q441</f>
        <v>52636.253999999994</v>
      </c>
      <c r="S441" s="171">
        <f>N441*Q441</f>
        <v>105272.50799999999</v>
      </c>
      <c r="EX441" s="36"/>
      <c r="EY441" s="44" t="s">
        <v>205</v>
      </c>
      <c r="EZ441" s="44" t="s">
        <v>4</v>
      </c>
      <c r="FA441" s="44" t="s">
        <v>4</v>
      </c>
      <c r="FF441" s="44"/>
      <c r="FI441" s="44"/>
      <c r="FJ441" s="44"/>
      <c r="FL441" s="44"/>
    </row>
    <row r="442" spans="1:168" customFormat="1" ht="15" x14ac:dyDescent="0.25">
      <c r="A442" s="45"/>
      <c r="B442" s="46"/>
      <c r="C442" s="195" t="s">
        <v>206</v>
      </c>
      <c r="D442" s="195"/>
      <c r="E442" s="195"/>
      <c r="F442" s="195"/>
      <c r="G442" s="195"/>
      <c r="H442" s="195"/>
      <c r="I442" s="195"/>
      <c r="J442" s="195"/>
      <c r="K442" s="195"/>
      <c r="L442" s="195"/>
      <c r="M442" s="195"/>
      <c r="N442" s="196"/>
      <c r="P442" s="148"/>
      <c r="Q442" s="148"/>
      <c r="R442" s="148"/>
      <c r="S442" s="171"/>
      <c r="EX442" s="36"/>
      <c r="EY442" s="44"/>
      <c r="EZ442" s="44"/>
      <c r="FA442" s="44"/>
      <c r="FF442" s="44"/>
      <c r="FG442" s="3" t="s">
        <v>206</v>
      </c>
      <c r="FI442" s="44"/>
      <c r="FJ442" s="44"/>
      <c r="FL442" s="44"/>
    </row>
    <row r="443" spans="1:168" customFormat="1" ht="15" x14ac:dyDescent="0.25">
      <c r="A443" s="71"/>
      <c r="B443" s="48"/>
      <c r="C443" s="202" t="s">
        <v>98</v>
      </c>
      <c r="D443" s="202"/>
      <c r="E443" s="202"/>
      <c r="F443" s="202"/>
      <c r="G443" s="202"/>
      <c r="H443" s="202"/>
      <c r="I443" s="202"/>
      <c r="J443" s="202"/>
      <c r="K443" s="202"/>
      <c r="L443" s="202"/>
      <c r="M443" s="202"/>
      <c r="N443" s="203"/>
      <c r="P443" s="148"/>
      <c r="Q443" s="148"/>
      <c r="R443" s="148"/>
      <c r="S443" s="171"/>
      <c r="EX443" s="36"/>
      <c r="EY443" s="44"/>
      <c r="EZ443" s="44"/>
      <c r="FA443" s="44"/>
      <c r="FF443" s="44"/>
      <c r="FH443" s="3" t="s">
        <v>98</v>
      </c>
      <c r="FI443" s="44"/>
      <c r="FJ443" s="44"/>
      <c r="FL443" s="44"/>
    </row>
    <row r="444" spans="1:168" customFormat="1" ht="15" x14ac:dyDescent="0.25">
      <c r="A444" s="71"/>
      <c r="B444" s="48"/>
      <c r="C444" s="202" t="s">
        <v>84</v>
      </c>
      <c r="D444" s="202"/>
      <c r="E444" s="202"/>
      <c r="F444" s="202"/>
      <c r="G444" s="202"/>
      <c r="H444" s="202"/>
      <c r="I444" s="202"/>
      <c r="J444" s="202"/>
      <c r="K444" s="202"/>
      <c r="L444" s="202"/>
      <c r="M444" s="202"/>
      <c r="N444" s="203"/>
      <c r="P444" s="148"/>
      <c r="Q444" s="148"/>
      <c r="R444" s="148"/>
      <c r="S444" s="171"/>
      <c r="EX444" s="36"/>
      <c r="EY444" s="44"/>
      <c r="EZ444" s="44"/>
      <c r="FA444" s="44"/>
      <c r="FF444" s="44"/>
      <c r="FH444" s="3" t="s">
        <v>84</v>
      </c>
      <c r="FI444" s="44"/>
      <c r="FJ444" s="44"/>
      <c r="FL444" s="44"/>
    </row>
    <row r="445" spans="1:168" customFormat="1" ht="15" x14ac:dyDescent="0.25">
      <c r="A445" s="65"/>
      <c r="B445" s="66"/>
      <c r="C445" s="194" t="s">
        <v>78</v>
      </c>
      <c r="D445" s="194"/>
      <c r="E445" s="194"/>
      <c r="F445" s="39"/>
      <c r="G445" s="40"/>
      <c r="H445" s="40"/>
      <c r="I445" s="131"/>
      <c r="J445" s="42"/>
      <c r="K445" s="40"/>
      <c r="L445" s="67">
        <v>9234.43</v>
      </c>
      <c r="M445" s="61"/>
      <c r="N445" s="68">
        <v>87727.09</v>
      </c>
      <c r="P445" s="148"/>
      <c r="Q445" s="148"/>
      <c r="R445" s="148"/>
      <c r="S445" s="171"/>
      <c r="EX445" s="36"/>
      <c r="EY445" s="44"/>
      <c r="EZ445" s="44"/>
      <c r="FA445" s="44"/>
      <c r="FF445" s="44" t="s">
        <v>78</v>
      </c>
      <c r="FI445" s="44"/>
      <c r="FJ445" s="44"/>
      <c r="FL445" s="44"/>
    </row>
    <row r="446" spans="1:168" customFormat="1" ht="34.5" x14ac:dyDescent="0.25">
      <c r="A446" s="151" t="s">
        <v>291</v>
      </c>
      <c r="B446" s="152" t="s">
        <v>208</v>
      </c>
      <c r="C446" s="201" t="s">
        <v>209</v>
      </c>
      <c r="D446" s="201"/>
      <c r="E446" s="201"/>
      <c r="F446" s="153" t="s">
        <v>95</v>
      </c>
      <c r="G446" s="154">
        <v>1</v>
      </c>
      <c r="H446" s="166">
        <v>1</v>
      </c>
      <c r="I446" s="167">
        <v>1</v>
      </c>
      <c r="J446" s="159">
        <v>15832.63</v>
      </c>
      <c r="K446" s="162">
        <v>1.04236</v>
      </c>
      <c r="L446" s="159">
        <v>16503.3</v>
      </c>
      <c r="M446" s="160">
        <v>9.5</v>
      </c>
      <c r="N446" s="161">
        <v>156781.35</v>
      </c>
      <c r="O446" s="163"/>
      <c r="P446" s="164">
        <f>N446/I446</f>
        <v>156781.35</v>
      </c>
      <c r="Q446" s="164">
        <v>1.2</v>
      </c>
      <c r="R446" s="164">
        <f t="shared" si="4"/>
        <v>188137.62</v>
      </c>
      <c r="S446" s="171">
        <f>N446*Q446</f>
        <v>188137.62</v>
      </c>
      <c r="EX446" s="36"/>
      <c r="EY446" s="44" t="s">
        <v>209</v>
      </c>
      <c r="EZ446" s="44" t="s">
        <v>4</v>
      </c>
      <c r="FA446" s="44" t="s">
        <v>4</v>
      </c>
      <c r="FF446" s="44"/>
      <c r="FI446" s="44"/>
      <c r="FJ446" s="44"/>
      <c r="FL446" s="44"/>
    </row>
    <row r="447" spans="1:168" customFormat="1" ht="15" x14ac:dyDescent="0.25">
      <c r="A447" s="45"/>
      <c r="B447" s="46"/>
      <c r="C447" s="195" t="s">
        <v>210</v>
      </c>
      <c r="D447" s="195"/>
      <c r="E447" s="195"/>
      <c r="F447" s="195"/>
      <c r="G447" s="195"/>
      <c r="H447" s="195"/>
      <c r="I447" s="195"/>
      <c r="J447" s="195"/>
      <c r="K447" s="195"/>
      <c r="L447" s="195"/>
      <c r="M447" s="195"/>
      <c r="N447" s="196"/>
      <c r="P447" s="148"/>
      <c r="Q447" s="148"/>
      <c r="R447" s="148"/>
      <c r="S447" s="171"/>
      <c r="EX447" s="36"/>
      <c r="EY447" s="44"/>
      <c r="EZ447" s="44"/>
      <c r="FA447" s="44"/>
      <c r="FF447" s="44"/>
      <c r="FG447" s="3" t="s">
        <v>210</v>
      </c>
      <c r="FI447" s="44"/>
      <c r="FJ447" s="44"/>
      <c r="FL447" s="44"/>
    </row>
    <row r="448" spans="1:168" customFormat="1" ht="15" x14ac:dyDescent="0.25">
      <c r="A448" s="71"/>
      <c r="B448" s="48"/>
      <c r="C448" s="202" t="s">
        <v>98</v>
      </c>
      <c r="D448" s="202"/>
      <c r="E448" s="202"/>
      <c r="F448" s="202"/>
      <c r="G448" s="202"/>
      <c r="H448" s="202"/>
      <c r="I448" s="202"/>
      <c r="J448" s="202"/>
      <c r="K448" s="202"/>
      <c r="L448" s="202"/>
      <c r="M448" s="202"/>
      <c r="N448" s="203"/>
      <c r="P448" s="148"/>
      <c r="Q448" s="148"/>
      <c r="R448" s="148"/>
      <c r="S448" s="171"/>
      <c r="EX448" s="36"/>
      <c r="EY448" s="44"/>
      <c r="EZ448" s="44"/>
      <c r="FA448" s="44"/>
      <c r="FF448" s="44"/>
      <c r="FH448" s="3" t="s">
        <v>98</v>
      </c>
      <c r="FI448" s="44"/>
      <c r="FJ448" s="44"/>
      <c r="FL448" s="44"/>
    </row>
    <row r="449" spans="1:168" customFormat="1" ht="15" x14ac:dyDescent="0.25">
      <c r="A449" s="71"/>
      <c r="B449" s="48"/>
      <c r="C449" s="202" t="s">
        <v>84</v>
      </c>
      <c r="D449" s="202"/>
      <c r="E449" s="202"/>
      <c r="F449" s="202"/>
      <c r="G449" s="202"/>
      <c r="H449" s="202"/>
      <c r="I449" s="202"/>
      <c r="J449" s="202"/>
      <c r="K449" s="202"/>
      <c r="L449" s="202"/>
      <c r="M449" s="202"/>
      <c r="N449" s="203"/>
      <c r="P449" s="148"/>
      <c r="Q449" s="148"/>
      <c r="R449" s="148"/>
      <c r="S449" s="171"/>
      <c r="EX449" s="36"/>
      <c r="EY449" s="44"/>
      <c r="EZ449" s="44"/>
      <c r="FA449" s="44"/>
      <c r="FF449" s="44"/>
      <c r="FH449" s="3" t="s">
        <v>84</v>
      </c>
      <c r="FI449" s="44"/>
      <c r="FJ449" s="44"/>
      <c r="FL449" s="44"/>
    </row>
    <row r="450" spans="1:168" customFormat="1" ht="15" x14ac:dyDescent="0.25">
      <c r="A450" s="65"/>
      <c r="B450" s="66"/>
      <c r="C450" s="194" t="s">
        <v>78</v>
      </c>
      <c r="D450" s="194"/>
      <c r="E450" s="194"/>
      <c r="F450" s="39"/>
      <c r="G450" s="40"/>
      <c r="H450" s="40"/>
      <c r="I450" s="131"/>
      <c r="J450" s="42"/>
      <c r="K450" s="40"/>
      <c r="L450" s="67">
        <v>16503.3</v>
      </c>
      <c r="M450" s="61"/>
      <c r="N450" s="68">
        <v>156781.35</v>
      </c>
      <c r="P450" s="148"/>
      <c r="Q450" s="148"/>
      <c r="R450" s="148"/>
      <c r="S450" s="171"/>
      <c r="EX450" s="36"/>
      <c r="EY450" s="44"/>
      <c r="EZ450" s="44"/>
      <c r="FA450" s="44"/>
      <c r="FF450" s="44" t="s">
        <v>78</v>
      </c>
      <c r="FI450" s="44"/>
      <c r="FJ450" s="44"/>
      <c r="FL450" s="44"/>
    </row>
    <row r="451" spans="1:168" customFormat="1" ht="22.5" x14ac:dyDescent="0.25">
      <c r="A451" s="151" t="s">
        <v>292</v>
      </c>
      <c r="B451" s="152" t="s">
        <v>93</v>
      </c>
      <c r="C451" s="201" t="s">
        <v>212</v>
      </c>
      <c r="D451" s="201"/>
      <c r="E451" s="201"/>
      <c r="F451" s="153" t="s">
        <v>95</v>
      </c>
      <c r="G451" s="154">
        <v>1</v>
      </c>
      <c r="H451" s="166">
        <v>1</v>
      </c>
      <c r="I451" s="167">
        <v>1</v>
      </c>
      <c r="J451" s="157">
        <v>421.93</v>
      </c>
      <c r="K451" s="162">
        <v>1.04236</v>
      </c>
      <c r="L451" s="157">
        <v>439.8</v>
      </c>
      <c r="M451" s="160">
        <v>9.5</v>
      </c>
      <c r="N451" s="161">
        <v>4178.1000000000004</v>
      </c>
      <c r="O451" s="163"/>
      <c r="P451" s="164">
        <f>N451/I451</f>
        <v>4178.1000000000004</v>
      </c>
      <c r="Q451" s="164">
        <v>1.2</v>
      </c>
      <c r="R451" s="164">
        <f t="shared" si="4"/>
        <v>5013.72</v>
      </c>
      <c r="S451" s="171">
        <f>N451*Q451</f>
        <v>5013.72</v>
      </c>
      <c r="EX451" s="36"/>
      <c r="EY451" s="44" t="s">
        <v>212</v>
      </c>
      <c r="EZ451" s="44" t="s">
        <v>4</v>
      </c>
      <c r="FA451" s="44" t="s">
        <v>4</v>
      </c>
      <c r="FF451" s="44"/>
      <c r="FI451" s="44"/>
      <c r="FJ451" s="44"/>
      <c r="FL451" s="44"/>
    </row>
    <row r="452" spans="1:168" customFormat="1" ht="15" x14ac:dyDescent="0.25">
      <c r="A452" s="45"/>
      <c r="B452" s="46"/>
      <c r="C452" s="195" t="s">
        <v>213</v>
      </c>
      <c r="D452" s="195"/>
      <c r="E452" s="195"/>
      <c r="F452" s="195"/>
      <c r="G452" s="195"/>
      <c r="H452" s="195"/>
      <c r="I452" s="195"/>
      <c r="J452" s="195"/>
      <c r="K452" s="195"/>
      <c r="L452" s="195"/>
      <c r="M452" s="195"/>
      <c r="N452" s="196"/>
      <c r="P452" s="148"/>
      <c r="Q452" s="148"/>
      <c r="R452" s="148"/>
      <c r="S452" s="171"/>
      <c r="EX452" s="36"/>
      <c r="EY452" s="44"/>
      <c r="EZ452" s="44"/>
      <c r="FA452" s="44"/>
      <c r="FF452" s="44"/>
      <c r="FG452" s="3" t="s">
        <v>213</v>
      </c>
      <c r="FI452" s="44"/>
      <c r="FJ452" s="44"/>
      <c r="FL452" s="44"/>
    </row>
    <row r="453" spans="1:168" customFormat="1" ht="15" x14ac:dyDescent="0.25">
      <c r="A453" s="71"/>
      <c r="B453" s="48"/>
      <c r="C453" s="202" t="s">
        <v>98</v>
      </c>
      <c r="D453" s="202"/>
      <c r="E453" s="202"/>
      <c r="F453" s="202"/>
      <c r="G453" s="202"/>
      <c r="H453" s="202"/>
      <c r="I453" s="202"/>
      <c r="J453" s="202"/>
      <c r="K453" s="202"/>
      <c r="L453" s="202"/>
      <c r="M453" s="202"/>
      <c r="N453" s="203"/>
      <c r="P453" s="148"/>
      <c r="Q453" s="148"/>
      <c r="R453" s="148"/>
      <c r="S453" s="171"/>
      <c r="EX453" s="36"/>
      <c r="EY453" s="44"/>
      <c r="EZ453" s="44"/>
      <c r="FA453" s="44"/>
      <c r="FF453" s="44"/>
      <c r="FH453" s="3" t="s">
        <v>98</v>
      </c>
      <c r="FI453" s="44"/>
      <c r="FJ453" s="44"/>
      <c r="FL453" s="44"/>
    </row>
    <row r="454" spans="1:168" customFormat="1" ht="15" x14ac:dyDescent="0.25">
      <c r="A454" s="71"/>
      <c r="B454" s="48"/>
      <c r="C454" s="202" t="s">
        <v>84</v>
      </c>
      <c r="D454" s="202"/>
      <c r="E454" s="202"/>
      <c r="F454" s="202"/>
      <c r="G454" s="202"/>
      <c r="H454" s="202"/>
      <c r="I454" s="202"/>
      <c r="J454" s="202"/>
      <c r="K454" s="202"/>
      <c r="L454" s="202"/>
      <c r="M454" s="202"/>
      <c r="N454" s="203"/>
      <c r="P454" s="148"/>
      <c r="Q454" s="148"/>
      <c r="R454" s="148"/>
      <c r="S454" s="171"/>
      <c r="EX454" s="36"/>
      <c r="EY454" s="44"/>
      <c r="EZ454" s="44"/>
      <c r="FA454" s="44"/>
      <c r="FF454" s="44"/>
      <c r="FH454" s="3" t="s">
        <v>84</v>
      </c>
      <c r="FI454" s="44"/>
      <c r="FJ454" s="44"/>
      <c r="FL454" s="44"/>
    </row>
    <row r="455" spans="1:168" customFormat="1" ht="15" x14ac:dyDescent="0.25">
      <c r="A455" s="65"/>
      <c r="B455" s="66"/>
      <c r="C455" s="194" t="s">
        <v>78</v>
      </c>
      <c r="D455" s="194"/>
      <c r="E455" s="194"/>
      <c r="F455" s="39"/>
      <c r="G455" s="40"/>
      <c r="H455" s="40"/>
      <c r="I455" s="131"/>
      <c r="J455" s="42"/>
      <c r="K455" s="40"/>
      <c r="L455" s="69">
        <v>439.8</v>
      </c>
      <c r="M455" s="61"/>
      <c r="N455" s="68">
        <v>4178.1000000000004</v>
      </c>
      <c r="P455" s="148"/>
      <c r="Q455" s="148"/>
      <c r="R455" s="148"/>
      <c r="S455" s="171"/>
      <c r="EX455" s="36"/>
      <c r="EY455" s="44"/>
      <c r="EZ455" s="44"/>
      <c r="FA455" s="44"/>
      <c r="FF455" s="44" t="s">
        <v>78</v>
      </c>
      <c r="FI455" s="44"/>
      <c r="FJ455" s="44"/>
      <c r="FL455" s="44"/>
    </row>
    <row r="456" spans="1:168" customFormat="1" ht="34.5" x14ac:dyDescent="0.25">
      <c r="A456" s="37" t="s">
        <v>293</v>
      </c>
      <c r="B456" s="38" t="s">
        <v>215</v>
      </c>
      <c r="C456" s="194" t="s">
        <v>216</v>
      </c>
      <c r="D456" s="194"/>
      <c r="E456" s="194"/>
      <c r="F456" s="39" t="s">
        <v>217</v>
      </c>
      <c r="G456" s="40">
        <v>0.06</v>
      </c>
      <c r="H456" s="73">
        <v>1</v>
      </c>
      <c r="I456" s="132">
        <v>0.06</v>
      </c>
      <c r="J456" s="42"/>
      <c r="K456" s="40"/>
      <c r="L456" s="42"/>
      <c r="M456" s="40"/>
      <c r="N456" s="43"/>
      <c r="P456" s="148"/>
      <c r="Q456" s="148"/>
      <c r="R456" s="148"/>
      <c r="S456" s="171"/>
      <c r="EX456" s="36"/>
      <c r="EY456" s="44" t="s">
        <v>216</v>
      </c>
      <c r="EZ456" s="44" t="s">
        <v>4</v>
      </c>
      <c r="FA456" s="44" t="s">
        <v>4</v>
      </c>
      <c r="FF456" s="44"/>
      <c r="FI456" s="44"/>
      <c r="FJ456" s="44"/>
      <c r="FL456" s="44"/>
    </row>
    <row r="457" spans="1:168" customFormat="1" ht="15" x14ac:dyDescent="0.25">
      <c r="A457" s="45"/>
      <c r="B457" s="46"/>
      <c r="C457" s="195" t="s">
        <v>218</v>
      </c>
      <c r="D457" s="195"/>
      <c r="E457" s="195"/>
      <c r="F457" s="195"/>
      <c r="G457" s="195"/>
      <c r="H457" s="195"/>
      <c r="I457" s="195"/>
      <c r="J457" s="195"/>
      <c r="K457" s="195"/>
      <c r="L457" s="195"/>
      <c r="M457" s="195"/>
      <c r="N457" s="196"/>
      <c r="P457" s="148"/>
      <c r="Q457" s="148"/>
      <c r="R457" s="148"/>
      <c r="S457" s="171"/>
      <c r="EX457" s="36"/>
      <c r="EY457" s="44"/>
      <c r="EZ457" s="44"/>
      <c r="FA457" s="44"/>
      <c r="FB457" s="3" t="s">
        <v>218</v>
      </c>
      <c r="FF457" s="44"/>
      <c r="FI457" s="44"/>
      <c r="FJ457" s="44"/>
      <c r="FL457" s="44"/>
    </row>
    <row r="458" spans="1:168" customFormat="1" ht="15" x14ac:dyDescent="0.25">
      <c r="A458" s="47"/>
      <c r="B458" s="48" t="s">
        <v>56</v>
      </c>
      <c r="C458" s="195" t="s">
        <v>61</v>
      </c>
      <c r="D458" s="195"/>
      <c r="E458" s="195"/>
      <c r="F458" s="49"/>
      <c r="G458" s="50"/>
      <c r="H458" s="50"/>
      <c r="I458" s="126"/>
      <c r="J458" s="54">
        <v>1183.68</v>
      </c>
      <c r="K458" s="50"/>
      <c r="L458" s="51">
        <v>71.02</v>
      </c>
      <c r="M458" s="52">
        <v>52.21</v>
      </c>
      <c r="N458" s="53">
        <v>3707.95</v>
      </c>
      <c r="P458" s="148"/>
      <c r="Q458" s="148"/>
      <c r="R458" s="148"/>
      <c r="S458" s="171"/>
      <c r="EX458" s="36"/>
      <c r="EY458" s="44"/>
      <c r="EZ458" s="44"/>
      <c r="FA458" s="44"/>
      <c r="FC458" s="3" t="s">
        <v>61</v>
      </c>
      <c r="FF458" s="44"/>
      <c r="FI458" s="44"/>
      <c r="FJ458" s="44"/>
      <c r="FL458" s="44"/>
    </row>
    <row r="459" spans="1:168" customFormat="1" ht="15" x14ac:dyDescent="0.25">
      <c r="A459" s="47"/>
      <c r="B459" s="48" t="s">
        <v>62</v>
      </c>
      <c r="C459" s="195" t="s">
        <v>63</v>
      </c>
      <c r="D459" s="195"/>
      <c r="E459" s="195"/>
      <c r="F459" s="49"/>
      <c r="G459" s="50"/>
      <c r="H459" s="50"/>
      <c r="I459" s="126"/>
      <c r="J459" s="51">
        <v>946.33</v>
      </c>
      <c r="K459" s="50"/>
      <c r="L459" s="51">
        <v>56.78</v>
      </c>
      <c r="M459" s="52">
        <v>15.71</v>
      </c>
      <c r="N459" s="56">
        <v>892.01</v>
      </c>
      <c r="P459" s="148"/>
      <c r="Q459" s="148"/>
      <c r="R459" s="148"/>
      <c r="S459" s="171"/>
      <c r="EX459" s="36"/>
      <c r="EY459" s="44"/>
      <c r="EZ459" s="44"/>
      <c r="FA459" s="44"/>
      <c r="FC459" s="3" t="s">
        <v>63</v>
      </c>
      <c r="FF459" s="44"/>
      <c r="FI459" s="44"/>
      <c r="FJ459" s="44"/>
      <c r="FL459" s="44"/>
    </row>
    <row r="460" spans="1:168" customFormat="1" ht="15" x14ac:dyDescent="0.25">
      <c r="A460" s="47"/>
      <c r="B460" s="48" t="s">
        <v>64</v>
      </c>
      <c r="C460" s="195" t="s">
        <v>65</v>
      </c>
      <c r="D460" s="195"/>
      <c r="E460" s="195"/>
      <c r="F460" s="49"/>
      <c r="G460" s="50"/>
      <c r="H460" s="50"/>
      <c r="I460" s="126"/>
      <c r="J460" s="51">
        <v>90.65</v>
      </c>
      <c r="K460" s="50"/>
      <c r="L460" s="51">
        <v>5.44</v>
      </c>
      <c r="M460" s="52">
        <v>52.21</v>
      </c>
      <c r="N460" s="56">
        <v>284.02</v>
      </c>
      <c r="P460" s="148"/>
      <c r="Q460" s="148"/>
      <c r="R460" s="148"/>
      <c r="S460" s="171"/>
      <c r="EX460" s="36"/>
      <c r="EY460" s="44"/>
      <c r="EZ460" s="44"/>
      <c r="FA460" s="44"/>
      <c r="FC460" s="3" t="s">
        <v>65</v>
      </c>
      <c r="FF460" s="44"/>
      <c r="FI460" s="44"/>
      <c r="FJ460" s="44"/>
      <c r="FL460" s="44"/>
    </row>
    <row r="461" spans="1:168" customFormat="1" ht="15" x14ac:dyDescent="0.25">
      <c r="A461" s="47"/>
      <c r="B461" s="48" t="s">
        <v>66</v>
      </c>
      <c r="C461" s="195" t="s">
        <v>67</v>
      </c>
      <c r="D461" s="195"/>
      <c r="E461" s="195"/>
      <c r="F461" s="49"/>
      <c r="G461" s="50"/>
      <c r="H461" s="50"/>
      <c r="I461" s="126"/>
      <c r="J461" s="54">
        <v>8643.11</v>
      </c>
      <c r="K461" s="50"/>
      <c r="L461" s="51">
        <v>518.59</v>
      </c>
      <c r="M461" s="55">
        <v>9.5</v>
      </c>
      <c r="N461" s="53">
        <v>4926.6099999999997</v>
      </c>
      <c r="P461" s="148"/>
      <c r="Q461" s="148"/>
      <c r="R461" s="148"/>
      <c r="S461" s="171"/>
      <c r="EX461" s="36"/>
      <c r="EY461" s="44"/>
      <c r="EZ461" s="44"/>
      <c r="FA461" s="44"/>
      <c r="FC461" s="3" t="s">
        <v>67</v>
      </c>
      <c r="FF461" s="44"/>
      <c r="FI461" s="44"/>
      <c r="FJ461" s="44"/>
      <c r="FL461" s="44"/>
    </row>
    <row r="462" spans="1:168" customFormat="1" ht="15" x14ac:dyDescent="0.25">
      <c r="A462" s="57"/>
      <c r="B462" s="48"/>
      <c r="C462" s="195" t="s">
        <v>68</v>
      </c>
      <c r="D462" s="195"/>
      <c r="E462" s="195"/>
      <c r="F462" s="49" t="s">
        <v>69</v>
      </c>
      <c r="G462" s="64">
        <v>137</v>
      </c>
      <c r="H462" s="50"/>
      <c r="I462" s="134">
        <v>8.2200000000000006</v>
      </c>
      <c r="J462" s="58"/>
      <c r="K462" s="50"/>
      <c r="L462" s="58"/>
      <c r="M462" s="50"/>
      <c r="N462" s="59"/>
      <c r="P462" s="148"/>
      <c r="Q462" s="148"/>
      <c r="R462" s="148"/>
      <c r="S462" s="171"/>
      <c r="EX462" s="36"/>
      <c r="EY462" s="44"/>
      <c r="EZ462" s="44"/>
      <c r="FA462" s="44"/>
      <c r="FD462" s="3" t="s">
        <v>68</v>
      </c>
      <c r="FF462" s="44"/>
      <c r="FI462" s="44"/>
      <c r="FJ462" s="44"/>
      <c r="FL462" s="44"/>
    </row>
    <row r="463" spans="1:168" customFormat="1" ht="15" x14ac:dyDescent="0.25">
      <c r="A463" s="57"/>
      <c r="B463" s="48"/>
      <c r="C463" s="195" t="s">
        <v>70</v>
      </c>
      <c r="D463" s="195"/>
      <c r="E463" s="195"/>
      <c r="F463" s="49" t="s">
        <v>69</v>
      </c>
      <c r="G463" s="52">
        <v>8.01</v>
      </c>
      <c r="H463" s="50"/>
      <c r="I463" s="127">
        <v>0.48060000000000003</v>
      </c>
      <c r="J463" s="58"/>
      <c r="K463" s="50"/>
      <c r="L463" s="58"/>
      <c r="M463" s="50"/>
      <c r="N463" s="59"/>
      <c r="P463" s="148"/>
      <c r="Q463" s="148"/>
      <c r="R463" s="148"/>
      <c r="S463" s="171"/>
      <c r="EX463" s="36"/>
      <c r="EY463" s="44"/>
      <c r="EZ463" s="44"/>
      <c r="FA463" s="44"/>
      <c r="FD463" s="3" t="s">
        <v>70</v>
      </c>
      <c r="FF463" s="44"/>
      <c r="FI463" s="44"/>
      <c r="FJ463" s="44"/>
      <c r="FL463" s="44"/>
    </row>
    <row r="464" spans="1:168" customFormat="1" ht="15" x14ac:dyDescent="0.25">
      <c r="A464" s="45"/>
      <c r="B464" s="48"/>
      <c r="C464" s="200" t="s">
        <v>71</v>
      </c>
      <c r="D464" s="200"/>
      <c r="E464" s="200"/>
      <c r="F464" s="60"/>
      <c r="G464" s="61"/>
      <c r="H464" s="61"/>
      <c r="I464" s="128"/>
      <c r="J464" s="62">
        <v>10773.12</v>
      </c>
      <c r="K464" s="61"/>
      <c r="L464" s="93">
        <v>646.39</v>
      </c>
      <c r="M464" s="61"/>
      <c r="N464" s="63">
        <v>9526.57</v>
      </c>
      <c r="P464" s="148"/>
      <c r="Q464" s="148"/>
      <c r="R464" s="148"/>
      <c r="S464" s="171"/>
      <c r="EX464" s="36"/>
      <c r="EY464" s="44"/>
      <c r="EZ464" s="44"/>
      <c r="FA464" s="44"/>
      <c r="FE464" s="3" t="s">
        <v>71</v>
      </c>
      <c r="FF464" s="44"/>
      <c r="FI464" s="44"/>
      <c r="FJ464" s="44"/>
      <c r="FL464" s="44"/>
    </row>
    <row r="465" spans="1:168" customFormat="1" ht="15" x14ac:dyDescent="0.25">
      <c r="A465" s="57"/>
      <c r="B465" s="48"/>
      <c r="C465" s="195" t="s">
        <v>72</v>
      </c>
      <c r="D465" s="195"/>
      <c r="E465" s="195"/>
      <c r="F465" s="49"/>
      <c r="G465" s="50"/>
      <c r="H465" s="50"/>
      <c r="I465" s="126"/>
      <c r="J465" s="58"/>
      <c r="K465" s="50"/>
      <c r="L465" s="51">
        <v>76.459999999999994</v>
      </c>
      <c r="M465" s="50"/>
      <c r="N465" s="53">
        <v>3991.97</v>
      </c>
      <c r="P465" s="148"/>
      <c r="Q465" s="148"/>
      <c r="R465" s="148"/>
      <c r="S465" s="171"/>
      <c r="EX465" s="36"/>
      <c r="EY465" s="44"/>
      <c r="EZ465" s="44"/>
      <c r="FA465" s="44"/>
      <c r="FD465" s="3" t="s">
        <v>72</v>
      </c>
      <c r="FF465" s="44"/>
      <c r="FI465" s="44"/>
      <c r="FJ465" s="44"/>
      <c r="FL465" s="44"/>
    </row>
    <row r="466" spans="1:168" customFormat="1" ht="15" x14ac:dyDescent="0.25">
      <c r="A466" s="57"/>
      <c r="B466" s="48" t="s">
        <v>219</v>
      </c>
      <c r="C466" s="195" t="s">
        <v>220</v>
      </c>
      <c r="D466" s="195"/>
      <c r="E466" s="195"/>
      <c r="F466" s="49" t="s">
        <v>75</v>
      </c>
      <c r="G466" s="64">
        <v>106</v>
      </c>
      <c r="H466" s="50"/>
      <c r="I466" s="129">
        <v>106</v>
      </c>
      <c r="J466" s="58"/>
      <c r="K466" s="50"/>
      <c r="L466" s="51">
        <v>81.05</v>
      </c>
      <c r="M466" s="50"/>
      <c r="N466" s="53">
        <v>4231.49</v>
      </c>
      <c r="P466" s="148"/>
      <c r="Q466" s="148"/>
      <c r="R466" s="148"/>
      <c r="S466" s="171"/>
      <c r="EX466" s="36"/>
      <c r="EY466" s="44"/>
      <c r="EZ466" s="44"/>
      <c r="FA466" s="44"/>
      <c r="FD466" s="3" t="s">
        <v>220</v>
      </c>
      <c r="FF466" s="44"/>
      <c r="FI466" s="44"/>
      <c r="FJ466" s="44"/>
      <c r="FL466" s="44"/>
    </row>
    <row r="467" spans="1:168" customFormat="1" ht="22.5" x14ac:dyDescent="0.25">
      <c r="A467" s="57"/>
      <c r="B467" s="48" t="s">
        <v>221</v>
      </c>
      <c r="C467" s="195" t="s">
        <v>222</v>
      </c>
      <c r="D467" s="195"/>
      <c r="E467" s="195"/>
      <c r="F467" s="49" t="s">
        <v>75</v>
      </c>
      <c r="G467" s="64">
        <v>56</v>
      </c>
      <c r="H467" s="52">
        <v>0.85</v>
      </c>
      <c r="I467" s="130">
        <v>47.6</v>
      </c>
      <c r="J467" s="58"/>
      <c r="K467" s="50"/>
      <c r="L467" s="51">
        <v>36.39</v>
      </c>
      <c r="M467" s="50"/>
      <c r="N467" s="53">
        <v>1900.18</v>
      </c>
      <c r="P467" s="148"/>
      <c r="Q467" s="148"/>
      <c r="R467" s="148"/>
      <c r="S467" s="171"/>
      <c r="EX467" s="36"/>
      <c r="EY467" s="44"/>
      <c r="EZ467" s="44"/>
      <c r="FA467" s="44"/>
      <c r="FD467" s="3" t="s">
        <v>222</v>
      </c>
      <c r="FF467" s="44"/>
      <c r="FI467" s="44"/>
      <c r="FJ467" s="44"/>
      <c r="FL467" s="44"/>
    </row>
    <row r="468" spans="1:168" customFormat="1" ht="15" x14ac:dyDescent="0.25">
      <c r="A468" s="65"/>
      <c r="B468" s="66"/>
      <c r="C468" s="194" t="s">
        <v>78</v>
      </c>
      <c r="D468" s="194"/>
      <c r="E468" s="194"/>
      <c r="F468" s="39"/>
      <c r="G468" s="40"/>
      <c r="H468" s="40"/>
      <c r="I468" s="131"/>
      <c r="J468" s="42"/>
      <c r="K468" s="40"/>
      <c r="L468" s="69">
        <v>763.83</v>
      </c>
      <c r="M468" s="61"/>
      <c r="N468" s="68">
        <v>15658.24</v>
      </c>
      <c r="P468" s="148"/>
      <c r="Q468" s="148"/>
      <c r="R468" s="148"/>
      <c r="S468" s="171"/>
      <c r="EX468" s="36"/>
      <c r="EY468" s="44"/>
      <c r="EZ468" s="44"/>
      <c r="FA468" s="44"/>
      <c r="FF468" s="44" t="s">
        <v>78</v>
      </c>
      <c r="FI468" s="44"/>
      <c r="FJ468" s="44"/>
      <c r="FL468" s="44"/>
    </row>
    <row r="469" spans="1:168" customFormat="1" ht="23.25" x14ac:dyDescent="0.25">
      <c r="A469" s="37" t="s">
        <v>294</v>
      </c>
      <c r="B469" s="38" t="s">
        <v>224</v>
      </c>
      <c r="C469" s="194" t="s">
        <v>225</v>
      </c>
      <c r="D469" s="194"/>
      <c r="E469" s="194"/>
      <c r="F469" s="39" t="s">
        <v>226</v>
      </c>
      <c r="G469" s="40">
        <v>-2.9000000000000001E-2</v>
      </c>
      <c r="H469" s="73">
        <v>1</v>
      </c>
      <c r="I469" s="125">
        <v>-2.9000000000000001E-2</v>
      </c>
      <c r="J469" s="67">
        <v>9727.3700000000008</v>
      </c>
      <c r="K469" s="40"/>
      <c r="L469" s="69">
        <v>-282.08999999999997</v>
      </c>
      <c r="M469" s="70">
        <v>9.5</v>
      </c>
      <c r="N469" s="68">
        <v>-2679.86</v>
      </c>
      <c r="P469" s="148"/>
      <c r="Q469" s="148"/>
      <c r="R469" s="148"/>
      <c r="S469" s="171"/>
      <c r="EX469" s="36"/>
      <c r="EY469" s="44" t="s">
        <v>225</v>
      </c>
      <c r="EZ469" s="44" t="s">
        <v>4</v>
      </c>
      <c r="FA469" s="44" t="s">
        <v>4</v>
      </c>
      <c r="FF469" s="44"/>
      <c r="FI469" s="44"/>
      <c r="FJ469" s="44"/>
      <c r="FL469" s="44"/>
    </row>
    <row r="470" spans="1:168" customFormat="1" ht="15" x14ac:dyDescent="0.25">
      <c r="A470" s="65"/>
      <c r="B470" s="66"/>
      <c r="C470" s="194" t="s">
        <v>78</v>
      </c>
      <c r="D470" s="194"/>
      <c r="E470" s="194"/>
      <c r="F470" s="39"/>
      <c r="G470" s="40"/>
      <c r="H470" s="40"/>
      <c r="I470" s="131"/>
      <c r="J470" s="42"/>
      <c r="K470" s="40"/>
      <c r="L470" s="69">
        <v>-282.08999999999997</v>
      </c>
      <c r="M470" s="61"/>
      <c r="N470" s="68">
        <v>-2679.86</v>
      </c>
      <c r="P470" s="148"/>
      <c r="Q470" s="148"/>
      <c r="R470" s="148"/>
      <c r="S470" s="171"/>
      <c r="EX470" s="36"/>
      <c r="EY470" s="44"/>
      <c r="EZ470" s="44"/>
      <c r="FA470" s="44"/>
      <c r="FF470" s="44" t="s">
        <v>78</v>
      </c>
      <c r="FI470" s="44"/>
      <c r="FJ470" s="44"/>
      <c r="FL470" s="44"/>
    </row>
    <row r="471" spans="1:168" customFormat="1" ht="22.5" x14ac:dyDescent="0.25">
      <c r="A471" s="151" t="s">
        <v>295</v>
      </c>
      <c r="B471" s="152" t="s">
        <v>93</v>
      </c>
      <c r="C471" s="201" t="s">
        <v>228</v>
      </c>
      <c r="D471" s="201"/>
      <c r="E471" s="201"/>
      <c r="F471" s="153" t="s">
        <v>101</v>
      </c>
      <c r="G471" s="154">
        <v>0.36</v>
      </c>
      <c r="H471" s="166">
        <v>1</v>
      </c>
      <c r="I471" s="165">
        <v>0.36</v>
      </c>
      <c r="J471" s="159">
        <v>37646.32</v>
      </c>
      <c r="K471" s="162">
        <v>1.04236</v>
      </c>
      <c r="L471" s="159">
        <v>14126.77</v>
      </c>
      <c r="M471" s="160">
        <v>9.5</v>
      </c>
      <c r="N471" s="161">
        <v>134204.32</v>
      </c>
      <c r="O471" s="163"/>
      <c r="P471" s="164">
        <f>N471/I471</f>
        <v>372789.77777777781</v>
      </c>
      <c r="Q471" s="164">
        <v>1.2</v>
      </c>
      <c r="R471" s="164">
        <f t="shared" si="4"/>
        <v>447347.73333333334</v>
      </c>
      <c r="S471" s="171">
        <f>N471*Q471</f>
        <v>161045.18400000001</v>
      </c>
      <c r="EX471" s="36"/>
      <c r="EY471" s="44" t="s">
        <v>228</v>
      </c>
      <c r="EZ471" s="44" t="s">
        <v>4</v>
      </c>
      <c r="FA471" s="44" t="s">
        <v>4</v>
      </c>
      <c r="FF471" s="44"/>
      <c r="FI471" s="44"/>
      <c r="FJ471" s="44"/>
      <c r="FL471" s="44"/>
    </row>
    <row r="472" spans="1:168" customFormat="1" ht="15" x14ac:dyDescent="0.25">
      <c r="A472" s="45"/>
      <c r="B472" s="46"/>
      <c r="C472" s="195" t="s">
        <v>229</v>
      </c>
      <c r="D472" s="195"/>
      <c r="E472" s="195"/>
      <c r="F472" s="195"/>
      <c r="G472" s="195"/>
      <c r="H472" s="195"/>
      <c r="I472" s="195"/>
      <c r="J472" s="195"/>
      <c r="K472" s="195"/>
      <c r="L472" s="195"/>
      <c r="M472" s="195"/>
      <c r="N472" s="196"/>
      <c r="P472" s="148"/>
      <c r="Q472" s="148"/>
      <c r="R472" s="148"/>
      <c r="S472" s="171"/>
      <c r="EX472" s="36"/>
      <c r="EY472" s="44"/>
      <c r="EZ472" s="44"/>
      <c r="FA472" s="44"/>
      <c r="FB472" s="3" t="s">
        <v>229</v>
      </c>
      <c r="FF472" s="44"/>
      <c r="FI472" s="44"/>
      <c r="FJ472" s="44"/>
      <c r="FL472" s="44"/>
    </row>
    <row r="473" spans="1:168" customFormat="1" ht="15" x14ac:dyDescent="0.25">
      <c r="A473" s="45"/>
      <c r="B473" s="46"/>
      <c r="C473" s="195" t="s">
        <v>107</v>
      </c>
      <c r="D473" s="195"/>
      <c r="E473" s="195"/>
      <c r="F473" s="195"/>
      <c r="G473" s="195"/>
      <c r="H473" s="195"/>
      <c r="I473" s="195"/>
      <c r="J473" s="195"/>
      <c r="K473" s="195"/>
      <c r="L473" s="195"/>
      <c r="M473" s="195"/>
      <c r="N473" s="196"/>
      <c r="P473" s="148"/>
      <c r="Q473" s="148"/>
      <c r="R473" s="148"/>
      <c r="S473" s="171"/>
      <c r="EX473" s="36"/>
      <c r="EY473" s="44"/>
      <c r="EZ473" s="44"/>
      <c r="FA473" s="44"/>
      <c r="FF473" s="44"/>
      <c r="FG473" s="3" t="s">
        <v>107</v>
      </c>
      <c r="FI473" s="44"/>
      <c r="FJ473" s="44"/>
      <c r="FL473" s="44"/>
    </row>
    <row r="474" spans="1:168" customFormat="1" ht="15" x14ac:dyDescent="0.25">
      <c r="A474" s="71"/>
      <c r="B474" s="48"/>
      <c r="C474" s="202" t="s">
        <v>98</v>
      </c>
      <c r="D474" s="202"/>
      <c r="E474" s="202"/>
      <c r="F474" s="202"/>
      <c r="G474" s="202"/>
      <c r="H474" s="202"/>
      <c r="I474" s="202"/>
      <c r="J474" s="202"/>
      <c r="K474" s="202"/>
      <c r="L474" s="202"/>
      <c r="M474" s="202"/>
      <c r="N474" s="203"/>
      <c r="P474" s="148"/>
      <c r="Q474" s="148"/>
      <c r="R474" s="148"/>
      <c r="S474" s="171"/>
      <c r="EX474" s="36"/>
      <c r="EY474" s="44"/>
      <c r="EZ474" s="44"/>
      <c r="FA474" s="44"/>
      <c r="FF474" s="44"/>
      <c r="FH474" s="3" t="s">
        <v>98</v>
      </c>
      <c r="FI474" s="44"/>
      <c r="FJ474" s="44"/>
      <c r="FL474" s="44"/>
    </row>
    <row r="475" spans="1:168" customFormat="1" ht="15" x14ac:dyDescent="0.25">
      <c r="A475" s="71"/>
      <c r="B475" s="48"/>
      <c r="C475" s="202" t="s">
        <v>84</v>
      </c>
      <c r="D475" s="202"/>
      <c r="E475" s="202"/>
      <c r="F475" s="202"/>
      <c r="G475" s="202"/>
      <c r="H475" s="202"/>
      <c r="I475" s="202"/>
      <c r="J475" s="202"/>
      <c r="K475" s="202"/>
      <c r="L475" s="202"/>
      <c r="M475" s="202"/>
      <c r="N475" s="203"/>
      <c r="P475" s="148"/>
      <c r="Q475" s="148"/>
      <c r="R475" s="148"/>
      <c r="S475" s="171"/>
      <c r="EX475" s="36"/>
      <c r="EY475" s="44"/>
      <c r="EZ475" s="44"/>
      <c r="FA475" s="44"/>
      <c r="FF475" s="44"/>
      <c r="FH475" s="3" t="s">
        <v>84</v>
      </c>
      <c r="FI475" s="44"/>
      <c r="FJ475" s="44"/>
      <c r="FL475" s="44"/>
    </row>
    <row r="476" spans="1:168" customFormat="1" ht="15" x14ac:dyDescent="0.25">
      <c r="A476" s="65"/>
      <c r="B476" s="66"/>
      <c r="C476" s="194" t="s">
        <v>78</v>
      </c>
      <c r="D476" s="194"/>
      <c r="E476" s="194"/>
      <c r="F476" s="39"/>
      <c r="G476" s="40"/>
      <c r="H476" s="40"/>
      <c r="I476" s="131"/>
      <c r="J476" s="42"/>
      <c r="K476" s="40"/>
      <c r="L476" s="67">
        <v>14126.77</v>
      </c>
      <c r="M476" s="61"/>
      <c r="N476" s="68">
        <v>134204.32</v>
      </c>
      <c r="P476" s="148"/>
      <c r="Q476" s="148"/>
      <c r="R476" s="148"/>
      <c r="S476" s="171"/>
      <c r="EX476" s="36"/>
      <c r="EY476" s="44"/>
      <c r="EZ476" s="44"/>
      <c r="FA476" s="44"/>
      <c r="FF476" s="44" t="s">
        <v>78</v>
      </c>
      <c r="FI476" s="44"/>
      <c r="FJ476" s="44"/>
      <c r="FL476" s="44"/>
    </row>
    <row r="477" spans="1:168" customFormat="1" ht="22.5" x14ac:dyDescent="0.25">
      <c r="A477" s="151" t="s">
        <v>296</v>
      </c>
      <c r="B477" s="152" t="s">
        <v>93</v>
      </c>
      <c r="C477" s="201" t="s">
        <v>100</v>
      </c>
      <c r="D477" s="201"/>
      <c r="E477" s="201"/>
      <c r="F477" s="153" t="s">
        <v>101</v>
      </c>
      <c r="G477" s="154">
        <v>2.9000000000000001E-2</v>
      </c>
      <c r="H477" s="166">
        <v>1</v>
      </c>
      <c r="I477" s="156">
        <v>2.9000000000000001E-2</v>
      </c>
      <c r="J477" s="159">
        <v>27894.74</v>
      </c>
      <c r="K477" s="162">
        <v>1.04236</v>
      </c>
      <c r="L477" s="157">
        <v>843.21</v>
      </c>
      <c r="M477" s="160">
        <v>9.5</v>
      </c>
      <c r="N477" s="161">
        <v>8010.5</v>
      </c>
      <c r="O477" s="163"/>
      <c r="P477" s="164">
        <f>N477/I477</f>
        <v>276224.13793103449</v>
      </c>
      <c r="Q477" s="164">
        <v>1.2</v>
      </c>
      <c r="R477" s="164">
        <f t="shared" si="4"/>
        <v>331468.96551724139</v>
      </c>
      <c r="S477" s="171">
        <f>N477*Q477</f>
        <v>9612.6</v>
      </c>
      <c r="EX477" s="36"/>
      <c r="EY477" s="44" t="s">
        <v>100</v>
      </c>
      <c r="EZ477" s="44" t="s">
        <v>4</v>
      </c>
      <c r="FA477" s="44" t="s">
        <v>4</v>
      </c>
      <c r="FF477" s="44"/>
      <c r="FI477" s="44"/>
      <c r="FJ477" s="44"/>
      <c r="FL477" s="44"/>
    </row>
    <row r="478" spans="1:168" customFormat="1" ht="15" x14ac:dyDescent="0.25">
      <c r="A478" s="45"/>
      <c r="B478" s="46"/>
      <c r="C478" s="195" t="s">
        <v>103</v>
      </c>
      <c r="D478" s="195"/>
      <c r="E478" s="195"/>
      <c r="F478" s="195"/>
      <c r="G478" s="195"/>
      <c r="H478" s="195"/>
      <c r="I478" s="195"/>
      <c r="J478" s="195"/>
      <c r="K478" s="195"/>
      <c r="L478" s="195"/>
      <c r="M478" s="195"/>
      <c r="N478" s="196"/>
      <c r="P478" s="148"/>
      <c r="Q478" s="148"/>
      <c r="R478" s="148"/>
      <c r="S478" s="171"/>
      <c r="EX478" s="36"/>
      <c r="EY478" s="44"/>
      <c r="EZ478" s="44"/>
      <c r="FA478" s="44"/>
      <c r="FF478" s="44"/>
      <c r="FG478" s="3" t="s">
        <v>103</v>
      </c>
      <c r="FI478" s="44"/>
      <c r="FJ478" s="44"/>
      <c r="FL478" s="44"/>
    </row>
    <row r="479" spans="1:168" customFormat="1" ht="15" x14ac:dyDescent="0.25">
      <c r="A479" s="71"/>
      <c r="B479" s="48"/>
      <c r="C479" s="202" t="s">
        <v>98</v>
      </c>
      <c r="D479" s="202"/>
      <c r="E479" s="202"/>
      <c r="F479" s="202"/>
      <c r="G479" s="202"/>
      <c r="H479" s="202"/>
      <c r="I479" s="202"/>
      <c r="J479" s="202"/>
      <c r="K479" s="202"/>
      <c r="L479" s="202"/>
      <c r="M479" s="202"/>
      <c r="N479" s="203"/>
      <c r="P479" s="148"/>
      <c r="Q479" s="148"/>
      <c r="R479" s="148"/>
      <c r="S479" s="171"/>
      <c r="EX479" s="36"/>
      <c r="EY479" s="44"/>
      <c r="EZ479" s="44"/>
      <c r="FA479" s="44"/>
      <c r="FF479" s="44"/>
      <c r="FH479" s="3" t="s">
        <v>98</v>
      </c>
      <c r="FI479" s="44"/>
      <c r="FJ479" s="44"/>
      <c r="FL479" s="44"/>
    </row>
    <row r="480" spans="1:168" customFormat="1" ht="15" x14ac:dyDescent="0.25">
      <c r="A480" s="71"/>
      <c r="B480" s="48"/>
      <c r="C480" s="202" t="s">
        <v>84</v>
      </c>
      <c r="D480" s="202"/>
      <c r="E480" s="202"/>
      <c r="F480" s="202"/>
      <c r="G480" s="202"/>
      <c r="H480" s="202"/>
      <c r="I480" s="202"/>
      <c r="J480" s="202"/>
      <c r="K480" s="202"/>
      <c r="L480" s="202"/>
      <c r="M480" s="202"/>
      <c r="N480" s="203"/>
      <c r="P480" s="148"/>
      <c r="Q480" s="148"/>
      <c r="R480" s="148"/>
      <c r="S480" s="171"/>
      <c r="EX480" s="36"/>
      <c r="EY480" s="44"/>
      <c r="EZ480" s="44"/>
      <c r="FA480" s="44"/>
      <c r="FF480" s="44"/>
      <c r="FH480" s="3" t="s">
        <v>84</v>
      </c>
      <c r="FI480" s="44"/>
      <c r="FJ480" s="44"/>
      <c r="FL480" s="44"/>
    </row>
    <row r="481" spans="1:168" customFormat="1" ht="15" x14ac:dyDescent="0.25">
      <c r="A481" s="65"/>
      <c r="B481" s="66"/>
      <c r="C481" s="194" t="s">
        <v>78</v>
      </c>
      <c r="D481" s="194"/>
      <c r="E481" s="194"/>
      <c r="F481" s="39"/>
      <c r="G481" s="40"/>
      <c r="H481" s="40"/>
      <c r="I481" s="131"/>
      <c r="J481" s="42"/>
      <c r="K481" s="40"/>
      <c r="L481" s="69">
        <v>843.21</v>
      </c>
      <c r="M481" s="61"/>
      <c r="N481" s="68">
        <v>8010.5</v>
      </c>
      <c r="P481" s="148"/>
      <c r="Q481" s="148"/>
      <c r="R481" s="148"/>
      <c r="S481" s="171"/>
      <c r="EX481" s="36"/>
      <c r="EY481" s="44"/>
      <c r="EZ481" s="44"/>
      <c r="FA481" s="44"/>
      <c r="FF481" s="44" t="s">
        <v>78</v>
      </c>
      <c r="FI481" s="44"/>
      <c r="FJ481" s="44"/>
      <c r="FL481" s="44"/>
    </row>
    <row r="482" spans="1:168" customFormat="1" ht="34.5" x14ac:dyDescent="0.25">
      <c r="A482" s="37" t="s">
        <v>297</v>
      </c>
      <c r="B482" s="38" t="s">
        <v>232</v>
      </c>
      <c r="C482" s="194" t="s">
        <v>233</v>
      </c>
      <c r="D482" s="194"/>
      <c r="E482" s="194"/>
      <c r="F482" s="39" t="s">
        <v>120</v>
      </c>
      <c r="G482" s="40">
        <v>1.3299999999999999E-2</v>
      </c>
      <c r="H482" s="73">
        <v>1</v>
      </c>
      <c r="I482" s="139">
        <v>1.3299999999999999E-2</v>
      </c>
      <c r="J482" s="42"/>
      <c r="K482" s="40"/>
      <c r="L482" s="42"/>
      <c r="M482" s="40"/>
      <c r="N482" s="43"/>
      <c r="P482" s="148"/>
      <c r="Q482" s="148"/>
      <c r="R482" s="148"/>
      <c r="S482" s="171"/>
      <c r="EX482" s="36"/>
      <c r="EY482" s="44" t="s">
        <v>233</v>
      </c>
      <c r="EZ482" s="44" t="s">
        <v>4</v>
      </c>
      <c r="FA482" s="44" t="s">
        <v>4</v>
      </c>
      <c r="FF482" s="44"/>
      <c r="FI482" s="44"/>
      <c r="FJ482" s="44"/>
      <c r="FL482" s="44"/>
    </row>
    <row r="483" spans="1:168" customFormat="1" ht="15" x14ac:dyDescent="0.25">
      <c r="A483" s="45"/>
      <c r="B483" s="46"/>
      <c r="C483" s="195" t="s">
        <v>298</v>
      </c>
      <c r="D483" s="195"/>
      <c r="E483" s="195"/>
      <c r="F483" s="195"/>
      <c r="G483" s="195"/>
      <c r="H483" s="195"/>
      <c r="I483" s="195"/>
      <c r="J483" s="195"/>
      <c r="K483" s="195"/>
      <c r="L483" s="195"/>
      <c r="M483" s="195"/>
      <c r="N483" s="196"/>
      <c r="P483" s="148"/>
      <c r="Q483" s="148"/>
      <c r="R483" s="148"/>
      <c r="S483" s="171"/>
      <c r="EX483" s="36"/>
      <c r="EY483" s="44"/>
      <c r="EZ483" s="44"/>
      <c r="FA483" s="44"/>
      <c r="FB483" s="3" t="s">
        <v>298</v>
      </c>
      <c r="FF483" s="44"/>
      <c r="FI483" s="44"/>
      <c r="FJ483" s="44"/>
      <c r="FL483" s="44"/>
    </row>
    <row r="484" spans="1:168" customFormat="1" ht="15" x14ac:dyDescent="0.25">
      <c r="A484" s="47"/>
      <c r="B484" s="48" t="s">
        <v>56</v>
      </c>
      <c r="C484" s="195" t="s">
        <v>61</v>
      </c>
      <c r="D484" s="195"/>
      <c r="E484" s="195"/>
      <c r="F484" s="49"/>
      <c r="G484" s="50"/>
      <c r="H484" s="50"/>
      <c r="I484" s="126"/>
      <c r="J484" s="54">
        <v>1107.95</v>
      </c>
      <c r="K484" s="50"/>
      <c r="L484" s="51">
        <v>14.74</v>
      </c>
      <c r="M484" s="52">
        <v>52.21</v>
      </c>
      <c r="N484" s="56">
        <v>769.58</v>
      </c>
      <c r="P484" s="148"/>
      <c r="Q484" s="148"/>
      <c r="R484" s="148"/>
      <c r="S484" s="171"/>
      <c r="EX484" s="36"/>
      <c r="EY484" s="44"/>
      <c r="EZ484" s="44"/>
      <c r="FA484" s="44"/>
      <c r="FC484" s="3" t="s">
        <v>61</v>
      </c>
      <c r="FF484" s="44"/>
      <c r="FI484" s="44"/>
      <c r="FJ484" s="44"/>
      <c r="FL484" s="44"/>
    </row>
    <row r="485" spans="1:168" customFormat="1" ht="15" x14ac:dyDescent="0.25">
      <c r="A485" s="47"/>
      <c r="B485" s="48" t="s">
        <v>62</v>
      </c>
      <c r="C485" s="195" t="s">
        <v>63</v>
      </c>
      <c r="D485" s="195"/>
      <c r="E485" s="195"/>
      <c r="F485" s="49"/>
      <c r="G485" s="50"/>
      <c r="H485" s="50"/>
      <c r="I485" s="126"/>
      <c r="J485" s="54">
        <v>12533.99</v>
      </c>
      <c r="K485" s="50"/>
      <c r="L485" s="51">
        <v>166.7</v>
      </c>
      <c r="M485" s="52">
        <v>15.71</v>
      </c>
      <c r="N485" s="53">
        <v>2618.86</v>
      </c>
      <c r="P485" s="148"/>
      <c r="Q485" s="148"/>
      <c r="R485" s="148"/>
      <c r="S485" s="171"/>
      <c r="EX485" s="36"/>
      <c r="EY485" s="44"/>
      <c r="EZ485" s="44"/>
      <c r="FA485" s="44"/>
      <c r="FC485" s="3" t="s">
        <v>63</v>
      </c>
      <c r="FF485" s="44"/>
      <c r="FI485" s="44"/>
      <c r="FJ485" s="44"/>
      <c r="FL485" s="44"/>
    </row>
    <row r="486" spans="1:168" customFormat="1" ht="15" x14ac:dyDescent="0.25">
      <c r="A486" s="47"/>
      <c r="B486" s="48" t="s">
        <v>64</v>
      </c>
      <c r="C486" s="195" t="s">
        <v>65</v>
      </c>
      <c r="D486" s="195"/>
      <c r="E486" s="195"/>
      <c r="F486" s="49"/>
      <c r="G486" s="50"/>
      <c r="H486" s="50"/>
      <c r="I486" s="126"/>
      <c r="J486" s="51">
        <v>820.22</v>
      </c>
      <c r="K486" s="50"/>
      <c r="L486" s="51">
        <v>10.91</v>
      </c>
      <c r="M486" s="52">
        <v>52.21</v>
      </c>
      <c r="N486" s="56">
        <v>569.61</v>
      </c>
      <c r="P486" s="148"/>
      <c r="Q486" s="148"/>
      <c r="R486" s="148"/>
      <c r="S486" s="171"/>
      <c r="EX486" s="36"/>
      <c r="EY486" s="44"/>
      <c r="EZ486" s="44"/>
      <c r="FA486" s="44"/>
      <c r="FC486" s="3" t="s">
        <v>65</v>
      </c>
      <c r="FF486" s="44"/>
      <c r="FI486" s="44"/>
      <c r="FJ486" s="44"/>
      <c r="FL486" s="44"/>
    </row>
    <row r="487" spans="1:168" customFormat="1" ht="15" x14ac:dyDescent="0.25">
      <c r="A487" s="47"/>
      <c r="B487" s="48" t="s">
        <v>66</v>
      </c>
      <c r="C487" s="195" t="s">
        <v>67</v>
      </c>
      <c r="D487" s="195"/>
      <c r="E487" s="195"/>
      <c r="F487" s="49"/>
      <c r="G487" s="50"/>
      <c r="H487" s="50"/>
      <c r="I487" s="126"/>
      <c r="J487" s="54">
        <v>230267.7</v>
      </c>
      <c r="K487" s="50"/>
      <c r="L487" s="51">
        <v>0</v>
      </c>
      <c r="M487" s="55">
        <v>9.5</v>
      </c>
      <c r="N487" s="59"/>
      <c r="P487" s="148"/>
      <c r="Q487" s="148"/>
      <c r="R487" s="148"/>
      <c r="S487" s="171"/>
      <c r="EX487" s="36"/>
      <c r="EY487" s="44"/>
      <c r="EZ487" s="44"/>
      <c r="FA487" s="44"/>
      <c r="FC487" s="3" t="s">
        <v>67</v>
      </c>
      <c r="FF487" s="44"/>
      <c r="FI487" s="44"/>
      <c r="FJ487" s="44"/>
      <c r="FL487" s="44"/>
    </row>
    <row r="488" spans="1:168" customFormat="1" ht="15" x14ac:dyDescent="0.25">
      <c r="A488" s="57"/>
      <c r="B488" s="48"/>
      <c r="C488" s="195" t="s">
        <v>68</v>
      </c>
      <c r="D488" s="195"/>
      <c r="E488" s="195"/>
      <c r="F488" s="49" t="s">
        <v>69</v>
      </c>
      <c r="G488" s="52">
        <v>134.46</v>
      </c>
      <c r="H488" s="50"/>
      <c r="I488" s="140">
        <v>1.7883180000000001</v>
      </c>
      <c r="J488" s="58"/>
      <c r="K488" s="50"/>
      <c r="L488" s="58"/>
      <c r="M488" s="50"/>
      <c r="N488" s="59"/>
      <c r="P488" s="148"/>
      <c r="Q488" s="148"/>
      <c r="R488" s="148"/>
      <c r="S488" s="171"/>
      <c r="EX488" s="36"/>
      <c r="EY488" s="44"/>
      <c r="EZ488" s="44"/>
      <c r="FA488" s="44"/>
      <c r="FD488" s="3" t="s">
        <v>68</v>
      </c>
      <c r="FF488" s="44"/>
      <c r="FI488" s="44"/>
      <c r="FJ488" s="44"/>
      <c r="FL488" s="44"/>
    </row>
    <row r="489" spans="1:168" customFormat="1" ht="15" x14ac:dyDescent="0.25">
      <c r="A489" s="57"/>
      <c r="B489" s="48"/>
      <c r="C489" s="195" t="s">
        <v>70</v>
      </c>
      <c r="D489" s="195"/>
      <c r="E489" s="195"/>
      <c r="F489" s="49" t="s">
        <v>69</v>
      </c>
      <c r="G489" s="52">
        <v>54.89</v>
      </c>
      <c r="H489" s="50"/>
      <c r="I489" s="140">
        <v>0.73003700000000005</v>
      </c>
      <c r="J489" s="58"/>
      <c r="K489" s="50"/>
      <c r="L489" s="58"/>
      <c r="M489" s="50"/>
      <c r="N489" s="59"/>
      <c r="P489" s="148"/>
      <c r="Q489" s="148"/>
      <c r="R489" s="148"/>
      <c r="S489" s="171"/>
      <c r="EX489" s="36"/>
      <c r="EY489" s="44"/>
      <c r="EZ489" s="44"/>
      <c r="FA489" s="44"/>
      <c r="FD489" s="3" t="s">
        <v>70</v>
      </c>
      <c r="FF489" s="44"/>
      <c r="FI489" s="44"/>
      <c r="FJ489" s="44"/>
      <c r="FL489" s="44"/>
    </row>
    <row r="490" spans="1:168" customFormat="1" ht="15" x14ac:dyDescent="0.25">
      <c r="A490" s="45"/>
      <c r="B490" s="48"/>
      <c r="C490" s="200" t="s">
        <v>71</v>
      </c>
      <c r="D490" s="200"/>
      <c r="E490" s="200"/>
      <c r="F490" s="60"/>
      <c r="G490" s="61"/>
      <c r="H490" s="61"/>
      <c r="I490" s="128"/>
      <c r="J490" s="62">
        <v>243909.64</v>
      </c>
      <c r="K490" s="61"/>
      <c r="L490" s="93">
        <v>181.44</v>
      </c>
      <c r="M490" s="61"/>
      <c r="N490" s="63">
        <v>3388.44</v>
      </c>
      <c r="P490" s="148"/>
      <c r="Q490" s="148"/>
      <c r="R490" s="148"/>
      <c r="S490" s="171"/>
      <c r="EX490" s="36"/>
      <c r="EY490" s="44"/>
      <c r="EZ490" s="44"/>
      <c r="FA490" s="44"/>
      <c r="FE490" s="3" t="s">
        <v>71</v>
      </c>
      <c r="FF490" s="44"/>
      <c r="FI490" s="44"/>
      <c r="FJ490" s="44"/>
      <c r="FL490" s="44"/>
    </row>
    <row r="491" spans="1:168" customFormat="1" ht="15" x14ac:dyDescent="0.25">
      <c r="A491" s="57"/>
      <c r="B491" s="48"/>
      <c r="C491" s="195" t="s">
        <v>72</v>
      </c>
      <c r="D491" s="195"/>
      <c r="E491" s="195"/>
      <c r="F491" s="49"/>
      <c r="G491" s="50"/>
      <c r="H491" s="50"/>
      <c r="I491" s="126"/>
      <c r="J491" s="58"/>
      <c r="K491" s="50"/>
      <c r="L491" s="51">
        <v>25.65</v>
      </c>
      <c r="M491" s="50"/>
      <c r="N491" s="53">
        <v>1339.19</v>
      </c>
      <c r="P491" s="148"/>
      <c r="Q491" s="148"/>
      <c r="R491" s="148"/>
      <c r="S491" s="171"/>
      <c r="EX491" s="36"/>
      <c r="EY491" s="44"/>
      <c r="EZ491" s="44"/>
      <c r="FA491" s="44"/>
      <c r="FD491" s="3" t="s">
        <v>72</v>
      </c>
      <c r="FF491" s="44"/>
      <c r="FI491" s="44"/>
      <c r="FJ491" s="44"/>
      <c r="FL491" s="44"/>
    </row>
    <row r="492" spans="1:168" customFormat="1" ht="22.5" x14ac:dyDescent="0.25">
      <c r="A492" s="57"/>
      <c r="B492" s="48" t="s">
        <v>89</v>
      </c>
      <c r="C492" s="195" t="s">
        <v>90</v>
      </c>
      <c r="D492" s="195"/>
      <c r="E492" s="195"/>
      <c r="F492" s="49" t="s">
        <v>75</v>
      </c>
      <c r="G492" s="64">
        <v>109</v>
      </c>
      <c r="H492" s="50"/>
      <c r="I492" s="129">
        <v>109</v>
      </c>
      <c r="J492" s="58"/>
      <c r="K492" s="50"/>
      <c r="L492" s="51">
        <v>27.96</v>
      </c>
      <c r="M492" s="50"/>
      <c r="N492" s="53">
        <v>1459.72</v>
      </c>
      <c r="P492" s="148"/>
      <c r="Q492" s="148"/>
      <c r="R492" s="148"/>
      <c r="S492" s="171"/>
      <c r="EX492" s="36"/>
      <c r="EY492" s="44"/>
      <c r="EZ492" s="44"/>
      <c r="FA492" s="44"/>
      <c r="FD492" s="3" t="s">
        <v>90</v>
      </c>
      <c r="FF492" s="44"/>
      <c r="FI492" s="44"/>
      <c r="FJ492" s="44"/>
      <c r="FL492" s="44"/>
    </row>
    <row r="493" spans="1:168" customFormat="1" ht="45" x14ac:dyDescent="0.25">
      <c r="A493" s="57"/>
      <c r="B493" s="48" t="s">
        <v>91</v>
      </c>
      <c r="C493" s="195" t="s">
        <v>92</v>
      </c>
      <c r="D493" s="195"/>
      <c r="E493" s="195"/>
      <c r="F493" s="49" t="s">
        <v>75</v>
      </c>
      <c r="G493" s="64">
        <v>65</v>
      </c>
      <c r="H493" s="52">
        <v>0.85</v>
      </c>
      <c r="I493" s="134">
        <v>55.25</v>
      </c>
      <c r="J493" s="58"/>
      <c r="K493" s="50"/>
      <c r="L493" s="51">
        <v>14.17</v>
      </c>
      <c r="M493" s="50"/>
      <c r="N493" s="56">
        <v>739.9</v>
      </c>
      <c r="P493" s="148"/>
      <c r="Q493" s="148"/>
      <c r="R493" s="148"/>
      <c r="S493" s="171"/>
      <c r="EX493" s="36"/>
      <c r="EY493" s="44"/>
      <c r="EZ493" s="44"/>
      <c r="FA493" s="44"/>
      <c r="FD493" s="3" t="s">
        <v>92</v>
      </c>
      <c r="FF493" s="44"/>
      <c r="FI493" s="44"/>
      <c r="FJ493" s="44"/>
      <c r="FL493" s="44"/>
    </row>
    <row r="494" spans="1:168" customFormat="1" ht="15" x14ac:dyDescent="0.25">
      <c r="A494" s="65"/>
      <c r="B494" s="66"/>
      <c r="C494" s="194" t="s">
        <v>78</v>
      </c>
      <c r="D494" s="194"/>
      <c r="E494" s="194"/>
      <c r="F494" s="39"/>
      <c r="G494" s="40"/>
      <c r="H494" s="40"/>
      <c r="I494" s="131"/>
      <c r="J494" s="42"/>
      <c r="K494" s="40"/>
      <c r="L494" s="69">
        <v>223.57</v>
      </c>
      <c r="M494" s="61"/>
      <c r="N494" s="68">
        <v>5588.06</v>
      </c>
      <c r="P494" s="148"/>
      <c r="Q494" s="148"/>
      <c r="R494" s="148"/>
      <c r="S494" s="171"/>
      <c r="EX494" s="36"/>
      <c r="EY494" s="44"/>
      <c r="EZ494" s="44"/>
      <c r="FA494" s="44"/>
      <c r="FF494" s="44" t="s">
        <v>78</v>
      </c>
      <c r="FI494" s="44"/>
      <c r="FJ494" s="44"/>
      <c r="FL494" s="44"/>
    </row>
    <row r="495" spans="1:168" customFormat="1" ht="34.5" x14ac:dyDescent="0.25">
      <c r="A495" s="151" t="s">
        <v>299</v>
      </c>
      <c r="B495" s="152" t="s">
        <v>123</v>
      </c>
      <c r="C495" s="201" t="s">
        <v>124</v>
      </c>
      <c r="D495" s="201"/>
      <c r="E495" s="201"/>
      <c r="F495" s="153" t="s">
        <v>81</v>
      </c>
      <c r="G495" s="154">
        <v>15.561</v>
      </c>
      <c r="H495" s="166">
        <v>1</v>
      </c>
      <c r="I495" s="156">
        <v>15.561</v>
      </c>
      <c r="J495" s="157">
        <v>196.81</v>
      </c>
      <c r="K495" s="154"/>
      <c r="L495" s="159">
        <v>3062.56</v>
      </c>
      <c r="M495" s="160">
        <v>9.5</v>
      </c>
      <c r="N495" s="161">
        <v>29094.32</v>
      </c>
      <c r="O495" s="163"/>
      <c r="P495" s="164">
        <f>N495/I495</f>
        <v>1869.6947496947496</v>
      </c>
      <c r="Q495" s="164">
        <v>1.2</v>
      </c>
      <c r="R495" s="164">
        <f t="shared" ref="R495" si="5">P495*Q495</f>
        <v>2243.6336996336995</v>
      </c>
      <c r="S495" s="171">
        <f>N495*Q495</f>
        <v>34913.184000000001</v>
      </c>
      <c r="EX495" s="36"/>
      <c r="EY495" s="44" t="s">
        <v>124</v>
      </c>
      <c r="EZ495" s="44" t="s">
        <v>4</v>
      </c>
      <c r="FA495" s="44" t="s">
        <v>4</v>
      </c>
      <c r="FF495" s="44"/>
      <c r="FI495" s="44"/>
      <c r="FJ495" s="44"/>
      <c r="FL495" s="44"/>
    </row>
    <row r="496" spans="1:168" customFormat="1" ht="15" x14ac:dyDescent="0.25">
      <c r="A496" s="65"/>
      <c r="B496" s="66"/>
      <c r="C496" s="194" t="s">
        <v>78</v>
      </c>
      <c r="D496" s="194"/>
      <c r="E496" s="194"/>
      <c r="F496" s="39"/>
      <c r="G496" s="40"/>
      <c r="H496" s="40"/>
      <c r="I496" s="131"/>
      <c r="J496" s="42"/>
      <c r="K496" s="40"/>
      <c r="L496" s="67">
        <v>3062.56</v>
      </c>
      <c r="M496" s="61"/>
      <c r="N496" s="68">
        <v>29094.32</v>
      </c>
      <c r="P496" s="148"/>
      <c r="Q496" s="148"/>
      <c r="R496" s="148"/>
      <c r="S496" s="171"/>
      <c r="EX496" s="36"/>
      <c r="EY496" s="44"/>
      <c r="EZ496" s="44"/>
      <c r="FA496" s="44"/>
      <c r="FF496" s="44" t="s">
        <v>78</v>
      </c>
      <c r="FI496" s="44"/>
      <c r="FJ496" s="44"/>
      <c r="FL496" s="44"/>
    </row>
    <row r="497" spans="1:168" customFormat="1" ht="15" x14ac:dyDescent="0.25">
      <c r="A497" s="206" t="s">
        <v>125</v>
      </c>
      <c r="B497" s="207"/>
      <c r="C497" s="207"/>
      <c r="D497" s="207"/>
      <c r="E497" s="207"/>
      <c r="F497" s="207"/>
      <c r="G497" s="207"/>
      <c r="H497" s="207"/>
      <c r="I497" s="207"/>
      <c r="J497" s="207"/>
      <c r="K497" s="207"/>
      <c r="L497" s="207"/>
      <c r="M497" s="207"/>
      <c r="N497" s="208"/>
      <c r="P497" s="148"/>
      <c r="Q497" s="148"/>
      <c r="R497" s="148"/>
      <c r="S497" s="171"/>
      <c r="EX497" s="36"/>
      <c r="EY497" s="44"/>
      <c r="EZ497" s="44"/>
      <c r="FA497" s="44"/>
      <c r="FF497" s="44"/>
      <c r="FI497" s="44" t="s">
        <v>125</v>
      </c>
      <c r="FJ497" s="44"/>
      <c r="FL497" s="44"/>
    </row>
    <row r="498" spans="1:168" customFormat="1" ht="57" x14ac:dyDescent="0.25">
      <c r="A498" s="37" t="s">
        <v>300</v>
      </c>
      <c r="B498" s="38" t="s">
        <v>237</v>
      </c>
      <c r="C498" s="194" t="s">
        <v>238</v>
      </c>
      <c r="D498" s="194"/>
      <c r="E498" s="194"/>
      <c r="F498" s="39" t="s">
        <v>239</v>
      </c>
      <c r="G498" s="40">
        <v>38.1</v>
      </c>
      <c r="H498" s="73">
        <v>1</v>
      </c>
      <c r="I498" s="143">
        <v>38.1</v>
      </c>
      <c r="J498" s="69">
        <v>3.28</v>
      </c>
      <c r="K498" s="40"/>
      <c r="L498" s="69">
        <v>124.97</v>
      </c>
      <c r="M498" s="72">
        <v>15.71</v>
      </c>
      <c r="N498" s="68">
        <v>1963.28</v>
      </c>
      <c r="P498" s="148"/>
      <c r="Q498" s="148"/>
      <c r="R498" s="148"/>
      <c r="S498" s="171"/>
      <c r="EX498" s="36"/>
      <c r="EY498" s="44" t="s">
        <v>238</v>
      </c>
      <c r="EZ498" s="44" t="s">
        <v>4</v>
      </c>
      <c r="FA498" s="44" t="s">
        <v>4</v>
      </c>
      <c r="FF498" s="44"/>
      <c r="FI498" s="44"/>
      <c r="FJ498" s="44"/>
      <c r="FL498" s="44"/>
    </row>
    <row r="499" spans="1:168" customFormat="1" ht="15" x14ac:dyDescent="0.25">
      <c r="A499" s="65"/>
      <c r="B499" s="66"/>
      <c r="C499" s="194" t="s">
        <v>78</v>
      </c>
      <c r="D499" s="194"/>
      <c r="E499" s="194"/>
      <c r="F499" s="39"/>
      <c r="G499" s="40"/>
      <c r="H499" s="40"/>
      <c r="I499" s="131"/>
      <c r="J499" s="42"/>
      <c r="K499" s="40"/>
      <c r="L499" s="69">
        <v>124.97</v>
      </c>
      <c r="M499" s="61"/>
      <c r="N499" s="68">
        <v>1963.28</v>
      </c>
      <c r="P499" s="148"/>
      <c r="Q499" s="148"/>
      <c r="R499" s="148"/>
      <c r="S499" s="171"/>
      <c r="EX499" s="36"/>
      <c r="EY499" s="44"/>
      <c r="EZ499" s="44"/>
      <c r="FA499" s="44"/>
      <c r="FF499" s="44" t="s">
        <v>78</v>
      </c>
      <c r="FI499" s="44"/>
      <c r="FJ499" s="44"/>
      <c r="FL499" s="44"/>
    </row>
    <row r="500" spans="1:168" customFormat="1" ht="68.25" x14ac:dyDescent="0.25">
      <c r="A500" s="37" t="s">
        <v>301</v>
      </c>
      <c r="B500" s="38" t="s">
        <v>241</v>
      </c>
      <c r="C500" s="194" t="s">
        <v>242</v>
      </c>
      <c r="D500" s="194"/>
      <c r="E500" s="194"/>
      <c r="F500" s="39" t="s">
        <v>239</v>
      </c>
      <c r="G500" s="40">
        <v>9.9</v>
      </c>
      <c r="H500" s="73">
        <v>1</v>
      </c>
      <c r="I500" s="143">
        <v>9.9</v>
      </c>
      <c r="J500" s="69">
        <v>8.39</v>
      </c>
      <c r="K500" s="40"/>
      <c r="L500" s="69">
        <v>83.06</v>
      </c>
      <c r="M500" s="72">
        <v>15.71</v>
      </c>
      <c r="N500" s="68">
        <v>1304.8699999999999</v>
      </c>
      <c r="P500" s="148"/>
      <c r="Q500" s="148"/>
      <c r="R500" s="148"/>
      <c r="S500" s="171"/>
      <c r="EX500" s="36"/>
      <c r="EY500" s="44" t="s">
        <v>242</v>
      </c>
      <c r="EZ500" s="44" t="s">
        <v>4</v>
      </c>
      <c r="FA500" s="44" t="s">
        <v>4</v>
      </c>
      <c r="FF500" s="44"/>
      <c r="FI500" s="44"/>
      <c r="FJ500" s="44"/>
      <c r="FL500" s="44"/>
    </row>
    <row r="501" spans="1:168" customFormat="1" ht="15" x14ac:dyDescent="0.25">
      <c r="A501" s="65"/>
      <c r="B501" s="66"/>
      <c r="C501" s="194" t="s">
        <v>78</v>
      </c>
      <c r="D501" s="194"/>
      <c r="E501" s="194"/>
      <c r="F501" s="39"/>
      <c r="G501" s="40"/>
      <c r="H501" s="40"/>
      <c r="I501" s="131"/>
      <c r="J501" s="42"/>
      <c r="K501" s="40"/>
      <c r="L501" s="69">
        <v>83.06</v>
      </c>
      <c r="M501" s="61"/>
      <c r="N501" s="68">
        <v>1304.8699999999999</v>
      </c>
      <c r="P501" s="148"/>
      <c r="Q501" s="148"/>
      <c r="R501" s="148"/>
      <c r="S501" s="171"/>
      <c r="EX501" s="36"/>
      <c r="EY501" s="44"/>
      <c r="EZ501" s="44"/>
      <c r="FA501" s="44"/>
      <c r="FF501" s="44" t="s">
        <v>78</v>
      </c>
      <c r="FI501" s="44"/>
      <c r="FJ501" s="44"/>
      <c r="FL501" s="44"/>
    </row>
    <row r="502" spans="1:168" customFormat="1" ht="45.75" x14ac:dyDescent="0.25">
      <c r="A502" s="37" t="s">
        <v>302</v>
      </c>
      <c r="B502" s="38" t="s">
        <v>244</v>
      </c>
      <c r="C502" s="194" t="s">
        <v>245</v>
      </c>
      <c r="D502" s="194"/>
      <c r="E502" s="194"/>
      <c r="F502" s="39" t="s">
        <v>239</v>
      </c>
      <c r="G502" s="40">
        <v>5</v>
      </c>
      <c r="H502" s="73">
        <v>1</v>
      </c>
      <c r="I502" s="138">
        <v>5</v>
      </c>
      <c r="J502" s="69">
        <v>10.88</v>
      </c>
      <c r="K502" s="40"/>
      <c r="L502" s="69">
        <v>54.4</v>
      </c>
      <c r="M502" s="72">
        <v>15.71</v>
      </c>
      <c r="N502" s="94">
        <v>854.62</v>
      </c>
      <c r="P502" s="148"/>
      <c r="Q502" s="148"/>
      <c r="R502" s="148"/>
      <c r="S502" s="171"/>
      <c r="EX502" s="36"/>
      <c r="EY502" s="44" t="s">
        <v>245</v>
      </c>
      <c r="EZ502" s="44" t="s">
        <v>4</v>
      </c>
      <c r="FA502" s="44" t="s">
        <v>4</v>
      </c>
      <c r="FF502" s="44"/>
      <c r="FI502" s="44"/>
      <c r="FJ502" s="44"/>
      <c r="FL502" s="44"/>
    </row>
    <row r="503" spans="1:168" customFormat="1" ht="15" x14ac:dyDescent="0.25">
      <c r="A503" s="65"/>
      <c r="B503" s="66"/>
      <c r="C503" s="194" t="s">
        <v>78</v>
      </c>
      <c r="D503" s="194"/>
      <c r="E503" s="194"/>
      <c r="F503" s="39"/>
      <c r="G503" s="40"/>
      <c r="H503" s="40"/>
      <c r="I503" s="131"/>
      <c r="J503" s="42"/>
      <c r="K503" s="40"/>
      <c r="L503" s="69">
        <v>54.4</v>
      </c>
      <c r="M503" s="61"/>
      <c r="N503" s="94">
        <v>854.62</v>
      </c>
      <c r="P503" s="148"/>
      <c r="Q503" s="148"/>
      <c r="R503" s="148"/>
      <c r="S503" s="171"/>
      <c r="EX503" s="36"/>
      <c r="EY503" s="44"/>
      <c r="EZ503" s="44"/>
      <c r="FA503" s="44"/>
      <c r="FF503" s="44" t="s">
        <v>78</v>
      </c>
      <c r="FI503" s="44"/>
      <c r="FJ503" s="44"/>
      <c r="FL503" s="44"/>
    </row>
    <row r="504" spans="1:168" customFormat="1" ht="45.75" x14ac:dyDescent="0.25">
      <c r="A504" s="37" t="s">
        <v>303</v>
      </c>
      <c r="B504" s="38" t="s">
        <v>247</v>
      </c>
      <c r="C504" s="194" t="s">
        <v>248</v>
      </c>
      <c r="D504" s="194"/>
      <c r="E504" s="194"/>
      <c r="F504" s="39" t="s">
        <v>239</v>
      </c>
      <c r="G504" s="40">
        <v>53</v>
      </c>
      <c r="H504" s="73">
        <v>1</v>
      </c>
      <c r="I504" s="138">
        <v>53</v>
      </c>
      <c r="J504" s="69">
        <v>3.86</v>
      </c>
      <c r="K504" s="40"/>
      <c r="L504" s="69">
        <v>204.58</v>
      </c>
      <c r="M504" s="72">
        <v>16.22</v>
      </c>
      <c r="N504" s="68">
        <v>3318.29</v>
      </c>
      <c r="P504" s="148"/>
      <c r="Q504" s="148"/>
      <c r="R504" s="148"/>
      <c r="S504" s="171"/>
      <c r="EX504" s="36"/>
      <c r="EY504" s="44" t="s">
        <v>248</v>
      </c>
      <c r="EZ504" s="44" t="s">
        <v>4</v>
      </c>
      <c r="FA504" s="44" t="s">
        <v>4</v>
      </c>
      <c r="FF504" s="44"/>
      <c r="FI504" s="44"/>
      <c r="FJ504" s="44"/>
      <c r="FL504" s="44"/>
    </row>
    <row r="505" spans="1:168" customFormat="1" ht="15" x14ac:dyDescent="0.25">
      <c r="A505" s="45"/>
      <c r="B505" s="46"/>
      <c r="C505" s="195" t="s">
        <v>304</v>
      </c>
      <c r="D505" s="195"/>
      <c r="E505" s="195"/>
      <c r="F505" s="195"/>
      <c r="G505" s="195"/>
      <c r="H505" s="195"/>
      <c r="I505" s="195"/>
      <c r="J505" s="195"/>
      <c r="K505" s="195"/>
      <c r="L505" s="195"/>
      <c r="M505" s="195"/>
      <c r="N505" s="196"/>
      <c r="P505" s="148"/>
      <c r="Q505" s="148"/>
      <c r="R505" s="148"/>
      <c r="S505" s="171"/>
      <c r="EX505" s="36"/>
      <c r="EY505" s="44"/>
      <c r="EZ505" s="44"/>
      <c r="FA505" s="44"/>
      <c r="FB505" s="3" t="s">
        <v>304</v>
      </c>
      <c r="FF505" s="44"/>
      <c r="FI505" s="44"/>
      <c r="FJ505" s="44"/>
      <c r="FL505" s="44"/>
    </row>
    <row r="506" spans="1:168" customFormat="1" ht="15" x14ac:dyDescent="0.25">
      <c r="A506" s="65"/>
      <c r="B506" s="66"/>
      <c r="C506" s="194" t="s">
        <v>78</v>
      </c>
      <c r="D506" s="194"/>
      <c r="E506" s="194"/>
      <c r="F506" s="39"/>
      <c r="G506" s="40"/>
      <c r="H506" s="40"/>
      <c r="I506" s="131"/>
      <c r="J506" s="42"/>
      <c r="K506" s="40"/>
      <c r="L506" s="69">
        <v>204.58</v>
      </c>
      <c r="M506" s="61"/>
      <c r="N506" s="68">
        <v>3318.29</v>
      </c>
      <c r="P506" s="148"/>
      <c r="Q506" s="148"/>
      <c r="R506" s="148"/>
      <c r="S506" s="171"/>
      <c r="EX506" s="36"/>
      <c r="EY506" s="44"/>
      <c r="EZ506" s="44"/>
      <c r="FA506" s="44"/>
      <c r="FF506" s="44" t="s">
        <v>78</v>
      </c>
      <c r="FI506" s="44"/>
      <c r="FJ506" s="44"/>
      <c r="FL506" s="44"/>
    </row>
    <row r="507" spans="1:168" customFormat="1" ht="1.5" customHeight="1" x14ac:dyDescent="0.25">
      <c r="A507" s="74"/>
      <c r="B507" s="75"/>
      <c r="C507" s="76"/>
      <c r="D507" s="76"/>
      <c r="E507" s="76"/>
      <c r="F507" s="76"/>
      <c r="G507" s="77"/>
      <c r="H507" s="77"/>
      <c r="I507" s="136"/>
      <c r="J507" s="77"/>
      <c r="K507" s="78"/>
      <c r="L507" s="77"/>
      <c r="M507" s="78"/>
      <c r="N507" s="79"/>
      <c r="P507" s="148"/>
      <c r="Q507" s="148"/>
      <c r="R507" s="148"/>
      <c r="S507" s="171"/>
      <c r="EX507" s="36"/>
      <c r="EY507" s="44"/>
      <c r="EZ507" s="44"/>
      <c r="FA507" s="44"/>
      <c r="FF507" s="44"/>
      <c r="FI507" s="44"/>
      <c r="FJ507" s="44"/>
      <c r="FL507" s="44"/>
    </row>
    <row r="508" spans="1:168" customFormat="1" ht="15" x14ac:dyDescent="0.25">
      <c r="A508" s="65"/>
      <c r="B508" s="80"/>
      <c r="C508" s="204" t="s">
        <v>305</v>
      </c>
      <c r="D508" s="204"/>
      <c r="E508" s="204"/>
      <c r="F508" s="204"/>
      <c r="G508" s="204"/>
      <c r="H508" s="204"/>
      <c r="I508" s="204"/>
      <c r="J508" s="204"/>
      <c r="K508" s="204"/>
      <c r="L508" s="81"/>
      <c r="M508" s="82"/>
      <c r="N508" s="83"/>
      <c r="P508" s="148"/>
      <c r="Q508" s="148"/>
      <c r="R508" s="148"/>
      <c r="S508" s="171"/>
      <c r="EX508" s="36"/>
      <c r="EY508" s="44"/>
      <c r="EZ508" s="44"/>
      <c r="FA508" s="44"/>
      <c r="FF508" s="44"/>
      <c r="FI508" s="44"/>
      <c r="FJ508" s="44" t="s">
        <v>305</v>
      </c>
      <c r="FL508" s="44"/>
    </row>
    <row r="509" spans="1:168" customFormat="1" ht="15" x14ac:dyDescent="0.25">
      <c r="A509" s="84"/>
      <c r="B509" s="48"/>
      <c r="C509" s="205" t="s">
        <v>127</v>
      </c>
      <c r="D509" s="205"/>
      <c r="E509" s="205"/>
      <c r="F509" s="205"/>
      <c r="G509" s="205"/>
      <c r="H509" s="205"/>
      <c r="I509" s="205"/>
      <c r="J509" s="205"/>
      <c r="K509" s="205"/>
      <c r="L509" s="86">
        <v>620243.15</v>
      </c>
      <c r="M509" s="87"/>
      <c r="N509" s="88">
        <v>5998609.3300000001</v>
      </c>
      <c r="P509" s="148"/>
      <c r="Q509" s="148"/>
      <c r="R509" s="148"/>
      <c r="S509" s="171"/>
      <c r="EX509" s="36"/>
      <c r="EY509" s="44"/>
      <c r="EZ509" s="44"/>
      <c r="FA509" s="44"/>
      <c r="FF509" s="44"/>
      <c r="FI509" s="44"/>
      <c r="FJ509" s="44"/>
      <c r="FK509" s="3" t="s">
        <v>127</v>
      </c>
      <c r="FL509" s="44"/>
    </row>
    <row r="510" spans="1:168" customFormat="1" ht="15" x14ac:dyDescent="0.25">
      <c r="A510" s="84"/>
      <c r="B510" s="48"/>
      <c r="C510" s="205" t="s">
        <v>128</v>
      </c>
      <c r="D510" s="205"/>
      <c r="E510" s="205"/>
      <c r="F510" s="205"/>
      <c r="G510" s="205"/>
      <c r="H510" s="205"/>
      <c r="I510" s="205"/>
      <c r="J510" s="205"/>
      <c r="K510" s="205"/>
      <c r="L510" s="89"/>
      <c r="M510" s="87"/>
      <c r="N510" s="90"/>
      <c r="P510" s="148"/>
      <c r="Q510" s="148"/>
      <c r="R510" s="148"/>
      <c r="S510" s="171"/>
      <c r="EX510" s="36"/>
      <c r="EY510" s="44"/>
      <c r="EZ510" s="44"/>
      <c r="FA510" s="44"/>
      <c r="FF510" s="44"/>
      <c r="FI510" s="44"/>
      <c r="FJ510" s="44"/>
      <c r="FK510" s="3" t="s">
        <v>128</v>
      </c>
      <c r="FL510" s="44"/>
    </row>
    <row r="511" spans="1:168" customFormat="1" ht="15" x14ac:dyDescent="0.25">
      <c r="A511" s="84"/>
      <c r="B511" s="48"/>
      <c r="C511" s="205" t="s">
        <v>129</v>
      </c>
      <c r="D511" s="205"/>
      <c r="E511" s="205"/>
      <c r="F511" s="205"/>
      <c r="G511" s="205"/>
      <c r="H511" s="205"/>
      <c r="I511" s="205"/>
      <c r="J511" s="205"/>
      <c r="K511" s="205"/>
      <c r="L511" s="86">
        <v>1003.46</v>
      </c>
      <c r="M511" s="87"/>
      <c r="N511" s="88">
        <v>52390.64</v>
      </c>
      <c r="P511" s="148"/>
      <c r="Q511" s="148"/>
      <c r="R511" s="148"/>
      <c r="S511" s="171"/>
      <c r="EX511" s="36"/>
      <c r="EY511" s="44"/>
      <c r="EZ511" s="44"/>
      <c r="FA511" s="44"/>
      <c r="FF511" s="44"/>
      <c r="FI511" s="44"/>
      <c r="FJ511" s="44"/>
      <c r="FK511" s="3" t="s">
        <v>129</v>
      </c>
      <c r="FL511" s="44"/>
    </row>
    <row r="512" spans="1:168" customFormat="1" ht="15" x14ac:dyDescent="0.25">
      <c r="A512" s="84"/>
      <c r="B512" s="48"/>
      <c r="C512" s="205" t="s">
        <v>130</v>
      </c>
      <c r="D512" s="205"/>
      <c r="E512" s="205"/>
      <c r="F512" s="205"/>
      <c r="G512" s="205"/>
      <c r="H512" s="205"/>
      <c r="I512" s="205"/>
      <c r="J512" s="205"/>
      <c r="K512" s="205"/>
      <c r="L512" s="86">
        <v>9732.23</v>
      </c>
      <c r="M512" s="87"/>
      <c r="N512" s="88">
        <v>152893.32999999999</v>
      </c>
      <c r="P512" s="148"/>
      <c r="Q512" s="148"/>
      <c r="R512" s="148"/>
      <c r="S512" s="171"/>
      <c r="EX512" s="36"/>
      <c r="EY512" s="44"/>
      <c r="EZ512" s="44"/>
      <c r="FA512" s="44"/>
      <c r="FF512" s="44"/>
      <c r="FI512" s="44"/>
      <c r="FJ512" s="44"/>
      <c r="FK512" s="3" t="s">
        <v>130</v>
      </c>
      <c r="FL512" s="44"/>
    </row>
    <row r="513" spans="1:168" customFormat="1" ht="15" x14ac:dyDescent="0.25">
      <c r="A513" s="84"/>
      <c r="B513" s="48"/>
      <c r="C513" s="205" t="s">
        <v>131</v>
      </c>
      <c r="D513" s="205"/>
      <c r="E513" s="205"/>
      <c r="F513" s="205"/>
      <c r="G513" s="205"/>
      <c r="H513" s="205"/>
      <c r="I513" s="205"/>
      <c r="J513" s="205"/>
      <c r="K513" s="205"/>
      <c r="L513" s="91">
        <v>416.47</v>
      </c>
      <c r="M513" s="87"/>
      <c r="N513" s="88">
        <v>21743.9</v>
      </c>
      <c r="P513" s="148"/>
      <c r="Q513" s="148"/>
      <c r="R513" s="148"/>
      <c r="S513" s="171"/>
      <c r="EX513" s="36"/>
      <c r="EY513" s="44"/>
      <c r="EZ513" s="44"/>
      <c r="FA513" s="44"/>
      <c r="FF513" s="44"/>
      <c r="FI513" s="44"/>
      <c r="FJ513" s="44"/>
      <c r="FK513" s="3" t="s">
        <v>131</v>
      </c>
      <c r="FL513" s="44"/>
    </row>
    <row r="514" spans="1:168" customFormat="1" ht="15" x14ac:dyDescent="0.25">
      <c r="A514" s="84"/>
      <c r="B514" s="48"/>
      <c r="C514" s="205" t="s">
        <v>132</v>
      </c>
      <c r="D514" s="205"/>
      <c r="E514" s="205"/>
      <c r="F514" s="205"/>
      <c r="G514" s="205"/>
      <c r="H514" s="205"/>
      <c r="I514" s="205"/>
      <c r="J514" s="205"/>
      <c r="K514" s="205"/>
      <c r="L514" s="86">
        <v>609177.91</v>
      </c>
      <c r="M514" s="87"/>
      <c r="N514" s="88">
        <v>5788043.79</v>
      </c>
      <c r="P514" s="148"/>
      <c r="Q514" s="148"/>
      <c r="R514" s="148"/>
      <c r="S514" s="171"/>
      <c r="EX514" s="36"/>
      <c r="EY514" s="44"/>
      <c r="EZ514" s="44"/>
      <c r="FA514" s="44"/>
      <c r="FF514" s="44"/>
      <c r="FI514" s="44"/>
      <c r="FJ514" s="44"/>
      <c r="FK514" s="3" t="s">
        <v>132</v>
      </c>
      <c r="FL514" s="44"/>
    </row>
    <row r="515" spans="1:168" customFormat="1" ht="15" x14ac:dyDescent="0.25">
      <c r="A515" s="84"/>
      <c r="B515" s="48"/>
      <c r="C515" s="205" t="s">
        <v>251</v>
      </c>
      <c r="D515" s="205"/>
      <c r="E515" s="205"/>
      <c r="F515" s="205"/>
      <c r="G515" s="205"/>
      <c r="H515" s="205"/>
      <c r="I515" s="205"/>
      <c r="J515" s="205"/>
      <c r="K515" s="205"/>
      <c r="L515" s="89"/>
      <c r="M515" s="87"/>
      <c r="N515" s="90"/>
      <c r="P515" s="148"/>
      <c r="Q515" s="148"/>
      <c r="R515" s="148"/>
      <c r="S515" s="171"/>
      <c r="EX515" s="36"/>
      <c r="EY515" s="44"/>
      <c r="EZ515" s="44"/>
      <c r="FA515" s="44"/>
      <c r="FF515" s="44"/>
      <c r="FI515" s="44"/>
      <c r="FJ515" s="44"/>
      <c r="FK515" s="3" t="s">
        <v>251</v>
      </c>
      <c r="FL515" s="44"/>
    </row>
    <row r="516" spans="1:168" customFormat="1" ht="15" x14ac:dyDescent="0.25">
      <c r="A516" s="84"/>
      <c r="B516" s="48"/>
      <c r="C516" s="205" t="s">
        <v>252</v>
      </c>
      <c r="D516" s="205"/>
      <c r="E516" s="205"/>
      <c r="F516" s="205"/>
      <c r="G516" s="205"/>
      <c r="H516" s="205"/>
      <c r="I516" s="205"/>
      <c r="J516" s="205"/>
      <c r="K516" s="205"/>
      <c r="L516" s="86">
        <v>609123.51</v>
      </c>
      <c r="M516" s="87"/>
      <c r="N516" s="88">
        <v>5787189.1699999999</v>
      </c>
      <c r="P516" s="148"/>
      <c r="Q516" s="148"/>
      <c r="R516" s="148"/>
      <c r="S516" s="171"/>
      <c r="EX516" s="36"/>
      <c r="EY516" s="44"/>
      <c r="EZ516" s="44"/>
      <c r="FA516" s="44"/>
      <c r="FF516" s="44"/>
      <c r="FI516" s="44"/>
      <c r="FJ516" s="44"/>
      <c r="FK516" s="3" t="s">
        <v>252</v>
      </c>
      <c r="FL516" s="44"/>
    </row>
    <row r="517" spans="1:168" customFormat="1" ht="15" x14ac:dyDescent="0.25">
      <c r="A517" s="84"/>
      <c r="B517" s="48"/>
      <c r="C517" s="205" t="s">
        <v>253</v>
      </c>
      <c r="D517" s="205"/>
      <c r="E517" s="205"/>
      <c r="F517" s="205"/>
      <c r="G517" s="205"/>
      <c r="H517" s="205"/>
      <c r="I517" s="205"/>
      <c r="J517" s="205"/>
      <c r="K517" s="205"/>
      <c r="L517" s="91">
        <v>54.4</v>
      </c>
      <c r="M517" s="87"/>
      <c r="N517" s="95">
        <v>854.62</v>
      </c>
      <c r="P517" s="148"/>
      <c r="Q517" s="148"/>
      <c r="R517" s="148"/>
      <c r="S517" s="171"/>
      <c r="EX517" s="36"/>
      <c r="EY517" s="44"/>
      <c r="EZ517" s="44"/>
      <c r="FA517" s="44"/>
      <c r="FF517" s="44"/>
      <c r="FI517" s="44"/>
      <c r="FJ517" s="44"/>
      <c r="FK517" s="3" t="s">
        <v>253</v>
      </c>
      <c r="FL517" s="44"/>
    </row>
    <row r="518" spans="1:168" customFormat="1" ht="15" x14ac:dyDescent="0.25">
      <c r="A518" s="84"/>
      <c r="B518" s="48"/>
      <c r="C518" s="205" t="s">
        <v>254</v>
      </c>
      <c r="D518" s="205"/>
      <c r="E518" s="205"/>
      <c r="F518" s="205"/>
      <c r="G518" s="205"/>
      <c r="H518" s="205"/>
      <c r="I518" s="205"/>
      <c r="J518" s="205"/>
      <c r="K518" s="205"/>
      <c r="L518" s="91">
        <v>329.55</v>
      </c>
      <c r="M518" s="87"/>
      <c r="N518" s="88">
        <v>5281.57</v>
      </c>
      <c r="P518" s="148"/>
      <c r="Q518" s="148"/>
      <c r="R518" s="148"/>
      <c r="S518" s="171"/>
      <c r="EX518" s="36"/>
      <c r="EY518" s="44"/>
      <c r="EZ518" s="44"/>
      <c r="FA518" s="44"/>
      <c r="FF518" s="44"/>
      <c r="FI518" s="44"/>
      <c r="FJ518" s="44"/>
      <c r="FK518" s="3" t="s">
        <v>254</v>
      </c>
      <c r="FL518" s="44"/>
    </row>
    <row r="519" spans="1:168" customFormat="1" ht="15" x14ac:dyDescent="0.25">
      <c r="A519" s="84"/>
      <c r="B519" s="48"/>
      <c r="C519" s="205" t="s">
        <v>133</v>
      </c>
      <c r="D519" s="205"/>
      <c r="E519" s="205"/>
      <c r="F519" s="205"/>
      <c r="G519" s="205"/>
      <c r="H519" s="205"/>
      <c r="I519" s="205"/>
      <c r="J519" s="205"/>
      <c r="K519" s="205"/>
      <c r="L519" s="86">
        <v>621521.25</v>
      </c>
      <c r="M519" s="87"/>
      <c r="N519" s="88">
        <v>6081652.9500000002</v>
      </c>
      <c r="P519" s="148"/>
      <c r="Q519" s="148"/>
      <c r="R519" s="148"/>
      <c r="S519" s="171"/>
      <c r="EX519" s="36"/>
      <c r="EY519" s="44"/>
      <c r="EZ519" s="44"/>
      <c r="FA519" s="44"/>
      <c r="FF519" s="44"/>
      <c r="FI519" s="44"/>
      <c r="FJ519" s="44"/>
      <c r="FK519" s="3" t="s">
        <v>133</v>
      </c>
      <c r="FL519" s="44"/>
    </row>
    <row r="520" spans="1:168" customFormat="1" ht="15" x14ac:dyDescent="0.25">
      <c r="A520" s="84"/>
      <c r="B520" s="48"/>
      <c r="C520" s="205" t="s">
        <v>255</v>
      </c>
      <c r="D520" s="205"/>
      <c r="E520" s="205"/>
      <c r="F520" s="205"/>
      <c r="G520" s="205"/>
      <c r="H520" s="205"/>
      <c r="I520" s="205"/>
      <c r="J520" s="205"/>
      <c r="K520" s="205"/>
      <c r="L520" s="86">
        <v>621137.30000000005</v>
      </c>
      <c r="M520" s="87"/>
      <c r="N520" s="88">
        <v>6075516.7599999998</v>
      </c>
      <c r="P520" s="148"/>
      <c r="Q520" s="148"/>
      <c r="R520" s="148"/>
      <c r="S520" s="171"/>
      <c r="EX520" s="36"/>
      <c r="EY520" s="44"/>
      <c r="EZ520" s="44"/>
      <c r="FA520" s="44"/>
      <c r="FF520" s="44"/>
      <c r="FI520" s="44"/>
      <c r="FJ520" s="44"/>
      <c r="FK520" s="3" t="s">
        <v>255</v>
      </c>
      <c r="FL520" s="44"/>
    </row>
    <row r="521" spans="1:168" customFormat="1" ht="15" x14ac:dyDescent="0.25">
      <c r="A521" s="84"/>
      <c r="B521" s="48"/>
      <c r="C521" s="205" t="s">
        <v>256</v>
      </c>
      <c r="D521" s="205"/>
      <c r="E521" s="205"/>
      <c r="F521" s="205"/>
      <c r="G521" s="205"/>
      <c r="H521" s="205"/>
      <c r="I521" s="205"/>
      <c r="J521" s="205"/>
      <c r="K521" s="205"/>
      <c r="L521" s="89"/>
      <c r="M521" s="87"/>
      <c r="N521" s="90"/>
      <c r="P521" s="148"/>
      <c r="Q521" s="148"/>
      <c r="R521" s="148"/>
      <c r="S521" s="171"/>
      <c r="EX521" s="36"/>
      <c r="EY521" s="44"/>
      <c r="EZ521" s="44"/>
      <c r="FA521" s="44"/>
      <c r="FF521" s="44"/>
      <c r="FI521" s="44"/>
      <c r="FJ521" s="44"/>
      <c r="FK521" s="3" t="s">
        <v>256</v>
      </c>
      <c r="FL521" s="44"/>
    </row>
    <row r="522" spans="1:168" customFormat="1" ht="15" x14ac:dyDescent="0.25">
      <c r="A522" s="84"/>
      <c r="B522" s="48"/>
      <c r="C522" s="205" t="s">
        <v>257</v>
      </c>
      <c r="D522" s="205"/>
      <c r="E522" s="205"/>
      <c r="F522" s="205"/>
      <c r="G522" s="205"/>
      <c r="H522" s="205"/>
      <c r="I522" s="205"/>
      <c r="J522" s="205"/>
      <c r="K522" s="205"/>
      <c r="L522" s="91">
        <v>751.54</v>
      </c>
      <c r="M522" s="87"/>
      <c r="N522" s="88">
        <v>39237.9</v>
      </c>
      <c r="P522" s="148"/>
      <c r="Q522" s="148"/>
      <c r="R522" s="148"/>
      <c r="S522" s="171"/>
      <c r="EX522" s="36"/>
      <c r="EY522" s="44"/>
      <c r="EZ522" s="44"/>
      <c r="FA522" s="44"/>
      <c r="FF522" s="44"/>
      <c r="FI522" s="44"/>
      <c r="FJ522" s="44"/>
      <c r="FK522" s="3" t="s">
        <v>257</v>
      </c>
      <c r="FL522" s="44"/>
    </row>
    <row r="523" spans="1:168" customFormat="1" ht="15" x14ac:dyDescent="0.25">
      <c r="A523" s="84"/>
      <c r="B523" s="48"/>
      <c r="C523" s="205" t="s">
        <v>258</v>
      </c>
      <c r="D523" s="205"/>
      <c r="E523" s="205"/>
      <c r="F523" s="205"/>
      <c r="G523" s="205"/>
      <c r="H523" s="205"/>
      <c r="I523" s="205"/>
      <c r="J523" s="205"/>
      <c r="K523" s="205"/>
      <c r="L523" s="86">
        <v>9611.4500000000007</v>
      </c>
      <c r="M523" s="87"/>
      <c r="N523" s="88">
        <v>150995.88</v>
      </c>
      <c r="P523" s="148"/>
      <c r="Q523" s="148"/>
      <c r="R523" s="148"/>
      <c r="S523" s="171"/>
      <c r="EX523" s="36"/>
      <c r="EY523" s="44"/>
      <c r="EZ523" s="44"/>
      <c r="FA523" s="44"/>
      <c r="FF523" s="44"/>
      <c r="FI523" s="44"/>
      <c r="FJ523" s="44"/>
      <c r="FK523" s="3" t="s">
        <v>258</v>
      </c>
      <c r="FL523" s="44"/>
    </row>
    <row r="524" spans="1:168" customFormat="1" ht="15" x14ac:dyDescent="0.25">
      <c r="A524" s="84"/>
      <c r="B524" s="48"/>
      <c r="C524" s="205" t="s">
        <v>259</v>
      </c>
      <c r="D524" s="205"/>
      <c r="E524" s="205"/>
      <c r="F524" s="205"/>
      <c r="G524" s="205"/>
      <c r="H524" s="205"/>
      <c r="I524" s="205"/>
      <c r="J524" s="205"/>
      <c r="K524" s="205"/>
      <c r="L524" s="91">
        <v>404.49</v>
      </c>
      <c r="M524" s="87"/>
      <c r="N524" s="88">
        <v>21118.42</v>
      </c>
      <c r="P524" s="148"/>
      <c r="Q524" s="148"/>
      <c r="R524" s="148"/>
      <c r="S524" s="171"/>
      <c r="EX524" s="36"/>
      <c r="EY524" s="44"/>
      <c r="EZ524" s="44"/>
      <c r="FA524" s="44"/>
      <c r="FF524" s="44"/>
      <c r="FI524" s="44"/>
      <c r="FJ524" s="44"/>
      <c r="FK524" s="3" t="s">
        <v>259</v>
      </c>
      <c r="FL524" s="44"/>
    </row>
    <row r="525" spans="1:168" customFormat="1" ht="15" x14ac:dyDescent="0.25">
      <c r="A525" s="84"/>
      <c r="B525" s="48"/>
      <c r="C525" s="205" t="s">
        <v>260</v>
      </c>
      <c r="D525" s="205"/>
      <c r="E525" s="205"/>
      <c r="F525" s="205"/>
      <c r="G525" s="205"/>
      <c r="H525" s="205"/>
      <c r="I525" s="205"/>
      <c r="J525" s="205"/>
      <c r="K525" s="205"/>
      <c r="L525" s="86">
        <v>608844.76</v>
      </c>
      <c r="M525" s="87"/>
      <c r="N525" s="88">
        <v>5784541.04</v>
      </c>
      <c r="P525" s="148"/>
      <c r="Q525" s="148"/>
      <c r="R525" s="148"/>
      <c r="S525" s="171"/>
      <c r="EX525" s="36"/>
      <c r="EY525" s="44"/>
      <c r="EZ525" s="44"/>
      <c r="FA525" s="44"/>
      <c r="FF525" s="44"/>
      <c r="FI525" s="44"/>
      <c r="FJ525" s="44"/>
      <c r="FK525" s="3" t="s">
        <v>260</v>
      </c>
      <c r="FL525" s="44"/>
    </row>
    <row r="526" spans="1:168" customFormat="1" ht="15" x14ac:dyDescent="0.25">
      <c r="A526" s="84"/>
      <c r="B526" s="48"/>
      <c r="C526" s="205" t="s">
        <v>261</v>
      </c>
      <c r="D526" s="205"/>
      <c r="E526" s="205"/>
      <c r="F526" s="205"/>
      <c r="G526" s="205"/>
      <c r="H526" s="205"/>
      <c r="I526" s="205"/>
      <c r="J526" s="205"/>
      <c r="K526" s="205"/>
      <c r="L526" s="86">
        <v>1271.45</v>
      </c>
      <c r="M526" s="87"/>
      <c r="N526" s="88">
        <v>66382.23</v>
      </c>
      <c r="P526" s="148"/>
      <c r="Q526" s="148"/>
      <c r="R526" s="148"/>
      <c r="S526" s="171"/>
      <c r="EX526" s="36"/>
      <c r="EY526" s="44"/>
      <c r="EZ526" s="44"/>
      <c r="FA526" s="44"/>
      <c r="FF526" s="44"/>
      <c r="FI526" s="44"/>
      <c r="FJ526" s="44"/>
      <c r="FK526" s="3" t="s">
        <v>261</v>
      </c>
      <c r="FL526" s="44"/>
    </row>
    <row r="527" spans="1:168" customFormat="1" ht="15" x14ac:dyDescent="0.25">
      <c r="A527" s="84"/>
      <c r="B527" s="48"/>
      <c r="C527" s="205" t="s">
        <v>262</v>
      </c>
      <c r="D527" s="205"/>
      <c r="E527" s="205"/>
      <c r="F527" s="205"/>
      <c r="G527" s="205"/>
      <c r="H527" s="205"/>
      <c r="I527" s="205"/>
      <c r="J527" s="205"/>
      <c r="K527" s="205"/>
      <c r="L527" s="91">
        <v>658.1</v>
      </c>
      <c r="M527" s="87"/>
      <c r="N527" s="88">
        <v>34359.71</v>
      </c>
      <c r="P527" s="148"/>
      <c r="Q527" s="148"/>
      <c r="R527" s="148"/>
      <c r="S527" s="171"/>
      <c r="EX527" s="36"/>
      <c r="EY527" s="44"/>
      <c r="EZ527" s="44"/>
      <c r="FA527" s="44"/>
      <c r="FF527" s="44"/>
      <c r="FI527" s="44"/>
      <c r="FJ527" s="44"/>
      <c r="FK527" s="3" t="s">
        <v>262</v>
      </c>
      <c r="FL527" s="44"/>
    </row>
    <row r="528" spans="1:168" customFormat="1" ht="15" x14ac:dyDescent="0.25">
      <c r="A528" s="84"/>
      <c r="B528" s="48"/>
      <c r="C528" s="205" t="s">
        <v>263</v>
      </c>
      <c r="D528" s="205"/>
      <c r="E528" s="205"/>
      <c r="F528" s="205"/>
      <c r="G528" s="205"/>
      <c r="H528" s="205"/>
      <c r="I528" s="205"/>
      <c r="J528" s="205"/>
      <c r="K528" s="205"/>
      <c r="L528" s="91">
        <v>329.55</v>
      </c>
      <c r="M528" s="87"/>
      <c r="N528" s="88">
        <v>5281.57</v>
      </c>
      <c r="P528" s="148"/>
      <c r="Q528" s="148"/>
      <c r="R528" s="148"/>
      <c r="S528" s="171"/>
      <c r="EX528" s="36"/>
      <c r="EY528" s="44"/>
      <c r="EZ528" s="44"/>
      <c r="FA528" s="44"/>
      <c r="FF528" s="44"/>
      <c r="FI528" s="44"/>
      <c r="FJ528" s="44"/>
      <c r="FK528" s="3" t="s">
        <v>263</v>
      </c>
      <c r="FL528" s="44"/>
    </row>
    <row r="529" spans="1:169" customFormat="1" ht="15" x14ac:dyDescent="0.25">
      <c r="A529" s="84"/>
      <c r="B529" s="48"/>
      <c r="C529" s="205" t="s">
        <v>264</v>
      </c>
      <c r="D529" s="205"/>
      <c r="E529" s="205"/>
      <c r="F529" s="205"/>
      <c r="G529" s="205"/>
      <c r="H529" s="205"/>
      <c r="I529" s="205"/>
      <c r="J529" s="205"/>
      <c r="K529" s="205"/>
      <c r="L529" s="91">
        <v>54.4</v>
      </c>
      <c r="M529" s="87"/>
      <c r="N529" s="95">
        <v>854.62</v>
      </c>
      <c r="P529" s="148"/>
      <c r="Q529" s="148"/>
      <c r="R529" s="148"/>
      <c r="S529" s="171"/>
      <c r="EX529" s="36"/>
      <c r="EY529" s="44"/>
      <c r="EZ529" s="44"/>
      <c r="FA529" s="44"/>
      <c r="FF529" s="44"/>
      <c r="FI529" s="44"/>
      <c r="FJ529" s="44"/>
      <c r="FK529" s="3" t="s">
        <v>264</v>
      </c>
      <c r="FL529" s="44"/>
    </row>
    <row r="530" spans="1:169" customFormat="1" ht="15" x14ac:dyDescent="0.25">
      <c r="A530" s="84"/>
      <c r="B530" s="48"/>
      <c r="C530" s="205" t="s">
        <v>265</v>
      </c>
      <c r="D530" s="205"/>
      <c r="E530" s="205"/>
      <c r="F530" s="205"/>
      <c r="G530" s="205"/>
      <c r="H530" s="205"/>
      <c r="I530" s="205"/>
      <c r="J530" s="205"/>
      <c r="K530" s="205"/>
      <c r="L530" s="86">
        <v>1023.55</v>
      </c>
      <c r="M530" s="87"/>
      <c r="N530" s="88">
        <v>37125.61</v>
      </c>
      <c r="P530" s="148"/>
      <c r="Q530" s="148"/>
      <c r="R530" s="148"/>
      <c r="S530" s="171"/>
      <c r="EX530" s="36"/>
      <c r="EY530" s="44"/>
      <c r="EZ530" s="44"/>
      <c r="FA530" s="44"/>
      <c r="FF530" s="44"/>
      <c r="FI530" s="44"/>
      <c r="FJ530" s="44"/>
      <c r="FK530" s="3" t="s">
        <v>265</v>
      </c>
      <c r="FL530" s="44"/>
    </row>
    <row r="531" spans="1:169" customFormat="1" ht="15" x14ac:dyDescent="0.25">
      <c r="A531" s="84"/>
      <c r="B531" s="48"/>
      <c r="C531" s="205" t="s">
        <v>128</v>
      </c>
      <c r="D531" s="205"/>
      <c r="E531" s="205"/>
      <c r="F531" s="205"/>
      <c r="G531" s="205"/>
      <c r="H531" s="205"/>
      <c r="I531" s="205"/>
      <c r="J531" s="205"/>
      <c r="K531" s="205"/>
      <c r="L531" s="89"/>
      <c r="M531" s="87"/>
      <c r="N531" s="90"/>
      <c r="P531" s="148"/>
      <c r="Q531" s="148"/>
      <c r="R531" s="148"/>
      <c r="S531" s="171"/>
      <c r="EX531" s="36"/>
      <c r="EY531" s="44"/>
      <c r="EZ531" s="44"/>
      <c r="FA531" s="44"/>
      <c r="FF531" s="44"/>
      <c r="FI531" s="44"/>
      <c r="FJ531" s="44"/>
      <c r="FK531" s="3" t="s">
        <v>128</v>
      </c>
      <c r="FL531" s="44"/>
    </row>
    <row r="532" spans="1:169" customFormat="1" ht="15" x14ac:dyDescent="0.25">
      <c r="A532" s="84"/>
      <c r="B532" s="48"/>
      <c r="C532" s="205" t="s">
        <v>134</v>
      </c>
      <c r="D532" s="205"/>
      <c r="E532" s="205"/>
      <c r="F532" s="205"/>
      <c r="G532" s="205"/>
      <c r="H532" s="205"/>
      <c r="I532" s="205"/>
      <c r="J532" s="205"/>
      <c r="K532" s="205"/>
      <c r="L532" s="91">
        <v>251.92</v>
      </c>
      <c r="M532" s="87"/>
      <c r="N532" s="88">
        <v>13152.74</v>
      </c>
      <c r="P532" s="148"/>
      <c r="Q532" s="148"/>
      <c r="R532" s="148"/>
      <c r="S532" s="171"/>
      <c r="EX532" s="36"/>
      <c r="EY532" s="44"/>
      <c r="EZ532" s="44"/>
      <c r="FA532" s="44"/>
      <c r="FF532" s="44"/>
      <c r="FI532" s="44"/>
      <c r="FJ532" s="44"/>
      <c r="FK532" s="3" t="s">
        <v>134</v>
      </c>
      <c r="FL532" s="44"/>
    </row>
    <row r="533" spans="1:169" customFormat="1" ht="15" x14ac:dyDescent="0.25">
      <c r="A533" s="84"/>
      <c r="B533" s="48"/>
      <c r="C533" s="205" t="s">
        <v>135</v>
      </c>
      <c r="D533" s="205"/>
      <c r="E533" s="205"/>
      <c r="F533" s="205"/>
      <c r="G533" s="205"/>
      <c r="H533" s="205"/>
      <c r="I533" s="205"/>
      <c r="J533" s="205"/>
      <c r="K533" s="205"/>
      <c r="L533" s="91">
        <v>120.78</v>
      </c>
      <c r="M533" s="87"/>
      <c r="N533" s="88">
        <v>1897.45</v>
      </c>
      <c r="P533" s="148"/>
      <c r="Q533" s="148"/>
      <c r="R533" s="148"/>
      <c r="S533" s="171"/>
      <c r="EX533" s="36"/>
      <c r="EY533" s="44"/>
      <c r="EZ533" s="44"/>
      <c r="FA533" s="44"/>
      <c r="FF533" s="44"/>
      <c r="FI533" s="44"/>
      <c r="FJ533" s="44"/>
      <c r="FK533" s="3" t="s">
        <v>135</v>
      </c>
      <c r="FL533" s="44"/>
    </row>
    <row r="534" spans="1:169" customFormat="1" ht="15" x14ac:dyDescent="0.25">
      <c r="A534" s="84"/>
      <c r="B534" s="48"/>
      <c r="C534" s="205" t="s">
        <v>136</v>
      </c>
      <c r="D534" s="205"/>
      <c r="E534" s="205"/>
      <c r="F534" s="205"/>
      <c r="G534" s="205"/>
      <c r="H534" s="205"/>
      <c r="I534" s="205"/>
      <c r="J534" s="205"/>
      <c r="K534" s="205"/>
      <c r="L534" s="91">
        <v>11.98</v>
      </c>
      <c r="M534" s="87"/>
      <c r="N534" s="95">
        <v>625.48</v>
      </c>
      <c r="P534" s="148"/>
      <c r="Q534" s="148"/>
      <c r="R534" s="148"/>
      <c r="S534" s="171"/>
      <c r="EX534" s="36"/>
      <c r="EY534" s="44"/>
      <c r="EZ534" s="44"/>
      <c r="FA534" s="44"/>
      <c r="FF534" s="44"/>
      <c r="FI534" s="44"/>
      <c r="FJ534" s="44"/>
      <c r="FK534" s="3" t="s">
        <v>136</v>
      </c>
      <c r="FL534" s="44"/>
    </row>
    <row r="535" spans="1:169" customFormat="1" ht="15" x14ac:dyDescent="0.25">
      <c r="A535" s="84"/>
      <c r="B535" s="48"/>
      <c r="C535" s="205" t="s">
        <v>137</v>
      </c>
      <c r="D535" s="205"/>
      <c r="E535" s="205"/>
      <c r="F535" s="205"/>
      <c r="G535" s="205"/>
      <c r="H535" s="205"/>
      <c r="I535" s="205"/>
      <c r="J535" s="205"/>
      <c r="K535" s="205"/>
      <c r="L535" s="91">
        <v>278.75</v>
      </c>
      <c r="M535" s="87"/>
      <c r="N535" s="88">
        <v>2648.13</v>
      </c>
      <c r="P535" s="148"/>
      <c r="Q535" s="148"/>
      <c r="R535" s="148"/>
      <c r="S535" s="171"/>
      <c r="EX535" s="36"/>
      <c r="EY535" s="44"/>
      <c r="EZ535" s="44"/>
      <c r="FA535" s="44"/>
      <c r="FF535" s="44"/>
      <c r="FI535" s="44"/>
      <c r="FJ535" s="44"/>
      <c r="FK535" s="3" t="s">
        <v>137</v>
      </c>
      <c r="FL535" s="44"/>
    </row>
    <row r="536" spans="1:169" customFormat="1" ht="15" x14ac:dyDescent="0.25">
      <c r="A536" s="84"/>
      <c r="B536" s="48"/>
      <c r="C536" s="205" t="s">
        <v>138</v>
      </c>
      <c r="D536" s="205"/>
      <c r="E536" s="205"/>
      <c r="F536" s="205"/>
      <c r="G536" s="205"/>
      <c r="H536" s="205"/>
      <c r="I536" s="205"/>
      <c r="J536" s="205"/>
      <c r="K536" s="205"/>
      <c r="L536" s="91">
        <v>242.79</v>
      </c>
      <c r="M536" s="87"/>
      <c r="N536" s="88">
        <v>12675.96</v>
      </c>
      <c r="P536" s="148"/>
      <c r="Q536" s="148"/>
      <c r="R536" s="148"/>
      <c r="S536" s="171"/>
      <c r="EX536" s="36"/>
      <c r="EY536" s="44"/>
      <c r="EZ536" s="44"/>
      <c r="FA536" s="44"/>
      <c r="FF536" s="44"/>
      <c r="FI536" s="44"/>
      <c r="FJ536" s="44"/>
      <c r="FK536" s="3" t="s">
        <v>138</v>
      </c>
      <c r="FL536" s="44"/>
    </row>
    <row r="537" spans="1:169" customFormat="1" ht="15" x14ac:dyDescent="0.25">
      <c r="A537" s="84"/>
      <c r="B537" s="48"/>
      <c r="C537" s="205" t="s">
        <v>139</v>
      </c>
      <c r="D537" s="205"/>
      <c r="E537" s="205"/>
      <c r="F537" s="205"/>
      <c r="G537" s="205"/>
      <c r="H537" s="205"/>
      <c r="I537" s="205"/>
      <c r="J537" s="205"/>
      <c r="K537" s="205"/>
      <c r="L537" s="91">
        <v>129.31</v>
      </c>
      <c r="M537" s="87"/>
      <c r="N537" s="88">
        <v>6751.33</v>
      </c>
      <c r="P537" s="148"/>
      <c r="Q537" s="148"/>
      <c r="R537" s="148"/>
      <c r="S537" s="171"/>
      <c r="EX537" s="36"/>
      <c r="EY537" s="44"/>
      <c r="EZ537" s="44"/>
      <c r="FA537" s="44"/>
      <c r="FF537" s="44"/>
      <c r="FI537" s="44"/>
      <c r="FJ537" s="44"/>
      <c r="FK537" s="3" t="s">
        <v>139</v>
      </c>
      <c r="FL537" s="44"/>
    </row>
    <row r="538" spans="1:169" customFormat="1" ht="15" x14ac:dyDescent="0.25">
      <c r="A538" s="84"/>
      <c r="B538" s="48"/>
      <c r="C538" s="205" t="s">
        <v>140</v>
      </c>
      <c r="D538" s="205"/>
      <c r="E538" s="205"/>
      <c r="F538" s="205"/>
      <c r="G538" s="205"/>
      <c r="H538" s="205"/>
      <c r="I538" s="205"/>
      <c r="J538" s="205"/>
      <c r="K538" s="205"/>
      <c r="L538" s="86">
        <v>1419.93</v>
      </c>
      <c r="M538" s="87"/>
      <c r="N538" s="88">
        <v>74134.539999999994</v>
      </c>
      <c r="P538" s="148"/>
      <c r="Q538" s="148"/>
      <c r="R538" s="148"/>
      <c r="S538" s="171"/>
      <c r="EX538" s="36"/>
      <c r="EY538" s="44"/>
      <c r="EZ538" s="44"/>
      <c r="FA538" s="44"/>
      <c r="FF538" s="44"/>
      <c r="FI538" s="44"/>
      <c r="FJ538" s="44"/>
      <c r="FK538" s="3" t="s">
        <v>140</v>
      </c>
      <c r="FL538" s="44"/>
    </row>
    <row r="539" spans="1:169" customFormat="1" ht="15" x14ac:dyDescent="0.25">
      <c r="A539" s="84"/>
      <c r="B539" s="48"/>
      <c r="C539" s="205" t="s">
        <v>141</v>
      </c>
      <c r="D539" s="205"/>
      <c r="E539" s="205"/>
      <c r="F539" s="205"/>
      <c r="G539" s="205"/>
      <c r="H539" s="205"/>
      <c r="I539" s="205"/>
      <c r="J539" s="205"/>
      <c r="K539" s="205"/>
      <c r="L539" s="86">
        <v>1514.24</v>
      </c>
      <c r="M539" s="87"/>
      <c r="N539" s="88">
        <v>79058.19</v>
      </c>
      <c r="P539" s="148"/>
      <c r="Q539" s="148"/>
      <c r="R539" s="148"/>
      <c r="S539" s="171"/>
      <c r="EX539" s="36"/>
      <c r="EY539" s="44"/>
      <c r="EZ539" s="44"/>
      <c r="FA539" s="44"/>
      <c r="FF539" s="44"/>
      <c r="FI539" s="44"/>
      <c r="FJ539" s="44"/>
      <c r="FK539" s="3" t="s">
        <v>141</v>
      </c>
      <c r="FL539" s="44"/>
    </row>
    <row r="540" spans="1:169" customFormat="1" ht="15" x14ac:dyDescent="0.25">
      <c r="A540" s="84"/>
      <c r="B540" s="48"/>
      <c r="C540" s="205" t="s">
        <v>142</v>
      </c>
      <c r="D540" s="205"/>
      <c r="E540" s="205"/>
      <c r="F540" s="205"/>
      <c r="G540" s="205"/>
      <c r="H540" s="205"/>
      <c r="I540" s="205"/>
      <c r="J540" s="205"/>
      <c r="K540" s="205"/>
      <c r="L540" s="91">
        <v>787.41</v>
      </c>
      <c r="M540" s="87"/>
      <c r="N540" s="88">
        <v>41111.040000000001</v>
      </c>
      <c r="P540" s="148"/>
      <c r="Q540" s="148"/>
      <c r="R540" s="148"/>
      <c r="S540" s="171"/>
      <c r="EX540" s="36"/>
      <c r="EY540" s="44"/>
      <c r="EZ540" s="44"/>
      <c r="FA540" s="44"/>
      <c r="FF540" s="44"/>
      <c r="FI540" s="44"/>
      <c r="FJ540" s="44"/>
      <c r="FK540" s="3" t="s">
        <v>142</v>
      </c>
      <c r="FL540" s="44"/>
    </row>
    <row r="541" spans="1:169" customFormat="1" ht="15" x14ac:dyDescent="0.25">
      <c r="A541" s="84"/>
      <c r="B541" s="80"/>
      <c r="C541" s="204" t="s">
        <v>306</v>
      </c>
      <c r="D541" s="204"/>
      <c r="E541" s="204"/>
      <c r="F541" s="204"/>
      <c r="G541" s="204"/>
      <c r="H541" s="204"/>
      <c r="I541" s="204"/>
      <c r="J541" s="204"/>
      <c r="K541" s="204"/>
      <c r="L541" s="92">
        <v>622544.80000000005</v>
      </c>
      <c r="M541" s="82"/>
      <c r="N541" s="83"/>
      <c r="P541" s="148"/>
      <c r="Q541" s="148"/>
      <c r="R541" s="148"/>
      <c r="S541" s="171"/>
      <c r="EX541" s="36"/>
      <c r="EY541" s="44"/>
      <c r="EZ541" s="44"/>
      <c r="FA541" s="44"/>
      <c r="FF541" s="44"/>
      <c r="FI541" s="44"/>
      <c r="FJ541" s="44"/>
      <c r="FL541" s="44" t="s">
        <v>306</v>
      </c>
    </row>
    <row r="542" spans="1:169" customFormat="1" ht="15" x14ac:dyDescent="0.25">
      <c r="A542" s="84"/>
      <c r="B542" s="48"/>
      <c r="C542" s="205" t="s">
        <v>144</v>
      </c>
      <c r="D542" s="205"/>
      <c r="E542" s="205"/>
      <c r="F542" s="205"/>
      <c r="G542" s="205"/>
      <c r="H542" s="205"/>
      <c r="I542" s="205"/>
      <c r="J542" s="205"/>
      <c r="K542" s="205"/>
      <c r="L542" s="89"/>
      <c r="M542" s="87"/>
      <c r="N542" s="90"/>
      <c r="P542" s="148"/>
      <c r="Q542" s="148"/>
      <c r="R542" s="148"/>
      <c r="S542" s="171"/>
      <c r="EX542" s="36"/>
      <c r="EY542" s="44"/>
      <c r="EZ542" s="44"/>
      <c r="FA542" s="44"/>
      <c r="FF542" s="44"/>
      <c r="FI542" s="44"/>
      <c r="FJ542" s="44"/>
      <c r="FK542" s="3" t="s">
        <v>144</v>
      </c>
      <c r="FL542" s="44"/>
    </row>
    <row r="543" spans="1:169" customFormat="1" ht="15" x14ac:dyDescent="0.25">
      <c r="A543" s="84"/>
      <c r="B543" s="48"/>
      <c r="C543" s="205" t="s">
        <v>145</v>
      </c>
      <c r="D543" s="205"/>
      <c r="E543" s="205"/>
      <c r="F543" s="205"/>
      <c r="G543" s="205"/>
      <c r="H543" s="205"/>
      <c r="I543" s="137" t="s">
        <v>307</v>
      </c>
      <c r="J543" s="85"/>
      <c r="K543" s="85"/>
      <c r="L543" s="89"/>
      <c r="M543" s="87"/>
      <c r="N543" s="90"/>
      <c r="P543" s="148"/>
      <c r="Q543" s="148"/>
      <c r="R543" s="148"/>
      <c r="S543" s="171"/>
      <c r="EX543" s="36"/>
      <c r="EY543" s="44"/>
      <c r="EZ543" s="44"/>
      <c r="FA543" s="44"/>
      <c r="FF543" s="44"/>
      <c r="FI543" s="44"/>
      <c r="FJ543" s="44"/>
      <c r="FL543" s="44"/>
      <c r="FM543" s="3" t="s">
        <v>145</v>
      </c>
    </row>
    <row r="544" spans="1:169" customFormat="1" ht="15" x14ac:dyDescent="0.25">
      <c r="A544" s="84"/>
      <c r="B544" s="48"/>
      <c r="C544" s="205" t="s">
        <v>146</v>
      </c>
      <c r="D544" s="205"/>
      <c r="E544" s="205"/>
      <c r="F544" s="205"/>
      <c r="G544" s="205"/>
      <c r="H544" s="205"/>
      <c r="I544" s="137" t="s">
        <v>308</v>
      </c>
      <c r="J544" s="85"/>
      <c r="K544" s="85"/>
      <c r="L544" s="89"/>
      <c r="M544" s="87"/>
      <c r="N544" s="90"/>
      <c r="P544" s="148"/>
      <c r="Q544" s="148"/>
      <c r="R544" s="148"/>
      <c r="S544" s="171"/>
      <c r="EX544" s="36"/>
      <c r="EY544" s="44"/>
      <c r="EZ544" s="44"/>
      <c r="FA544" s="44"/>
      <c r="FF544" s="44"/>
      <c r="FI544" s="44"/>
      <c r="FJ544" s="44"/>
      <c r="FL544" s="44"/>
      <c r="FM544" s="3" t="s">
        <v>146</v>
      </c>
    </row>
    <row r="545" spans="1:168" customFormat="1" ht="15" x14ac:dyDescent="0.25">
      <c r="A545" s="209" t="s">
        <v>309</v>
      </c>
      <c r="B545" s="210"/>
      <c r="C545" s="210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1"/>
      <c r="P545" s="148"/>
      <c r="Q545" s="148"/>
      <c r="R545" s="148"/>
      <c r="S545" s="171"/>
      <c r="EX545" s="36" t="s">
        <v>309</v>
      </c>
      <c r="EY545" s="44"/>
      <c r="EZ545" s="44"/>
      <c r="FA545" s="44"/>
      <c r="FF545" s="44"/>
      <c r="FI545" s="44"/>
      <c r="FJ545" s="44"/>
      <c r="FL545" s="44"/>
    </row>
    <row r="546" spans="1:168" customFormat="1" ht="34.5" x14ac:dyDescent="0.25">
      <c r="A546" s="37" t="s">
        <v>310</v>
      </c>
      <c r="B546" s="38" t="s">
        <v>158</v>
      </c>
      <c r="C546" s="194" t="s">
        <v>159</v>
      </c>
      <c r="D546" s="194"/>
      <c r="E546" s="194"/>
      <c r="F546" s="39" t="s">
        <v>160</v>
      </c>
      <c r="G546" s="40">
        <v>1</v>
      </c>
      <c r="H546" s="73">
        <v>1</v>
      </c>
      <c r="I546" s="138">
        <v>1</v>
      </c>
      <c r="J546" s="42"/>
      <c r="K546" s="40"/>
      <c r="L546" s="42"/>
      <c r="M546" s="40"/>
      <c r="N546" s="43"/>
      <c r="P546" s="148"/>
      <c r="Q546" s="148"/>
      <c r="R546" s="148"/>
      <c r="S546" s="171"/>
      <c r="EX546" s="36"/>
      <c r="EY546" s="44" t="s">
        <v>159</v>
      </c>
      <c r="EZ546" s="44" t="s">
        <v>4</v>
      </c>
      <c r="FA546" s="44" t="s">
        <v>4</v>
      </c>
      <c r="FF546" s="44"/>
      <c r="FI546" s="44"/>
      <c r="FJ546" s="44"/>
      <c r="FL546" s="44"/>
    </row>
    <row r="547" spans="1:168" customFormat="1" ht="15" x14ac:dyDescent="0.25">
      <c r="A547" s="47"/>
      <c r="B547" s="48" t="s">
        <v>56</v>
      </c>
      <c r="C547" s="195" t="s">
        <v>61</v>
      </c>
      <c r="D547" s="195"/>
      <c r="E547" s="195"/>
      <c r="F547" s="49"/>
      <c r="G547" s="50"/>
      <c r="H547" s="50"/>
      <c r="I547" s="126"/>
      <c r="J547" s="51">
        <v>298.64</v>
      </c>
      <c r="K547" s="50"/>
      <c r="L547" s="51">
        <v>298.64</v>
      </c>
      <c r="M547" s="52">
        <v>52.21</v>
      </c>
      <c r="N547" s="53">
        <v>15591.99</v>
      </c>
      <c r="P547" s="148"/>
      <c r="Q547" s="148"/>
      <c r="R547" s="148"/>
      <c r="S547" s="171"/>
      <c r="EX547" s="36"/>
      <c r="EY547" s="44"/>
      <c r="EZ547" s="44"/>
      <c r="FA547" s="44"/>
      <c r="FC547" s="3" t="s">
        <v>61</v>
      </c>
      <c r="FF547" s="44"/>
      <c r="FI547" s="44"/>
      <c r="FJ547" s="44"/>
      <c r="FL547" s="44"/>
    </row>
    <row r="548" spans="1:168" customFormat="1" ht="15" x14ac:dyDescent="0.25">
      <c r="A548" s="47"/>
      <c r="B548" s="48" t="s">
        <v>62</v>
      </c>
      <c r="C548" s="195" t="s">
        <v>63</v>
      </c>
      <c r="D548" s="195"/>
      <c r="E548" s="195"/>
      <c r="F548" s="49"/>
      <c r="G548" s="50"/>
      <c r="H548" s="50"/>
      <c r="I548" s="126"/>
      <c r="J548" s="51">
        <v>128.02000000000001</v>
      </c>
      <c r="K548" s="50"/>
      <c r="L548" s="51">
        <v>128.02000000000001</v>
      </c>
      <c r="M548" s="52">
        <v>15.71</v>
      </c>
      <c r="N548" s="53">
        <v>2011.19</v>
      </c>
      <c r="P548" s="148"/>
      <c r="Q548" s="148"/>
      <c r="R548" s="148"/>
      <c r="S548" s="171"/>
      <c r="EX548" s="36"/>
      <c r="EY548" s="44"/>
      <c r="EZ548" s="44"/>
      <c r="FA548" s="44"/>
      <c r="FC548" s="3" t="s">
        <v>63</v>
      </c>
      <c r="FF548" s="44"/>
      <c r="FI548" s="44"/>
      <c r="FJ548" s="44"/>
      <c r="FL548" s="44"/>
    </row>
    <row r="549" spans="1:168" customFormat="1" ht="15" x14ac:dyDescent="0.25">
      <c r="A549" s="47"/>
      <c r="B549" s="48" t="s">
        <v>64</v>
      </c>
      <c r="C549" s="195" t="s">
        <v>65</v>
      </c>
      <c r="D549" s="195"/>
      <c r="E549" s="195"/>
      <c r="F549" s="49"/>
      <c r="G549" s="50"/>
      <c r="H549" s="50"/>
      <c r="I549" s="126"/>
      <c r="J549" s="51">
        <v>19.84</v>
      </c>
      <c r="K549" s="50"/>
      <c r="L549" s="51">
        <v>19.84</v>
      </c>
      <c r="M549" s="52">
        <v>52.21</v>
      </c>
      <c r="N549" s="53">
        <v>1035.8499999999999</v>
      </c>
      <c r="P549" s="148"/>
      <c r="Q549" s="148"/>
      <c r="R549" s="148"/>
      <c r="S549" s="171"/>
      <c r="EX549" s="36"/>
      <c r="EY549" s="44"/>
      <c r="EZ549" s="44"/>
      <c r="FA549" s="44"/>
      <c r="FC549" s="3" t="s">
        <v>65</v>
      </c>
      <c r="FF549" s="44"/>
      <c r="FI549" s="44"/>
      <c r="FJ549" s="44"/>
      <c r="FL549" s="44"/>
    </row>
    <row r="550" spans="1:168" customFormat="1" ht="15" x14ac:dyDescent="0.25">
      <c r="A550" s="57"/>
      <c r="B550" s="48"/>
      <c r="C550" s="195" t="s">
        <v>68</v>
      </c>
      <c r="D550" s="195"/>
      <c r="E550" s="195"/>
      <c r="F550" s="49" t="s">
        <v>69</v>
      </c>
      <c r="G550" s="52">
        <v>35.01</v>
      </c>
      <c r="H550" s="50"/>
      <c r="I550" s="134">
        <v>35.01</v>
      </c>
      <c r="J550" s="58"/>
      <c r="K550" s="50"/>
      <c r="L550" s="58"/>
      <c r="M550" s="50"/>
      <c r="N550" s="59"/>
      <c r="P550" s="148"/>
      <c r="Q550" s="148"/>
      <c r="R550" s="148"/>
      <c r="S550" s="171"/>
      <c r="EX550" s="36"/>
      <c r="EY550" s="44"/>
      <c r="EZ550" s="44"/>
      <c r="FA550" s="44"/>
      <c r="FD550" s="3" t="s">
        <v>68</v>
      </c>
      <c r="FF550" s="44"/>
      <c r="FI550" s="44"/>
      <c r="FJ550" s="44"/>
      <c r="FL550" s="44"/>
    </row>
    <row r="551" spans="1:168" customFormat="1" ht="15" x14ac:dyDescent="0.25">
      <c r="A551" s="57"/>
      <c r="B551" s="48"/>
      <c r="C551" s="195" t="s">
        <v>70</v>
      </c>
      <c r="D551" s="195"/>
      <c r="E551" s="195"/>
      <c r="F551" s="49" t="s">
        <v>69</v>
      </c>
      <c r="G551" s="52">
        <v>1.71</v>
      </c>
      <c r="H551" s="50"/>
      <c r="I551" s="134">
        <v>1.71</v>
      </c>
      <c r="J551" s="58"/>
      <c r="K551" s="50"/>
      <c r="L551" s="58"/>
      <c r="M551" s="50"/>
      <c r="N551" s="59"/>
      <c r="P551" s="148"/>
      <c r="Q551" s="148"/>
      <c r="R551" s="148"/>
      <c r="S551" s="171"/>
      <c r="EX551" s="36"/>
      <c r="EY551" s="44"/>
      <c r="EZ551" s="44"/>
      <c r="FA551" s="44"/>
      <c r="FD551" s="3" t="s">
        <v>70</v>
      </c>
      <c r="FF551" s="44"/>
      <c r="FI551" s="44"/>
      <c r="FJ551" s="44"/>
      <c r="FL551" s="44"/>
    </row>
    <row r="552" spans="1:168" customFormat="1" ht="15" x14ac:dyDescent="0.25">
      <c r="A552" s="45"/>
      <c r="B552" s="48"/>
      <c r="C552" s="200" t="s">
        <v>71</v>
      </c>
      <c r="D552" s="200"/>
      <c r="E552" s="200"/>
      <c r="F552" s="60"/>
      <c r="G552" s="61"/>
      <c r="H552" s="61"/>
      <c r="I552" s="128"/>
      <c r="J552" s="93">
        <v>426.66</v>
      </c>
      <c r="K552" s="61"/>
      <c r="L552" s="93">
        <v>426.66</v>
      </c>
      <c r="M552" s="61"/>
      <c r="N552" s="63">
        <v>17603.18</v>
      </c>
      <c r="P552" s="148"/>
      <c r="Q552" s="148"/>
      <c r="R552" s="148"/>
      <c r="S552" s="171"/>
      <c r="EX552" s="36"/>
      <c r="EY552" s="44"/>
      <c r="EZ552" s="44"/>
      <c r="FA552" s="44"/>
      <c r="FE552" s="3" t="s">
        <v>71</v>
      </c>
      <c r="FF552" s="44"/>
      <c r="FI552" s="44"/>
      <c r="FJ552" s="44"/>
      <c r="FL552" s="44"/>
    </row>
    <row r="553" spans="1:168" customFormat="1" ht="15" x14ac:dyDescent="0.25">
      <c r="A553" s="57"/>
      <c r="B553" s="48"/>
      <c r="C553" s="195" t="s">
        <v>72</v>
      </c>
      <c r="D553" s="195"/>
      <c r="E553" s="195"/>
      <c r="F553" s="49"/>
      <c r="G553" s="50"/>
      <c r="H553" s="50"/>
      <c r="I553" s="126"/>
      <c r="J553" s="58"/>
      <c r="K553" s="50"/>
      <c r="L553" s="51">
        <v>318.48</v>
      </c>
      <c r="M553" s="50"/>
      <c r="N553" s="53">
        <v>16627.84</v>
      </c>
      <c r="P553" s="148"/>
      <c r="Q553" s="148"/>
      <c r="R553" s="148"/>
      <c r="S553" s="171"/>
      <c r="EX553" s="36"/>
      <c r="EY553" s="44"/>
      <c r="EZ553" s="44"/>
      <c r="FA553" s="44"/>
      <c r="FD553" s="3" t="s">
        <v>72</v>
      </c>
      <c r="FF553" s="44"/>
      <c r="FI553" s="44"/>
      <c r="FJ553" s="44"/>
      <c r="FL553" s="44"/>
    </row>
    <row r="554" spans="1:168" customFormat="1" ht="22.5" x14ac:dyDescent="0.25">
      <c r="A554" s="57"/>
      <c r="B554" s="48" t="s">
        <v>89</v>
      </c>
      <c r="C554" s="195" t="s">
        <v>90</v>
      </c>
      <c r="D554" s="195"/>
      <c r="E554" s="195"/>
      <c r="F554" s="49" t="s">
        <v>75</v>
      </c>
      <c r="G554" s="64">
        <v>109</v>
      </c>
      <c r="H554" s="50"/>
      <c r="I554" s="129">
        <v>109</v>
      </c>
      <c r="J554" s="58"/>
      <c r="K554" s="50"/>
      <c r="L554" s="51">
        <v>347.14</v>
      </c>
      <c r="M554" s="50"/>
      <c r="N554" s="53">
        <v>18124.349999999999</v>
      </c>
      <c r="P554" s="148"/>
      <c r="Q554" s="148"/>
      <c r="R554" s="148"/>
      <c r="S554" s="171"/>
      <c r="EX554" s="36"/>
      <c r="EY554" s="44"/>
      <c r="EZ554" s="44"/>
      <c r="FA554" s="44"/>
      <c r="FD554" s="3" t="s">
        <v>90</v>
      </c>
      <c r="FF554" s="44"/>
      <c r="FI554" s="44"/>
      <c r="FJ554" s="44"/>
      <c r="FL554" s="44"/>
    </row>
    <row r="555" spans="1:168" customFormat="1" ht="45" x14ac:dyDescent="0.25">
      <c r="A555" s="57"/>
      <c r="B555" s="48" t="s">
        <v>91</v>
      </c>
      <c r="C555" s="195" t="s">
        <v>92</v>
      </c>
      <c r="D555" s="195"/>
      <c r="E555" s="195"/>
      <c r="F555" s="49" t="s">
        <v>75</v>
      </c>
      <c r="G555" s="64">
        <v>65</v>
      </c>
      <c r="H555" s="52">
        <v>0.85</v>
      </c>
      <c r="I555" s="134">
        <v>55.25</v>
      </c>
      <c r="J555" s="58"/>
      <c r="K555" s="50"/>
      <c r="L555" s="51">
        <v>175.96</v>
      </c>
      <c r="M555" s="50"/>
      <c r="N555" s="53">
        <v>9186.8799999999992</v>
      </c>
      <c r="P555" s="148"/>
      <c r="Q555" s="148"/>
      <c r="R555" s="148"/>
      <c r="S555" s="171"/>
      <c r="EX555" s="36"/>
      <c r="EY555" s="44"/>
      <c r="EZ555" s="44"/>
      <c r="FA555" s="44"/>
      <c r="FD555" s="3" t="s">
        <v>92</v>
      </c>
      <c r="FF555" s="44"/>
      <c r="FI555" s="44"/>
      <c r="FJ555" s="44"/>
      <c r="FL555" s="44"/>
    </row>
    <row r="556" spans="1:168" customFormat="1" ht="15" x14ac:dyDescent="0.25">
      <c r="A556" s="65"/>
      <c r="B556" s="66"/>
      <c r="C556" s="194" t="s">
        <v>78</v>
      </c>
      <c r="D556" s="194"/>
      <c r="E556" s="194"/>
      <c r="F556" s="39"/>
      <c r="G556" s="40"/>
      <c r="H556" s="40"/>
      <c r="I556" s="131"/>
      <c r="J556" s="42"/>
      <c r="K556" s="40"/>
      <c r="L556" s="69">
        <v>949.76</v>
      </c>
      <c r="M556" s="61"/>
      <c r="N556" s="68">
        <v>44914.41</v>
      </c>
      <c r="P556" s="148"/>
      <c r="Q556" s="148"/>
      <c r="R556" s="148"/>
      <c r="S556" s="171"/>
      <c r="EX556" s="36"/>
      <c r="EY556" s="44"/>
      <c r="EZ556" s="44"/>
      <c r="FA556" s="44"/>
      <c r="FF556" s="44" t="s">
        <v>78</v>
      </c>
      <c r="FI556" s="44"/>
      <c r="FJ556" s="44"/>
      <c r="FL556" s="44"/>
    </row>
    <row r="557" spans="1:168" customFormat="1" ht="45.75" x14ac:dyDescent="0.25">
      <c r="A557" s="37" t="s">
        <v>311</v>
      </c>
      <c r="B557" s="38" t="s">
        <v>162</v>
      </c>
      <c r="C557" s="194" t="s">
        <v>163</v>
      </c>
      <c r="D557" s="194"/>
      <c r="E557" s="194"/>
      <c r="F557" s="39" t="s">
        <v>59</v>
      </c>
      <c r="G557" s="40">
        <v>0.29899999999999999</v>
      </c>
      <c r="H557" s="73">
        <v>1</v>
      </c>
      <c r="I557" s="125">
        <v>0.29899999999999999</v>
      </c>
      <c r="J557" s="42"/>
      <c r="K557" s="40"/>
      <c r="L557" s="42"/>
      <c r="M557" s="40"/>
      <c r="N557" s="43"/>
      <c r="P557" s="148"/>
      <c r="Q557" s="148"/>
      <c r="R557" s="148"/>
      <c r="S557" s="171"/>
      <c r="EX557" s="36"/>
      <c r="EY557" s="44" t="s">
        <v>163</v>
      </c>
      <c r="EZ557" s="44" t="s">
        <v>4</v>
      </c>
      <c r="FA557" s="44" t="s">
        <v>4</v>
      </c>
      <c r="FF557" s="44"/>
      <c r="FI557" s="44"/>
      <c r="FJ557" s="44"/>
      <c r="FL557" s="44"/>
    </row>
    <row r="558" spans="1:168" customFormat="1" ht="15" x14ac:dyDescent="0.25">
      <c r="A558" s="45"/>
      <c r="B558" s="46"/>
      <c r="C558" s="195" t="s">
        <v>312</v>
      </c>
      <c r="D558" s="195"/>
      <c r="E558" s="195"/>
      <c r="F558" s="195"/>
      <c r="G558" s="195"/>
      <c r="H558" s="195"/>
      <c r="I558" s="195"/>
      <c r="J558" s="195"/>
      <c r="K558" s="195"/>
      <c r="L558" s="195"/>
      <c r="M558" s="195"/>
      <c r="N558" s="196"/>
      <c r="P558" s="148"/>
      <c r="Q558" s="148"/>
      <c r="R558" s="148"/>
      <c r="S558" s="171"/>
      <c r="EX558" s="36"/>
      <c r="EY558" s="44"/>
      <c r="EZ558" s="44"/>
      <c r="FA558" s="44"/>
      <c r="FB558" s="3" t="s">
        <v>312</v>
      </c>
      <c r="FF558" s="44"/>
      <c r="FI558" s="44"/>
      <c r="FJ558" s="44"/>
      <c r="FL558" s="44"/>
    </row>
    <row r="559" spans="1:168" customFormat="1" ht="15" x14ac:dyDescent="0.25">
      <c r="A559" s="47"/>
      <c r="B559" s="48" t="s">
        <v>56</v>
      </c>
      <c r="C559" s="195" t="s">
        <v>61</v>
      </c>
      <c r="D559" s="195"/>
      <c r="E559" s="195"/>
      <c r="F559" s="49"/>
      <c r="G559" s="50"/>
      <c r="H559" s="50"/>
      <c r="I559" s="126"/>
      <c r="J559" s="51">
        <v>92.08</v>
      </c>
      <c r="K559" s="50"/>
      <c r="L559" s="51">
        <v>27.53</v>
      </c>
      <c r="M559" s="52">
        <v>52.21</v>
      </c>
      <c r="N559" s="53">
        <v>1437.34</v>
      </c>
      <c r="P559" s="148"/>
      <c r="Q559" s="148"/>
      <c r="R559" s="148"/>
      <c r="S559" s="171"/>
      <c r="EX559" s="36"/>
      <c r="EY559" s="44"/>
      <c r="EZ559" s="44"/>
      <c r="FA559" s="44"/>
      <c r="FC559" s="3" t="s">
        <v>61</v>
      </c>
      <c r="FF559" s="44"/>
      <c r="FI559" s="44"/>
      <c r="FJ559" s="44"/>
      <c r="FL559" s="44"/>
    </row>
    <row r="560" spans="1:168" customFormat="1" ht="15" x14ac:dyDescent="0.25">
      <c r="A560" s="47"/>
      <c r="B560" s="48" t="s">
        <v>62</v>
      </c>
      <c r="C560" s="195" t="s">
        <v>63</v>
      </c>
      <c r="D560" s="195"/>
      <c r="E560" s="195"/>
      <c r="F560" s="49"/>
      <c r="G560" s="50"/>
      <c r="H560" s="50"/>
      <c r="I560" s="126"/>
      <c r="J560" s="51">
        <v>287.60000000000002</v>
      </c>
      <c r="K560" s="50"/>
      <c r="L560" s="51">
        <v>85.99</v>
      </c>
      <c r="M560" s="52">
        <v>15.71</v>
      </c>
      <c r="N560" s="53">
        <v>1350.9</v>
      </c>
      <c r="P560" s="148"/>
      <c r="Q560" s="148"/>
      <c r="R560" s="148"/>
      <c r="S560" s="171"/>
      <c r="EX560" s="36"/>
      <c r="EY560" s="44"/>
      <c r="EZ560" s="44"/>
      <c r="FA560" s="44"/>
      <c r="FC560" s="3" t="s">
        <v>63</v>
      </c>
      <c r="FF560" s="44"/>
      <c r="FI560" s="44"/>
      <c r="FJ560" s="44"/>
      <c r="FL560" s="44"/>
    </row>
    <row r="561" spans="1:168" customFormat="1" ht="15" x14ac:dyDescent="0.25">
      <c r="A561" s="47"/>
      <c r="B561" s="48" t="s">
        <v>64</v>
      </c>
      <c r="C561" s="195" t="s">
        <v>65</v>
      </c>
      <c r="D561" s="195"/>
      <c r="E561" s="195"/>
      <c r="F561" s="49"/>
      <c r="G561" s="50"/>
      <c r="H561" s="50"/>
      <c r="I561" s="126"/>
      <c r="J561" s="51">
        <v>37.57</v>
      </c>
      <c r="K561" s="50"/>
      <c r="L561" s="51">
        <v>11.23</v>
      </c>
      <c r="M561" s="52">
        <v>52.21</v>
      </c>
      <c r="N561" s="56">
        <v>586.32000000000005</v>
      </c>
      <c r="P561" s="148"/>
      <c r="Q561" s="148"/>
      <c r="R561" s="148"/>
      <c r="S561" s="171"/>
      <c r="EX561" s="36"/>
      <c r="EY561" s="44"/>
      <c r="EZ561" s="44"/>
      <c r="FA561" s="44"/>
      <c r="FC561" s="3" t="s">
        <v>65</v>
      </c>
      <c r="FF561" s="44"/>
      <c r="FI561" s="44"/>
      <c r="FJ561" s="44"/>
      <c r="FL561" s="44"/>
    </row>
    <row r="562" spans="1:168" customFormat="1" ht="15" x14ac:dyDescent="0.25">
      <c r="A562" s="57"/>
      <c r="B562" s="48"/>
      <c r="C562" s="195" t="s">
        <v>68</v>
      </c>
      <c r="D562" s="195"/>
      <c r="E562" s="195"/>
      <c r="F562" s="49" t="s">
        <v>69</v>
      </c>
      <c r="G562" s="55">
        <v>11.7</v>
      </c>
      <c r="H562" s="50"/>
      <c r="I562" s="127">
        <v>3.4983</v>
      </c>
      <c r="J562" s="58"/>
      <c r="K562" s="50"/>
      <c r="L562" s="58"/>
      <c r="M562" s="50"/>
      <c r="N562" s="59"/>
      <c r="P562" s="148"/>
      <c r="Q562" s="148"/>
      <c r="R562" s="148"/>
      <c r="S562" s="171"/>
      <c r="EX562" s="36"/>
      <c r="EY562" s="44"/>
      <c r="EZ562" s="44"/>
      <c r="FA562" s="44"/>
      <c r="FD562" s="3" t="s">
        <v>68</v>
      </c>
      <c r="FF562" s="44"/>
      <c r="FI562" s="44"/>
      <c r="FJ562" s="44"/>
      <c r="FL562" s="44"/>
    </row>
    <row r="563" spans="1:168" customFormat="1" ht="15" x14ac:dyDescent="0.25">
      <c r="A563" s="57"/>
      <c r="B563" s="48"/>
      <c r="C563" s="195" t="s">
        <v>70</v>
      </c>
      <c r="D563" s="195"/>
      <c r="E563" s="195"/>
      <c r="F563" s="49" t="s">
        <v>69</v>
      </c>
      <c r="G563" s="52">
        <v>2.96</v>
      </c>
      <c r="H563" s="50"/>
      <c r="I563" s="135">
        <v>0.88504000000000005</v>
      </c>
      <c r="J563" s="58"/>
      <c r="K563" s="50"/>
      <c r="L563" s="58"/>
      <c r="M563" s="50"/>
      <c r="N563" s="59"/>
      <c r="P563" s="148"/>
      <c r="Q563" s="148"/>
      <c r="R563" s="148"/>
      <c r="S563" s="171"/>
      <c r="EX563" s="36"/>
      <c r="EY563" s="44"/>
      <c r="EZ563" s="44"/>
      <c r="FA563" s="44"/>
      <c r="FD563" s="3" t="s">
        <v>70</v>
      </c>
      <c r="FF563" s="44"/>
      <c r="FI563" s="44"/>
      <c r="FJ563" s="44"/>
      <c r="FL563" s="44"/>
    </row>
    <row r="564" spans="1:168" customFormat="1" ht="15" x14ac:dyDescent="0.25">
      <c r="A564" s="45"/>
      <c r="B564" s="48"/>
      <c r="C564" s="200" t="s">
        <v>71</v>
      </c>
      <c r="D564" s="200"/>
      <c r="E564" s="200"/>
      <c r="F564" s="60"/>
      <c r="G564" s="61"/>
      <c r="H564" s="61"/>
      <c r="I564" s="128"/>
      <c r="J564" s="93">
        <v>379.68</v>
      </c>
      <c r="K564" s="61"/>
      <c r="L564" s="93">
        <v>113.52</v>
      </c>
      <c r="M564" s="61"/>
      <c r="N564" s="63">
        <v>2788.24</v>
      </c>
      <c r="P564" s="148"/>
      <c r="Q564" s="148"/>
      <c r="R564" s="148"/>
      <c r="S564" s="171"/>
      <c r="EX564" s="36"/>
      <c r="EY564" s="44"/>
      <c r="EZ564" s="44"/>
      <c r="FA564" s="44"/>
      <c r="FE564" s="3" t="s">
        <v>71</v>
      </c>
      <c r="FF564" s="44"/>
      <c r="FI564" s="44"/>
      <c r="FJ564" s="44"/>
      <c r="FL564" s="44"/>
    </row>
    <row r="565" spans="1:168" customFormat="1" ht="15" x14ac:dyDescent="0.25">
      <c r="A565" s="57"/>
      <c r="B565" s="48"/>
      <c r="C565" s="195" t="s">
        <v>72</v>
      </c>
      <c r="D565" s="195"/>
      <c r="E565" s="195"/>
      <c r="F565" s="49"/>
      <c r="G565" s="50"/>
      <c r="H565" s="50"/>
      <c r="I565" s="126"/>
      <c r="J565" s="58"/>
      <c r="K565" s="50"/>
      <c r="L565" s="51">
        <v>38.76</v>
      </c>
      <c r="M565" s="50"/>
      <c r="N565" s="53">
        <v>2023.66</v>
      </c>
      <c r="P565" s="148"/>
      <c r="Q565" s="148"/>
      <c r="R565" s="148"/>
      <c r="S565" s="171"/>
      <c r="EX565" s="36"/>
      <c r="EY565" s="44"/>
      <c r="EZ565" s="44"/>
      <c r="FA565" s="44"/>
      <c r="FD565" s="3" t="s">
        <v>72</v>
      </c>
      <c r="FF565" s="44"/>
      <c r="FI565" s="44"/>
      <c r="FJ565" s="44"/>
      <c r="FL565" s="44"/>
    </row>
    <row r="566" spans="1:168" customFormat="1" ht="23.25" x14ac:dyDescent="0.25">
      <c r="A566" s="57"/>
      <c r="B566" s="48" t="s">
        <v>165</v>
      </c>
      <c r="C566" s="195" t="s">
        <v>166</v>
      </c>
      <c r="D566" s="195"/>
      <c r="E566" s="195"/>
      <c r="F566" s="49" t="s">
        <v>75</v>
      </c>
      <c r="G566" s="64">
        <v>102</v>
      </c>
      <c r="H566" s="50"/>
      <c r="I566" s="129">
        <v>102</v>
      </c>
      <c r="J566" s="58"/>
      <c r="K566" s="50"/>
      <c r="L566" s="51">
        <v>39.54</v>
      </c>
      <c r="M566" s="50"/>
      <c r="N566" s="53">
        <v>2064.13</v>
      </c>
      <c r="P566" s="148"/>
      <c r="Q566" s="148"/>
      <c r="R566" s="148"/>
      <c r="S566" s="171"/>
      <c r="EX566" s="36"/>
      <c r="EY566" s="44"/>
      <c r="EZ566" s="44"/>
      <c r="FA566" s="44"/>
      <c r="FD566" s="3" t="s">
        <v>166</v>
      </c>
      <c r="FF566" s="44"/>
      <c r="FI566" s="44"/>
      <c r="FJ566" s="44"/>
      <c r="FL566" s="44"/>
    </row>
    <row r="567" spans="1:168" customFormat="1" ht="23.25" x14ac:dyDescent="0.25">
      <c r="A567" s="57"/>
      <c r="B567" s="48" t="s">
        <v>167</v>
      </c>
      <c r="C567" s="195" t="s">
        <v>168</v>
      </c>
      <c r="D567" s="195"/>
      <c r="E567" s="195"/>
      <c r="F567" s="49" t="s">
        <v>75</v>
      </c>
      <c r="G567" s="64">
        <v>54</v>
      </c>
      <c r="H567" s="50"/>
      <c r="I567" s="129">
        <v>54</v>
      </c>
      <c r="J567" s="58"/>
      <c r="K567" s="50"/>
      <c r="L567" s="51">
        <v>20.93</v>
      </c>
      <c r="M567" s="50"/>
      <c r="N567" s="53">
        <v>1092.78</v>
      </c>
      <c r="P567" s="148"/>
      <c r="Q567" s="148"/>
      <c r="R567" s="148"/>
      <c r="S567" s="171"/>
      <c r="EX567" s="36"/>
      <c r="EY567" s="44"/>
      <c r="EZ567" s="44"/>
      <c r="FA567" s="44"/>
      <c r="FD567" s="3" t="s">
        <v>168</v>
      </c>
      <c r="FF567" s="44"/>
      <c r="FI567" s="44"/>
      <c r="FJ567" s="44"/>
      <c r="FL567" s="44"/>
    </row>
    <row r="568" spans="1:168" customFormat="1" ht="15" x14ac:dyDescent="0.25">
      <c r="A568" s="65"/>
      <c r="B568" s="66"/>
      <c r="C568" s="194" t="s">
        <v>78</v>
      </c>
      <c r="D568" s="194"/>
      <c r="E568" s="194"/>
      <c r="F568" s="39"/>
      <c r="G568" s="40"/>
      <c r="H568" s="40"/>
      <c r="I568" s="131"/>
      <c r="J568" s="42"/>
      <c r="K568" s="40"/>
      <c r="L568" s="69">
        <v>173.99</v>
      </c>
      <c r="M568" s="61"/>
      <c r="N568" s="68">
        <v>5945.15</v>
      </c>
      <c r="P568" s="148"/>
      <c r="Q568" s="148"/>
      <c r="R568" s="148"/>
      <c r="S568" s="171"/>
      <c r="EX568" s="36"/>
      <c r="EY568" s="44"/>
      <c r="EZ568" s="44"/>
      <c r="FA568" s="44"/>
      <c r="FF568" s="44" t="s">
        <v>78</v>
      </c>
      <c r="FI568" s="44"/>
      <c r="FJ568" s="44"/>
      <c r="FL568" s="44"/>
    </row>
    <row r="569" spans="1:168" customFormat="1" ht="23.25" x14ac:dyDescent="0.25">
      <c r="A569" s="37" t="s">
        <v>313</v>
      </c>
      <c r="B569" s="38" t="s">
        <v>170</v>
      </c>
      <c r="C569" s="194" t="s">
        <v>171</v>
      </c>
      <c r="D569" s="194"/>
      <c r="E569" s="194"/>
      <c r="F569" s="39" t="s">
        <v>59</v>
      </c>
      <c r="G569" s="40">
        <v>0.13950000000000001</v>
      </c>
      <c r="H569" s="73">
        <v>1</v>
      </c>
      <c r="I569" s="139">
        <v>0.13950000000000001</v>
      </c>
      <c r="J569" s="42"/>
      <c r="K569" s="40"/>
      <c r="L569" s="42"/>
      <c r="M569" s="40"/>
      <c r="N569" s="43"/>
      <c r="P569" s="148"/>
      <c r="Q569" s="148"/>
      <c r="R569" s="148"/>
      <c r="S569" s="171"/>
      <c r="EX569" s="36"/>
      <c r="EY569" s="44" t="s">
        <v>171</v>
      </c>
      <c r="EZ569" s="44" t="s">
        <v>4</v>
      </c>
      <c r="FA569" s="44" t="s">
        <v>4</v>
      </c>
      <c r="FF569" s="44"/>
      <c r="FI569" s="44"/>
      <c r="FJ569" s="44"/>
      <c r="FL569" s="44"/>
    </row>
    <row r="570" spans="1:168" customFormat="1" ht="15" x14ac:dyDescent="0.25">
      <c r="A570" s="45"/>
      <c r="B570" s="46"/>
      <c r="C570" s="195" t="s">
        <v>314</v>
      </c>
      <c r="D570" s="195"/>
      <c r="E570" s="195"/>
      <c r="F570" s="195"/>
      <c r="G570" s="195"/>
      <c r="H570" s="195"/>
      <c r="I570" s="195"/>
      <c r="J570" s="195"/>
      <c r="K570" s="195"/>
      <c r="L570" s="195"/>
      <c r="M570" s="195"/>
      <c r="N570" s="196"/>
      <c r="P570" s="148"/>
      <c r="Q570" s="148"/>
      <c r="R570" s="148"/>
      <c r="S570" s="171"/>
      <c r="EX570" s="36"/>
      <c r="EY570" s="44"/>
      <c r="EZ570" s="44"/>
      <c r="FA570" s="44"/>
      <c r="FB570" s="3" t="s">
        <v>314</v>
      </c>
      <c r="FF570" s="44"/>
      <c r="FI570" s="44"/>
      <c r="FJ570" s="44"/>
      <c r="FL570" s="44"/>
    </row>
    <row r="571" spans="1:168" customFormat="1" ht="15" x14ac:dyDescent="0.25">
      <c r="A571" s="47"/>
      <c r="B571" s="48" t="s">
        <v>56</v>
      </c>
      <c r="C571" s="195" t="s">
        <v>61</v>
      </c>
      <c r="D571" s="195"/>
      <c r="E571" s="195"/>
      <c r="F571" s="49"/>
      <c r="G571" s="50"/>
      <c r="H571" s="50"/>
      <c r="I571" s="126"/>
      <c r="J571" s="51">
        <v>106.88</v>
      </c>
      <c r="K571" s="50"/>
      <c r="L571" s="51">
        <v>14.91</v>
      </c>
      <c r="M571" s="52">
        <v>52.21</v>
      </c>
      <c r="N571" s="56">
        <v>778.45</v>
      </c>
      <c r="P571" s="148"/>
      <c r="Q571" s="148"/>
      <c r="R571" s="148"/>
      <c r="S571" s="171"/>
      <c r="EX571" s="36"/>
      <c r="EY571" s="44"/>
      <c r="EZ571" s="44"/>
      <c r="FA571" s="44"/>
      <c r="FC571" s="3" t="s">
        <v>61</v>
      </c>
      <c r="FF571" s="44"/>
      <c r="FI571" s="44"/>
      <c r="FJ571" s="44"/>
      <c r="FL571" s="44"/>
    </row>
    <row r="572" spans="1:168" customFormat="1" ht="15" x14ac:dyDescent="0.25">
      <c r="A572" s="47"/>
      <c r="B572" s="48" t="s">
        <v>62</v>
      </c>
      <c r="C572" s="195" t="s">
        <v>63</v>
      </c>
      <c r="D572" s="195"/>
      <c r="E572" s="195"/>
      <c r="F572" s="49"/>
      <c r="G572" s="50"/>
      <c r="H572" s="50"/>
      <c r="I572" s="126"/>
      <c r="J572" s="51">
        <v>241.58</v>
      </c>
      <c r="K572" s="50"/>
      <c r="L572" s="51">
        <v>33.700000000000003</v>
      </c>
      <c r="M572" s="52">
        <v>15.71</v>
      </c>
      <c r="N572" s="56">
        <v>529.42999999999995</v>
      </c>
      <c r="P572" s="148"/>
      <c r="Q572" s="148"/>
      <c r="R572" s="148"/>
      <c r="S572" s="171"/>
      <c r="EX572" s="36"/>
      <c r="EY572" s="44"/>
      <c r="EZ572" s="44"/>
      <c r="FA572" s="44"/>
      <c r="FC572" s="3" t="s">
        <v>63</v>
      </c>
      <c r="FF572" s="44"/>
      <c r="FI572" s="44"/>
      <c r="FJ572" s="44"/>
      <c r="FL572" s="44"/>
    </row>
    <row r="573" spans="1:168" customFormat="1" ht="15" x14ac:dyDescent="0.25">
      <c r="A573" s="47"/>
      <c r="B573" s="48" t="s">
        <v>64</v>
      </c>
      <c r="C573" s="195" t="s">
        <v>65</v>
      </c>
      <c r="D573" s="195"/>
      <c r="E573" s="195"/>
      <c r="F573" s="49"/>
      <c r="G573" s="50"/>
      <c r="H573" s="50"/>
      <c r="I573" s="126"/>
      <c r="J573" s="51">
        <v>26.36</v>
      </c>
      <c r="K573" s="50"/>
      <c r="L573" s="51">
        <v>3.68</v>
      </c>
      <c r="M573" s="52">
        <v>52.21</v>
      </c>
      <c r="N573" s="56">
        <v>192.13</v>
      </c>
      <c r="P573" s="148"/>
      <c r="Q573" s="148"/>
      <c r="R573" s="148"/>
      <c r="S573" s="171"/>
      <c r="EX573" s="36"/>
      <c r="EY573" s="44"/>
      <c r="EZ573" s="44"/>
      <c r="FA573" s="44"/>
      <c r="FC573" s="3" t="s">
        <v>65</v>
      </c>
      <c r="FF573" s="44"/>
      <c r="FI573" s="44"/>
      <c r="FJ573" s="44"/>
      <c r="FL573" s="44"/>
    </row>
    <row r="574" spans="1:168" customFormat="1" ht="15" x14ac:dyDescent="0.25">
      <c r="A574" s="57"/>
      <c r="B574" s="48"/>
      <c r="C574" s="195" t="s">
        <v>68</v>
      </c>
      <c r="D574" s="195"/>
      <c r="E574" s="195"/>
      <c r="F574" s="49" t="s">
        <v>69</v>
      </c>
      <c r="G574" s="52">
        <v>12.53</v>
      </c>
      <c r="H574" s="50"/>
      <c r="I574" s="140">
        <v>1.747935</v>
      </c>
      <c r="J574" s="58"/>
      <c r="K574" s="50"/>
      <c r="L574" s="58"/>
      <c r="M574" s="50"/>
      <c r="N574" s="59"/>
      <c r="P574" s="148"/>
      <c r="Q574" s="148"/>
      <c r="R574" s="148"/>
      <c r="S574" s="171"/>
      <c r="EX574" s="36"/>
      <c r="EY574" s="44"/>
      <c r="EZ574" s="44"/>
      <c r="FA574" s="44"/>
      <c r="FD574" s="3" t="s">
        <v>68</v>
      </c>
      <c r="FF574" s="44"/>
      <c r="FI574" s="44"/>
      <c r="FJ574" s="44"/>
      <c r="FL574" s="44"/>
    </row>
    <row r="575" spans="1:168" customFormat="1" ht="15" x14ac:dyDescent="0.25">
      <c r="A575" s="57"/>
      <c r="B575" s="48"/>
      <c r="C575" s="195" t="s">
        <v>70</v>
      </c>
      <c r="D575" s="195"/>
      <c r="E575" s="195"/>
      <c r="F575" s="49" t="s">
        <v>69</v>
      </c>
      <c r="G575" s="52">
        <v>2.62</v>
      </c>
      <c r="H575" s="50"/>
      <c r="I575" s="135">
        <v>0.36548999999999998</v>
      </c>
      <c r="J575" s="58"/>
      <c r="K575" s="50"/>
      <c r="L575" s="58"/>
      <c r="M575" s="50"/>
      <c r="N575" s="59"/>
      <c r="P575" s="148"/>
      <c r="Q575" s="148"/>
      <c r="R575" s="148"/>
      <c r="S575" s="171"/>
      <c r="EX575" s="36"/>
      <c r="EY575" s="44"/>
      <c r="EZ575" s="44"/>
      <c r="FA575" s="44"/>
      <c r="FD575" s="3" t="s">
        <v>70</v>
      </c>
      <c r="FF575" s="44"/>
      <c r="FI575" s="44"/>
      <c r="FJ575" s="44"/>
      <c r="FL575" s="44"/>
    </row>
    <row r="576" spans="1:168" customFormat="1" ht="15" x14ac:dyDescent="0.25">
      <c r="A576" s="45"/>
      <c r="B576" s="48"/>
      <c r="C576" s="200" t="s">
        <v>71</v>
      </c>
      <c r="D576" s="200"/>
      <c r="E576" s="200"/>
      <c r="F576" s="60"/>
      <c r="G576" s="61"/>
      <c r="H576" s="61"/>
      <c r="I576" s="128"/>
      <c r="J576" s="93">
        <v>348.46</v>
      </c>
      <c r="K576" s="61"/>
      <c r="L576" s="93">
        <v>48.61</v>
      </c>
      <c r="M576" s="61"/>
      <c r="N576" s="63">
        <v>1307.8800000000001</v>
      </c>
      <c r="P576" s="148"/>
      <c r="Q576" s="148"/>
      <c r="R576" s="148"/>
      <c r="S576" s="171"/>
      <c r="EX576" s="36"/>
      <c r="EY576" s="44"/>
      <c r="EZ576" s="44"/>
      <c r="FA576" s="44"/>
      <c r="FE576" s="3" t="s">
        <v>71</v>
      </c>
      <c r="FF576" s="44"/>
      <c r="FI576" s="44"/>
      <c r="FJ576" s="44"/>
      <c r="FL576" s="44"/>
    </row>
    <row r="577" spans="1:168" customFormat="1" ht="15" x14ac:dyDescent="0.25">
      <c r="A577" s="57"/>
      <c r="B577" s="48"/>
      <c r="C577" s="195" t="s">
        <v>72</v>
      </c>
      <c r="D577" s="195"/>
      <c r="E577" s="195"/>
      <c r="F577" s="49"/>
      <c r="G577" s="50"/>
      <c r="H577" s="50"/>
      <c r="I577" s="126"/>
      <c r="J577" s="58"/>
      <c r="K577" s="50"/>
      <c r="L577" s="51">
        <v>18.59</v>
      </c>
      <c r="M577" s="50"/>
      <c r="N577" s="56">
        <v>970.58</v>
      </c>
      <c r="P577" s="148"/>
      <c r="Q577" s="148"/>
      <c r="R577" s="148"/>
      <c r="S577" s="171"/>
      <c r="EX577" s="36"/>
      <c r="EY577" s="44"/>
      <c r="EZ577" s="44"/>
      <c r="FA577" s="44"/>
      <c r="FD577" s="3" t="s">
        <v>72</v>
      </c>
      <c r="FF577" s="44"/>
      <c r="FI577" s="44"/>
      <c r="FJ577" s="44"/>
      <c r="FL577" s="44"/>
    </row>
    <row r="578" spans="1:168" customFormat="1" ht="23.25" x14ac:dyDescent="0.25">
      <c r="A578" s="57"/>
      <c r="B578" s="48" t="s">
        <v>173</v>
      </c>
      <c r="C578" s="195" t="s">
        <v>174</v>
      </c>
      <c r="D578" s="195"/>
      <c r="E578" s="195"/>
      <c r="F578" s="49" t="s">
        <v>75</v>
      </c>
      <c r="G578" s="64">
        <v>92</v>
      </c>
      <c r="H578" s="50"/>
      <c r="I578" s="129">
        <v>92</v>
      </c>
      <c r="J578" s="58"/>
      <c r="K578" s="50"/>
      <c r="L578" s="51">
        <v>17.100000000000001</v>
      </c>
      <c r="M578" s="50"/>
      <c r="N578" s="56">
        <v>892.93</v>
      </c>
      <c r="P578" s="148"/>
      <c r="Q578" s="148"/>
      <c r="R578" s="148"/>
      <c r="S578" s="171"/>
      <c r="EX578" s="36"/>
      <c r="EY578" s="44"/>
      <c r="EZ578" s="44"/>
      <c r="FA578" s="44"/>
      <c r="FD578" s="3" t="s">
        <v>174</v>
      </c>
      <c r="FF578" s="44"/>
      <c r="FI578" s="44"/>
      <c r="FJ578" s="44"/>
      <c r="FL578" s="44"/>
    </row>
    <row r="579" spans="1:168" customFormat="1" ht="45" x14ac:dyDescent="0.25">
      <c r="A579" s="57"/>
      <c r="B579" s="48" t="s">
        <v>175</v>
      </c>
      <c r="C579" s="195" t="s">
        <v>176</v>
      </c>
      <c r="D579" s="195"/>
      <c r="E579" s="195"/>
      <c r="F579" s="49" t="s">
        <v>75</v>
      </c>
      <c r="G579" s="64">
        <v>46</v>
      </c>
      <c r="H579" s="52">
        <v>0.85</v>
      </c>
      <c r="I579" s="130">
        <v>39.1</v>
      </c>
      <c r="J579" s="58"/>
      <c r="K579" s="50"/>
      <c r="L579" s="51">
        <v>7.27</v>
      </c>
      <c r="M579" s="50"/>
      <c r="N579" s="56">
        <v>379.5</v>
      </c>
      <c r="P579" s="148"/>
      <c r="Q579" s="148"/>
      <c r="R579" s="148"/>
      <c r="S579" s="171"/>
      <c r="EX579" s="36"/>
      <c r="EY579" s="44"/>
      <c r="EZ579" s="44"/>
      <c r="FA579" s="44"/>
      <c r="FD579" s="3" t="s">
        <v>176</v>
      </c>
      <c r="FF579" s="44"/>
      <c r="FI579" s="44"/>
      <c r="FJ579" s="44"/>
      <c r="FL579" s="44"/>
    </row>
    <row r="580" spans="1:168" customFormat="1" ht="15" x14ac:dyDescent="0.25">
      <c r="A580" s="65"/>
      <c r="B580" s="66"/>
      <c r="C580" s="194" t="s">
        <v>78</v>
      </c>
      <c r="D580" s="194"/>
      <c r="E580" s="194"/>
      <c r="F580" s="39"/>
      <c r="G580" s="40"/>
      <c r="H580" s="40"/>
      <c r="I580" s="131"/>
      <c r="J580" s="42"/>
      <c r="K580" s="40"/>
      <c r="L580" s="69">
        <v>72.98</v>
      </c>
      <c r="M580" s="61"/>
      <c r="N580" s="68">
        <v>2580.31</v>
      </c>
      <c r="P580" s="148"/>
      <c r="Q580" s="148"/>
      <c r="R580" s="148"/>
      <c r="S580" s="171"/>
      <c r="EX580" s="36"/>
      <c r="EY580" s="44"/>
      <c r="EZ580" s="44"/>
      <c r="FA580" s="44"/>
      <c r="FF580" s="44" t="s">
        <v>78</v>
      </c>
      <c r="FI580" s="44"/>
      <c r="FJ580" s="44"/>
      <c r="FL580" s="44"/>
    </row>
    <row r="581" spans="1:168" customFormat="1" ht="34.5" x14ac:dyDescent="0.25">
      <c r="A581" s="37" t="s">
        <v>315</v>
      </c>
      <c r="B581" s="38" t="s">
        <v>57</v>
      </c>
      <c r="C581" s="194" t="s">
        <v>58</v>
      </c>
      <c r="D581" s="194"/>
      <c r="E581" s="194"/>
      <c r="F581" s="39" t="s">
        <v>59</v>
      </c>
      <c r="G581" s="40">
        <v>0.14000000000000001</v>
      </c>
      <c r="H581" s="73">
        <v>1</v>
      </c>
      <c r="I581" s="132">
        <v>0.14000000000000001</v>
      </c>
      <c r="J581" s="42"/>
      <c r="K581" s="40"/>
      <c r="L581" s="42"/>
      <c r="M581" s="40"/>
      <c r="N581" s="43"/>
      <c r="P581" s="148"/>
      <c r="Q581" s="148"/>
      <c r="R581" s="148"/>
      <c r="S581" s="171"/>
      <c r="EX581" s="36"/>
      <c r="EY581" s="44" t="s">
        <v>58</v>
      </c>
      <c r="EZ581" s="44" t="s">
        <v>4</v>
      </c>
      <c r="FA581" s="44" t="s">
        <v>4</v>
      </c>
      <c r="FF581" s="44"/>
      <c r="FI581" s="44"/>
      <c r="FJ581" s="44"/>
      <c r="FL581" s="44"/>
    </row>
    <row r="582" spans="1:168" customFormat="1" ht="15" x14ac:dyDescent="0.25">
      <c r="A582" s="45"/>
      <c r="B582" s="46"/>
      <c r="C582" s="195" t="s">
        <v>316</v>
      </c>
      <c r="D582" s="195"/>
      <c r="E582" s="195"/>
      <c r="F582" s="195"/>
      <c r="G582" s="195"/>
      <c r="H582" s="195"/>
      <c r="I582" s="195"/>
      <c r="J582" s="195"/>
      <c r="K582" s="195"/>
      <c r="L582" s="195"/>
      <c r="M582" s="195"/>
      <c r="N582" s="196"/>
      <c r="P582" s="148"/>
      <c r="Q582" s="148"/>
      <c r="R582" s="148"/>
      <c r="S582" s="171"/>
      <c r="EX582" s="36"/>
      <c r="EY582" s="44"/>
      <c r="EZ582" s="44"/>
      <c r="FA582" s="44"/>
      <c r="FB582" s="3" t="s">
        <v>316</v>
      </c>
      <c r="FF582" s="44"/>
      <c r="FI582" s="44"/>
      <c r="FJ582" s="44"/>
      <c r="FL582" s="44"/>
    </row>
    <row r="583" spans="1:168" customFormat="1" ht="15" x14ac:dyDescent="0.25">
      <c r="A583" s="47"/>
      <c r="B583" s="48" t="s">
        <v>56</v>
      </c>
      <c r="C583" s="195" t="s">
        <v>61</v>
      </c>
      <c r="D583" s="195"/>
      <c r="E583" s="195"/>
      <c r="F583" s="49"/>
      <c r="G583" s="50"/>
      <c r="H583" s="50"/>
      <c r="I583" s="126"/>
      <c r="J583" s="51">
        <v>173.23</v>
      </c>
      <c r="K583" s="50"/>
      <c r="L583" s="51">
        <v>24.25</v>
      </c>
      <c r="M583" s="52">
        <v>52.21</v>
      </c>
      <c r="N583" s="53">
        <v>1266.0899999999999</v>
      </c>
      <c r="P583" s="148"/>
      <c r="Q583" s="148"/>
      <c r="R583" s="148"/>
      <c r="S583" s="171"/>
      <c r="EX583" s="36"/>
      <c r="EY583" s="44"/>
      <c r="EZ583" s="44"/>
      <c r="FA583" s="44"/>
      <c r="FC583" s="3" t="s">
        <v>61</v>
      </c>
      <c r="FF583" s="44"/>
      <c r="FI583" s="44"/>
      <c r="FJ583" s="44"/>
      <c r="FL583" s="44"/>
    </row>
    <row r="584" spans="1:168" customFormat="1" ht="15" x14ac:dyDescent="0.25">
      <c r="A584" s="47"/>
      <c r="B584" s="48" t="s">
        <v>62</v>
      </c>
      <c r="C584" s="195" t="s">
        <v>63</v>
      </c>
      <c r="D584" s="195"/>
      <c r="E584" s="195"/>
      <c r="F584" s="49"/>
      <c r="G584" s="50"/>
      <c r="H584" s="50"/>
      <c r="I584" s="126"/>
      <c r="J584" s="54">
        <v>5268.76</v>
      </c>
      <c r="K584" s="50"/>
      <c r="L584" s="51">
        <v>737.63</v>
      </c>
      <c r="M584" s="52">
        <v>15.71</v>
      </c>
      <c r="N584" s="53">
        <v>11588.17</v>
      </c>
      <c r="P584" s="148"/>
      <c r="Q584" s="148"/>
      <c r="R584" s="148"/>
      <c r="S584" s="171"/>
      <c r="EX584" s="36"/>
      <c r="EY584" s="44"/>
      <c r="EZ584" s="44"/>
      <c r="FA584" s="44"/>
      <c r="FC584" s="3" t="s">
        <v>63</v>
      </c>
      <c r="FF584" s="44"/>
      <c r="FI584" s="44"/>
      <c r="FJ584" s="44"/>
      <c r="FL584" s="44"/>
    </row>
    <row r="585" spans="1:168" customFormat="1" ht="15" x14ac:dyDescent="0.25">
      <c r="A585" s="47"/>
      <c r="B585" s="48" t="s">
        <v>64</v>
      </c>
      <c r="C585" s="195" t="s">
        <v>65</v>
      </c>
      <c r="D585" s="195"/>
      <c r="E585" s="195"/>
      <c r="F585" s="49"/>
      <c r="G585" s="50"/>
      <c r="H585" s="50"/>
      <c r="I585" s="126"/>
      <c r="J585" s="51">
        <v>267.67</v>
      </c>
      <c r="K585" s="50"/>
      <c r="L585" s="51">
        <v>37.47</v>
      </c>
      <c r="M585" s="52">
        <v>52.21</v>
      </c>
      <c r="N585" s="53">
        <v>1956.31</v>
      </c>
      <c r="P585" s="148"/>
      <c r="Q585" s="148"/>
      <c r="R585" s="148"/>
      <c r="S585" s="171"/>
      <c r="EX585" s="36"/>
      <c r="EY585" s="44"/>
      <c r="EZ585" s="44"/>
      <c r="FA585" s="44"/>
      <c r="FC585" s="3" t="s">
        <v>65</v>
      </c>
      <c r="FF585" s="44"/>
      <c r="FI585" s="44"/>
      <c r="FJ585" s="44"/>
      <c r="FL585" s="44"/>
    </row>
    <row r="586" spans="1:168" customFormat="1" ht="15" x14ac:dyDescent="0.25">
      <c r="A586" s="47"/>
      <c r="B586" s="48" t="s">
        <v>66</v>
      </c>
      <c r="C586" s="195" t="s">
        <v>67</v>
      </c>
      <c r="D586" s="195"/>
      <c r="E586" s="195"/>
      <c r="F586" s="49"/>
      <c r="G586" s="50"/>
      <c r="H586" s="50"/>
      <c r="I586" s="126"/>
      <c r="J586" s="51">
        <v>17.079999999999998</v>
      </c>
      <c r="K586" s="50"/>
      <c r="L586" s="51">
        <v>2.39</v>
      </c>
      <c r="M586" s="55">
        <v>9.5</v>
      </c>
      <c r="N586" s="56">
        <v>22.71</v>
      </c>
      <c r="P586" s="148"/>
      <c r="Q586" s="148"/>
      <c r="R586" s="148"/>
      <c r="S586" s="171"/>
      <c r="EX586" s="36"/>
      <c r="EY586" s="44"/>
      <c r="EZ586" s="44"/>
      <c r="FA586" s="44"/>
      <c r="FC586" s="3" t="s">
        <v>67</v>
      </c>
      <c r="FF586" s="44"/>
      <c r="FI586" s="44"/>
      <c r="FJ586" s="44"/>
      <c r="FL586" s="44"/>
    </row>
    <row r="587" spans="1:168" customFormat="1" ht="15" x14ac:dyDescent="0.25">
      <c r="A587" s="57"/>
      <c r="B587" s="48"/>
      <c r="C587" s="195" t="s">
        <v>68</v>
      </c>
      <c r="D587" s="195"/>
      <c r="E587" s="195"/>
      <c r="F587" s="49" t="s">
        <v>69</v>
      </c>
      <c r="G587" s="55">
        <v>21.6</v>
      </c>
      <c r="H587" s="50"/>
      <c r="I587" s="133">
        <v>3.024</v>
      </c>
      <c r="J587" s="58"/>
      <c r="K587" s="50"/>
      <c r="L587" s="58"/>
      <c r="M587" s="50"/>
      <c r="N587" s="59"/>
      <c r="P587" s="148"/>
      <c r="Q587" s="148"/>
      <c r="R587" s="148"/>
      <c r="S587" s="171"/>
      <c r="EX587" s="36"/>
      <c r="EY587" s="44"/>
      <c r="EZ587" s="44"/>
      <c r="FA587" s="44"/>
      <c r="FD587" s="3" t="s">
        <v>68</v>
      </c>
      <c r="FF587" s="44"/>
      <c r="FI587" s="44"/>
      <c r="FJ587" s="44"/>
      <c r="FL587" s="44"/>
    </row>
    <row r="588" spans="1:168" customFormat="1" ht="15" x14ac:dyDescent="0.25">
      <c r="A588" s="57"/>
      <c r="B588" s="48"/>
      <c r="C588" s="195" t="s">
        <v>70</v>
      </c>
      <c r="D588" s="195"/>
      <c r="E588" s="195"/>
      <c r="F588" s="49" t="s">
        <v>69</v>
      </c>
      <c r="G588" s="55">
        <v>20.6</v>
      </c>
      <c r="H588" s="50"/>
      <c r="I588" s="133">
        <v>2.8839999999999999</v>
      </c>
      <c r="J588" s="58"/>
      <c r="K588" s="50"/>
      <c r="L588" s="58"/>
      <c r="M588" s="50"/>
      <c r="N588" s="59"/>
      <c r="P588" s="148"/>
      <c r="Q588" s="148"/>
      <c r="R588" s="148"/>
      <c r="S588" s="171"/>
      <c r="EX588" s="36"/>
      <c r="EY588" s="44"/>
      <c r="EZ588" s="44"/>
      <c r="FA588" s="44"/>
      <c r="FD588" s="3" t="s">
        <v>70</v>
      </c>
      <c r="FF588" s="44"/>
      <c r="FI588" s="44"/>
      <c r="FJ588" s="44"/>
      <c r="FL588" s="44"/>
    </row>
    <row r="589" spans="1:168" customFormat="1" ht="15" x14ac:dyDescent="0.25">
      <c r="A589" s="45"/>
      <c r="B589" s="48"/>
      <c r="C589" s="200" t="s">
        <v>71</v>
      </c>
      <c r="D589" s="200"/>
      <c r="E589" s="200"/>
      <c r="F589" s="60"/>
      <c r="G589" s="61"/>
      <c r="H589" s="61"/>
      <c r="I589" s="128"/>
      <c r="J589" s="62">
        <v>5459.07</v>
      </c>
      <c r="K589" s="61"/>
      <c r="L589" s="93">
        <v>764.27</v>
      </c>
      <c r="M589" s="61"/>
      <c r="N589" s="63">
        <v>12876.97</v>
      </c>
      <c r="P589" s="148"/>
      <c r="Q589" s="148"/>
      <c r="R589" s="148"/>
      <c r="S589" s="171"/>
      <c r="EX589" s="36"/>
      <c r="EY589" s="44"/>
      <c r="EZ589" s="44"/>
      <c r="FA589" s="44"/>
      <c r="FE589" s="3" t="s">
        <v>71</v>
      </c>
      <c r="FF589" s="44"/>
      <c r="FI589" s="44"/>
      <c r="FJ589" s="44"/>
      <c r="FL589" s="44"/>
    </row>
    <row r="590" spans="1:168" customFormat="1" ht="15" x14ac:dyDescent="0.25">
      <c r="A590" s="57"/>
      <c r="B590" s="48"/>
      <c r="C590" s="195" t="s">
        <v>72</v>
      </c>
      <c r="D590" s="195"/>
      <c r="E590" s="195"/>
      <c r="F590" s="49"/>
      <c r="G590" s="50"/>
      <c r="H590" s="50"/>
      <c r="I590" s="126"/>
      <c r="J590" s="58"/>
      <c r="K590" s="50"/>
      <c r="L590" s="51">
        <v>61.72</v>
      </c>
      <c r="M590" s="50"/>
      <c r="N590" s="53">
        <v>3222.4</v>
      </c>
      <c r="P590" s="148"/>
      <c r="Q590" s="148"/>
      <c r="R590" s="148"/>
      <c r="S590" s="171"/>
      <c r="EX590" s="36"/>
      <c r="EY590" s="44"/>
      <c r="EZ590" s="44"/>
      <c r="FA590" s="44"/>
      <c r="FD590" s="3" t="s">
        <v>72</v>
      </c>
      <c r="FF590" s="44"/>
      <c r="FI590" s="44"/>
      <c r="FJ590" s="44"/>
      <c r="FL590" s="44"/>
    </row>
    <row r="591" spans="1:168" customFormat="1" ht="45" x14ac:dyDescent="0.25">
      <c r="A591" s="57"/>
      <c r="B591" s="48" t="s">
        <v>73</v>
      </c>
      <c r="C591" s="195" t="s">
        <v>74</v>
      </c>
      <c r="D591" s="195"/>
      <c r="E591" s="195"/>
      <c r="F591" s="49" t="s">
        <v>75</v>
      </c>
      <c r="G591" s="64">
        <v>147</v>
      </c>
      <c r="H591" s="50"/>
      <c r="I591" s="129">
        <v>147</v>
      </c>
      <c r="J591" s="58"/>
      <c r="K591" s="50"/>
      <c r="L591" s="51">
        <v>90.73</v>
      </c>
      <c r="M591" s="50"/>
      <c r="N591" s="53">
        <v>4736.93</v>
      </c>
      <c r="P591" s="148"/>
      <c r="Q591" s="148"/>
      <c r="R591" s="148"/>
      <c r="S591" s="171"/>
      <c r="EX591" s="36"/>
      <c r="EY591" s="44"/>
      <c r="EZ591" s="44"/>
      <c r="FA591" s="44"/>
      <c r="FD591" s="3" t="s">
        <v>74</v>
      </c>
      <c r="FF591" s="44"/>
      <c r="FI591" s="44"/>
      <c r="FJ591" s="44"/>
      <c r="FL591" s="44"/>
    </row>
    <row r="592" spans="1:168" customFormat="1" ht="56.25" x14ac:dyDescent="0.25">
      <c r="A592" s="57"/>
      <c r="B592" s="48" t="s">
        <v>76</v>
      </c>
      <c r="C592" s="195" t="s">
        <v>77</v>
      </c>
      <c r="D592" s="195"/>
      <c r="E592" s="195"/>
      <c r="F592" s="49" t="s">
        <v>75</v>
      </c>
      <c r="G592" s="64">
        <v>134</v>
      </c>
      <c r="H592" s="52">
        <v>0.85</v>
      </c>
      <c r="I592" s="130">
        <v>113.9</v>
      </c>
      <c r="J592" s="58"/>
      <c r="K592" s="50"/>
      <c r="L592" s="51">
        <v>70.3</v>
      </c>
      <c r="M592" s="50"/>
      <c r="N592" s="53">
        <v>3670.31</v>
      </c>
      <c r="P592" s="148"/>
      <c r="Q592" s="148"/>
      <c r="R592" s="148"/>
      <c r="S592" s="171"/>
      <c r="EX592" s="36"/>
      <c r="EY592" s="44"/>
      <c r="EZ592" s="44"/>
      <c r="FA592" s="44"/>
      <c r="FD592" s="3" t="s">
        <v>77</v>
      </c>
      <c r="FF592" s="44"/>
      <c r="FI592" s="44"/>
      <c r="FJ592" s="44"/>
      <c r="FL592" s="44"/>
    </row>
    <row r="593" spans="1:168" customFormat="1" ht="15" x14ac:dyDescent="0.25">
      <c r="A593" s="65"/>
      <c r="B593" s="66"/>
      <c r="C593" s="194" t="s">
        <v>78</v>
      </c>
      <c r="D593" s="194"/>
      <c r="E593" s="194"/>
      <c r="F593" s="39"/>
      <c r="G593" s="40"/>
      <c r="H593" s="40"/>
      <c r="I593" s="131"/>
      <c r="J593" s="42"/>
      <c r="K593" s="40"/>
      <c r="L593" s="69">
        <v>925.3</v>
      </c>
      <c r="M593" s="61"/>
      <c r="N593" s="68">
        <v>21284.21</v>
      </c>
      <c r="P593" s="148"/>
      <c r="Q593" s="148"/>
      <c r="R593" s="148"/>
      <c r="S593" s="171"/>
      <c r="EX593" s="36"/>
      <c r="EY593" s="44"/>
      <c r="EZ593" s="44"/>
      <c r="FA593" s="44"/>
      <c r="FF593" s="44" t="s">
        <v>78</v>
      </c>
      <c r="FI593" s="44"/>
      <c r="FJ593" s="44"/>
      <c r="FL593" s="44"/>
    </row>
    <row r="594" spans="1:168" customFormat="1" ht="22.5" x14ac:dyDescent="0.25">
      <c r="A594" s="151" t="s">
        <v>317</v>
      </c>
      <c r="B594" s="152" t="s">
        <v>79</v>
      </c>
      <c r="C594" s="201" t="s">
        <v>80</v>
      </c>
      <c r="D594" s="201"/>
      <c r="E594" s="201"/>
      <c r="F594" s="153" t="s">
        <v>81</v>
      </c>
      <c r="G594" s="154">
        <v>17.64</v>
      </c>
      <c r="H594" s="166">
        <v>1</v>
      </c>
      <c r="I594" s="165">
        <v>17.64</v>
      </c>
      <c r="J594" s="157">
        <v>646.32000000000005</v>
      </c>
      <c r="K594" s="158">
        <v>1.012</v>
      </c>
      <c r="L594" s="159">
        <v>11537.9</v>
      </c>
      <c r="M594" s="160">
        <v>9.5</v>
      </c>
      <c r="N594" s="161">
        <v>109610.05</v>
      </c>
      <c r="O594" s="163"/>
      <c r="P594" s="164">
        <f>N594/I594</f>
        <v>6213.7216553287981</v>
      </c>
      <c r="Q594" s="164">
        <v>1.2</v>
      </c>
      <c r="R594" s="164">
        <f t="shared" ref="R594:R615" si="6">P594*Q594</f>
        <v>7456.4659863945571</v>
      </c>
      <c r="S594" s="171">
        <f>N594*Q594</f>
        <v>131532.06</v>
      </c>
      <c r="EX594" s="36"/>
      <c r="EY594" s="44" t="s">
        <v>80</v>
      </c>
      <c r="EZ594" s="44" t="s">
        <v>4</v>
      </c>
      <c r="FA594" s="44" t="s">
        <v>4</v>
      </c>
      <c r="FF594" s="44"/>
      <c r="FI594" s="44"/>
      <c r="FJ594" s="44"/>
      <c r="FL594" s="44"/>
    </row>
    <row r="595" spans="1:168" customFormat="1" ht="15" x14ac:dyDescent="0.25">
      <c r="A595" s="45"/>
      <c r="B595" s="46"/>
      <c r="C595" s="195" t="s">
        <v>318</v>
      </c>
      <c r="D595" s="195"/>
      <c r="E595" s="195"/>
      <c r="F595" s="195"/>
      <c r="G595" s="195"/>
      <c r="H595" s="195"/>
      <c r="I595" s="195"/>
      <c r="J595" s="195"/>
      <c r="K595" s="195"/>
      <c r="L595" s="195"/>
      <c r="M595" s="195"/>
      <c r="N595" s="196"/>
      <c r="P595" s="148"/>
      <c r="Q595" s="148"/>
      <c r="R595" s="148"/>
      <c r="S595" s="171"/>
      <c r="EX595" s="36"/>
      <c r="EY595" s="44"/>
      <c r="EZ595" s="44"/>
      <c r="FA595" s="44"/>
      <c r="FB595" s="3" t="s">
        <v>318</v>
      </c>
      <c r="FF595" s="44"/>
      <c r="FI595" s="44"/>
      <c r="FJ595" s="44"/>
      <c r="FL595" s="44"/>
    </row>
    <row r="596" spans="1:168" customFormat="1" ht="15" x14ac:dyDescent="0.25">
      <c r="A596" s="45"/>
      <c r="B596" s="46"/>
      <c r="C596" s="195" t="s">
        <v>83</v>
      </c>
      <c r="D596" s="195"/>
      <c r="E596" s="195"/>
      <c r="F596" s="195"/>
      <c r="G596" s="195"/>
      <c r="H596" s="195"/>
      <c r="I596" s="195"/>
      <c r="J596" s="195"/>
      <c r="K596" s="195"/>
      <c r="L596" s="195"/>
      <c r="M596" s="195"/>
      <c r="N596" s="196"/>
      <c r="P596" s="148"/>
      <c r="Q596" s="148"/>
      <c r="R596" s="148"/>
      <c r="S596" s="171"/>
      <c r="EX596" s="36"/>
      <c r="EY596" s="44"/>
      <c r="EZ596" s="44"/>
      <c r="FA596" s="44"/>
      <c r="FF596" s="44"/>
      <c r="FG596" s="3" t="s">
        <v>83</v>
      </c>
      <c r="FI596" s="44"/>
      <c r="FJ596" s="44"/>
      <c r="FL596" s="44"/>
    </row>
    <row r="597" spans="1:168" customFormat="1" ht="15" x14ac:dyDescent="0.25">
      <c r="A597" s="71"/>
      <c r="B597" s="48"/>
      <c r="C597" s="202" t="s">
        <v>84</v>
      </c>
      <c r="D597" s="202"/>
      <c r="E597" s="202"/>
      <c r="F597" s="202"/>
      <c r="G597" s="202"/>
      <c r="H597" s="202"/>
      <c r="I597" s="202"/>
      <c r="J597" s="202"/>
      <c r="K597" s="202"/>
      <c r="L597" s="202"/>
      <c r="M597" s="202"/>
      <c r="N597" s="203"/>
      <c r="P597" s="148"/>
      <c r="Q597" s="148"/>
      <c r="R597" s="148"/>
      <c r="S597" s="171"/>
      <c r="EX597" s="36"/>
      <c r="EY597" s="44"/>
      <c r="EZ597" s="44"/>
      <c r="FA597" s="44"/>
      <c r="FF597" s="44"/>
      <c r="FH597" s="3" t="s">
        <v>84</v>
      </c>
      <c r="FI597" s="44"/>
      <c r="FJ597" s="44"/>
      <c r="FL597" s="44"/>
    </row>
    <row r="598" spans="1:168" customFormat="1" ht="15" x14ac:dyDescent="0.25">
      <c r="A598" s="65"/>
      <c r="B598" s="66"/>
      <c r="C598" s="194" t="s">
        <v>78</v>
      </c>
      <c r="D598" s="194"/>
      <c r="E598" s="194"/>
      <c r="F598" s="39"/>
      <c r="G598" s="40"/>
      <c r="H598" s="40"/>
      <c r="I598" s="131"/>
      <c r="J598" s="42"/>
      <c r="K598" s="40"/>
      <c r="L598" s="67">
        <v>11537.9</v>
      </c>
      <c r="M598" s="61"/>
      <c r="N598" s="68">
        <v>109610.05</v>
      </c>
      <c r="P598" s="148"/>
      <c r="Q598" s="148"/>
      <c r="R598" s="148"/>
      <c r="S598" s="171"/>
      <c r="EX598" s="36"/>
      <c r="EY598" s="44"/>
      <c r="EZ598" s="44"/>
      <c r="FA598" s="44"/>
      <c r="FF598" s="44" t="s">
        <v>78</v>
      </c>
      <c r="FI598" s="44"/>
      <c r="FJ598" s="44"/>
      <c r="FL598" s="44"/>
    </row>
    <row r="599" spans="1:168" customFormat="1" ht="57" x14ac:dyDescent="0.25">
      <c r="A599" s="37" t="s">
        <v>319</v>
      </c>
      <c r="B599" s="38" t="s">
        <v>182</v>
      </c>
      <c r="C599" s="194" t="s">
        <v>183</v>
      </c>
      <c r="D599" s="194"/>
      <c r="E599" s="194"/>
      <c r="F599" s="39" t="s">
        <v>160</v>
      </c>
      <c r="G599" s="40">
        <v>1</v>
      </c>
      <c r="H599" s="73">
        <v>1</v>
      </c>
      <c r="I599" s="138">
        <v>1</v>
      </c>
      <c r="J599" s="42"/>
      <c r="K599" s="40"/>
      <c r="L599" s="42"/>
      <c r="M599" s="40"/>
      <c r="N599" s="43"/>
      <c r="P599" s="148"/>
      <c r="Q599" s="148"/>
      <c r="R599" s="148"/>
      <c r="S599" s="171"/>
      <c r="EX599" s="36"/>
      <c r="EY599" s="44" t="s">
        <v>183</v>
      </c>
      <c r="EZ599" s="44" t="s">
        <v>4</v>
      </c>
      <c r="FA599" s="44" t="s">
        <v>4</v>
      </c>
      <c r="FF599" s="44"/>
      <c r="FI599" s="44"/>
      <c r="FJ599" s="44"/>
      <c r="FL599" s="44"/>
    </row>
    <row r="600" spans="1:168" customFormat="1" ht="15" x14ac:dyDescent="0.25">
      <c r="A600" s="47"/>
      <c r="B600" s="48" t="s">
        <v>56</v>
      </c>
      <c r="C600" s="195" t="s">
        <v>61</v>
      </c>
      <c r="D600" s="195"/>
      <c r="E600" s="195"/>
      <c r="F600" s="49"/>
      <c r="G600" s="50"/>
      <c r="H600" s="50"/>
      <c r="I600" s="126"/>
      <c r="J600" s="51">
        <v>316.8</v>
      </c>
      <c r="K600" s="50"/>
      <c r="L600" s="51">
        <v>316.8</v>
      </c>
      <c r="M600" s="52">
        <v>52.21</v>
      </c>
      <c r="N600" s="53">
        <v>16540.13</v>
      </c>
      <c r="P600" s="148"/>
      <c r="Q600" s="148"/>
      <c r="R600" s="148"/>
      <c r="S600" s="171"/>
      <c r="EX600" s="36"/>
      <c r="EY600" s="44"/>
      <c r="EZ600" s="44"/>
      <c r="FA600" s="44"/>
      <c r="FC600" s="3" t="s">
        <v>61</v>
      </c>
      <c r="FF600" s="44"/>
      <c r="FI600" s="44"/>
      <c r="FJ600" s="44"/>
      <c r="FL600" s="44"/>
    </row>
    <row r="601" spans="1:168" customFormat="1" ht="15" x14ac:dyDescent="0.25">
      <c r="A601" s="47"/>
      <c r="B601" s="48" t="s">
        <v>62</v>
      </c>
      <c r="C601" s="195" t="s">
        <v>63</v>
      </c>
      <c r="D601" s="195"/>
      <c r="E601" s="195"/>
      <c r="F601" s="49"/>
      <c r="G601" s="50"/>
      <c r="H601" s="50"/>
      <c r="I601" s="126"/>
      <c r="J601" s="54">
        <v>8602.08</v>
      </c>
      <c r="K601" s="50"/>
      <c r="L601" s="54">
        <v>8602.08</v>
      </c>
      <c r="M601" s="52">
        <v>15.71</v>
      </c>
      <c r="N601" s="53">
        <v>135138.68</v>
      </c>
      <c r="P601" s="148"/>
      <c r="Q601" s="148"/>
      <c r="R601" s="148"/>
      <c r="S601" s="171"/>
      <c r="EX601" s="36"/>
      <c r="EY601" s="44"/>
      <c r="EZ601" s="44"/>
      <c r="FA601" s="44"/>
      <c r="FC601" s="3" t="s">
        <v>63</v>
      </c>
      <c r="FF601" s="44"/>
      <c r="FI601" s="44"/>
      <c r="FJ601" s="44"/>
      <c r="FL601" s="44"/>
    </row>
    <row r="602" spans="1:168" customFormat="1" ht="15" x14ac:dyDescent="0.25">
      <c r="A602" s="47"/>
      <c r="B602" s="48" t="s">
        <v>64</v>
      </c>
      <c r="C602" s="195" t="s">
        <v>65</v>
      </c>
      <c r="D602" s="195"/>
      <c r="E602" s="195"/>
      <c r="F602" s="49"/>
      <c r="G602" s="50"/>
      <c r="H602" s="50"/>
      <c r="I602" s="126"/>
      <c r="J602" s="51">
        <v>328.35</v>
      </c>
      <c r="K602" s="50"/>
      <c r="L602" s="51">
        <v>328.35</v>
      </c>
      <c r="M602" s="52">
        <v>52.21</v>
      </c>
      <c r="N602" s="53">
        <v>17143.150000000001</v>
      </c>
      <c r="P602" s="148"/>
      <c r="Q602" s="148"/>
      <c r="R602" s="148"/>
      <c r="S602" s="171"/>
      <c r="EX602" s="36"/>
      <c r="EY602" s="44"/>
      <c r="EZ602" s="44"/>
      <c r="FA602" s="44"/>
      <c r="FC602" s="3" t="s">
        <v>65</v>
      </c>
      <c r="FF602" s="44"/>
      <c r="FI602" s="44"/>
      <c r="FJ602" s="44"/>
      <c r="FL602" s="44"/>
    </row>
    <row r="603" spans="1:168" customFormat="1" ht="15" x14ac:dyDescent="0.25">
      <c r="A603" s="57"/>
      <c r="B603" s="48"/>
      <c r="C603" s="195" t="s">
        <v>68</v>
      </c>
      <c r="D603" s="195"/>
      <c r="E603" s="195"/>
      <c r="F603" s="49" t="s">
        <v>69</v>
      </c>
      <c r="G603" s="52">
        <v>34.51</v>
      </c>
      <c r="H603" s="50"/>
      <c r="I603" s="134">
        <v>34.51</v>
      </c>
      <c r="J603" s="58"/>
      <c r="K603" s="50"/>
      <c r="L603" s="58"/>
      <c r="M603" s="50"/>
      <c r="N603" s="59"/>
      <c r="P603" s="148"/>
      <c r="Q603" s="148"/>
      <c r="R603" s="148"/>
      <c r="S603" s="171"/>
      <c r="EX603" s="36"/>
      <c r="EY603" s="44"/>
      <c r="EZ603" s="44"/>
      <c r="FA603" s="44"/>
      <c r="FD603" s="3" t="s">
        <v>68</v>
      </c>
      <c r="FF603" s="44"/>
      <c r="FI603" s="44"/>
      <c r="FJ603" s="44"/>
      <c r="FL603" s="44"/>
    </row>
    <row r="604" spans="1:168" customFormat="1" ht="15" x14ac:dyDescent="0.25">
      <c r="A604" s="57"/>
      <c r="B604" s="48"/>
      <c r="C604" s="195" t="s">
        <v>70</v>
      </c>
      <c r="D604" s="195"/>
      <c r="E604" s="195"/>
      <c r="F604" s="49" t="s">
        <v>69</v>
      </c>
      <c r="G604" s="52">
        <v>25.66</v>
      </c>
      <c r="H604" s="50"/>
      <c r="I604" s="134">
        <v>25.66</v>
      </c>
      <c r="J604" s="58"/>
      <c r="K604" s="50"/>
      <c r="L604" s="58"/>
      <c r="M604" s="50"/>
      <c r="N604" s="59"/>
      <c r="P604" s="148"/>
      <c r="Q604" s="148"/>
      <c r="R604" s="148"/>
      <c r="S604" s="171"/>
      <c r="EX604" s="36"/>
      <c r="EY604" s="44"/>
      <c r="EZ604" s="44"/>
      <c r="FA604" s="44"/>
      <c r="FD604" s="3" t="s">
        <v>70</v>
      </c>
      <c r="FF604" s="44"/>
      <c r="FI604" s="44"/>
      <c r="FJ604" s="44"/>
      <c r="FL604" s="44"/>
    </row>
    <row r="605" spans="1:168" customFormat="1" ht="15" x14ac:dyDescent="0.25">
      <c r="A605" s="45"/>
      <c r="B605" s="48"/>
      <c r="C605" s="200" t="s">
        <v>71</v>
      </c>
      <c r="D605" s="200"/>
      <c r="E605" s="200"/>
      <c r="F605" s="60"/>
      <c r="G605" s="61"/>
      <c r="H605" s="61"/>
      <c r="I605" s="128"/>
      <c r="J605" s="62">
        <v>8918.8799999999992</v>
      </c>
      <c r="K605" s="61"/>
      <c r="L605" s="62">
        <v>8918.8799999999992</v>
      </c>
      <c r="M605" s="61"/>
      <c r="N605" s="63">
        <v>151678.81</v>
      </c>
      <c r="P605" s="148"/>
      <c r="Q605" s="148"/>
      <c r="R605" s="148"/>
      <c r="S605" s="171"/>
      <c r="EX605" s="36"/>
      <c r="EY605" s="44"/>
      <c r="EZ605" s="44"/>
      <c r="FA605" s="44"/>
      <c r="FE605" s="3" t="s">
        <v>71</v>
      </c>
      <c r="FF605" s="44"/>
      <c r="FI605" s="44"/>
      <c r="FJ605" s="44"/>
      <c r="FL605" s="44"/>
    </row>
    <row r="606" spans="1:168" customFormat="1" ht="15" x14ac:dyDescent="0.25">
      <c r="A606" s="57"/>
      <c r="B606" s="48"/>
      <c r="C606" s="195" t="s">
        <v>72</v>
      </c>
      <c r="D606" s="195"/>
      <c r="E606" s="195"/>
      <c r="F606" s="49"/>
      <c r="G606" s="50"/>
      <c r="H606" s="50"/>
      <c r="I606" s="126"/>
      <c r="J606" s="58"/>
      <c r="K606" s="50"/>
      <c r="L606" s="51">
        <v>645.15</v>
      </c>
      <c r="M606" s="50"/>
      <c r="N606" s="53">
        <v>33683.279999999999</v>
      </c>
      <c r="P606" s="148"/>
      <c r="Q606" s="148"/>
      <c r="R606" s="148"/>
      <c r="S606" s="171"/>
      <c r="EX606" s="36"/>
      <c r="EY606" s="44"/>
      <c r="EZ606" s="44"/>
      <c r="FA606" s="44"/>
      <c r="FD606" s="3" t="s">
        <v>72</v>
      </c>
      <c r="FF606" s="44"/>
      <c r="FI606" s="44"/>
      <c r="FJ606" s="44"/>
      <c r="FL606" s="44"/>
    </row>
    <row r="607" spans="1:168" customFormat="1" ht="22.5" x14ac:dyDescent="0.25">
      <c r="A607" s="57"/>
      <c r="B607" s="48" t="s">
        <v>89</v>
      </c>
      <c r="C607" s="195" t="s">
        <v>90</v>
      </c>
      <c r="D607" s="195"/>
      <c r="E607" s="195"/>
      <c r="F607" s="49" t="s">
        <v>75</v>
      </c>
      <c r="G607" s="64">
        <v>109</v>
      </c>
      <c r="H607" s="50"/>
      <c r="I607" s="129">
        <v>109</v>
      </c>
      <c r="J607" s="58"/>
      <c r="K607" s="50"/>
      <c r="L607" s="51">
        <v>703.21</v>
      </c>
      <c r="M607" s="50"/>
      <c r="N607" s="53">
        <v>36714.78</v>
      </c>
      <c r="P607" s="148"/>
      <c r="Q607" s="148"/>
      <c r="R607" s="148"/>
      <c r="S607" s="171"/>
      <c r="EX607" s="36"/>
      <c r="EY607" s="44"/>
      <c r="EZ607" s="44"/>
      <c r="FA607" s="44"/>
      <c r="FD607" s="3" t="s">
        <v>90</v>
      </c>
      <c r="FF607" s="44"/>
      <c r="FI607" s="44"/>
      <c r="FJ607" s="44"/>
      <c r="FL607" s="44"/>
    </row>
    <row r="608" spans="1:168" customFormat="1" ht="45" x14ac:dyDescent="0.25">
      <c r="A608" s="57"/>
      <c r="B608" s="48" t="s">
        <v>91</v>
      </c>
      <c r="C608" s="195" t="s">
        <v>92</v>
      </c>
      <c r="D608" s="195"/>
      <c r="E608" s="195"/>
      <c r="F608" s="49" t="s">
        <v>75</v>
      </c>
      <c r="G608" s="64">
        <v>65</v>
      </c>
      <c r="H608" s="52">
        <v>0.85</v>
      </c>
      <c r="I608" s="134">
        <v>55.25</v>
      </c>
      <c r="J608" s="58"/>
      <c r="K608" s="50"/>
      <c r="L608" s="51">
        <v>356.45</v>
      </c>
      <c r="M608" s="50"/>
      <c r="N608" s="53">
        <v>18610.009999999998</v>
      </c>
      <c r="P608" s="148"/>
      <c r="Q608" s="148"/>
      <c r="R608" s="148"/>
      <c r="S608" s="171"/>
      <c r="EX608" s="36"/>
      <c r="EY608" s="44"/>
      <c r="EZ608" s="44"/>
      <c r="FA608" s="44"/>
      <c r="FD608" s="3" t="s">
        <v>92</v>
      </c>
      <c r="FF608" s="44"/>
      <c r="FI608" s="44"/>
      <c r="FJ608" s="44"/>
      <c r="FL608" s="44"/>
    </row>
    <row r="609" spans="1:168" customFormat="1" ht="15" x14ac:dyDescent="0.25">
      <c r="A609" s="65"/>
      <c r="B609" s="66"/>
      <c r="C609" s="194" t="s">
        <v>78</v>
      </c>
      <c r="D609" s="194"/>
      <c r="E609" s="194"/>
      <c r="F609" s="39"/>
      <c r="G609" s="40"/>
      <c r="H609" s="40"/>
      <c r="I609" s="131"/>
      <c r="J609" s="42"/>
      <c r="K609" s="40"/>
      <c r="L609" s="67">
        <v>9978.5400000000009</v>
      </c>
      <c r="M609" s="61"/>
      <c r="N609" s="68">
        <v>207003.6</v>
      </c>
      <c r="P609" s="148"/>
      <c r="Q609" s="148"/>
      <c r="R609" s="148"/>
      <c r="S609" s="171"/>
      <c r="EX609" s="36"/>
      <c r="EY609" s="44"/>
      <c r="EZ609" s="44"/>
      <c r="FA609" s="44"/>
      <c r="FF609" s="44" t="s">
        <v>78</v>
      </c>
      <c r="FI609" s="44"/>
      <c r="FJ609" s="44"/>
      <c r="FL609" s="44"/>
    </row>
    <row r="610" spans="1:168" customFormat="1" ht="22.5" x14ac:dyDescent="0.25">
      <c r="A610" s="151" t="s">
        <v>320</v>
      </c>
      <c r="B610" s="152" t="s">
        <v>185</v>
      </c>
      <c r="C610" s="201" t="s">
        <v>186</v>
      </c>
      <c r="D610" s="201"/>
      <c r="E610" s="201"/>
      <c r="F610" s="153" t="s">
        <v>187</v>
      </c>
      <c r="G610" s="154">
        <v>1</v>
      </c>
      <c r="H610" s="166">
        <v>1</v>
      </c>
      <c r="I610" s="167">
        <v>1</v>
      </c>
      <c r="J610" s="159">
        <v>168421.05</v>
      </c>
      <c r="K610" s="162">
        <v>1.04236</v>
      </c>
      <c r="L610" s="159">
        <v>175555.37</v>
      </c>
      <c r="M610" s="160">
        <v>9.5</v>
      </c>
      <c r="N610" s="161">
        <v>1667776.02</v>
      </c>
      <c r="O610" s="163"/>
      <c r="P610" s="164">
        <f>N610/I610</f>
        <v>1667776.02</v>
      </c>
      <c r="Q610" s="164">
        <v>1.2</v>
      </c>
      <c r="R610" s="164">
        <f t="shared" si="6"/>
        <v>2001331.2239999999</v>
      </c>
      <c r="S610" s="171">
        <f>N610*Q610</f>
        <v>2001331.2239999999</v>
      </c>
      <c r="EX610" s="36"/>
      <c r="EY610" s="44" t="s">
        <v>186</v>
      </c>
      <c r="EZ610" s="44" t="s">
        <v>4</v>
      </c>
      <c r="FA610" s="44" t="s">
        <v>4</v>
      </c>
      <c r="FF610" s="44"/>
      <c r="FI610" s="44"/>
      <c r="FJ610" s="44"/>
      <c r="FL610" s="44"/>
    </row>
    <row r="611" spans="1:168" customFormat="1" ht="15" x14ac:dyDescent="0.25">
      <c r="A611" s="45"/>
      <c r="B611" s="46"/>
      <c r="C611" s="195" t="s">
        <v>188</v>
      </c>
      <c r="D611" s="195"/>
      <c r="E611" s="195"/>
      <c r="F611" s="195"/>
      <c r="G611" s="195"/>
      <c r="H611" s="195"/>
      <c r="I611" s="195"/>
      <c r="J611" s="195"/>
      <c r="K611" s="195"/>
      <c r="L611" s="195"/>
      <c r="M611" s="195"/>
      <c r="N611" s="196"/>
      <c r="P611" s="148"/>
      <c r="Q611" s="148"/>
      <c r="R611" s="148"/>
      <c r="S611" s="171"/>
      <c r="EX611" s="36"/>
      <c r="EY611" s="44"/>
      <c r="EZ611" s="44"/>
      <c r="FA611" s="44"/>
      <c r="FF611" s="44"/>
      <c r="FG611" s="3" t="s">
        <v>188</v>
      </c>
      <c r="FI611" s="44"/>
      <c r="FJ611" s="44"/>
      <c r="FL611" s="44"/>
    </row>
    <row r="612" spans="1:168" customFormat="1" ht="15" x14ac:dyDescent="0.25">
      <c r="A612" s="71"/>
      <c r="B612" s="48"/>
      <c r="C612" s="202" t="s">
        <v>98</v>
      </c>
      <c r="D612" s="202"/>
      <c r="E612" s="202"/>
      <c r="F612" s="202"/>
      <c r="G612" s="202"/>
      <c r="H612" s="202"/>
      <c r="I612" s="202"/>
      <c r="J612" s="202"/>
      <c r="K612" s="202"/>
      <c r="L612" s="202"/>
      <c r="M612" s="202"/>
      <c r="N612" s="203"/>
      <c r="P612" s="148"/>
      <c r="Q612" s="148"/>
      <c r="R612" s="148"/>
      <c r="S612" s="171"/>
      <c r="EX612" s="36"/>
      <c r="EY612" s="44"/>
      <c r="EZ612" s="44"/>
      <c r="FA612" s="44"/>
      <c r="FF612" s="44"/>
      <c r="FH612" s="3" t="s">
        <v>98</v>
      </c>
      <c r="FI612" s="44"/>
      <c r="FJ612" s="44"/>
      <c r="FL612" s="44"/>
    </row>
    <row r="613" spans="1:168" customFormat="1" ht="15" x14ac:dyDescent="0.25">
      <c r="A613" s="71"/>
      <c r="B613" s="48"/>
      <c r="C613" s="202" t="s">
        <v>84</v>
      </c>
      <c r="D613" s="202"/>
      <c r="E613" s="202"/>
      <c r="F613" s="202"/>
      <c r="G613" s="202"/>
      <c r="H613" s="202"/>
      <c r="I613" s="202"/>
      <c r="J613" s="202"/>
      <c r="K613" s="202"/>
      <c r="L613" s="202"/>
      <c r="M613" s="202"/>
      <c r="N613" s="203"/>
      <c r="P613" s="148"/>
      <c r="Q613" s="148"/>
      <c r="R613" s="148"/>
      <c r="S613" s="171"/>
      <c r="EX613" s="36"/>
      <c r="EY613" s="44"/>
      <c r="EZ613" s="44"/>
      <c r="FA613" s="44"/>
      <c r="FF613" s="44"/>
      <c r="FH613" s="3" t="s">
        <v>84</v>
      </c>
      <c r="FI613" s="44"/>
      <c r="FJ613" s="44"/>
      <c r="FL613" s="44"/>
    </row>
    <row r="614" spans="1:168" customFormat="1" ht="15" x14ac:dyDescent="0.25">
      <c r="A614" s="65"/>
      <c r="B614" s="66"/>
      <c r="C614" s="194" t="s">
        <v>78</v>
      </c>
      <c r="D614" s="194"/>
      <c r="E614" s="194"/>
      <c r="F614" s="39"/>
      <c r="G614" s="40"/>
      <c r="H614" s="40"/>
      <c r="I614" s="131"/>
      <c r="J614" s="42"/>
      <c r="K614" s="40"/>
      <c r="L614" s="67">
        <v>175555.37</v>
      </c>
      <c r="M614" s="61"/>
      <c r="N614" s="68">
        <v>1667776.02</v>
      </c>
      <c r="P614" s="148"/>
      <c r="Q614" s="148"/>
      <c r="R614" s="148"/>
      <c r="S614" s="171"/>
      <c r="EX614" s="36"/>
      <c r="EY614" s="44"/>
      <c r="EZ614" s="44"/>
      <c r="FA614" s="44"/>
      <c r="FF614" s="44" t="s">
        <v>78</v>
      </c>
      <c r="FI614" s="44"/>
      <c r="FJ614" s="44"/>
      <c r="FL614" s="44"/>
    </row>
    <row r="615" spans="1:168" customFormat="1" ht="23.25" x14ac:dyDescent="0.25">
      <c r="A615" s="151" t="s">
        <v>321</v>
      </c>
      <c r="B615" s="152" t="s">
        <v>190</v>
      </c>
      <c r="C615" s="201" t="s">
        <v>191</v>
      </c>
      <c r="D615" s="201"/>
      <c r="E615" s="201"/>
      <c r="F615" s="153" t="s">
        <v>187</v>
      </c>
      <c r="G615" s="154">
        <v>1</v>
      </c>
      <c r="H615" s="166">
        <v>1</v>
      </c>
      <c r="I615" s="167">
        <v>1</v>
      </c>
      <c r="J615" s="159">
        <v>363157.89</v>
      </c>
      <c r="K615" s="162">
        <v>1.04236</v>
      </c>
      <c r="L615" s="159">
        <v>378541.26</v>
      </c>
      <c r="M615" s="160">
        <v>9.5</v>
      </c>
      <c r="N615" s="161">
        <v>3596141.97</v>
      </c>
      <c r="O615" s="163"/>
      <c r="P615" s="164">
        <f>N615/I615</f>
        <v>3596141.97</v>
      </c>
      <c r="Q615" s="164">
        <v>1.2</v>
      </c>
      <c r="R615" s="164">
        <f t="shared" si="6"/>
        <v>4315370.3640000001</v>
      </c>
      <c r="S615" s="171">
        <f>N615*Q615</f>
        <v>4315370.3640000001</v>
      </c>
      <c r="EX615" s="36"/>
      <c r="EY615" s="44" t="s">
        <v>191</v>
      </c>
      <c r="EZ615" s="44" t="s">
        <v>4</v>
      </c>
      <c r="FA615" s="44" t="s">
        <v>4</v>
      </c>
      <c r="FF615" s="44"/>
      <c r="FI615" s="44"/>
      <c r="FJ615" s="44"/>
      <c r="FL615" s="44"/>
    </row>
    <row r="616" spans="1:168" customFormat="1" ht="15" x14ac:dyDescent="0.25">
      <c r="A616" s="45"/>
      <c r="B616" s="46"/>
      <c r="C616" s="195" t="s">
        <v>192</v>
      </c>
      <c r="D616" s="195"/>
      <c r="E616" s="195"/>
      <c r="F616" s="195"/>
      <c r="G616" s="195"/>
      <c r="H616" s="195"/>
      <c r="I616" s="195"/>
      <c r="J616" s="195"/>
      <c r="K616" s="195"/>
      <c r="L616" s="195"/>
      <c r="M616" s="195"/>
      <c r="N616" s="196"/>
      <c r="P616" s="148"/>
      <c r="Q616" s="148"/>
      <c r="R616" s="148"/>
      <c r="S616" s="171"/>
      <c r="EX616" s="36"/>
      <c r="EY616" s="44"/>
      <c r="EZ616" s="44"/>
      <c r="FA616" s="44"/>
      <c r="FF616" s="44"/>
      <c r="FG616" s="3" t="s">
        <v>192</v>
      </c>
      <c r="FI616" s="44"/>
      <c r="FJ616" s="44"/>
      <c r="FL616" s="44"/>
    </row>
    <row r="617" spans="1:168" customFormat="1" ht="15" x14ac:dyDescent="0.25">
      <c r="A617" s="71"/>
      <c r="B617" s="48"/>
      <c r="C617" s="202" t="s">
        <v>98</v>
      </c>
      <c r="D617" s="202"/>
      <c r="E617" s="202"/>
      <c r="F617" s="202"/>
      <c r="G617" s="202"/>
      <c r="H617" s="202"/>
      <c r="I617" s="202"/>
      <c r="J617" s="202"/>
      <c r="K617" s="202"/>
      <c r="L617" s="202"/>
      <c r="M617" s="202"/>
      <c r="N617" s="203"/>
      <c r="P617" s="148"/>
      <c r="Q617" s="148"/>
      <c r="R617" s="148"/>
      <c r="S617" s="171"/>
      <c r="EX617" s="36"/>
      <c r="EY617" s="44"/>
      <c r="EZ617" s="44"/>
      <c r="FA617" s="44"/>
      <c r="FF617" s="44"/>
      <c r="FH617" s="3" t="s">
        <v>98</v>
      </c>
      <c r="FI617" s="44"/>
      <c r="FJ617" s="44"/>
      <c r="FL617" s="44"/>
    </row>
    <row r="618" spans="1:168" customFormat="1" ht="15" x14ac:dyDescent="0.25">
      <c r="A618" s="71"/>
      <c r="B618" s="48"/>
      <c r="C618" s="202" t="s">
        <v>84</v>
      </c>
      <c r="D618" s="202"/>
      <c r="E618" s="202"/>
      <c r="F618" s="202"/>
      <c r="G618" s="202"/>
      <c r="H618" s="202"/>
      <c r="I618" s="202"/>
      <c r="J618" s="202"/>
      <c r="K618" s="202"/>
      <c r="L618" s="202"/>
      <c r="M618" s="202"/>
      <c r="N618" s="203"/>
      <c r="P618" s="148"/>
      <c r="Q618" s="148"/>
      <c r="R618" s="148"/>
      <c r="S618" s="171"/>
      <c r="EX618" s="36"/>
      <c r="EY618" s="44"/>
      <c r="EZ618" s="44"/>
      <c r="FA618" s="44"/>
      <c r="FF618" s="44"/>
      <c r="FH618" s="3" t="s">
        <v>84</v>
      </c>
      <c r="FI618" s="44"/>
      <c r="FJ618" s="44"/>
      <c r="FL618" s="44"/>
    </row>
    <row r="619" spans="1:168" customFormat="1" ht="15" x14ac:dyDescent="0.25">
      <c r="A619" s="65"/>
      <c r="B619" s="66"/>
      <c r="C619" s="194" t="s">
        <v>78</v>
      </c>
      <c r="D619" s="194"/>
      <c r="E619" s="194"/>
      <c r="F619" s="39"/>
      <c r="G619" s="40"/>
      <c r="H619" s="40"/>
      <c r="I619" s="131"/>
      <c r="J619" s="42"/>
      <c r="K619" s="40"/>
      <c r="L619" s="67">
        <v>378541.26</v>
      </c>
      <c r="M619" s="61"/>
      <c r="N619" s="68">
        <v>3596141.97</v>
      </c>
      <c r="P619" s="148"/>
      <c r="Q619" s="148"/>
      <c r="R619" s="148"/>
      <c r="S619" s="171"/>
      <c r="EX619" s="36"/>
      <c r="EY619" s="44"/>
      <c r="EZ619" s="44"/>
      <c r="FA619" s="44"/>
      <c r="FF619" s="44" t="s">
        <v>78</v>
      </c>
      <c r="FI619" s="44"/>
      <c r="FJ619" s="44"/>
      <c r="FL619" s="44"/>
    </row>
    <row r="620" spans="1:168" customFormat="1" ht="45.75" x14ac:dyDescent="0.25">
      <c r="A620" s="37" t="s">
        <v>322</v>
      </c>
      <c r="B620" s="38" t="s">
        <v>194</v>
      </c>
      <c r="C620" s="194" t="s">
        <v>195</v>
      </c>
      <c r="D620" s="194"/>
      <c r="E620" s="194"/>
      <c r="F620" s="39" t="s">
        <v>95</v>
      </c>
      <c r="G620" s="40">
        <v>1</v>
      </c>
      <c r="H620" s="73">
        <v>1</v>
      </c>
      <c r="I620" s="138">
        <v>1</v>
      </c>
      <c r="J620" s="42"/>
      <c r="K620" s="40"/>
      <c r="L620" s="42"/>
      <c r="M620" s="40"/>
      <c r="N620" s="43"/>
      <c r="P620" s="148"/>
      <c r="Q620" s="148"/>
      <c r="R620" s="148"/>
      <c r="S620" s="171"/>
      <c r="EX620" s="36"/>
      <c r="EY620" s="44" t="s">
        <v>195</v>
      </c>
      <c r="EZ620" s="44" t="s">
        <v>4</v>
      </c>
      <c r="FA620" s="44" t="s">
        <v>4</v>
      </c>
      <c r="FF620" s="44"/>
      <c r="FI620" s="44"/>
      <c r="FJ620" s="44"/>
      <c r="FL620" s="44"/>
    </row>
    <row r="621" spans="1:168" customFormat="1" ht="15" x14ac:dyDescent="0.25">
      <c r="A621" s="47"/>
      <c r="B621" s="48" t="s">
        <v>56</v>
      </c>
      <c r="C621" s="195" t="s">
        <v>61</v>
      </c>
      <c r="D621" s="195"/>
      <c r="E621" s="195"/>
      <c r="F621" s="49"/>
      <c r="G621" s="50"/>
      <c r="H621" s="50"/>
      <c r="I621" s="126"/>
      <c r="J621" s="51">
        <v>251.92</v>
      </c>
      <c r="K621" s="50"/>
      <c r="L621" s="51">
        <v>251.92</v>
      </c>
      <c r="M621" s="52">
        <v>52.21</v>
      </c>
      <c r="N621" s="53">
        <v>13152.74</v>
      </c>
      <c r="P621" s="148"/>
      <c r="Q621" s="148"/>
      <c r="R621" s="148"/>
      <c r="S621" s="171"/>
      <c r="EX621" s="36"/>
      <c r="EY621" s="44"/>
      <c r="EZ621" s="44"/>
      <c r="FA621" s="44"/>
      <c r="FC621" s="3" t="s">
        <v>61</v>
      </c>
      <c r="FF621" s="44"/>
      <c r="FI621" s="44"/>
      <c r="FJ621" s="44"/>
      <c r="FL621" s="44"/>
    </row>
    <row r="622" spans="1:168" customFormat="1" ht="15" x14ac:dyDescent="0.25">
      <c r="A622" s="47"/>
      <c r="B622" s="48" t="s">
        <v>62</v>
      </c>
      <c r="C622" s="195" t="s">
        <v>63</v>
      </c>
      <c r="D622" s="195"/>
      <c r="E622" s="195"/>
      <c r="F622" s="49"/>
      <c r="G622" s="50"/>
      <c r="H622" s="50"/>
      <c r="I622" s="126"/>
      <c r="J622" s="51">
        <v>120.78</v>
      </c>
      <c r="K622" s="50"/>
      <c r="L622" s="51">
        <v>120.78</v>
      </c>
      <c r="M622" s="52">
        <v>15.71</v>
      </c>
      <c r="N622" s="53">
        <v>1897.45</v>
      </c>
      <c r="P622" s="148"/>
      <c r="Q622" s="148"/>
      <c r="R622" s="148"/>
      <c r="S622" s="171"/>
      <c r="EX622" s="36"/>
      <c r="EY622" s="44"/>
      <c r="EZ622" s="44"/>
      <c r="FA622" s="44"/>
      <c r="FC622" s="3" t="s">
        <v>63</v>
      </c>
      <c r="FF622" s="44"/>
      <c r="FI622" s="44"/>
      <c r="FJ622" s="44"/>
      <c r="FL622" s="44"/>
    </row>
    <row r="623" spans="1:168" customFormat="1" ht="15" x14ac:dyDescent="0.25">
      <c r="A623" s="47"/>
      <c r="B623" s="48" t="s">
        <v>64</v>
      </c>
      <c r="C623" s="195" t="s">
        <v>65</v>
      </c>
      <c r="D623" s="195"/>
      <c r="E623" s="195"/>
      <c r="F623" s="49"/>
      <c r="G623" s="50"/>
      <c r="H623" s="50"/>
      <c r="I623" s="126"/>
      <c r="J623" s="51">
        <v>11.98</v>
      </c>
      <c r="K623" s="50"/>
      <c r="L623" s="51">
        <v>11.98</v>
      </c>
      <c r="M623" s="52">
        <v>52.21</v>
      </c>
      <c r="N623" s="56">
        <v>625.48</v>
      </c>
      <c r="P623" s="148"/>
      <c r="Q623" s="148"/>
      <c r="R623" s="148"/>
      <c r="S623" s="171"/>
      <c r="EX623" s="36"/>
      <c r="EY623" s="44"/>
      <c r="EZ623" s="44"/>
      <c r="FA623" s="44"/>
      <c r="FC623" s="3" t="s">
        <v>65</v>
      </c>
      <c r="FF623" s="44"/>
      <c r="FI623" s="44"/>
      <c r="FJ623" s="44"/>
      <c r="FL623" s="44"/>
    </row>
    <row r="624" spans="1:168" customFormat="1" ht="15" x14ac:dyDescent="0.25">
      <c r="A624" s="47"/>
      <c r="B624" s="48" t="s">
        <v>66</v>
      </c>
      <c r="C624" s="195" t="s">
        <v>67</v>
      </c>
      <c r="D624" s="195"/>
      <c r="E624" s="195"/>
      <c r="F624" s="49"/>
      <c r="G624" s="50"/>
      <c r="H624" s="50"/>
      <c r="I624" s="126"/>
      <c r="J624" s="51">
        <v>812.09</v>
      </c>
      <c r="K624" s="50"/>
      <c r="L624" s="51">
        <v>812.09</v>
      </c>
      <c r="M624" s="55">
        <v>9.5</v>
      </c>
      <c r="N624" s="53">
        <v>7714.86</v>
      </c>
      <c r="P624" s="148"/>
      <c r="Q624" s="148"/>
      <c r="R624" s="148"/>
      <c r="S624" s="171"/>
      <c r="EX624" s="36"/>
      <c r="EY624" s="44"/>
      <c r="EZ624" s="44"/>
      <c r="FA624" s="44"/>
      <c r="FC624" s="3" t="s">
        <v>67</v>
      </c>
      <c r="FF624" s="44"/>
      <c r="FI624" s="44"/>
      <c r="FJ624" s="44"/>
      <c r="FL624" s="44"/>
    </row>
    <row r="625" spans="1:168" customFormat="1" ht="15" x14ac:dyDescent="0.25">
      <c r="A625" s="57"/>
      <c r="B625" s="48"/>
      <c r="C625" s="195" t="s">
        <v>68</v>
      </c>
      <c r="D625" s="195"/>
      <c r="E625" s="195"/>
      <c r="F625" s="49" t="s">
        <v>69</v>
      </c>
      <c r="G625" s="55">
        <v>26.8</v>
      </c>
      <c r="H625" s="50"/>
      <c r="I625" s="130">
        <v>26.8</v>
      </c>
      <c r="J625" s="58"/>
      <c r="K625" s="50"/>
      <c r="L625" s="58"/>
      <c r="M625" s="50"/>
      <c r="N625" s="59"/>
      <c r="P625" s="148"/>
      <c r="Q625" s="148"/>
      <c r="R625" s="148"/>
      <c r="S625" s="171"/>
      <c r="EX625" s="36"/>
      <c r="EY625" s="44"/>
      <c r="EZ625" s="44"/>
      <c r="FA625" s="44"/>
      <c r="FD625" s="3" t="s">
        <v>68</v>
      </c>
      <c r="FF625" s="44"/>
      <c r="FI625" s="44"/>
      <c r="FJ625" s="44"/>
      <c r="FL625" s="44"/>
    </row>
    <row r="626" spans="1:168" customFormat="1" ht="15" x14ac:dyDescent="0.25">
      <c r="A626" s="57"/>
      <c r="B626" s="48"/>
      <c r="C626" s="195" t="s">
        <v>70</v>
      </c>
      <c r="D626" s="195"/>
      <c r="E626" s="195"/>
      <c r="F626" s="49" t="s">
        <v>69</v>
      </c>
      <c r="G626" s="52">
        <v>0.92</v>
      </c>
      <c r="H626" s="50"/>
      <c r="I626" s="134">
        <v>0.92</v>
      </c>
      <c r="J626" s="58"/>
      <c r="K626" s="50"/>
      <c r="L626" s="58"/>
      <c r="M626" s="50"/>
      <c r="N626" s="59"/>
      <c r="P626" s="148"/>
      <c r="Q626" s="148"/>
      <c r="R626" s="148"/>
      <c r="S626" s="171"/>
      <c r="EX626" s="36"/>
      <c r="EY626" s="44"/>
      <c r="EZ626" s="44"/>
      <c r="FA626" s="44"/>
      <c r="FD626" s="3" t="s">
        <v>70</v>
      </c>
      <c r="FF626" s="44"/>
      <c r="FI626" s="44"/>
      <c r="FJ626" s="44"/>
      <c r="FL626" s="44"/>
    </row>
    <row r="627" spans="1:168" customFormat="1" ht="15" x14ac:dyDescent="0.25">
      <c r="A627" s="45"/>
      <c r="B627" s="48"/>
      <c r="C627" s="200" t="s">
        <v>71</v>
      </c>
      <c r="D627" s="200"/>
      <c r="E627" s="200"/>
      <c r="F627" s="60"/>
      <c r="G627" s="61"/>
      <c r="H627" s="61"/>
      <c r="I627" s="128"/>
      <c r="J627" s="62">
        <v>1184.79</v>
      </c>
      <c r="K627" s="61"/>
      <c r="L627" s="62">
        <v>1184.79</v>
      </c>
      <c r="M627" s="61"/>
      <c r="N627" s="63">
        <v>22765.05</v>
      </c>
      <c r="P627" s="148"/>
      <c r="Q627" s="148"/>
      <c r="R627" s="148"/>
      <c r="S627" s="171"/>
      <c r="EX627" s="36"/>
      <c r="EY627" s="44"/>
      <c r="EZ627" s="44"/>
      <c r="FA627" s="44"/>
      <c r="FE627" s="3" t="s">
        <v>71</v>
      </c>
      <c r="FF627" s="44"/>
      <c r="FI627" s="44"/>
      <c r="FJ627" s="44"/>
      <c r="FL627" s="44"/>
    </row>
    <row r="628" spans="1:168" customFormat="1" ht="15" x14ac:dyDescent="0.25">
      <c r="A628" s="57"/>
      <c r="B628" s="48"/>
      <c r="C628" s="195" t="s">
        <v>72</v>
      </c>
      <c r="D628" s="195"/>
      <c r="E628" s="195"/>
      <c r="F628" s="49"/>
      <c r="G628" s="50"/>
      <c r="H628" s="50"/>
      <c r="I628" s="126"/>
      <c r="J628" s="58"/>
      <c r="K628" s="50"/>
      <c r="L628" s="51">
        <v>263.89999999999998</v>
      </c>
      <c r="M628" s="50"/>
      <c r="N628" s="53">
        <v>13778.22</v>
      </c>
      <c r="P628" s="148"/>
      <c r="Q628" s="148"/>
      <c r="R628" s="148"/>
      <c r="S628" s="171"/>
      <c r="EX628" s="36"/>
      <c r="EY628" s="44"/>
      <c r="EZ628" s="44"/>
      <c r="FA628" s="44"/>
      <c r="FD628" s="3" t="s">
        <v>72</v>
      </c>
      <c r="FF628" s="44"/>
      <c r="FI628" s="44"/>
      <c r="FJ628" s="44"/>
      <c r="FL628" s="44"/>
    </row>
    <row r="629" spans="1:168" customFormat="1" ht="15" x14ac:dyDescent="0.25">
      <c r="A629" s="57"/>
      <c r="B629" s="48" t="s">
        <v>196</v>
      </c>
      <c r="C629" s="195" t="s">
        <v>197</v>
      </c>
      <c r="D629" s="195"/>
      <c r="E629" s="195"/>
      <c r="F629" s="49" t="s">
        <v>75</v>
      </c>
      <c r="G629" s="64">
        <v>92</v>
      </c>
      <c r="H629" s="50"/>
      <c r="I629" s="129">
        <v>92</v>
      </c>
      <c r="J629" s="58"/>
      <c r="K629" s="50"/>
      <c r="L629" s="51">
        <v>242.79</v>
      </c>
      <c r="M629" s="50"/>
      <c r="N629" s="53">
        <v>12675.96</v>
      </c>
      <c r="P629" s="148"/>
      <c r="Q629" s="148"/>
      <c r="R629" s="148"/>
      <c r="S629" s="171"/>
      <c r="EX629" s="36"/>
      <c r="EY629" s="44"/>
      <c r="EZ629" s="44"/>
      <c r="FA629" s="44"/>
      <c r="FD629" s="3" t="s">
        <v>197</v>
      </c>
      <c r="FF629" s="44"/>
      <c r="FI629" s="44"/>
      <c r="FJ629" s="44"/>
      <c r="FL629" s="44"/>
    </row>
    <row r="630" spans="1:168" customFormat="1" ht="15" x14ac:dyDescent="0.25">
      <c r="A630" s="57"/>
      <c r="B630" s="48" t="s">
        <v>198</v>
      </c>
      <c r="C630" s="195" t="s">
        <v>199</v>
      </c>
      <c r="D630" s="195"/>
      <c r="E630" s="195"/>
      <c r="F630" s="49" t="s">
        <v>75</v>
      </c>
      <c r="G630" s="64">
        <v>49</v>
      </c>
      <c r="H630" s="50"/>
      <c r="I630" s="129">
        <v>49</v>
      </c>
      <c r="J630" s="58"/>
      <c r="K630" s="50"/>
      <c r="L630" s="51">
        <v>129.31</v>
      </c>
      <c r="M630" s="50"/>
      <c r="N630" s="53">
        <v>6751.33</v>
      </c>
      <c r="P630" s="148"/>
      <c r="Q630" s="148"/>
      <c r="R630" s="148"/>
      <c r="S630" s="171"/>
      <c r="EX630" s="36"/>
      <c r="EY630" s="44"/>
      <c r="EZ630" s="44"/>
      <c r="FA630" s="44"/>
      <c r="FD630" s="3" t="s">
        <v>199</v>
      </c>
      <c r="FF630" s="44"/>
      <c r="FI630" s="44"/>
      <c r="FJ630" s="44"/>
      <c r="FL630" s="44"/>
    </row>
    <row r="631" spans="1:168" customFormat="1" ht="15" x14ac:dyDescent="0.25">
      <c r="A631" s="65"/>
      <c r="B631" s="66"/>
      <c r="C631" s="194" t="s">
        <v>78</v>
      </c>
      <c r="D631" s="194"/>
      <c r="E631" s="194"/>
      <c r="F631" s="39"/>
      <c r="G631" s="40"/>
      <c r="H631" s="40"/>
      <c r="I631" s="131"/>
      <c r="J631" s="42"/>
      <c r="K631" s="40"/>
      <c r="L631" s="67">
        <v>1556.89</v>
      </c>
      <c r="M631" s="61"/>
      <c r="N631" s="68">
        <v>42192.34</v>
      </c>
      <c r="P631" s="148"/>
      <c r="Q631" s="148"/>
      <c r="R631" s="148"/>
      <c r="S631" s="171"/>
      <c r="EX631" s="36"/>
      <c r="EY631" s="44"/>
      <c r="EZ631" s="44"/>
      <c r="FA631" s="44"/>
      <c r="FF631" s="44" t="s">
        <v>78</v>
      </c>
      <c r="FI631" s="44"/>
      <c r="FJ631" s="44"/>
      <c r="FL631" s="44"/>
    </row>
    <row r="632" spans="1:168" customFormat="1" ht="23.25" x14ac:dyDescent="0.25">
      <c r="A632" s="37" t="s">
        <v>323</v>
      </c>
      <c r="B632" s="38" t="s">
        <v>201</v>
      </c>
      <c r="C632" s="194" t="s">
        <v>202</v>
      </c>
      <c r="D632" s="194"/>
      <c r="E632" s="194"/>
      <c r="F632" s="39" t="s">
        <v>95</v>
      </c>
      <c r="G632" s="40">
        <v>-2</v>
      </c>
      <c r="H632" s="73">
        <v>1</v>
      </c>
      <c r="I632" s="138">
        <v>-2</v>
      </c>
      <c r="J632" s="69">
        <v>266.67</v>
      </c>
      <c r="K632" s="40"/>
      <c r="L632" s="69">
        <v>-533.34</v>
      </c>
      <c r="M632" s="70">
        <v>9.5</v>
      </c>
      <c r="N632" s="68">
        <v>-5066.7299999999996</v>
      </c>
      <c r="P632" s="148"/>
      <c r="Q632" s="148"/>
      <c r="R632" s="148"/>
      <c r="S632" s="171"/>
      <c r="EX632" s="36"/>
      <c r="EY632" s="44" t="s">
        <v>202</v>
      </c>
      <c r="EZ632" s="44" t="s">
        <v>4</v>
      </c>
      <c r="FA632" s="44" t="s">
        <v>4</v>
      </c>
      <c r="FF632" s="44"/>
      <c r="FI632" s="44"/>
      <c r="FJ632" s="44"/>
      <c r="FL632" s="44"/>
    </row>
    <row r="633" spans="1:168" customFormat="1" ht="15" x14ac:dyDescent="0.25">
      <c r="A633" s="65"/>
      <c r="B633" s="66"/>
      <c r="C633" s="194" t="s">
        <v>78</v>
      </c>
      <c r="D633" s="194"/>
      <c r="E633" s="194"/>
      <c r="F633" s="39"/>
      <c r="G633" s="40"/>
      <c r="H633" s="40"/>
      <c r="I633" s="131"/>
      <c r="J633" s="42"/>
      <c r="K633" s="40"/>
      <c r="L633" s="69">
        <v>-533.34</v>
      </c>
      <c r="M633" s="61"/>
      <c r="N633" s="68">
        <v>-5066.7299999999996</v>
      </c>
      <c r="P633" s="148"/>
      <c r="Q633" s="148"/>
      <c r="R633" s="148"/>
      <c r="S633" s="171"/>
      <c r="EX633" s="36"/>
      <c r="EY633" s="44"/>
      <c r="EZ633" s="44"/>
      <c r="FA633" s="44"/>
      <c r="FF633" s="44" t="s">
        <v>78</v>
      </c>
      <c r="FI633" s="44"/>
      <c r="FJ633" s="44"/>
      <c r="FL633" s="44"/>
    </row>
    <row r="634" spans="1:168" customFormat="1" ht="22.5" x14ac:dyDescent="0.25">
      <c r="A634" s="151" t="s">
        <v>324</v>
      </c>
      <c r="B634" s="152" t="s">
        <v>204</v>
      </c>
      <c r="C634" s="201" t="s">
        <v>205</v>
      </c>
      <c r="D634" s="201"/>
      <c r="E634" s="201"/>
      <c r="F634" s="153" t="s">
        <v>95</v>
      </c>
      <c r="G634" s="154">
        <v>2</v>
      </c>
      <c r="H634" s="166">
        <v>1</v>
      </c>
      <c r="I634" s="167">
        <v>2</v>
      </c>
      <c r="J634" s="159">
        <v>4429.58</v>
      </c>
      <c r="K634" s="162">
        <v>1.04236</v>
      </c>
      <c r="L634" s="159">
        <v>9234.43</v>
      </c>
      <c r="M634" s="160">
        <v>9.5</v>
      </c>
      <c r="N634" s="161">
        <v>87727.09</v>
      </c>
      <c r="O634" s="163"/>
      <c r="P634" s="164">
        <f>N634/I634</f>
        <v>43863.544999999998</v>
      </c>
      <c r="Q634" s="164">
        <v>1.2</v>
      </c>
      <c r="R634" s="164">
        <f t="shared" ref="R634:R670" si="7">P634*Q634</f>
        <v>52636.253999999994</v>
      </c>
      <c r="S634" s="171">
        <f>N634*Q634</f>
        <v>105272.50799999999</v>
      </c>
      <c r="EX634" s="36"/>
      <c r="EY634" s="44" t="s">
        <v>205</v>
      </c>
      <c r="EZ634" s="44" t="s">
        <v>4</v>
      </c>
      <c r="FA634" s="44" t="s">
        <v>4</v>
      </c>
      <c r="FF634" s="44"/>
      <c r="FI634" s="44"/>
      <c r="FJ634" s="44"/>
      <c r="FL634" s="44"/>
    </row>
    <row r="635" spans="1:168" customFormat="1" ht="15" x14ac:dyDescent="0.25">
      <c r="A635" s="45"/>
      <c r="B635" s="46"/>
      <c r="C635" s="195" t="s">
        <v>206</v>
      </c>
      <c r="D635" s="195"/>
      <c r="E635" s="195"/>
      <c r="F635" s="195"/>
      <c r="G635" s="195"/>
      <c r="H635" s="195"/>
      <c r="I635" s="195"/>
      <c r="J635" s="195"/>
      <c r="K635" s="195"/>
      <c r="L635" s="195"/>
      <c r="M635" s="195"/>
      <c r="N635" s="196"/>
      <c r="P635" s="148"/>
      <c r="Q635" s="148"/>
      <c r="R635" s="148"/>
      <c r="S635" s="171"/>
      <c r="EX635" s="36"/>
      <c r="EY635" s="44"/>
      <c r="EZ635" s="44"/>
      <c r="FA635" s="44"/>
      <c r="FF635" s="44"/>
      <c r="FG635" s="3" t="s">
        <v>206</v>
      </c>
      <c r="FI635" s="44"/>
      <c r="FJ635" s="44"/>
      <c r="FL635" s="44"/>
    </row>
    <row r="636" spans="1:168" customFormat="1" ht="15" x14ac:dyDescent="0.25">
      <c r="A636" s="71"/>
      <c r="B636" s="48"/>
      <c r="C636" s="202" t="s">
        <v>98</v>
      </c>
      <c r="D636" s="202"/>
      <c r="E636" s="202"/>
      <c r="F636" s="202"/>
      <c r="G636" s="202"/>
      <c r="H636" s="202"/>
      <c r="I636" s="202"/>
      <c r="J636" s="202"/>
      <c r="K636" s="202"/>
      <c r="L636" s="202"/>
      <c r="M636" s="202"/>
      <c r="N636" s="203"/>
      <c r="P636" s="148"/>
      <c r="Q636" s="148"/>
      <c r="R636" s="148"/>
      <c r="S636" s="171"/>
      <c r="EX636" s="36"/>
      <c r="EY636" s="44"/>
      <c r="EZ636" s="44"/>
      <c r="FA636" s="44"/>
      <c r="FF636" s="44"/>
      <c r="FH636" s="3" t="s">
        <v>98</v>
      </c>
      <c r="FI636" s="44"/>
      <c r="FJ636" s="44"/>
      <c r="FL636" s="44"/>
    </row>
    <row r="637" spans="1:168" customFormat="1" ht="15" x14ac:dyDescent="0.25">
      <c r="A637" s="71"/>
      <c r="B637" s="48"/>
      <c r="C637" s="202" t="s">
        <v>84</v>
      </c>
      <c r="D637" s="202"/>
      <c r="E637" s="202"/>
      <c r="F637" s="202"/>
      <c r="G637" s="202"/>
      <c r="H637" s="202"/>
      <c r="I637" s="202"/>
      <c r="J637" s="202"/>
      <c r="K637" s="202"/>
      <c r="L637" s="202"/>
      <c r="M637" s="202"/>
      <c r="N637" s="203"/>
      <c r="P637" s="148"/>
      <c r="Q637" s="148"/>
      <c r="R637" s="148"/>
      <c r="S637" s="171"/>
      <c r="EX637" s="36"/>
      <c r="EY637" s="44"/>
      <c r="EZ637" s="44"/>
      <c r="FA637" s="44"/>
      <c r="FF637" s="44"/>
      <c r="FH637" s="3" t="s">
        <v>84</v>
      </c>
      <c r="FI637" s="44"/>
      <c r="FJ637" s="44"/>
      <c r="FL637" s="44"/>
    </row>
    <row r="638" spans="1:168" customFormat="1" ht="15" x14ac:dyDescent="0.25">
      <c r="A638" s="65"/>
      <c r="B638" s="66"/>
      <c r="C638" s="194" t="s">
        <v>78</v>
      </c>
      <c r="D638" s="194"/>
      <c r="E638" s="194"/>
      <c r="F638" s="39"/>
      <c r="G638" s="40"/>
      <c r="H638" s="40"/>
      <c r="I638" s="131"/>
      <c r="J638" s="42"/>
      <c r="K638" s="40"/>
      <c r="L638" s="67">
        <v>9234.43</v>
      </c>
      <c r="M638" s="61"/>
      <c r="N638" s="68">
        <v>87727.09</v>
      </c>
      <c r="P638" s="148"/>
      <c r="Q638" s="148"/>
      <c r="R638" s="148"/>
      <c r="S638" s="171"/>
      <c r="EX638" s="36"/>
      <c r="EY638" s="44"/>
      <c r="EZ638" s="44"/>
      <c r="FA638" s="44"/>
      <c r="FF638" s="44" t="s">
        <v>78</v>
      </c>
      <c r="FI638" s="44"/>
      <c r="FJ638" s="44"/>
      <c r="FL638" s="44"/>
    </row>
    <row r="639" spans="1:168" customFormat="1" ht="34.5" x14ac:dyDescent="0.25">
      <c r="A639" s="151" t="s">
        <v>325</v>
      </c>
      <c r="B639" s="152" t="s">
        <v>208</v>
      </c>
      <c r="C639" s="201" t="s">
        <v>209</v>
      </c>
      <c r="D639" s="201"/>
      <c r="E639" s="201"/>
      <c r="F639" s="153" t="s">
        <v>95</v>
      </c>
      <c r="G639" s="154">
        <v>1</v>
      </c>
      <c r="H639" s="166">
        <v>1</v>
      </c>
      <c r="I639" s="167">
        <v>1</v>
      </c>
      <c r="J639" s="159">
        <v>15832.63</v>
      </c>
      <c r="K639" s="162">
        <v>1.04236</v>
      </c>
      <c r="L639" s="159">
        <v>16503.3</v>
      </c>
      <c r="M639" s="160">
        <v>9.5</v>
      </c>
      <c r="N639" s="161">
        <v>156781.35</v>
      </c>
      <c r="O639" s="163"/>
      <c r="P639" s="164">
        <f>N639/I639</f>
        <v>156781.35</v>
      </c>
      <c r="Q639" s="164">
        <v>1.2</v>
      </c>
      <c r="R639" s="164">
        <f t="shared" si="7"/>
        <v>188137.62</v>
      </c>
      <c r="S639" s="171">
        <f>N639*Q639</f>
        <v>188137.62</v>
      </c>
      <c r="EX639" s="36"/>
      <c r="EY639" s="44" t="s">
        <v>209</v>
      </c>
      <c r="EZ639" s="44" t="s">
        <v>4</v>
      </c>
      <c r="FA639" s="44" t="s">
        <v>4</v>
      </c>
      <c r="FF639" s="44"/>
      <c r="FI639" s="44"/>
      <c r="FJ639" s="44"/>
      <c r="FL639" s="44"/>
    </row>
    <row r="640" spans="1:168" customFormat="1" ht="15" x14ac:dyDescent="0.25">
      <c r="A640" s="45"/>
      <c r="B640" s="46"/>
      <c r="C640" s="195" t="s">
        <v>210</v>
      </c>
      <c r="D640" s="195"/>
      <c r="E640" s="195"/>
      <c r="F640" s="195"/>
      <c r="G640" s="195"/>
      <c r="H640" s="195"/>
      <c r="I640" s="195"/>
      <c r="J640" s="195"/>
      <c r="K640" s="195"/>
      <c r="L640" s="195"/>
      <c r="M640" s="195"/>
      <c r="N640" s="196"/>
      <c r="P640" s="148"/>
      <c r="Q640" s="148"/>
      <c r="R640" s="148"/>
      <c r="S640" s="171"/>
      <c r="EX640" s="36"/>
      <c r="EY640" s="44"/>
      <c r="EZ640" s="44"/>
      <c r="FA640" s="44"/>
      <c r="FF640" s="44"/>
      <c r="FG640" s="3" t="s">
        <v>210</v>
      </c>
      <c r="FI640" s="44"/>
      <c r="FJ640" s="44"/>
      <c r="FL640" s="44"/>
    </row>
    <row r="641" spans="1:168" customFormat="1" ht="15" x14ac:dyDescent="0.25">
      <c r="A641" s="71"/>
      <c r="B641" s="48"/>
      <c r="C641" s="202" t="s">
        <v>98</v>
      </c>
      <c r="D641" s="202"/>
      <c r="E641" s="202"/>
      <c r="F641" s="202"/>
      <c r="G641" s="202"/>
      <c r="H641" s="202"/>
      <c r="I641" s="202"/>
      <c r="J641" s="202"/>
      <c r="K641" s="202"/>
      <c r="L641" s="202"/>
      <c r="M641" s="202"/>
      <c r="N641" s="203"/>
      <c r="P641" s="148"/>
      <c r="Q641" s="148"/>
      <c r="R641" s="148"/>
      <c r="S641" s="171"/>
      <c r="EX641" s="36"/>
      <c r="EY641" s="44"/>
      <c r="EZ641" s="44"/>
      <c r="FA641" s="44"/>
      <c r="FF641" s="44"/>
      <c r="FH641" s="3" t="s">
        <v>98</v>
      </c>
      <c r="FI641" s="44"/>
      <c r="FJ641" s="44"/>
      <c r="FL641" s="44"/>
    </row>
    <row r="642" spans="1:168" customFormat="1" ht="15" x14ac:dyDescent="0.25">
      <c r="A642" s="71"/>
      <c r="B642" s="48"/>
      <c r="C642" s="202" t="s">
        <v>84</v>
      </c>
      <c r="D642" s="202"/>
      <c r="E642" s="202"/>
      <c r="F642" s="202"/>
      <c r="G642" s="202"/>
      <c r="H642" s="202"/>
      <c r="I642" s="202"/>
      <c r="J642" s="202"/>
      <c r="K642" s="202"/>
      <c r="L642" s="202"/>
      <c r="M642" s="202"/>
      <c r="N642" s="203"/>
      <c r="P642" s="148"/>
      <c r="Q642" s="148"/>
      <c r="R642" s="148"/>
      <c r="S642" s="171"/>
      <c r="EX642" s="36"/>
      <c r="EY642" s="44"/>
      <c r="EZ642" s="44"/>
      <c r="FA642" s="44"/>
      <c r="FF642" s="44"/>
      <c r="FH642" s="3" t="s">
        <v>84</v>
      </c>
      <c r="FI642" s="44"/>
      <c r="FJ642" s="44"/>
      <c r="FL642" s="44"/>
    </row>
    <row r="643" spans="1:168" customFormat="1" ht="15" x14ac:dyDescent="0.25">
      <c r="A643" s="65"/>
      <c r="B643" s="66"/>
      <c r="C643" s="194" t="s">
        <v>78</v>
      </c>
      <c r="D643" s="194"/>
      <c r="E643" s="194"/>
      <c r="F643" s="39"/>
      <c r="G643" s="40"/>
      <c r="H643" s="40"/>
      <c r="I643" s="131"/>
      <c r="J643" s="42"/>
      <c r="K643" s="40"/>
      <c r="L643" s="67">
        <v>16503.3</v>
      </c>
      <c r="M643" s="61"/>
      <c r="N643" s="68">
        <v>156781.35</v>
      </c>
      <c r="P643" s="148"/>
      <c r="Q643" s="148"/>
      <c r="R643" s="148"/>
      <c r="S643" s="171"/>
      <c r="EX643" s="36"/>
      <c r="EY643" s="44"/>
      <c r="EZ643" s="44"/>
      <c r="FA643" s="44"/>
      <c r="FF643" s="44" t="s">
        <v>78</v>
      </c>
      <c r="FI643" s="44"/>
      <c r="FJ643" s="44"/>
      <c r="FL643" s="44"/>
    </row>
    <row r="644" spans="1:168" customFormat="1" ht="22.5" x14ac:dyDescent="0.25">
      <c r="A644" s="151" t="s">
        <v>326</v>
      </c>
      <c r="B644" s="152" t="s">
        <v>93</v>
      </c>
      <c r="C644" s="201" t="s">
        <v>212</v>
      </c>
      <c r="D644" s="201"/>
      <c r="E644" s="201"/>
      <c r="F644" s="153" t="s">
        <v>95</v>
      </c>
      <c r="G644" s="154">
        <v>1</v>
      </c>
      <c r="H644" s="166">
        <v>1</v>
      </c>
      <c r="I644" s="167">
        <v>1</v>
      </c>
      <c r="J644" s="157">
        <v>421.93</v>
      </c>
      <c r="K644" s="162">
        <v>1.04236</v>
      </c>
      <c r="L644" s="157">
        <v>439.8</v>
      </c>
      <c r="M644" s="160">
        <v>9.5</v>
      </c>
      <c r="N644" s="161">
        <v>4178.1000000000004</v>
      </c>
      <c r="O644" s="163"/>
      <c r="P644" s="164">
        <f>N644/I644</f>
        <v>4178.1000000000004</v>
      </c>
      <c r="Q644" s="164">
        <v>1.2</v>
      </c>
      <c r="R644" s="164">
        <f t="shared" si="7"/>
        <v>5013.72</v>
      </c>
      <c r="S644" s="171">
        <f>N644*Q644</f>
        <v>5013.72</v>
      </c>
      <c r="EX644" s="36"/>
      <c r="EY644" s="44" t="s">
        <v>212</v>
      </c>
      <c r="EZ644" s="44" t="s">
        <v>4</v>
      </c>
      <c r="FA644" s="44" t="s">
        <v>4</v>
      </c>
      <c r="FF644" s="44"/>
      <c r="FI644" s="44"/>
      <c r="FJ644" s="44"/>
      <c r="FL644" s="44"/>
    </row>
    <row r="645" spans="1:168" customFormat="1" ht="15" x14ac:dyDescent="0.25">
      <c r="A645" s="45"/>
      <c r="B645" s="46"/>
      <c r="C645" s="195" t="s">
        <v>213</v>
      </c>
      <c r="D645" s="195"/>
      <c r="E645" s="195"/>
      <c r="F645" s="195"/>
      <c r="G645" s="195"/>
      <c r="H645" s="195"/>
      <c r="I645" s="195"/>
      <c r="J645" s="195"/>
      <c r="K645" s="195"/>
      <c r="L645" s="195"/>
      <c r="M645" s="195"/>
      <c r="N645" s="196"/>
      <c r="P645" s="148"/>
      <c r="Q645" s="148"/>
      <c r="R645" s="148"/>
      <c r="S645" s="171"/>
      <c r="EX645" s="36"/>
      <c r="EY645" s="44"/>
      <c r="EZ645" s="44"/>
      <c r="FA645" s="44"/>
      <c r="FF645" s="44"/>
      <c r="FG645" s="3" t="s">
        <v>213</v>
      </c>
      <c r="FI645" s="44"/>
      <c r="FJ645" s="44"/>
      <c r="FL645" s="44"/>
    </row>
    <row r="646" spans="1:168" customFormat="1" ht="15" x14ac:dyDescent="0.25">
      <c r="A646" s="71"/>
      <c r="B646" s="48"/>
      <c r="C646" s="202" t="s">
        <v>98</v>
      </c>
      <c r="D646" s="202"/>
      <c r="E646" s="202"/>
      <c r="F646" s="202"/>
      <c r="G646" s="202"/>
      <c r="H646" s="202"/>
      <c r="I646" s="202"/>
      <c r="J646" s="202"/>
      <c r="K646" s="202"/>
      <c r="L646" s="202"/>
      <c r="M646" s="202"/>
      <c r="N646" s="203"/>
      <c r="P646" s="148"/>
      <c r="Q646" s="148"/>
      <c r="R646" s="148"/>
      <c r="S646" s="171"/>
      <c r="EX646" s="36"/>
      <c r="EY646" s="44"/>
      <c r="EZ646" s="44"/>
      <c r="FA646" s="44"/>
      <c r="FF646" s="44"/>
      <c r="FH646" s="3" t="s">
        <v>98</v>
      </c>
      <c r="FI646" s="44"/>
      <c r="FJ646" s="44"/>
      <c r="FL646" s="44"/>
    </row>
    <row r="647" spans="1:168" customFormat="1" ht="15" x14ac:dyDescent="0.25">
      <c r="A647" s="71"/>
      <c r="B647" s="48"/>
      <c r="C647" s="202" t="s">
        <v>84</v>
      </c>
      <c r="D647" s="202"/>
      <c r="E647" s="202"/>
      <c r="F647" s="202"/>
      <c r="G647" s="202"/>
      <c r="H647" s="202"/>
      <c r="I647" s="202"/>
      <c r="J647" s="202"/>
      <c r="K647" s="202"/>
      <c r="L647" s="202"/>
      <c r="M647" s="202"/>
      <c r="N647" s="203"/>
      <c r="P647" s="148"/>
      <c r="Q647" s="148"/>
      <c r="R647" s="148"/>
      <c r="S647" s="171"/>
      <c r="EX647" s="36"/>
      <c r="EY647" s="44"/>
      <c r="EZ647" s="44"/>
      <c r="FA647" s="44"/>
      <c r="FF647" s="44"/>
      <c r="FH647" s="3" t="s">
        <v>84</v>
      </c>
      <c r="FI647" s="44"/>
      <c r="FJ647" s="44"/>
      <c r="FL647" s="44"/>
    </row>
    <row r="648" spans="1:168" customFormat="1" ht="15" x14ac:dyDescent="0.25">
      <c r="A648" s="65"/>
      <c r="B648" s="66"/>
      <c r="C648" s="194" t="s">
        <v>78</v>
      </c>
      <c r="D648" s="194"/>
      <c r="E648" s="194"/>
      <c r="F648" s="39"/>
      <c r="G648" s="40"/>
      <c r="H648" s="40"/>
      <c r="I648" s="131"/>
      <c r="J648" s="42"/>
      <c r="K648" s="40"/>
      <c r="L648" s="69">
        <v>439.8</v>
      </c>
      <c r="M648" s="61"/>
      <c r="N648" s="68">
        <v>4178.1000000000004</v>
      </c>
      <c r="P648" s="148"/>
      <c r="Q648" s="148"/>
      <c r="R648" s="148"/>
      <c r="S648" s="171"/>
      <c r="EX648" s="36"/>
      <c r="EY648" s="44"/>
      <c r="EZ648" s="44"/>
      <c r="FA648" s="44"/>
      <c r="FF648" s="44" t="s">
        <v>78</v>
      </c>
      <c r="FI648" s="44"/>
      <c r="FJ648" s="44"/>
      <c r="FL648" s="44"/>
    </row>
    <row r="649" spans="1:168" customFormat="1" ht="34.5" x14ac:dyDescent="0.25">
      <c r="A649" s="37" t="s">
        <v>327</v>
      </c>
      <c r="B649" s="38" t="s">
        <v>215</v>
      </c>
      <c r="C649" s="194" t="s">
        <v>216</v>
      </c>
      <c r="D649" s="194"/>
      <c r="E649" s="194"/>
      <c r="F649" s="39" t="s">
        <v>217</v>
      </c>
      <c r="G649" s="40">
        <v>0.06</v>
      </c>
      <c r="H649" s="73">
        <v>1</v>
      </c>
      <c r="I649" s="132">
        <v>0.06</v>
      </c>
      <c r="J649" s="42"/>
      <c r="K649" s="40"/>
      <c r="L649" s="42"/>
      <c r="M649" s="40"/>
      <c r="N649" s="43"/>
      <c r="P649" s="148"/>
      <c r="Q649" s="148"/>
      <c r="R649" s="148"/>
      <c r="S649" s="171"/>
      <c r="EX649" s="36"/>
      <c r="EY649" s="44" t="s">
        <v>216</v>
      </c>
      <c r="EZ649" s="44" t="s">
        <v>4</v>
      </c>
      <c r="FA649" s="44" t="s">
        <v>4</v>
      </c>
      <c r="FF649" s="44"/>
      <c r="FI649" s="44"/>
      <c r="FJ649" s="44"/>
      <c r="FL649" s="44"/>
    </row>
    <row r="650" spans="1:168" customFormat="1" ht="15" x14ac:dyDescent="0.25">
      <c r="A650" s="45"/>
      <c r="B650" s="46"/>
      <c r="C650" s="195" t="s">
        <v>218</v>
      </c>
      <c r="D650" s="195"/>
      <c r="E650" s="195"/>
      <c r="F650" s="195"/>
      <c r="G650" s="195"/>
      <c r="H650" s="195"/>
      <c r="I650" s="195"/>
      <c r="J650" s="195"/>
      <c r="K650" s="195"/>
      <c r="L650" s="195"/>
      <c r="M650" s="195"/>
      <c r="N650" s="196"/>
      <c r="P650" s="148"/>
      <c r="Q650" s="148"/>
      <c r="R650" s="148"/>
      <c r="S650" s="171"/>
      <c r="EX650" s="36"/>
      <c r="EY650" s="44"/>
      <c r="EZ650" s="44"/>
      <c r="FA650" s="44"/>
      <c r="FB650" s="3" t="s">
        <v>218</v>
      </c>
      <c r="FF650" s="44"/>
      <c r="FI650" s="44"/>
      <c r="FJ650" s="44"/>
      <c r="FL650" s="44"/>
    </row>
    <row r="651" spans="1:168" customFormat="1" ht="15" x14ac:dyDescent="0.25">
      <c r="A651" s="47"/>
      <c r="B651" s="48" t="s">
        <v>56</v>
      </c>
      <c r="C651" s="195" t="s">
        <v>61</v>
      </c>
      <c r="D651" s="195"/>
      <c r="E651" s="195"/>
      <c r="F651" s="49"/>
      <c r="G651" s="50"/>
      <c r="H651" s="50"/>
      <c r="I651" s="126"/>
      <c r="J651" s="54">
        <v>1183.68</v>
      </c>
      <c r="K651" s="50"/>
      <c r="L651" s="51">
        <v>71.02</v>
      </c>
      <c r="M651" s="52">
        <v>52.21</v>
      </c>
      <c r="N651" s="53">
        <v>3707.95</v>
      </c>
      <c r="P651" s="148"/>
      <c r="Q651" s="148"/>
      <c r="R651" s="148"/>
      <c r="S651" s="171"/>
      <c r="EX651" s="36"/>
      <c r="EY651" s="44"/>
      <c r="EZ651" s="44"/>
      <c r="FA651" s="44"/>
      <c r="FC651" s="3" t="s">
        <v>61</v>
      </c>
      <c r="FF651" s="44"/>
      <c r="FI651" s="44"/>
      <c r="FJ651" s="44"/>
      <c r="FL651" s="44"/>
    </row>
    <row r="652" spans="1:168" customFormat="1" ht="15" x14ac:dyDescent="0.25">
      <c r="A652" s="47"/>
      <c r="B652" s="48" t="s">
        <v>62</v>
      </c>
      <c r="C652" s="195" t="s">
        <v>63</v>
      </c>
      <c r="D652" s="195"/>
      <c r="E652" s="195"/>
      <c r="F652" s="49"/>
      <c r="G652" s="50"/>
      <c r="H652" s="50"/>
      <c r="I652" s="126"/>
      <c r="J652" s="51">
        <v>946.33</v>
      </c>
      <c r="K652" s="50"/>
      <c r="L652" s="51">
        <v>56.78</v>
      </c>
      <c r="M652" s="52">
        <v>15.71</v>
      </c>
      <c r="N652" s="56">
        <v>892.01</v>
      </c>
      <c r="P652" s="148"/>
      <c r="Q652" s="148"/>
      <c r="R652" s="148"/>
      <c r="S652" s="171"/>
      <c r="EX652" s="36"/>
      <c r="EY652" s="44"/>
      <c r="EZ652" s="44"/>
      <c r="FA652" s="44"/>
      <c r="FC652" s="3" t="s">
        <v>63</v>
      </c>
      <c r="FF652" s="44"/>
      <c r="FI652" s="44"/>
      <c r="FJ652" s="44"/>
      <c r="FL652" s="44"/>
    </row>
    <row r="653" spans="1:168" customFormat="1" ht="15" x14ac:dyDescent="0.25">
      <c r="A653" s="47"/>
      <c r="B653" s="48" t="s">
        <v>64</v>
      </c>
      <c r="C653" s="195" t="s">
        <v>65</v>
      </c>
      <c r="D653" s="195"/>
      <c r="E653" s="195"/>
      <c r="F653" s="49"/>
      <c r="G653" s="50"/>
      <c r="H653" s="50"/>
      <c r="I653" s="126"/>
      <c r="J653" s="51">
        <v>90.65</v>
      </c>
      <c r="K653" s="50"/>
      <c r="L653" s="51">
        <v>5.44</v>
      </c>
      <c r="M653" s="52">
        <v>52.21</v>
      </c>
      <c r="N653" s="56">
        <v>284.02</v>
      </c>
      <c r="P653" s="148"/>
      <c r="Q653" s="148"/>
      <c r="R653" s="148"/>
      <c r="S653" s="171"/>
      <c r="EX653" s="36"/>
      <c r="EY653" s="44"/>
      <c r="EZ653" s="44"/>
      <c r="FA653" s="44"/>
      <c r="FC653" s="3" t="s">
        <v>65</v>
      </c>
      <c r="FF653" s="44"/>
      <c r="FI653" s="44"/>
      <c r="FJ653" s="44"/>
      <c r="FL653" s="44"/>
    </row>
    <row r="654" spans="1:168" customFormat="1" ht="15" x14ac:dyDescent="0.25">
      <c r="A654" s="47"/>
      <c r="B654" s="48" t="s">
        <v>66</v>
      </c>
      <c r="C654" s="195" t="s">
        <v>67</v>
      </c>
      <c r="D654" s="195"/>
      <c r="E654" s="195"/>
      <c r="F654" s="49"/>
      <c r="G654" s="50"/>
      <c r="H654" s="50"/>
      <c r="I654" s="126"/>
      <c r="J654" s="54">
        <v>8643.11</v>
      </c>
      <c r="K654" s="50"/>
      <c r="L654" s="51">
        <v>518.59</v>
      </c>
      <c r="M654" s="55">
        <v>9.5</v>
      </c>
      <c r="N654" s="53">
        <v>4926.6099999999997</v>
      </c>
      <c r="P654" s="148"/>
      <c r="Q654" s="148"/>
      <c r="R654" s="148"/>
      <c r="S654" s="171"/>
      <c r="EX654" s="36"/>
      <c r="EY654" s="44"/>
      <c r="EZ654" s="44"/>
      <c r="FA654" s="44"/>
      <c r="FC654" s="3" t="s">
        <v>67</v>
      </c>
      <c r="FF654" s="44"/>
      <c r="FI654" s="44"/>
      <c r="FJ654" s="44"/>
      <c r="FL654" s="44"/>
    </row>
    <row r="655" spans="1:168" customFormat="1" ht="15" x14ac:dyDescent="0.25">
      <c r="A655" s="57"/>
      <c r="B655" s="48"/>
      <c r="C655" s="195" t="s">
        <v>68</v>
      </c>
      <c r="D655" s="195"/>
      <c r="E655" s="195"/>
      <c r="F655" s="49" t="s">
        <v>69</v>
      </c>
      <c r="G655" s="64">
        <v>137</v>
      </c>
      <c r="H655" s="50"/>
      <c r="I655" s="134">
        <v>8.2200000000000006</v>
      </c>
      <c r="J655" s="58"/>
      <c r="K655" s="50"/>
      <c r="L655" s="58"/>
      <c r="M655" s="50"/>
      <c r="N655" s="59"/>
      <c r="P655" s="148"/>
      <c r="Q655" s="148"/>
      <c r="R655" s="148"/>
      <c r="S655" s="171"/>
      <c r="EX655" s="36"/>
      <c r="EY655" s="44"/>
      <c r="EZ655" s="44"/>
      <c r="FA655" s="44"/>
      <c r="FD655" s="3" t="s">
        <v>68</v>
      </c>
      <c r="FF655" s="44"/>
      <c r="FI655" s="44"/>
      <c r="FJ655" s="44"/>
      <c r="FL655" s="44"/>
    </row>
    <row r="656" spans="1:168" customFormat="1" ht="15" x14ac:dyDescent="0.25">
      <c r="A656" s="57"/>
      <c r="B656" s="48"/>
      <c r="C656" s="195" t="s">
        <v>70</v>
      </c>
      <c r="D656" s="195"/>
      <c r="E656" s="195"/>
      <c r="F656" s="49" t="s">
        <v>69</v>
      </c>
      <c r="G656" s="52">
        <v>8.01</v>
      </c>
      <c r="H656" s="50"/>
      <c r="I656" s="127">
        <v>0.48060000000000003</v>
      </c>
      <c r="J656" s="58"/>
      <c r="K656" s="50"/>
      <c r="L656" s="58"/>
      <c r="M656" s="50"/>
      <c r="N656" s="59"/>
      <c r="P656" s="148"/>
      <c r="Q656" s="148"/>
      <c r="R656" s="148"/>
      <c r="S656" s="171"/>
      <c r="EX656" s="36"/>
      <c r="EY656" s="44"/>
      <c r="EZ656" s="44"/>
      <c r="FA656" s="44"/>
      <c r="FD656" s="3" t="s">
        <v>70</v>
      </c>
      <c r="FF656" s="44"/>
      <c r="FI656" s="44"/>
      <c r="FJ656" s="44"/>
      <c r="FL656" s="44"/>
    </row>
    <row r="657" spans="1:168" customFormat="1" ht="15" x14ac:dyDescent="0.25">
      <c r="A657" s="45"/>
      <c r="B657" s="48"/>
      <c r="C657" s="200" t="s">
        <v>71</v>
      </c>
      <c r="D657" s="200"/>
      <c r="E657" s="200"/>
      <c r="F657" s="60"/>
      <c r="G657" s="61"/>
      <c r="H657" s="61"/>
      <c r="I657" s="128"/>
      <c r="J657" s="62">
        <v>10773.12</v>
      </c>
      <c r="K657" s="61"/>
      <c r="L657" s="93">
        <v>646.39</v>
      </c>
      <c r="M657" s="61"/>
      <c r="N657" s="63">
        <v>9526.57</v>
      </c>
      <c r="P657" s="148"/>
      <c r="Q657" s="148"/>
      <c r="R657" s="148"/>
      <c r="S657" s="171"/>
      <c r="EX657" s="36"/>
      <c r="EY657" s="44"/>
      <c r="EZ657" s="44"/>
      <c r="FA657" s="44"/>
      <c r="FE657" s="3" t="s">
        <v>71</v>
      </c>
      <c r="FF657" s="44"/>
      <c r="FI657" s="44"/>
      <c r="FJ657" s="44"/>
      <c r="FL657" s="44"/>
    </row>
    <row r="658" spans="1:168" customFormat="1" ht="15" x14ac:dyDescent="0.25">
      <c r="A658" s="57"/>
      <c r="B658" s="48"/>
      <c r="C658" s="195" t="s">
        <v>72</v>
      </c>
      <c r="D658" s="195"/>
      <c r="E658" s="195"/>
      <c r="F658" s="49"/>
      <c r="G658" s="50"/>
      <c r="H658" s="50"/>
      <c r="I658" s="126"/>
      <c r="J658" s="58"/>
      <c r="K658" s="50"/>
      <c r="L658" s="51">
        <v>76.459999999999994</v>
      </c>
      <c r="M658" s="50"/>
      <c r="N658" s="53">
        <v>3991.97</v>
      </c>
      <c r="P658" s="148"/>
      <c r="Q658" s="148"/>
      <c r="R658" s="148"/>
      <c r="S658" s="171"/>
      <c r="EX658" s="36"/>
      <c r="EY658" s="44"/>
      <c r="EZ658" s="44"/>
      <c r="FA658" s="44"/>
      <c r="FD658" s="3" t="s">
        <v>72</v>
      </c>
      <c r="FF658" s="44"/>
      <c r="FI658" s="44"/>
      <c r="FJ658" s="44"/>
      <c r="FL658" s="44"/>
    </row>
    <row r="659" spans="1:168" customFormat="1" ht="15" x14ac:dyDescent="0.25">
      <c r="A659" s="57"/>
      <c r="B659" s="48" t="s">
        <v>219</v>
      </c>
      <c r="C659" s="195" t="s">
        <v>220</v>
      </c>
      <c r="D659" s="195"/>
      <c r="E659" s="195"/>
      <c r="F659" s="49" t="s">
        <v>75</v>
      </c>
      <c r="G659" s="64">
        <v>106</v>
      </c>
      <c r="H659" s="50"/>
      <c r="I659" s="129">
        <v>106</v>
      </c>
      <c r="J659" s="58"/>
      <c r="K659" s="50"/>
      <c r="L659" s="51">
        <v>81.05</v>
      </c>
      <c r="M659" s="50"/>
      <c r="N659" s="53">
        <v>4231.49</v>
      </c>
      <c r="P659" s="148"/>
      <c r="Q659" s="148"/>
      <c r="R659" s="148"/>
      <c r="S659" s="171"/>
      <c r="EX659" s="36"/>
      <c r="EY659" s="44"/>
      <c r="EZ659" s="44"/>
      <c r="FA659" s="44"/>
      <c r="FD659" s="3" t="s">
        <v>220</v>
      </c>
      <c r="FF659" s="44"/>
      <c r="FI659" s="44"/>
      <c r="FJ659" s="44"/>
      <c r="FL659" s="44"/>
    </row>
    <row r="660" spans="1:168" customFormat="1" ht="22.5" x14ac:dyDescent="0.25">
      <c r="A660" s="57"/>
      <c r="B660" s="48" t="s">
        <v>221</v>
      </c>
      <c r="C660" s="195" t="s">
        <v>222</v>
      </c>
      <c r="D660" s="195"/>
      <c r="E660" s="195"/>
      <c r="F660" s="49" t="s">
        <v>75</v>
      </c>
      <c r="G660" s="64">
        <v>56</v>
      </c>
      <c r="H660" s="52">
        <v>0.85</v>
      </c>
      <c r="I660" s="130">
        <v>47.6</v>
      </c>
      <c r="J660" s="58"/>
      <c r="K660" s="50"/>
      <c r="L660" s="51">
        <v>36.39</v>
      </c>
      <c r="M660" s="50"/>
      <c r="N660" s="53">
        <v>1900.18</v>
      </c>
      <c r="P660" s="148"/>
      <c r="Q660" s="148"/>
      <c r="R660" s="148"/>
      <c r="S660" s="171"/>
      <c r="EX660" s="36"/>
      <c r="EY660" s="44"/>
      <c r="EZ660" s="44"/>
      <c r="FA660" s="44"/>
      <c r="FD660" s="3" t="s">
        <v>222</v>
      </c>
      <c r="FF660" s="44"/>
      <c r="FI660" s="44"/>
      <c r="FJ660" s="44"/>
      <c r="FL660" s="44"/>
    </row>
    <row r="661" spans="1:168" customFormat="1" ht="15" x14ac:dyDescent="0.25">
      <c r="A661" s="65"/>
      <c r="B661" s="66"/>
      <c r="C661" s="194" t="s">
        <v>78</v>
      </c>
      <c r="D661" s="194"/>
      <c r="E661" s="194"/>
      <c r="F661" s="39"/>
      <c r="G661" s="40"/>
      <c r="H661" s="40"/>
      <c r="I661" s="131"/>
      <c r="J661" s="42"/>
      <c r="K661" s="40"/>
      <c r="L661" s="69">
        <v>763.83</v>
      </c>
      <c r="M661" s="61"/>
      <c r="N661" s="68">
        <v>15658.24</v>
      </c>
      <c r="P661" s="148"/>
      <c r="Q661" s="148"/>
      <c r="R661" s="148"/>
      <c r="S661" s="171"/>
      <c r="EX661" s="36"/>
      <c r="EY661" s="44"/>
      <c r="EZ661" s="44"/>
      <c r="FA661" s="44"/>
      <c r="FF661" s="44" t="s">
        <v>78</v>
      </c>
      <c r="FI661" s="44"/>
      <c r="FJ661" s="44"/>
      <c r="FL661" s="44"/>
    </row>
    <row r="662" spans="1:168" customFormat="1" ht="23.25" x14ac:dyDescent="0.25">
      <c r="A662" s="37" t="s">
        <v>328</v>
      </c>
      <c r="B662" s="38" t="s">
        <v>224</v>
      </c>
      <c r="C662" s="194" t="s">
        <v>225</v>
      </c>
      <c r="D662" s="194"/>
      <c r="E662" s="194"/>
      <c r="F662" s="39" t="s">
        <v>226</v>
      </c>
      <c r="G662" s="40">
        <v>-2.9000000000000001E-2</v>
      </c>
      <c r="H662" s="73">
        <v>1</v>
      </c>
      <c r="I662" s="125">
        <v>-2.9000000000000001E-2</v>
      </c>
      <c r="J662" s="67">
        <v>9727.3700000000008</v>
      </c>
      <c r="K662" s="40"/>
      <c r="L662" s="69">
        <v>-282.08999999999997</v>
      </c>
      <c r="M662" s="70">
        <v>9.5</v>
      </c>
      <c r="N662" s="68">
        <v>-2679.86</v>
      </c>
      <c r="P662" s="148"/>
      <c r="Q662" s="148"/>
      <c r="R662" s="148"/>
      <c r="S662" s="171"/>
      <c r="EX662" s="36"/>
      <c r="EY662" s="44" t="s">
        <v>225</v>
      </c>
      <c r="EZ662" s="44" t="s">
        <v>4</v>
      </c>
      <c r="FA662" s="44" t="s">
        <v>4</v>
      </c>
      <c r="FF662" s="44"/>
      <c r="FI662" s="44"/>
      <c r="FJ662" s="44"/>
      <c r="FL662" s="44"/>
    </row>
    <row r="663" spans="1:168" customFormat="1" ht="15" x14ac:dyDescent="0.25">
      <c r="A663" s="65"/>
      <c r="B663" s="66"/>
      <c r="C663" s="194" t="s">
        <v>78</v>
      </c>
      <c r="D663" s="194"/>
      <c r="E663" s="194"/>
      <c r="F663" s="39"/>
      <c r="G663" s="40"/>
      <c r="H663" s="40"/>
      <c r="I663" s="131"/>
      <c r="J663" s="42"/>
      <c r="K663" s="40"/>
      <c r="L663" s="69">
        <v>-282.08999999999997</v>
      </c>
      <c r="M663" s="61"/>
      <c r="N663" s="68">
        <v>-2679.86</v>
      </c>
      <c r="P663" s="148"/>
      <c r="Q663" s="148"/>
      <c r="R663" s="148"/>
      <c r="S663" s="171"/>
      <c r="EX663" s="36"/>
      <c r="EY663" s="44"/>
      <c r="EZ663" s="44"/>
      <c r="FA663" s="44"/>
      <c r="FF663" s="44" t="s">
        <v>78</v>
      </c>
      <c r="FI663" s="44"/>
      <c r="FJ663" s="44"/>
      <c r="FL663" s="44"/>
    </row>
    <row r="664" spans="1:168" customFormat="1" ht="22.5" x14ac:dyDescent="0.25">
      <c r="A664" s="151" t="s">
        <v>329</v>
      </c>
      <c r="B664" s="152" t="s">
        <v>93</v>
      </c>
      <c r="C664" s="201" t="s">
        <v>228</v>
      </c>
      <c r="D664" s="201"/>
      <c r="E664" s="201"/>
      <c r="F664" s="153" t="s">
        <v>101</v>
      </c>
      <c r="G664" s="154">
        <v>0.36</v>
      </c>
      <c r="H664" s="166">
        <v>1</v>
      </c>
      <c r="I664" s="165">
        <v>0.36</v>
      </c>
      <c r="J664" s="159">
        <v>37646.32</v>
      </c>
      <c r="K664" s="162">
        <v>1.04236</v>
      </c>
      <c r="L664" s="159">
        <v>14126.77</v>
      </c>
      <c r="M664" s="160">
        <v>9.5</v>
      </c>
      <c r="N664" s="161">
        <v>134204.32</v>
      </c>
      <c r="O664" s="163"/>
      <c r="P664" s="164">
        <f>N664/I664</f>
        <v>372789.77777777781</v>
      </c>
      <c r="Q664" s="164">
        <v>1.2</v>
      </c>
      <c r="R664" s="164">
        <f t="shared" si="7"/>
        <v>447347.73333333334</v>
      </c>
      <c r="S664" s="171">
        <f>N664*Q664</f>
        <v>161045.18400000001</v>
      </c>
      <c r="EX664" s="36"/>
      <c r="EY664" s="44" t="s">
        <v>228</v>
      </c>
      <c r="EZ664" s="44" t="s">
        <v>4</v>
      </c>
      <c r="FA664" s="44" t="s">
        <v>4</v>
      </c>
      <c r="FF664" s="44"/>
      <c r="FI664" s="44"/>
      <c r="FJ664" s="44"/>
      <c r="FL664" s="44"/>
    </row>
    <row r="665" spans="1:168" customFormat="1" ht="15" x14ac:dyDescent="0.25">
      <c r="A665" s="45"/>
      <c r="B665" s="46"/>
      <c r="C665" s="195" t="s">
        <v>229</v>
      </c>
      <c r="D665" s="195"/>
      <c r="E665" s="195"/>
      <c r="F665" s="195"/>
      <c r="G665" s="195"/>
      <c r="H665" s="195"/>
      <c r="I665" s="195"/>
      <c r="J665" s="195"/>
      <c r="K665" s="195"/>
      <c r="L665" s="195"/>
      <c r="M665" s="195"/>
      <c r="N665" s="196"/>
      <c r="P665" s="148"/>
      <c r="Q665" s="148"/>
      <c r="R665" s="148"/>
      <c r="S665" s="171"/>
      <c r="EX665" s="36"/>
      <c r="EY665" s="44"/>
      <c r="EZ665" s="44"/>
      <c r="FA665" s="44"/>
      <c r="FB665" s="3" t="s">
        <v>229</v>
      </c>
      <c r="FF665" s="44"/>
      <c r="FI665" s="44"/>
      <c r="FJ665" s="44"/>
      <c r="FL665" s="44"/>
    </row>
    <row r="666" spans="1:168" customFormat="1" ht="15" x14ac:dyDescent="0.25">
      <c r="A666" s="45"/>
      <c r="B666" s="46"/>
      <c r="C666" s="195" t="s">
        <v>107</v>
      </c>
      <c r="D666" s="195"/>
      <c r="E666" s="195"/>
      <c r="F666" s="195"/>
      <c r="G666" s="195"/>
      <c r="H666" s="195"/>
      <c r="I666" s="195"/>
      <c r="J666" s="195"/>
      <c r="K666" s="195"/>
      <c r="L666" s="195"/>
      <c r="M666" s="195"/>
      <c r="N666" s="196"/>
      <c r="P666" s="148"/>
      <c r="Q666" s="148"/>
      <c r="R666" s="148"/>
      <c r="S666" s="171"/>
      <c r="EX666" s="36"/>
      <c r="EY666" s="44"/>
      <c r="EZ666" s="44"/>
      <c r="FA666" s="44"/>
      <c r="FF666" s="44"/>
      <c r="FG666" s="3" t="s">
        <v>107</v>
      </c>
      <c r="FI666" s="44"/>
      <c r="FJ666" s="44"/>
      <c r="FL666" s="44"/>
    </row>
    <row r="667" spans="1:168" customFormat="1" ht="15" x14ac:dyDescent="0.25">
      <c r="A667" s="71"/>
      <c r="B667" s="48"/>
      <c r="C667" s="202" t="s">
        <v>98</v>
      </c>
      <c r="D667" s="202"/>
      <c r="E667" s="202"/>
      <c r="F667" s="202"/>
      <c r="G667" s="202"/>
      <c r="H667" s="202"/>
      <c r="I667" s="202"/>
      <c r="J667" s="202"/>
      <c r="K667" s="202"/>
      <c r="L667" s="202"/>
      <c r="M667" s="202"/>
      <c r="N667" s="203"/>
      <c r="P667" s="148"/>
      <c r="Q667" s="148"/>
      <c r="R667" s="148"/>
      <c r="S667" s="171"/>
      <c r="EX667" s="36"/>
      <c r="EY667" s="44"/>
      <c r="EZ667" s="44"/>
      <c r="FA667" s="44"/>
      <c r="FF667" s="44"/>
      <c r="FH667" s="3" t="s">
        <v>98</v>
      </c>
      <c r="FI667" s="44"/>
      <c r="FJ667" s="44"/>
      <c r="FL667" s="44"/>
    </row>
    <row r="668" spans="1:168" customFormat="1" ht="15" x14ac:dyDescent="0.25">
      <c r="A668" s="71"/>
      <c r="B668" s="48"/>
      <c r="C668" s="202" t="s">
        <v>84</v>
      </c>
      <c r="D668" s="202"/>
      <c r="E668" s="202"/>
      <c r="F668" s="202"/>
      <c r="G668" s="202"/>
      <c r="H668" s="202"/>
      <c r="I668" s="202"/>
      <c r="J668" s="202"/>
      <c r="K668" s="202"/>
      <c r="L668" s="202"/>
      <c r="M668" s="202"/>
      <c r="N668" s="203"/>
      <c r="P668" s="148"/>
      <c r="Q668" s="148"/>
      <c r="R668" s="148"/>
      <c r="S668" s="171"/>
      <c r="EX668" s="36"/>
      <c r="EY668" s="44"/>
      <c r="EZ668" s="44"/>
      <c r="FA668" s="44"/>
      <c r="FF668" s="44"/>
      <c r="FH668" s="3" t="s">
        <v>84</v>
      </c>
      <c r="FI668" s="44"/>
      <c r="FJ668" s="44"/>
      <c r="FL668" s="44"/>
    </row>
    <row r="669" spans="1:168" customFormat="1" ht="15" x14ac:dyDescent="0.25">
      <c r="A669" s="65"/>
      <c r="B669" s="66"/>
      <c r="C669" s="194" t="s">
        <v>78</v>
      </c>
      <c r="D669" s="194"/>
      <c r="E669" s="194"/>
      <c r="F669" s="39"/>
      <c r="G669" s="40"/>
      <c r="H669" s="40"/>
      <c r="I669" s="131"/>
      <c r="J669" s="42"/>
      <c r="K669" s="40"/>
      <c r="L669" s="67">
        <v>14126.77</v>
      </c>
      <c r="M669" s="61"/>
      <c r="N669" s="68">
        <v>134204.32</v>
      </c>
      <c r="P669" s="148"/>
      <c r="Q669" s="148"/>
      <c r="R669" s="148"/>
      <c r="S669" s="171"/>
      <c r="EX669" s="36"/>
      <c r="EY669" s="44"/>
      <c r="EZ669" s="44"/>
      <c r="FA669" s="44"/>
      <c r="FF669" s="44" t="s">
        <v>78</v>
      </c>
      <c r="FI669" s="44"/>
      <c r="FJ669" s="44"/>
      <c r="FL669" s="44"/>
    </row>
    <row r="670" spans="1:168" customFormat="1" ht="22.5" x14ac:dyDescent="0.25">
      <c r="A670" s="151" t="s">
        <v>330</v>
      </c>
      <c r="B670" s="152" t="s">
        <v>93</v>
      </c>
      <c r="C670" s="201" t="s">
        <v>100</v>
      </c>
      <c r="D670" s="201"/>
      <c r="E670" s="201"/>
      <c r="F670" s="153" t="s">
        <v>101</v>
      </c>
      <c r="G670" s="154">
        <v>2.9000000000000001E-2</v>
      </c>
      <c r="H670" s="166">
        <v>1</v>
      </c>
      <c r="I670" s="156">
        <v>2.9000000000000001E-2</v>
      </c>
      <c r="J670" s="159">
        <v>27894.74</v>
      </c>
      <c r="K670" s="162">
        <v>1.04236</v>
      </c>
      <c r="L670" s="157">
        <v>843.21</v>
      </c>
      <c r="M670" s="160">
        <v>9.5</v>
      </c>
      <c r="N670" s="161">
        <v>8010.5</v>
      </c>
      <c r="O670" s="163"/>
      <c r="P670" s="164">
        <f>N670/I670</f>
        <v>276224.13793103449</v>
      </c>
      <c r="Q670" s="164">
        <v>1.2</v>
      </c>
      <c r="R670" s="164">
        <f t="shared" si="7"/>
        <v>331468.96551724139</v>
      </c>
      <c r="S670" s="171">
        <f>N670*Q670</f>
        <v>9612.6</v>
      </c>
      <c r="EX670" s="36"/>
      <c r="EY670" s="44" t="s">
        <v>100</v>
      </c>
      <c r="EZ670" s="44" t="s">
        <v>4</v>
      </c>
      <c r="FA670" s="44" t="s">
        <v>4</v>
      </c>
      <c r="FF670" s="44"/>
      <c r="FI670" s="44"/>
      <c r="FJ670" s="44"/>
      <c r="FL670" s="44"/>
    </row>
    <row r="671" spans="1:168" customFormat="1" ht="15" x14ac:dyDescent="0.25">
      <c r="A671" s="45"/>
      <c r="B671" s="46"/>
      <c r="C671" s="195" t="s">
        <v>103</v>
      </c>
      <c r="D671" s="195"/>
      <c r="E671" s="195"/>
      <c r="F671" s="195"/>
      <c r="G671" s="195"/>
      <c r="H671" s="195"/>
      <c r="I671" s="195"/>
      <c r="J671" s="195"/>
      <c r="K671" s="195"/>
      <c r="L671" s="195"/>
      <c r="M671" s="195"/>
      <c r="N671" s="196"/>
      <c r="P671" s="148"/>
      <c r="Q671" s="148"/>
      <c r="R671" s="148"/>
      <c r="S671" s="171"/>
      <c r="EX671" s="36"/>
      <c r="EY671" s="44"/>
      <c r="EZ671" s="44"/>
      <c r="FA671" s="44"/>
      <c r="FF671" s="44"/>
      <c r="FG671" s="3" t="s">
        <v>103</v>
      </c>
      <c r="FI671" s="44"/>
      <c r="FJ671" s="44"/>
      <c r="FL671" s="44"/>
    </row>
    <row r="672" spans="1:168" customFormat="1" ht="15" x14ac:dyDescent="0.25">
      <c r="A672" s="71"/>
      <c r="B672" s="48"/>
      <c r="C672" s="202" t="s">
        <v>98</v>
      </c>
      <c r="D672" s="202"/>
      <c r="E672" s="202"/>
      <c r="F672" s="202"/>
      <c r="G672" s="202"/>
      <c r="H672" s="202"/>
      <c r="I672" s="202"/>
      <c r="J672" s="202"/>
      <c r="K672" s="202"/>
      <c r="L672" s="202"/>
      <c r="M672" s="202"/>
      <c r="N672" s="203"/>
      <c r="P672" s="148"/>
      <c r="Q672" s="148"/>
      <c r="R672" s="148"/>
      <c r="S672" s="171"/>
      <c r="EX672" s="36"/>
      <c r="EY672" s="44"/>
      <c r="EZ672" s="44"/>
      <c r="FA672" s="44"/>
      <c r="FF672" s="44"/>
      <c r="FH672" s="3" t="s">
        <v>98</v>
      </c>
      <c r="FI672" s="44"/>
      <c r="FJ672" s="44"/>
      <c r="FL672" s="44"/>
    </row>
    <row r="673" spans="1:168" customFormat="1" ht="15" x14ac:dyDescent="0.25">
      <c r="A673" s="71"/>
      <c r="B673" s="48"/>
      <c r="C673" s="202" t="s">
        <v>84</v>
      </c>
      <c r="D673" s="202"/>
      <c r="E673" s="202"/>
      <c r="F673" s="202"/>
      <c r="G673" s="202"/>
      <c r="H673" s="202"/>
      <c r="I673" s="202"/>
      <c r="J673" s="202"/>
      <c r="K673" s="202"/>
      <c r="L673" s="202"/>
      <c r="M673" s="202"/>
      <c r="N673" s="203"/>
      <c r="P673" s="148"/>
      <c r="Q673" s="148"/>
      <c r="R673" s="148"/>
      <c r="S673" s="171"/>
      <c r="EX673" s="36"/>
      <c r="EY673" s="44"/>
      <c r="EZ673" s="44"/>
      <c r="FA673" s="44"/>
      <c r="FF673" s="44"/>
      <c r="FH673" s="3" t="s">
        <v>84</v>
      </c>
      <c r="FI673" s="44"/>
      <c r="FJ673" s="44"/>
      <c r="FL673" s="44"/>
    </row>
    <row r="674" spans="1:168" customFormat="1" ht="15" x14ac:dyDescent="0.25">
      <c r="A674" s="65"/>
      <c r="B674" s="66"/>
      <c r="C674" s="194" t="s">
        <v>78</v>
      </c>
      <c r="D674" s="194"/>
      <c r="E674" s="194"/>
      <c r="F674" s="39"/>
      <c r="G674" s="40"/>
      <c r="H674" s="40"/>
      <c r="I674" s="131"/>
      <c r="J674" s="42"/>
      <c r="K674" s="40"/>
      <c r="L674" s="69">
        <v>843.21</v>
      </c>
      <c r="M674" s="61"/>
      <c r="N674" s="68">
        <v>8010.5</v>
      </c>
      <c r="P674" s="148"/>
      <c r="Q674" s="148"/>
      <c r="R674" s="148"/>
      <c r="S674" s="171"/>
      <c r="EX674" s="36"/>
      <c r="EY674" s="44"/>
      <c r="EZ674" s="44"/>
      <c r="FA674" s="44"/>
      <c r="FF674" s="44" t="s">
        <v>78</v>
      </c>
      <c r="FI674" s="44"/>
      <c r="FJ674" s="44"/>
      <c r="FL674" s="44"/>
    </row>
    <row r="675" spans="1:168" customFormat="1" ht="34.5" x14ac:dyDescent="0.25">
      <c r="A675" s="37" t="s">
        <v>331</v>
      </c>
      <c r="B675" s="38" t="s">
        <v>232</v>
      </c>
      <c r="C675" s="194" t="s">
        <v>233</v>
      </c>
      <c r="D675" s="194"/>
      <c r="E675" s="194"/>
      <c r="F675" s="39" t="s">
        <v>120</v>
      </c>
      <c r="G675" s="40">
        <v>1.3299999999999999E-2</v>
      </c>
      <c r="H675" s="73">
        <v>1</v>
      </c>
      <c r="I675" s="139">
        <v>1.3299999999999999E-2</v>
      </c>
      <c r="J675" s="42"/>
      <c r="K675" s="40"/>
      <c r="L675" s="42"/>
      <c r="M675" s="40"/>
      <c r="N675" s="43"/>
      <c r="P675" s="148"/>
      <c r="Q675" s="148"/>
      <c r="R675" s="148"/>
      <c r="S675" s="171"/>
      <c r="EX675" s="36"/>
      <c r="EY675" s="44" t="s">
        <v>233</v>
      </c>
      <c r="EZ675" s="44" t="s">
        <v>4</v>
      </c>
      <c r="FA675" s="44" t="s">
        <v>4</v>
      </c>
      <c r="FF675" s="44"/>
      <c r="FI675" s="44"/>
      <c r="FJ675" s="44"/>
      <c r="FL675" s="44"/>
    </row>
    <row r="676" spans="1:168" customFormat="1" ht="15" x14ac:dyDescent="0.25">
      <c r="A676" s="45"/>
      <c r="B676" s="46"/>
      <c r="C676" s="195" t="s">
        <v>298</v>
      </c>
      <c r="D676" s="195"/>
      <c r="E676" s="195"/>
      <c r="F676" s="195"/>
      <c r="G676" s="195"/>
      <c r="H676" s="195"/>
      <c r="I676" s="195"/>
      <c r="J676" s="195"/>
      <c r="K676" s="195"/>
      <c r="L676" s="195"/>
      <c r="M676" s="195"/>
      <c r="N676" s="196"/>
      <c r="P676" s="148"/>
      <c r="Q676" s="148"/>
      <c r="R676" s="148"/>
      <c r="S676" s="171"/>
      <c r="EX676" s="36"/>
      <c r="EY676" s="44"/>
      <c r="EZ676" s="44"/>
      <c r="FA676" s="44"/>
      <c r="FB676" s="3" t="s">
        <v>298</v>
      </c>
      <c r="FF676" s="44"/>
      <c r="FI676" s="44"/>
      <c r="FJ676" s="44"/>
      <c r="FL676" s="44"/>
    </row>
    <row r="677" spans="1:168" customFormat="1" ht="15" x14ac:dyDescent="0.25">
      <c r="A677" s="47"/>
      <c r="B677" s="48" t="s">
        <v>56</v>
      </c>
      <c r="C677" s="195" t="s">
        <v>61</v>
      </c>
      <c r="D677" s="195"/>
      <c r="E677" s="195"/>
      <c r="F677" s="49"/>
      <c r="G677" s="50"/>
      <c r="H677" s="50"/>
      <c r="I677" s="126"/>
      <c r="J677" s="54">
        <v>1107.95</v>
      </c>
      <c r="K677" s="50"/>
      <c r="L677" s="51">
        <v>14.74</v>
      </c>
      <c r="M677" s="52">
        <v>52.21</v>
      </c>
      <c r="N677" s="56">
        <v>769.58</v>
      </c>
      <c r="P677" s="148"/>
      <c r="Q677" s="148"/>
      <c r="R677" s="148"/>
      <c r="S677" s="171"/>
      <c r="EX677" s="36"/>
      <c r="EY677" s="44"/>
      <c r="EZ677" s="44"/>
      <c r="FA677" s="44"/>
      <c r="FC677" s="3" t="s">
        <v>61</v>
      </c>
      <c r="FF677" s="44"/>
      <c r="FI677" s="44"/>
      <c r="FJ677" s="44"/>
      <c r="FL677" s="44"/>
    </row>
    <row r="678" spans="1:168" customFormat="1" ht="15" x14ac:dyDescent="0.25">
      <c r="A678" s="47"/>
      <c r="B678" s="48" t="s">
        <v>62</v>
      </c>
      <c r="C678" s="195" t="s">
        <v>63</v>
      </c>
      <c r="D678" s="195"/>
      <c r="E678" s="195"/>
      <c r="F678" s="49"/>
      <c r="G678" s="50"/>
      <c r="H678" s="50"/>
      <c r="I678" s="126"/>
      <c r="J678" s="54">
        <v>12533.99</v>
      </c>
      <c r="K678" s="50"/>
      <c r="L678" s="51">
        <v>166.7</v>
      </c>
      <c r="M678" s="52">
        <v>15.71</v>
      </c>
      <c r="N678" s="53">
        <v>2618.86</v>
      </c>
      <c r="P678" s="148"/>
      <c r="Q678" s="148"/>
      <c r="R678" s="148"/>
      <c r="S678" s="171"/>
      <c r="EX678" s="36"/>
      <c r="EY678" s="44"/>
      <c r="EZ678" s="44"/>
      <c r="FA678" s="44"/>
      <c r="FC678" s="3" t="s">
        <v>63</v>
      </c>
      <c r="FF678" s="44"/>
      <c r="FI678" s="44"/>
      <c r="FJ678" s="44"/>
      <c r="FL678" s="44"/>
    </row>
    <row r="679" spans="1:168" customFormat="1" ht="15" x14ac:dyDescent="0.25">
      <c r="A679" s="47"/>
      <c r="B679" s="48" t="s">
        <v>64</v>
      </c>
      <c r="C679" s="195" t="s">
        <v>65</v>
      </c>
      <c r="D679" s="195"/>
      <c r="E679" s="195"/>
      <c r="F679" s="49"/>
      <c r="G679" s="50"/>
      <c r="H679" s="50"/>
      <c r="I679" s="126"/>
      <c r="J679" s="51">
        <v>820.22</v>
      </c>
      <c r="K679" s="50"/>
      <c r="L679" s="51">
        <v>10.91</v>
      </c>
      <c r="M679" s="52">
        <v>52.21</v>
      </c>
      <c r="N679" s="56">
        <v>569.61</v>
      </c>
      <c r="P679" s="148"/>
      <c r="Q679" s="148"/>
      <c r="R679" s="148"/>
      <c r="S679" s="171"/>
      <c r="EX679" s="36"/>
      <c r="EY679" s="44"/>
      <c r="EZ679" s="44"/>
      <c r="FA679" s="44"/>
      <c r="FC679" s="3" t="s">
        <v>65</v>
      </c>
      <c r="FF679" s="44"/>
      <c r="FI679" s="44"/>
      <c r="FJ679" s="44"/>
      <c r="FL679" s="44"/>
    </row>
    <row r="680" spans="1:168" customFormat="1" ht="15" x14ac:dyDescent="0.25">
      <c r="A680" s="47"/>
      <c r="B680" s="48" t="s">
        <v>66</v>
      </c>
      <c r="C680" s="195" t="s">
        <v>67</v>
      </c>
      <c r="D680" s="195"/>
      <c r="E680" s="195"/>
      <c r="F680" s="49"/>
      <c r="G680" s="50"/>
      <c r="H680" s="50"/>
      <c r="I680" s="126"/>
      <c r="J680" s="54">
        <v>230267.7</v>
      </c>
      <c r="K680" s="50"/>
      <c r="L680" s="51">
        <v>0</v>
      </c>
      <c r="M680" s="55">
        <v>9.5</v>
      </c>
      <c r="N680" s="59"/>
      <c r="P680" s="148"/>
      <c r="Q680" s="148"/>
      <c r="R680" s="148"/>
      <c r="S680" s="171"/>
      <c r="EX680" s="36"/>
      <c r="EY680" s="44"/>
      <c r="EZ680" s="44"/>
      <c r="FA680" s="44"/>
      <c r="FC680" s="3" t="s">
        <v>67</v>
      </c>
      <c r="FF680" s="44"/>
      <c r="FI680" s="44"/>
      <c r="FJ680" s="44"/>
      <c r="FL680" s="44"/>
    </row>
    <row r="681" spans="1:168" customFormat="1" ht="15" x14ac:dyDescent="0.25">
      <c r="A681" s="57"/>
      <c r="B681" s="48"/>
      <c r="C681" s="195" t="s">
        <v>68</v>
      </c>
      <c r="D681" s="195"/>
      <c r="E681" s="195"/>
      <c r="F681" s="49" t="s">
        <v>69</v>
      </c>
      <c r="G681" s="52">
        <v>134.46</v>
      </c>
      <c r="H681" s="50"/>
      <c r="I681" s="140">
        <v>1.7883180000000001</v>
      </c>
      <c r="J681" s="58"/>
      <c r="K681" s="50"/>
      <c r="L681" s="58"/>
      <c r="M681" s="50"/>
      <c r="N681" s="59"/>
      <c r="P681" s="148"/>
      <c r="Q681" s="148"/>
      <c r="R681" s="148"/>
      <c r="S681" s="171"/>
      <c r="EX681" s="36"/>
      <c r="EY681" s="44"/>
      <c r="EZ681" s="44"/>
      <c r="FA681" s="44"/>
      <c r="FD681" s="3" t="s">
        <v>68</v>
      </c>
      <c r="FF681" s="44"/>
      <c r="FI681" s="44"/>
      <c r="FJ681" s="44"/>
      <c r="FL681" s="44"/>
    </row>
    <row r="682" spans="1:168" customFormat="1" ht="15" x14ac:dyDescent="0.25">
      <c r="A682" s="57"/>
      <c r="B682" s="48"/>
      <c r="C682" s="195" t="s">
        <v>70</v>
      </c>
      <c r="D682" s="195"/>
      <c r="E682" s="195"/>
      <c r="F682" s="49" t="s">
        <v>69</v>
      </c>
      <c r="G682" s="52">
        <v>54.89</v>
      </c>
      <c r="H682" s="50"/>
      <c r="I682" s="140">
        <v>0.73003700000000005</v>
      </c>
      <c r="J682" s="58"/>
      <c r="K682" s="50"/>
      <c r="L682" s="58"/>
      <c r="M682" s="50"/>
      <c r="N682" s="59"/>
      <c r="P682" s="148"/>
      <c r="Q682" s="148"/>
      <c r="R682" s="148"/>
      <c r="S682" s="171"/>
      <c r="EX682" s="36"/>
      <c r="EY682" s="44"/>
      <c r="EZ682" s="44"/>
      <c r="FA682" s="44"/>
      <c r="FD682" s="3" t="s">
        <v>70</v>
      </c>
      <c r="FF682" s="44"/>
      <c r="FI682" s="44"/>
      <c r="FJ682" s="44"/>
      <c r="FL682" s="44"/>
    </row>
    <row r="683" spans="1:168" customFormat="1" ht="15" x14ac:dyDescent="0.25">
      <c r="A683" s="45"/>
      <c r="B683" s="48"/>
      <c r="C683" s="200" t="s">
        <v>71</v>
      </c>
      <c r="D683" s="200"/>
      <c r="E683" s="200"/>
      <c r="F683" s="60"/>
      <c r="G683" s="61"/>
      <c r="H683" s="61"/>
      <c r="I683" s="128"/>
      <c r="J683" s="62">
        <v>243909.64</v>
      </c>
      <c r="K683" s="61"/>
      <c r="L683" s="93">
        <v>181.44</v>
      </c>
      <c r="M683" s="61"/>
      <c r="N683" s="63">
        <v>3388.44</v>
      </c>
      <c r="P683" s="148"/>
      <c r="Q683" s="148"/>
      <c r="R683" s="148"/>
      <c r="S683" s="171"/>
      <c r="EX683" s="36"/>
      <c r="EY683" s="44"/>
      <c r="EZ683" s="44"/>
      <c r="FA683" s="44"/>
      <c r="FE683" s="3" t="s">
        <v>71</v>
      </c>
      <c r="FF683" s="44"/>
      <c r="FI683" s="44"/>
      <c r="FJ683" s="44"/>
      <c r="FL683" s="44"/>
    </row>
    <row r="684" spans="1:168" customFormat="1" ht="15" x14ac:dyDescent="0.25">
      <c r="A684" s="57"/>
      <c r="B684" s="48"/>
      <c r="C684" s="195" t="s">
        <v>72</v>
      </c>
      <c r="D684" s="195"/>
      <c r="E684" s="195"/>
      <c r="F684" s="49"/>
      <c r="G684" s="50"/>
      <c r="H684" s="50"/>
      <c r="I684" s="126"/>
      <c r="J684" s="58"/>
      <c r="K684" s="50"/>
      <c r="L684" s="51">
        <v>25.65</v>
      </c>
      <c r="M684" s="50"/>
      <c r="N684" s="53">
        <v>1339.19</v>
      </c>
      <c r="P684" s="148"/>
      <c r="Q684" s="148"/>
      <c r="R684" s="148"/>
      <c r="S684" s="171"/>
      <c r="EX684" s="36"/>
      <c r="EY684" s="44"/>
      <c r="EZ684" s="44"/>
      <c r="FA684" s="44"/>
      <c r="FD684" s="3" t="s">
        <v>72</v>
      </c>
      <c r="FF684" s="44"/>
      <c r="FI684" s="44"/>
      <c r="FJ684" s="44"/>
      <c r="FL684" s="44"/>
    </row>
    <row r="685" spans="1:168" customFormat="1" ht="22.5" x14ac:dyDescent="0.25">
      <c r="A685" s="57"/>
      <c r="B685" s="48" t="s">
        <v>89</v>
      </c>
      <c r="C685" s="195" t="s">
        <v>90</v>
      </c>
      <c r="D685" s="195"/>
      <c r="E685" s="195"/>
      <c r="F685" s="49" t="s">
        <v>75</v>
      </c>
      <c r="G685" s="64">
        <v>109</v>
      </c>
      <c r="H685" s="50"/>
      <c r="I685" s="129">
        <v>109</v>
      </c>
      <c r="J685" s="58"/>
      <c r="K685" s="50"/>
      <c r="L685" s="51">
        <v>27.96</v>
      </c>
      <c r="M685" s="50"/>
      <c r="N685" s="53">
        <v>1459.72</v>
      </c>
      <c r="P685" s="148"/>
      <c r="Q685" s="148"/>
      <c r="R685" s="148"/>
      <c r="S685" s="171"/>
      <c r="EX685" s="36"/>
      <c r="EY685" s="44"/>
      <c r="EZ685" s="44"/>
      <c r="FA685" s="44"/>
      <c r="FD685" s="3" t="s">
        <v>90</v>
      </c>
      <c r="FF685" s="44"/>
      <c r="FI685" s="44"/>
      <c r="FJ685" s="44"/>
      <c r="FL685" s="44"/>
    </row>
    <row r="686" spans="1:168" customFormat="1" ht="45" x14ac:dyDescent="0.25">
      <c r="A686" s="57"/>
      <c r="B686" s="48" t="s">
        <v>91</v>
      </c>
      <c r="C686" s="195" t="s">
        <v>92</v>
      </c>
      <c r="D686" s="195"/>
      <c r="E686" s="195"/>
      <c r="F686" s="49" t="s">
        <v>75</v>
      </c>
      <c r="G686" s="64">
        <v>65</v>
      </c>
      <c r="H686" s="52">
        <v>0.85</v>
      </c>
      <c r="I686" s="134">
        <v>55.25</v>
      </c>
      <c r="J686" s="58"/>
      <c r="K686" s="50"/>
      <c r="L686" s="51">
        <v>14.17</v>
      </c>
      <c r="M686" s="50"/>
      <c r="N686" s="56">
        <v>739.9</v>
      </c>
      <c r="P686" s="148"/>
      <c r="Q686" s="148"/>
      <c r="R686" s="148"/>
      <c r="S686" s="171"/>
      <c r="EX686" s="36"/>
      <c r="EY686" s="44"/>
      <c r="EZ686" s="44"/>
      <c r="FA686" s="44"/>
      <c r="FD686" s="3" t="s">
        <v>92</v>
      </c>
      <c r="FF686" s="44"/>
      <c r="FI686" s="44"/>
      <c r="FJ686" s="44"/>
      <c r="FL686" s="44"/>
    </row>
    <row r="687" spans="1:168" customFormat="1" ht="15" x14ac:dyDescent="0.25">
      <c r="A687" s="65"/>
      <c r="B687" s="66"/>
      <c r="C687" s="194" t="s">
        <v>78</v>
      </c>
      <c r="D687" s="194"/>
      <c r="E687" s="194"/>
      <c r="F687" s="39"/>
      <c r="G687" s="40"/>
      <c r="H687" s="40"/>
      <c r="I687" s="131"/>
      <c r="J687" s="42"/>
      <c r="K687" s="40"/>
      <c r="L687" s="69">
        <v>223.57</v>
      </c>
      <c r="M687" s="61"/>
      <c r="N687" s="68">
        <v>5588.06</v>
      </c>
      <c r="P687" s="148"/>
      <c r="Q687" s="148"/>
      <c r="R687" s="148"/>
      <c r="S687" s="171"/>
      <c r="EX687" s="36"/>
      <c r="EY687" s="44"/>
      <c r="EZ687" s="44"/>
      <c r="FA687" s="44"/>
      <c r="FF687" s="44" t="s">
        <v>78</v>
      </c>
      <c r="FI687" s="44"/>
      <c r="FJ687" s="44"/>
      <c r="FL687" s="44"/>
    </row>
    <row r="688" spans="1:168" customFormat="1" ht="34.5" x14ac:dyDescent="0.25">
      <c r="A688" s="151" t="s">
        <v>332</v>
      </c>
      <c r="B688" s="152" t="s">
        <v>123</v>
      </c>
      <c r="C688" s="201" t="s">
        <v>124</v>
      </c>
      <c r="D688" s="201"/>
      <c r="E688" s="201"/>
      <c r="F688" s="153" t="s">
        <v>81</v>
      </c>
      <c r="G688" s="154">
        <v>15.561</v>
      </c>
      <c r="H688" s="166">
        <v>1</v>
      </c>
      <c r="I688" s="156">
        <v>15.561</v>
      </c>
      <c r="J688" s="157">
        <v>196.81</v>
      </c>
      <c r="K688" s="154"/>
      <c r="L688" s="159">
        <v>3062.56</v>
      </c>
      <c r="M688" s="160">
        <v>9.5</v>
      </c>
      <c r="N688" s="161">
        <v>29094.32</v>
      </c>
      <c r="O688" s="163"/>
      <c r="P688" s="164">
        <f>N688/I688</f>
        <v>1869.6947496947496</v>
      </c>
      <c r="Q688" s="164">
        <v>1.2</v>
      </c>
      <c r="R688" s="164">
        <f t="shared" ref="R688" si="8">P688*Q688</f>
        <v>2243.6336996336995</v>
      </c>
      <c r="S688" s="171">
        <f>N688*Q688</f>
        <v>34913.184000000001</v>
      </c>
      <c r="EX688" s="36"/>
      <c r="EY688" s="44" t="s">
        <v>124</v>
      </c>
      <c r="EZ688" s="44" t="s">
        <v>4</v>
      </c>
      <c r="FA688" s="44" t="s">
        <v>4</v>
      </c>
      <c r="FF688" s="44"/>
      <c r="FI688" s="44"/>
      <c r="FJ688" s="44"/>
      <c r="FL688" s="44"/>
    </row>
    <row r="689" spans="1:168" customFormat="1" ht="15" x14ac:dyDescent="0.25">
      <c r="A689" s="65"/>
      <c r="B689" s="66"/>
      <c r="C689" s="194" t="s">
        <v>78</v>
      </c>
      <c r="D689" s="194"/>
      <c r="E689" s="194"/>
      <c r="F689" s="39"/>
      <c r="G689" s="40"/>
      <c r="H689" s="40"/>
      <c r="I689" s="131"/>
      <c r="J689" s="42"/>
      <c r="K689" s="40"/>
      <c r="L689" s="67">
        <v>3062.56</v>
      </c>
      <c r="M689" s="61"/>
      <c r="N689" s="68">
        <v>29094.32</v>
      </c>
      <c r="P689" s="148"/>
      <c r="Q689" s="148"/>
      <c r="R689" s="148"/>
      <c r="S689" s="171"/>
      <c r="EX689" s="36"/>
      <c r="EY689" s="44"/>
      <c r="EZ689" s="44"/>
      <c r="FA689" s="44"/>
      <c r="FF689" s="44" t="s">
        <v>78</v>
      </c>
      <c r="FI689" s="44"/>
      <c r="FJ689" s="44"/>
      <c r="FL689" s="44"/>
    </row>
    <row r="690" spans="1:168" customFormat="1" ht="15" x14ac:dyDescent="0.25">
      <c r="A690" s="206" t="s">
        <v>125</v>
      </c>
      <c r="B690" s="207"/>
      <c r="C690" s="207"/>
      <c r="D690" s="207"/>
      <c r="E690" s="207"/>
      <c r="F690" s="207"/>
      <c r="G690" s="207"/>
      <c r="H690" s="207"/>
      <c r="I690" s="207"/>
      <c r="J690" s="207"/>
      <c r="K690" s="207"/>
      <c r="L690" s="207"/>
      <c r="M690" s="207"/>
      <c r="N690" s="208"/>
      <c r="P690" s="148"/>
      <c r="Q690" s="148"/>
      <c r="R690" s="148"/>
      <c r="S690" s="171"/>
      <c r="EX690" s="36"/>
      <c r="EY690" s="44"/>
      <c r="EZ690" s="44"/>
      <c r="FA690" s="44"/>
      <c r="FF690" s="44"/>
      <c r="FI690" s="44" t="s">
        <v>125</v>
      </c>
      <c r="FJ690" s="44"/>
      <c r="FL690" s="44"/>
    </row>
    <row r="691" spans="1:168" customFormat="1" ht="57" x14ac:dyDescent="0.25">
      <c r="A691" s="37" t="s">
        <v>333</v>
      </c>
      <c r="B691" s="38" t="s">
        <v>237</v>
      </c>
      <c r="C691" s="194" t="s">
        <v>238</v>
      </c>
      <c r="D691" s="194"/>
      <c r="E691" s="194"/>
      <c r="F691" s="39" t="s">
        <v>239</v>
      </c>
      <c r="G691" s="40">
        <v>52.3</v>
      </c>
      <c r="H691" s="73">
        <v>1</v>
      </c>
      <c r="I691" s="143">
        <v>52.3</v>
      </c>
      <c r="J691" s="69">
        <v>3.28</v>
      </c>
      <c r="K691" s="40"/>
      <c r="L691" s="69">
        <v>171.54</v>
      </c>
      <c r="M691" s="72">
        <v>15.71</v>
      </c>
      <c r="N691" s="68">
        <v>2694.89</v>
      </c>
      <c r="P691" s="148"/>
      <c r="Q691" s="148"/>
      <c r="R691" s="148"/>
      <c r="S691" s="171"/>
      <c r="EX691" s="36"/>
      <c r="EY691" s="44" t="s">
        <v>238</v>
      </c>
      <c r="EZ691" s="44" t="s">
        <v>4</v>
      </c>
      <c r="FA691" s="44" t="s">
        <v>4</v>
      </c>
      <c r="FF691" s="44"/>
      <c r="FI691" s="44"/>
      <c r="FJ691" s="44"/>
      <c r="FL691" s="44"/>
    </row>
    <row r="692" spans="1:168" customFormat="1" ht="15" x14ac:dyDescent="0.25">
      <c r="A692" s="65"/>
      <c r="B692" s="66"/>
      <c r="C692" s="194" t="s">
        <v>78</v>
      </c>
      <c r="D692" s="194"/>
      <c r="E692" s="194"/>
      <c r="F692" s="39"/>
      <c r="G692" s="40"/>
      <c r="H692" s="40"/>
      <c r="I692" s="131"/>
      <c r="J692" s="42"/>
      <c r="K692" s="40"/>
      <c r="L692" s="69">
        <v>171.54</v>
      </c>
      <c r="M692" s="61"/>
      <c r="N692" s="68">
        <v>2694.89</v>
      </c>
      <c r="P692" s="148"/>
      <c r="Q692" s="148"/>
      <c r="R692" s="148"/>
      <c r="S692" s="171"/>
      <c r="EX692" s="36"/>
      <c r="EY692" s="44"/>
      <c r="EZ692" s="44"/>
      <c r="FA692" s="44"/>
      <c r="FF692" s="44" t="s">
        <v>78</v>
      </c>
      <c r="FI692" s="44"/>
      <c r="FJ692" s="44"/>
      <c r="FL692" s="44"/>
    </row>
    <row r="693" spans="1:168" customFormat="1" ht="68.25" x14ac:dyDescent="0.25">
      <c r="A693" s="37" t="s">
        <v>334</v>
      </c>
      <c r="B693" s="38" t="s">
        <v>241</v>
      </c>
      <c r="C693" s="194" t="s">
        <v>242</v>
      </c>
      <c r="D693" s="194"/>
      <c r="E693" s="194"/>
      <c r="F693" s="39" t="s">
        <v>239</v>
      </c>
      <c r="G693" s="40">
        <v>9.9</v>
      </c>
      <c r="H693" s="73">
        <v>1</v>
      </c>
      <c r="I693" s="143">
        <v>9.9</v>
      </c>
      <c r="J693" s="69">
        <v>8.39</v>
      </c>
      <c r="K693" s="40"/>
      <c r="L693" s="69">
        <v>83.06</v>
      </c>
      <c r="M693" s="72">
        <v>15.71</v>
      </c>
      <c r="N693" s="68">
        <v>1304.8699999999999</v>
      </c>
      <c r="P693" s="148"/>
      <c r="Q693" s="148"/>
      <c r="R693" s="148"/>
      <c r="S693" s="171"/>
      <c r="EX693" s="36"/>
      <c r="EY693" s="44" t="s">
        <v>242</v>
      </c>
      <c r="EZ693" s="44" t="s">
        <v>4</v>
      </c>
      <c r="FA693" s="44" t="s">
        <v>4</v>
      </c>
      <c r="FF693" s="44"/>
      <c r="FI693" s="44"/>
      <c r="FJ693" s="44"/>
      <c r="FL693" s="44"/>
    </row>
    <row r="694" spans="1:168" customFormat="1" ht="15" x14ac:dyDescent="0.25">
      <c r="A694" s="65"/>
      <c r="B694" s="66"/>
      <c r="C694" s="194" t="s">
        <v>78</v>
      </c>
      <c r="D694" s="194"/>
      <c r="E694" s="194"/>
      <c r="F694" s="39"/>
      <c r="G694" s="40"/>
      <c r="H694" s="40"/>
      <c r="I694" s="131"/>
      <c r="J694" s="42"/>
      <c r="K694" s="40"/>
      <c r="L694" s="69">
        <v>83.06</v>
      </c>
      <c r="M694" s="61"/>
      <c r="N694" s="68">
        <v>1304.8699999999999</v>
      </c>
      <c r="P694" s="148"/>
      <c r="Q694" s="148"/>
      <c r="R694" s="148"/>
      <c r="S694" s="171"/>
      <c r="EX694" s="36"/>
      <c r="EY694" s="44"/>
      <c r="EZ694" s="44"/>
      <c r="FA694" s="44"/>
      <c r="FF694" s="44" t="s">
        <v>78</v>
      </c>
      <c r="FI694" s="44"/>
      <c r="FJ694" s="44"/>
      <c r="FL694" s="44"/>
    </row>
    <row r="695" spans="1:168" customFormat="1" ht="45.75" x14ac:dyDescent="0.25">
      <c r="A695" s="37" t="s">
        <v>335</v>
      </c>
      <c r="B695" s="38" t="s">
        <v>244</v>
      </c>
      <c r="C695" s="194" t="s">
        <v>245</v>
      </c>
      <c r="D695" s="194"/>
      <c r="E695" s="194"/>
      <c r="F695" s="39" t="s">
        <v>239</v>
      </c>
      <c r="G695" s="40">
        <v>5</v>
      </c>
      <c r="H695" s="73">
        <v>1</v>
      </c>
      <c r="I695" s="138">
        <v>5</v>
      </c>
      <c r="J695" s="69">
        <v>10.88</v>
      </c>
      <c r="K695" s="40"/>
      <c r="L695" s="69">
        <v>54.4</v>
      </c>
      <c r="M695" s="72">
        <v>15.71</v>
      </c>
      <c r="N695" s="94">
        <v>854.62</v>
      </c>
      <c r="P695" s="148"/>
      <c r="Q695" s="148"/>
      <c r="R695" s="148"/>
      <c r="S695" s="171"/>
      <c r="EX695" s="36"/>
      <c r="EY695" s="44" t="s">
        <v>245</v>
      </c>
      <c r="EZ695" s="44" t="s">
        <v>4</v>
      </c>
      <c r="FA695" s="44" t="s">
        <v>4</v>
      </c>
      <c r="FF695" s="44"/>
      <c r="FI695" s="44"/>
      <c r="FJ695" s="44"/>
      <c r="FL695" s="44"/>
    </row>
    <row r="696" spans="1:168" customFormat="1" ht="15" x14ac:dyDescent="0.25">
      <c r="A696" s="65"/>
      <c r="B696" s="66"/>
      <c r="C696" s="194" t="s">
        <v>78</v>
      </c>
      <c r="D696" s="194"/>
      <c r="E696" s="194"/>
      <c r="F696" s="39"/>
      <c r="G696" s="40"/>
      <c r="H696" s="40"/>
      <c r="I696" s="131"/>
      <c r="J696" s="42"/>
      <c r="K696" s="40"/>
      <c r="L696" s="69">
        <v>54.4</v>
      </c>
      <c r="M696" s="61"/>
      <c r="N696" s="94">
        <v>854.62</v>
      </c>
      <c r="P696" s="148"/>
      <c r="Q696" s="148"/>
      <c r="R696" s="148"/>
      <c r="S696" s="171"/>
      <c r="EX696" s="36"/>
      <c r="EY696" s="44"/>
      <c r="EZ696" s="44"/>
      <c r="FA696" s="44"/>
      <c r="FF696" s="44" t="s">
        <v>78</v>
      </c>
      <c r="FI696" s="44"/>
      <c r="FJ696" s="44"/>
      <c r="FL696" s="44"/>
    </row>
    <row r="697" spans="1:168" customFormat="1" ht="45.75" x14ac:dyDescent="0.25">
      <c r="A697" s="37" t="s">
        <v>336</v>
      </c>
      <c r="B697" s="38" t="s">
        <v>247</v>
      </c>
      <c r="C697" s="194" t="s">
        <v>248</v>
      </c>
      <c r="D697" s="194"/>
      <c r="E697" s="194"/>
      <c r="F697" s="39" t="s">
        <v>239</v>
      </c>
      <c r="G697" s="40">
        <v>67.2</v>
      </c>
      <c r="H697" s="73">
        <v>1</v>
      </c>
      <c r="I697" s="143">
        <v>67.2</v>
      </c>
      <c r="J697" s="69">
        <v>3.86</v>
      </c>
      <c r="K697" s="40"/>
      <c r="L697" s="69">
        <v>259.39</v>
      </c>
      <c r="M697" s="72">
        <v>16.22</v>
      </c>
      <c r="N697" s="68">
        <v>4207.3100000000004</v>
      </c>
      <c r="P697" s="148"/>
      <c r="Q697" s="148"/>
      <c r="R697" s="148"/>
      <c r="S697" s="171"/>
      <c r="EX697" s="36"/>
      <c r="EY697" s="44" t="s">
        <v>248</v>
      </c>
      <c r="EZ697" s="44" t="s">
        <v>4</v>
      </c>
      <c r="FA697" s="44" t="s">
        <v>4</v>
      </c>
      <c r="FF697" s="44"/>
      <c r="FI697" s="44"/>
      <c r="FJ697" s="44"/>
      <c r="FL697" s="44"/>
    </row>
    <row r="698" spans="1:168" customFormat="1" ht="15" x14ac:dyDescent="0.25">
      <c r="A698" s="45"/>
      <c r="B698" s="46"/>
      <c r="C698" s="195" t="s">
        <v>337</v>
      </c>
      <c r="D698" s="195"/>
      <c r="E698" s="195"/>
      <c r="F698" s="195"/>
      <c r="G698" s="195"/>
      <c r="H698" s="195"/>
      <c r="I698" s="195"/>
      <c r="J698" s="195"/>
      <c r="K698" s="195"/>
      <c r="L698" s="195"/>
      <c r="M698" s="195"/>
      <c r="N698" s="196"/>
      <c r="P698" s="148"/>
      <c r="Q698" s="148"/>
      <c r="R698" s="148"/>
      <c r="S698" s="171"/>
      <c r="EX698" s="36"/>
      <c r="EY698" s="44"/>
      <c r="EZ698" s="44"/>
      <c r="FA698" s="44"/>
      <c r="FB698" s="3" t="s">
        <v>337</v>
      </c>
      <c r="FF698" s="44"/>
      <c r="FI698" s="44"/>
      <c r="FJ698" s="44"/>
      <c r="FL698" s="44"/>
    </row>
    <row r="699" spans="1:168" customFormat="1" ht="15" x14ac:dyDescent="0.25">
      <c r="A699" s="65"/>
      <c r="B699" s="66"/>
      <c r="C699" s="194" t="s">
        <v>78</v>
      </c>
      <c r="D699" s="194"/>
      <c r="E699" s="194"/>
      <c r="F699" s="39"/>
      <c r="G699" s="40"/>
      <c r="H699" s="40"/>
      <c r="I699" s="131"/>
      <c r="J699" s="42"/>
      <c r="K699" s="40"/>
      <c r="L699" s="69">
        <v>259.39</v>
      </c>
      <c r="M699" s="61"/>
      <c r="N699" s="68">
        <v>4207.3100000000004</v>
      </c>
      <c r="P699" s="148"/>
      <c r="Q699" s="148"/>
      <c r="R699" s="148"/>
      <c r="S699" s="171"/>
      <c r="EX699" s="36"/>
      <c r="EY699" s="44"/>
      <c r="EZ699" s="44"/>
      <c r="FA699" s="44"/>
      <c r="FF699" s="44" t="s">
        <v>78</v>
      </c>
      <c r="FI699" s="44"/>
      <c r="FJ699" s="44"/>
      <c r="FL699" s="44"/>
    </row>
    <row r="700" spans="1:168" customFormat="1" ht="1.5" customHeight="1" x14ac:dyDescent="0.25">
      <c r="A700" s="74"/>
      <c r="B700" s="75"/>
      <c r="C700" s="76"/>
      <c r="D700" s="76"/>
      <c r="E700" s="76"/>
      <c r="F700" s="76"/>
      <c r="G700" s="77"/>
      <c r="H700" s="77"/>
      <c r="I700" s="136"/>
      <c r="J700" s="77"/>
      <c r="K700" s="78"/>
      <c r="L700" s="77"/>
      <c r="M700" s="78"/>
      <c r="N700" s="79"/>
      <c r="P700" s="148"/>
      <c r="Q700" s="148"/>
      <c r="R700" s="148"/>
      <c r="S700" s="171"/>
      <c r="EX700" s="36"/>
      <c r="EY700" s="44"/>
      <c r="EZ700" s="44"/>
      <c r="FA700" s="44"/>
      <c r="FF700" s="44"/>
      <c r="FI700" s="44"/>
      <c r="FJ700" s="44"/>
      <c r="FL700" s="44"/>
    </row>
    <row r="701" spans="1:168" customFormat="1" ht="15" x14ac:dyDescent="0.25">
      <c r="A701" s="65"/>
      <c r="B701" s="80"/>
      <c r="C701" s="204" t="s">
        <v>338</v>
      </c>
      <c r="D701" s="204"/>
      <c r="E701" s="204"/>
      <c r="F701" s="204"/>
      <c r="G701" s="204"/>
      <c r="H701" s="204"/>
      <c r="I701" s="204"/>
      <c r="J701" s="204"/>
      <c r="K701" s="204"/>
      <c r="L701" s="81"/>
      <c r="M701" s="82"/>
      <c r="N701" s="83"/>
      <c r="P701" s="148"/>
      <c r="Q701" s="148"/>
      <c r="R701" s="148"/>
      <c r="S701" s="171"/>
      <c r="EX701" s="36"/>
      <c r="EY701" s="44"/>
      <c r="EZ701" s="44"/>
      <c r="FA701" s="44"/>
      <c r="FF701" s="44"/>
      <c r="FI701" s="44"/>
      <c r="FJ701" s="44" t="s">
        <v>338</v>
      </c>
      <c r="FL701" s="44"/>
    </row>
    <row r="702" spans="1:168" customFormat="1" ht="15" x14ac:dyDescent="0.25">
      <c r="A702" s="84"/>
      <c r="B702" s="48"/>
      <c r="C702" s="205" t="s">
        <v>127</v>
      </c>
      <c r="D702" s="205"/>
      <c r="E702" s="205"/>
      <c r="F702" s="205"/>
      <c r="G702" s="205"/>
      <c r="H702" s="205"/>
      <c r="I702" s="205"/>
      <c r="J702" s="205"/>
      <c r="K702" s="205"/>
      <c r="L702" s="86">
        <v>621882.12</v>
      </c>
      <c r="M702" s="87"/>
      <c r="N702" s="88">
        <v>6016773.96</v>
      </c>
      <c r="P702" s="148"/>
      <c r="Q702" s="148"/>
      <c r="R702" s="148"/>
      <c r="S702" s="171"/>
      <c r="EX702" s="36"/>
      <c r="EY702" s="44"/>
      <c r="EZ702" s="44"/>
      <c r="FA702" s="44"/>
      <c r="FF702" s="44"/>
      <c r="FI702" s="44"/>
      <c r="FJ702" s="44"/>
      <c r="FK702" s="3" t="s">
        <v>127</v>
      </c>
      <c r="FL702" s="44"/>
    </row>
    <row r="703" spans="1:168" customFormat="1" ht="15" x14ac:dyDescent="0.25">
      <c r="A703" s="84"/>
      <c r="B703" s="48"/>
      <c r="C703" s="205" t="s">
        <v>128</v>
      </c>
      <c r="D703" s="205"/>
      <c r="E703" s="205"/>
      <c r="F703" s="205"/>
      <c r="G703" s="205"/>
      <c r="H703" s="205"/>
      <c r="I703" s="205"/>
      <c r="J703" s="205"/>
      <c r="K703" s="205"/>
      <c r="L703" s="89"/>
      <c r="M703" s="87"/>
      <c r="N703" s="90"/>
      <c r="P703" s="148"/>
      <c r="Q703" s="148"/>
      <c r="R703" s="148"/>
      <c r="S703" s="171"/>
      <c r="EX703" s="36"/>
      <c r="EY703" s="44"/>
      <c r="EZ703" s="44"/>
      <c r="FA703" s="44"/>
      <c r="FF703" s="44"/>
      <c r="FI703" s="44"/>
      <c r="FJ703" s="44"/>
      <c r="FK703" s="3" t="s">
        <v>128</v>
      </c>
      <c r="FL703" s="44"/>
    </row>
    <row r="704" spans="1:168" customFormat="1" ht="15" x14ac:dyDescent="0.25">
      <c r="A704" s="84"/>
      <c r="B704" s="48"/>
      <c r="C704" s="205" t="s">
        <v>129</v>
      </c>
      <c r="D704" s="205"/>
      <c r="E704" s="205"/>
      <c r="F704" s="205"/>
      <c r="G704" s="205"/>
      <c r="H704" s="205"/>
      <c r="I704" s="205"/>
      <c r="J704" s="205"/>
      <c r="K704" s="205"/>
      <c r="L704" s="86">
        <v>1019.81</v>
      </c>
      <c r="M704" s="87"/>
      <c r="N704" s="88">
        <v>53244.27</v>
      </c>
      <c r="P704" s="148"/>
      <c r="Q704" s="148"/>
      <c r="R704" s="148"/>
      <c r="S704" s="171"/>
      <c r="EX704" s="36"/>
      <c r="EY704" s="44"/>
      <c r="EZ704" s="44"/>
      <c r="FA704" s="44"/>
      <c r="FF704" s="44"/>
      <c r="FI704" s="44"/>
      <c r="FJ704" s="44"/>
      <c r="FK704" s="3" t="s">
        <v>129</v>
      </c>
      <c r="FL704" s="44"/>
    </row>
    <row r="705" spans="1:168" customFormat="1" ht="15" x14ac:dyDescent="0.25">
      <c r="A705" s="84"/>
      <c r="B705" s="48"/>
      <c r="C705" s="205" t="s">
        <v>130</v>
      </c>
      <c r="D705" s="205"/>
      <c r="E705" s="205"/>
      <c r="F705" s="205"/>
      <c r="G705" s="205"/>
      <c r="H705" s="205"/>
      <c r="I705" s="205"/>
      <c r="J705" s="205"/>
      <c r="K705" s="205"/>
      <c r="L705" s="86">
        <v>9931.68</v>
      </c>
      <c r="M705" s="87"/>
      <c r="N705" s="88">
        <v>156026.69</v>
      </c>
      <c r="P705" s="148"/>
      <c r="Q705" s="148"/>
      <c r="R705" s="148"/>
      <c r="S705" s="171"/>
      <c r="EX705" s="36"/>
      <c r="EY705" s="44"/>
      <c r="EZ705" s="44"/>
      <c r="FA705" s="44"/>
      <c r="FF705" s="44"/>
      <c r="FI705" s="44"/>
      <c r="FJ705" s="44"/>
      <c r="FK705" s="3" t="s">
        <v>130</v>
      </c>
      <c r="FL705" s="44"/>
    </row>
    <row r="706" spans="1:168" customFormat="1" ht="15" x14ac:dyDescent="0.25">
      <c r="A706" s="84"/>
      <c r="B706" s="48"/>
      <c r="C706" s="205" t="s">
        <v>131</v>
      </c>
      <c r="D706" s="205"/>
      <c r="E706" s="205"/>
      <c r="F706" s="205"/>
      <c r="G706" s="205"/>
      <c r="H706" s="205"/>
      <c r="I706" s="205"/>
      <c r="J706" s="205"/>
      <c r="K706" s="205"/>
      <c r="L706" s="91">
        <v>428.9</v>
      </c>
      <c r="M706" s="87"/>
      <c r="N706" s="88">
        <v>22392.87</v>
      </c>
      <c r="P706" s="148"/>
      <c r="Q706" s="148"/>
      <c r="R706" s="148"/>
      <c r="S706" s="171"/>
      <c r="EX706" s="36"/>
      <c r="EY706" s="44"/>
      <c r="EZ706" s="44"/>
      <c r="FA706" s="44"/>
      <c r="FF706" s="44"/>
      <c r="FI706" s="44"/>
      <c r="FJ706" s="44"/>
      <c r="FK706" s="3" t="s">
        <v>131</v>
      </c>
      <c r="FL706" s="44"/>
    </row>
    <row r="707" spans="1:168" customFormat="1" ht="15" x14ac:dyDescent="0.25">
      <c r="A707" s="84"/>
      <c r="B707" s="48"/>
      <c r="C707" s="205" t="s">
        <v>132</v>
      </c>
      <c r="D707" s="205"/>
      <c r="E707" s="205"/>
      <c r="F707" s="205"/>
      <c r="G707" s="205"/>
      <c r="H707" s="205"/>
      <c r="I707" s="205"/>
      <c r="J707" s="205"/>
      <c r="K707" s="205"/>
      <c r="L707" s="86">
        <v>610499.69999999995</v>
      </c>
      <c r="M707" s="87"/>
      <c r="N707" s="88">
        <v>5800600.7999999998</v>
      </c>
      <c r="P707" s="148"/>
      <c r="Q707" s="148"/>
      <c r="R707" s="148"/>
      <c r="S707" s="171"/>
      <c r="EX707" s="36"/>
      <c r="EY707" s="44"/>
      <c r="EZ707" s="44"/>
      <c r="FA707" s="44"/>
      <c r="FF707" s="44"/>
      <c r="FI707" s="44"/>
      <c r="FJ707" s="44"/>
      <c r="FK707" s="3" t="s">
        <v>132</v>
      </c>
      <c r="FL707" s="44"/>
    </row>
    <row r="708" spans="1:168" customFormat="1" ht="15" x14ac:dyDescent="0.25">
      <c r="A708" s="84"/>
      <c r="B708" s="48"/>
      <c r="C708" s="205" t="s">
        <v>251</v>
      </c>
      <c r="D708" s="205"/>
      <c r="E708" s="205"/>
      <c r="F708" s="205"/>
      <c r="G708" s="205"/>
      <c r="H708" s="205"/>
      <c r="I708" s="205"/>
      <c r="J708" s="205"/>
      <c r="K708" s="205"/>
      <c r="L708" s="89"/>
      <c r="M708" s="87"/>
      <c r="N708" s="90"/>
      <c r="P708" s="148"/>
      <c r="Q708" s="148"/>
      <c r="R708" s="148"/>
      <c r="S708" s="171"/>
      <c r="EX708" s="36"/>
      <c r="EY708" s="44"/>
      <c r="EZ708" s="44"/>
      <c r="FA708" s="44"/>
      <c r="FF708" s="44"/>
      <c r="FI708" s="44"/>
      <c r="FJ708" s="44"/>
      <c r="FK708" s="3" t="s">
        <v>251</v>
      </c>
      <c r="FL708" s="44"/>
    </row>
    <row r="709" spans="1:168" customFormat="1" ht="15" x14ac:dyDescent="0.25">
      <c r="A709" s="84"/>
      <c r="B709" s="48"/>
      <c r="C709" s="205" t="s">
        <v>252</v>
      </c>
      <c r="D709" s="205"/>
      <c r="E709" s="205"/>
      <c r="F709" s="205"/>
      <c r="G709" s="205"/>
      <c r="H709" s="205"/>
      <c r="I709" s="205"/>
      <c r="J709" s="205"/>
      <c r="K709" s="205"/>
      <c r="L709" s="86">
        <v>610445.30000000005</v>
      </c>
      <c r="M709" s="87"/>
      <c r="N709" s="88">
        <v>5799746.1799999997</v>
      </c>
      <c r="P709" s="148"/>
      <c r="Q709" s="148"/>
      <c r="R709" s="148"/>
      <c r="S709" s="171"/>
      <c r="EX709" s="36"/>
      <c r="EY709" s="44"/>
      <c r="EZ709" s="44"/>
      <c r="FA709" s="44"/>
      <c r="FF709" s="44"/>
      <c r="FI709" s="44"/>
      <c r="FJ709" s="44"/>
      <c r="FK709" s="3" t="s">
        <v>252</v>
      </c>
      <c r="FL709" s="44"/>
    </row>
    <row r="710" spans="1:168" customFormat="1" ht="15" x14ac:dyDescent="0.25">
      <c r="A710" s="84"/>
      <c r="B710" s="48"/>
      <c r="C710" s="205" t="s">
        <v>253</v>
      </c>
      <c r="D710" s="205"/>
      <c r="E710" s="205"/>
      <c r="F710" s="205"/>
      <c r="G710" s="205"/>
      <c r="H710" s="205"/>
      <c r="I710" s="205"/>
      <c r="J710" s="205"/>
      <c r="K710" s="205"/>
      <c r="L710" s="91">
        <v>54.4</v>
      </c>
      <c r="M710" s="87"/>
      <c r="N710" s="95">
        <v>854.62</v>
      </c>
      <c r="P710" s="148"/>
      <c r="Q710" s="148"/>
      <c r="R710" s="148"/>
      <c r="S710" s="171"/>
      <c r="EX710" s="36"/>
      <c r="EY710" s="44"/>
      <c r="EZ710" s="44"/>
      <c r="FA710" s="44"/>
      <c r="FF710" s="44"/>
      <c r="FI710" s="44"/>
      <c r="FJ710" s="44"/>
      <c r="FK710" s="3" t="s">
        <v>253</v>
      </c>
      <c r="FL710" s="44"/>
    </row>
    <row r="711" spans="1:168" customFormat="1" ht="15" x14ac:dyDescent="0.25">
      <c r="A711" s="84"/>
      <c r="B711" s="48"/>
      <c r="C711" s="205" t="s">
        <v>254</v>
      </c>
      <c r="D711" s="205"/>
      <c r="E711" s="205"/>
      <c r="F711" s="205"/>
      <c r="G711" s="205"/>
      <c r="H711" s="205"/>
      <c r="I711" s="205"/>
      <c r="J711" s="205"/>
      <c r="K711" s="205"/>
      <c r="L711" s="91">
        <v>430.93</v>
      </c>
      <c r="M711" s="87"/>
      <c r="N711" s="88">
        <v>6902.2</v>
      </c>
      <c r="P711" s="148"/>
      <c r="Q711" s="148"/>
      <c r="R711" s="148"/>
      <c r="S711" s="171"/>
      <c r="EX711" s="36"/>
      <c r="EY711" s="44"/>
      <c r="EZ711" s="44"/>
      <c r="FA711" s="44"/>
      <c r="FF711" s="44"/>
      <c r="FI711" s="44"/>
      <c r="FJ711" s="44"/>
      <c r="FK711" s="3" t="s">
        <v>254</v>
      </c>
      <c r="FL711" s="44"/>
    </row>
    <row r="712" spans="1:168" customFormat="1" ht="15" x14ac:dyDescent="0.25">
      <c r="A712" s="84"/>
      <c r="B712" s="48"/>
      <c r="C712" s="205" t="s">
        <v>133</v>
      </c>
      <c r="D712" s="205"/>
      <c r="E712" s="205"/>
      <c r="F712" s="205"/>
      <c r="G712" s="205"/>
      <c r="H712" s="205"/>
      <c r="I712" s="205"/>
      <c r="J712" s="205"/>
      <c r="K712" s="205"/>
      <c r="L712" s="86">
        <v>623218.87</v>
      </c>
      <c r="M712" s="87"/>
      <c r="N712" s="88">
        <v>6102879.5300000003</v>
      </c>
      <c r="P712" s="148"/>
      <c r="Q712" s="148"/>
      <c r="R712" s="148"/>
      <c r="S712" s="171"/>
      <c r="EX712" s="36"/>
      <c r="EY712" s="44"/>
      <c r="EZ712" s="44"/>
      <c r="FA712" s="44"/>
      <c r="FF712" s="44"/>
      <c r="FI712" s="44"/>
      <c r="FJ712" s="44"/>
      <c r="FK712" s="3" t="s">
        <v>133</v>
      </c>
      <c r="FL712" s="44"/>
    </row>
    <row r="713" spans="1:168" customFormat="1" ht="15" x14ac:dyDescent="0.25">
      <c r="A713" s="84"/>
      <c r="B713" s="48"/>
      <c r="C713" s="205" t="s">
        <v>255</v>
      </c>
      <c r="D713" s="205"/>
      <c r="E713" s="205"/>
      <c r="F713" s="205"/>
      <c r="G713" s="205"/>
      <c r="H713" s="205"/>
      <c r="I713" s="205"/>
      <c r="J713" s="205"/>
      <c r="K713" s="205"/>
      <c r="L713" s="86">
        <v>622733.54</v>
      </c>
      <c r="M713" s="87"/>
      <c r="N713" s="88">
        <v>6095122.71</v>
      </c>
      <c r="P713" s="148"/>
      <c r="Q713" s="148"/>
      <c r="R713" s="148"/>
      <c r="S713" s="171"/>
      <c r="EX713" s="36"/>
      <c r="EY713" s="44"/>
      <c r="EZ713" s="44"/>
      <c r="FA713" s="44"/>
      <c r="FF713" s="44"/>
      <c r="FI713" s="44"/>
      <c r="FJ713" s="44"/>
      <c r="FK713" s="3" t="s">
        <v>255</v>
      </c>
      <c r="FL713" s="44"/>
    </row>
    <row r="714" spans="1:168" customFormat="1" ht="15" x14ac:dyDescent="0.25">
      <c r="A714" s="84"/>
      <c r="B714" s="48"/>
      <c r="C714" s="205" t="s">
        <v>256</v>
      </c>
      <c r="D714" s="205"/>
      <c r="E714" s="205"/>
      <c r="F714" s="205"/>
      <c r="G714" s="205"/>
      <c r="H714" s="205"/>
      <c r="I714" s="205"/>
      <c r="J714" s="205"/>
      <c r="K714" s="205"/>
      <c r="L714" s="89"/>
      <c r="M714" s="87"/>
      <c r="N714" s="90"/>
      <c r="P714" s="148"/>
      <c r="Q714" s="148"/>
      <c r="R714" s="148"/>
      <c r="S714" s="171"/>
      <c r="EX714" s="36"/>
      <c r="EY714" s="44"/>
      <c r="EZ714" s="44"/>
      <c r="FA714" s="44"/>
      <c r="FF714" s="44"/>
      <c r="FI714" s="44"/>
      <c r="FJ714" s="44"/>
      <c r="FK714" s="3" t="s">
        <v>256</v>
      </c>
      <c r="FL714" s="44"/>
    </row>
    <row r="715" spans="1:168" customFormat="1" ht="15" x14ac:dyDescent="0.25">
      <c r="A715" s="84"/>
      <c r="B715" s="48"/>
      <c r="C715" s="205" t="s">
        <v>257</v>
      </c>
      <c r="D715" s="205"/>
      <c r="E715" s="205"/>
      <c r="F715" s="205"/>
      <c r="G715" s="205"/>
      <c r="H715" s="205"/>
      <c r="I715" s="205"/>
      <c r="J715" s="205"/>
      <c r="K715" s="205"/>
      <c r="L715" s="91">
        <v>767.89</v>
      </c>
      <c r="M715" s="87"/>
      <c r="N715" s="88">
        <v>40091.53</v>
      </c>
      <c r="P715" s="148"/>
      <c r="Q715" s="148"/>
      <c r="R715" s="148"/>
      <c r="S715" s="171"/>
      <c r="EX715" s="36"/>
      <c r="EY715" s="44"/>
      <c r="EZ715" s="44"/>
      <c r="FA715" s="44"/>
      <c r="FF715" s="44"/>
      <c r="FI715" s="44"/>
      <c r="FJ715" s="44"/>
      <c r="FK715" s="3" t="s">
        <v>257</v>
      </c>
      <c r="FL715" s="44"/>
    </row>
    <row r="716" spans="1:168" customFormat="1" ht="15" x14ac:dyDescent="0.25">
      <c r="A716" s="84"/>
      <c r="B716" s="48"/>
      <c r="C716" s="205" t="s">
        <v>258</v>
      </c>
      <c r="D716" s="205"/>
      <c r="E716" s="205"/>
      <c r="F716" s="205"/>
      <c r="G716" s="205"/>
      <c r="H716" s="205"/>
      <c r="I716" s="205"/>
      <c r="J716" s="205"/>
      <c r="K716" s="205"/>
      <c r="L716" s="86">
        <v>9810.9</v>
      </c>
      <c r="M716" s="87"/>
      <c r="N716" s="88">
        <v>154129.24</v>
      </c>
      <c r="P716" s="148"/>
      <c r="Q716" s="148"/>
      <c r="R716" s="148"/>
      <c r="S716" s="171"/>
      <c r="EX716" s="36"/>
      <c r="EY716" s="44"/>
      <c r="EZ716" s="44"/>
      <c r="FA716" s="44"/>
      <c r="FF716" s="44"/>
      <c r="FI716" s="44"/>
      <c r="FJ716" s="44"/>
      <c r="FK716" s="3" t="s">
        <v>258</v>
      </c>
      <c r="FL716" s="44"/>
    </row>
    <row r="717" spans="1:168" customFormat="1" ht="15" x14ac:dyDescent="0.25">
      <c r="A717" s="84"/>
      <c r="B717" s="48"/>
      <c r="C717" s="205" t="s">
        <v>259</v>
      </c>
      <c r="D717" s="205"/>
      <c r="E717" s="205"/>
      <c r="F717" s="205"/>
      <c r="G717" s="205"/>
      <c r="H717" s="205"/>
      <c r="I717" s="205"/>
      <c r="J717" s="205"/>
      <c r="K717" s="205"/>
      <c r="L717" s="91">
        <v>416.92</v>
      </c>
      <c r="M717" s="87"/>
      <c r="N717" s="88">
        <v>21767.39</v>
      </c>
      <c r="P717" s="148"/>
      <c r="Q717" s="148"/>
      <c r="R717" s="148"/>
      <c r="S717" s="171"/>
      <c r="EX717" s="36"/>
      <c r="EY717" s="44"/>
      <c r="EZ717" s="44"/>
      <c r="FA717" s="44"/>
      <c r="FF717" s="44"/>
      <c r="FI717" s="44"/>
      <c r="FJ717" s="44"/>
      <c r="FK717" s="3" t="s">
        <v>259</v>
      </c>
      <c r="FL717" s="44"/>
    </row>
    <row r="718" spans="1:168" customFormat="1" ht="15" x14ac:dyDescent="0.25">
      <c r="A718" s="84"/>
      <c r="B718" s="48"/>
      <c r="C718" s="205" t="s">
        <v>260</v>
      </c>
      <c r="D718" s="205"/>
      <c r="E718" s="205"/>
      <c r="F718" s="205"/>
      <c r="G718" s="205"/>
      <c r="H718" s="205"/>
      <c r="I718" s="205"/>
      <c r="J718" s="205"/>
      <c r="K718" s="205"/>
      <c r="L718" s="86">
        <v>610166.55000000005</v>
      </c>
      <c r="M718" s="87"/>
      <c r="N718" s="88">
        <v>5797098.0499999998</v>
      </c>
      <c r="P718" s="148"/>
      <c r="Q718" s="148"/>
      <c r="R718" s="148"/>
      <c r="S718" s="171"/>
      <c r="EX718" s="36"/>
      <c r="EY718" s="44"/>
      <c r="EZ718" s="44"/>
      <c r="FA718" s="44"/>
      <c r="FF718" s="44"/>
      <c r="FI718" s="44"/>
      <c r="FJ718" s="44"/>
      <c r="FK718" s="3" t="s">
        <v>260</v>
      </c>
      <c r="FL718" s="44"/>
    </row>
    <row r="719" spans="1:168" customFormat="1" ht="15" x14ac:dyDescent="0.25">
      <c r="A719" s="84"/>
      <c r="B719" s="48"/>
      <c r="C719" s="205" t="s">
        <v>261</v>
      </c>
      <c r="D719" s="205"/>
      <c r="E719" s="205"/>
      <c r="F719" s="205"/>
      <c r="G719" s="205"/>
      <c r="H719" s="205"/>
      <c r="I719" s="205"/>
      <c r="J719" s="205"/>
      <c r="K719" s="205"/>
      <c r="L719" s="86">
        <v>1306.73</v>
      </c>
      <c r="M719" s="87"/>
      <c r="N719" s="88">
        <v>68224.33</v>
      </c>
      <c r="P719" s="148"/>
      <c r="Q719" s="148"/>
      <c r="R719" s="148"/>
      <c r="S719" s="171"/>
      <c r="EX719" s="36"/>
      <c r="EY719" s="44"/>
      <c r="EZ719" s="44"/>
      <c r="FA719" s="44"/>
      <c r="FF719" s="44"/>
      <c r="FI719" s="44"/>
      <c r="FJ719" s="44"/>
      <c r="FK719" s="3" t="s">
        <v>261</v>
      </c>
      <c r="FL719" s="44"/>
    </row>
    <row r="720" spans="1:168" customFormat="1" ht="15" x14ac:dyDescent="0.25">
      <c r="A720" s="84"/>
      <c r="B720" s="48"/>
      <c r="C720" s="205" t="s">
        <v>262</v>
      </c>
      <c r="D720" s="205"/>
      <c r="E720" s="205"/>
      <c r="F720" s="205"/>
      <c r="G720" s="205"/>
      <c r="H720" s="205"/>
      <c r="I720" s="205"/>
      <c r="J720" s="205"/>
      <c r="K720" s="205"/>
      <c r="L720" s="91">
        <v>681.47</v>
      </c>
      <c r="M720" s="87"/>
      <c r="N720" s="88">
        <v>35579.56</v>
      </c>
      <c r="P720" s="148"/>
      <c r="Q720" s="148"/>
      <c r="R720" s="148"/>
      <c r="S720" s="171"/>
      <c r="EX720" s="36"/>
      <c r="EY720" s="44"/>
      <c r="EZ720" s="44"/>
      <c r="FA720" s="44"/>
      <c r="FF720" s="44"/>
      <c r="FI720" s="44"/>
      <c r="FJ720" s="44"/>
      <c r="FK720" s="3" t="s">
        <v>262</v>
      </c>
      <c r="FL720" s="44"/>
    </row>
    <row r="721" spans="1:169" customFormat="1" ht="15" x14ac:dyDescent="0.25">
      <c r="A721" s="84"/>
      <c r="B721" s="48"/>
      <c r="C721" s="205" t="s">
        <v>263</v>
      </c>
      <c r="D721" s="205"/>
      <c r="E721" s="205"/>
      <c r="F721" s="205"/>
      <c r="G721" s="205"/>
      <c r="H721" s="205"/>
      <c r="I721" s="205"/>
      <c r="J721" s="205"/>
      <c r="K721" s="205"/>
      <c r="L721" s="91">
        <v>430.93</v>
      </c>
      <c r="M721" s="87"/>
      <c r="N721" s="88">
        <v>6902.2</v>
      </c>
      <c r="P721" s="148"/>
      <c r="Q721" s="148"/>
      <c r="R721" s="148"/>
      <c r="S721" s="171"/>
      <c r="EX721" s="36"/>
      <c r="EY721" s="44"/>
      <c r="EZ721" s="44"/>
      <c r="FA721" s="44"/>
      <c r="FF721" s="44"/>
      <c r="FI721" s="44"/>
      <c r="FJ721" s="44"/>
      <c r="FK721" s="3" t="s">
        <v>263</v>
      </c>
      <c r="FL721" s="44"/>
    </row>
    <row r="722" spans="1:169" customFormat="1" ht="15" x14ac:dyDescent="0.25">
      <c r="A722" s="84"/>
      <c r="B722" s="48"/>
      <c r="C722" s="205" t="s">
        <v>264</v>
      </c>
      <c r="D722" s="205"/>
      <c r="E722" s="205"/>
      <c r="F722" s="205"/>
      <c r="G722" s="205"/>
      <c r="H722" s="205"/>
      <c r="I722" s="205"/>
      <c r="J722" s="205"/>
      <c r="K722" s="205"/>
      <c r="L722" s="91">
        <v>54.4</v>
      </c>
      <c r="M722" s="87"/>
      <c r="N722" s="95">
        <v>854.62</v>
      </c>
      <c r="P722" s="148"/>
      <c r="Q722" s="148"/>
      <c r="R722" s="148"/>
      <c r="S722" s="171"/>
      <c r="EX722" s="36"/>
      <c r="EY722" s="44"/>
      <c r="EZ722" s="44"/>
      <c r="FA722" s="44"/>
      <c r="FF722" s="44"/>
      <c r="FI722" s="44"/>
      <c r="FJ722" s="44"/>
      <c r="FK722" s="3" t="s">
        <v>264</v>
      </c>
      <c r="FL722" s="44"/>
    </row>
    <row r="723" spans="1:169" customFormat="1" ht="15" x14ac:dyDescent="0.25">
      <c r="A723" s="84"/>
      <c r="B723" s="48"/>
      <c r="C723" s="205" t="s">
        <v>265</v>
      </c>
      <c r="D723" s="205"/>
      <c r="E723" s="205"/>
      <c r="F723" s="205"/>
      <c r="G723" s="205"/>
      <c r="H723" s="205"/>
      <c r="I723" s="205"/>
      <c r="J723" s="205"/>
      <c r="K723" s="205"/>
      <c r="L723" s="86">
        <v>1023.55</v>
      </c>
      <c r="M723" s="87"/>
      <c r="N723" s="88">
        <v>37125.61</v>
      </c>
      <c r="P723" s="148"/>
      <c r="Q723" s="148"/>
      <c r="R723" s="148"/>
      <c r="S723" s="171"/>
      <c r="EX723" s="36"/>
      <c r="EY723" s="44"/>
      <c r="EZ723" s="44"/>
      <c r="FA723" s="44"/>
      <c r="FF723" s="44"/>
      <c r="FI723" s="44"/>
      <c r="FJ723" s="44"/>
      <c r="FK723" s="3" t="s">
        <v>265</v>
      </c>
      <c r="FL723" s="44"/>
    </row>
    <row r="724" spans="1:169" customFormat="1" ht="15" x14ac:dyDescent="0.25">
      <c r="A724" s="84"/>
      <c r="B724" s="48"/>
      <c r="C724" s="205" t="s">
        <v>128</v>
      </c>
      <c r="D724" s="205"/>
      <c r="E724" s="205"/>
      <c r="F724" s="205"/>
      <c r="G724" s="205"/>
      <c r="H724" s="205"/>
      <c r="I724" s="205"/>
      <c r="J724" s="205"/>
      <c r="K724" s="205"/>
      <c r="L724" s="89"/>
      <c r="M724" s="87"/>
      <c r="N724" s="90"/>
      <c r="P724" s="148"/>
      <c r="Q724" s="148"/>
      <c r="R724" s="148"/>
      <c r="S724" s="171"/>
      <c r="EX724" s="36"/>
      <c r="EY724" s="44"/>
      <c r="EZ724" s="44"/>
      <c r="FA724" s="44"/>
      <c r="FF724" s="44"/>
      <c r="FI724" s="44"/>
      <c r="FJ724" s="44"/>
      <c r="FK724" s="3" t="s">
        <v>128</v>
      </c>
      <c r="FL724" s="44"/>
    </row>
    <row r="725" spans="1:169" customFormat="1" ht="15" x14ac:dyDescent="0.25">
      <c r="A725" s="84"/>
      <c r="B725" s="48"/>
      <c r="C725" s="205" t="s">
        <v>134</v>
      </c>
      <c r="D725" s="205"/>
      <c r="E725" s="205"/>
      <c r="F725" s="205"/>
      <c r="G725" s="205"/>
      <c r="H725" s="205"/>
      <c r="I725" s="205"/>
      <c r="J725" s="205"/>
      <c r="K725" s="205"/>
      <c r="L725" s="91">
        <v>251.92</v>
      </c>
      <c r="M725" s="87"/>
      <c r="N725" s="88">
        <v>13152.74</v>
      </c>
      <c r="P725" s="148"/>
      <c r="Q725" s="148"/>
      <c r="R725" s="148"/>
      <c r="S725" s="171"/>
      <c r="EX725" s="36"/>
      <c r="EY725" s="44"/>
      <c r="EZ725" s="44"/>
      <c r="FA725" s="44"/>
      <c r="FF725" s="44"/>
      <c r="FI725" s="44"/>
      <c r="FJ725" s="44"/>
      <c r="FK725" s="3" t="s">
        <v>134</v>
      </c>
      <c r="FL725" s="44"/>
    </row>
    <row r="726" spans="1:169" customFormat="1" ht="15" x14ac:dyDescent="0.25">
      <c r="A726" s="84"/>
      <c r="B726" s="48"/>
      <c r="C726" s="205" t="s">
        <v>135</v>
      </c>
      <c r="D726" s="205"/>
      <c r="E726" s="205"/>
      <c r="F726" s="205"/>
      <c r="G726" s="205"/>
      <c r="H726" s="205"/>
      <c r="I726" s="205"/>
      <c r="J726" s="205"/>
      <c r="K726" s="205"/>
      <c r="L726" s="91">
        <v>120.78</v>
      </c>
      <c r="M726" s="87"/>
      <c r="N726" s="88">
        <v>1897.45</v>
      </c>
      <c r="P726" s="148"/>
      <c r="Q726" s="148"/>
      <c r="R726" s="148"/>
      <c r="S726" s="171"/>
      <c r="EX726" s="36"/>
      <c r="EY726" s="44"/>
      <c r="EZ726" s="44"/>
      <c r="FA726" s="44"/>
      <c r="FF726" s="44"/>
      <c r="FI726" s="44"/>
      <c r="FJ726" s="44"/>
      <c r="FK726" s="3" t="s">
        <v>135</v>
      </c>
      <c r="FL726" s="44"/>
    </row>
    <row r="727" spans="1:169" customFormat="1" ht="15" x14ac:dyDescent="0.25">
      <c r="A727" s="84"/>
      <c r="B727" s="48"/>
      <c r="C727" s="205" t="s">
        <v>136</v>
      </c>
      <c r="D727" s="205"/>
      <c r="E727" s="205"/>
      <c r="F727" s="205"/>
      <c r="G727" s="205"/>
      <c r="H727" s="205"/>
      <c r="I727" s="205"/>
      <c r="J727" s="205"/>
      <c r="K727" s="205"/>
      <c r="L727" s="91">
        <v>11.98</v>
      </c>
      <c r="M727" s="87"/>
      <c r="N727" s="95">
        <v>625.48</v>
      </c>
      <c r="P727" s="148"/>
      <c r="Q727" s="148"/>
      <c r="R727" s="148"/>
      <c r="S727" s="171"/>
      <c r="EX727" s="36"/>
      <c r="EY727" s="44"/>
      <c r="EZ727" s="44"/>
      <c r="FA727" s="44"/>
      <c r="FF727" s="44"/>
      <c r="FI727" s="44"/>
      <c r="FJ727" s="44"/>
      <c r="FK727" s="3" t="s">
        <v>136</v>
      </c>
      <c r="FL727" s="44"/>
    </row>
    <row r="728" spans="1:169" customFormat="1" ht="15" x14ac:dyDescent="0.25">
      <c r="A728" s="84"/>
      <c r="B728" s="48"/>
      <c r="C728" s="205" t="s">
        <v>137</v>
      </c>
      <c r="D728" s="205"/>
      <c r="E728" s="205"/>
      <c r="F728" s="205"/>
      <c r="G728" s="205"/>
      <c r="H728" s="205"/>
      <c r="I728" s="205"/>
      <c r="J728" s="205"/>
      <c r="K728" s="205"/>
      <c r="L728" s="91">
        <v>278.75</v>
      </c>
      <c r="M728" s="87"/>
      <c r="N728" s="88">
        <v>2648.13</v>
      </c>
      <c r="P728" s="148"/>
      <c r="Q728" s="148"/>
      <c r="R728" s="148"/>
      <c r="S728" s="171"/>
      <c r="EX728" s="36"/>
      <c r="EY728" s="44"/>
      <c r="EZ728" s="44"/>
      <c r="FA728" s="44"/>
      <c r="FF728" s="44"/>
      <c r="FI728" s="44"/>
      <c r="FJ728" s="44"/>
      <c r="FK728" s="3" t="s">
        <v>137</v>
      </c>
      <c r="FL728" s="44"/>
    </row>
    <row r="729" spans="1:169" customFormat="1" ht="15" x14ac:dyDescent="0.25">
      <c r="A729" s="84"/>
      <c r="B729" s="48"/>
      <c r="C729" s="205" t="s">
        <v>138</v>
      </c>
      <c r="D729" s="205"/>
      <c r="E729" s="205"/>
      <c r="F729" s="205"/>
      <c r="G729" s="205"/>
      <c r="H729" s="205"/>
      <c r="I729" s="205"/>
      <c r="J729" s="205"/>
      <c r="K729" s="205"/>
      <c r="L729" s="91">
        <v>242.79</v>
      </c>
      <c r="M729" s="87"/>
      <c r="N729" s="88">
        <v>12675.96</v>
      </c>
      <c r="P729" s="148"/>
      <c r="Q729" s="148"/>
      <c r="R729" s="148"/>
      <c r="S729" s="171"/>
      <c r="EX729" s="36"/>
      <c r="EY729" s="44"/>
      <c r="EZ729" s="44"/>
      <c r="FA729" s="44"/>
      <c r="FF729" s="44"/>
      <c r="FI729" s="44"/>
      <c r="FJ729" s="44"/>
      <c r="FK729" s="3" t="s">
        <v>138</v>
      </c>
      <c r="FL729" s="44"/>
    </row>
    <row r="730" spans="1:169" customFormat="1" ht="15" x14ac:dyDescent="0.25">
      <c r="A730" s="84"/>
      <c r="B730" s="48"/>
      <c r="C730" s="205" t="s">
        <v>139</v>
      </c>
      <c r="D730" s="205"/>
      <c r="E730" s="205"/>
      <c r="F730" s="205"/>
      <c r="G730" s="205"/>
      <c r="H730" s="205"/>
      <c r="I730" s="205"/>
      <c r="J730" s="205"/>
      <c r="K730" s="205"/>
      <c r="L730" s="91">
        <v>129.31</v>
      </c>
      <c r="M730" s="87"/>
      <c r="N730" s="88">
        <v>6751.33</v>
      </c>
      <c r="P730" s="148"/>
      <c r="Q730" s="148"/>
      <c r="R730" s="148"/>
      <c r="S730" s="171"/>
      <c r="EX730" s="36"/>
      <c r="EY730" s="44"/>
      <c r="EZ730" s="44"/>
      <c r="FA730" s="44"/>
      <c r="FF730" s="44"/>
      <c r="FI730" s="44"/>
      <c r="FJ730" s="44"/>
      <c r="FK730" s="3" t="s">
        <v>139</v>
      </c>
      <c r="FL730" s="44"/>
    </row>
    <row r="731" spans="1:169" customFormat="1" ht="15" x14ac:dyDescent="0.25">
      <c r="A731" s="84"/>
      <c r="B731" s="48"/>
      <c r="C731" s="205" t="s">
        <v>140</v>
      </c>
      <c r="D731" s="205"/>
      <c r="E731" s="205"/>
      <c r="F731" s="205"/>
      <c r="G731" s="205"/>
      <c r="H731" s="205"/>
      <c r="I731" s="205"/>
      <c r="J731" s="205"/>
      <c r="K731" s="205"/>
      <c r="L731" s="86">
        <v>1448.71</v>
      </c>
      <c r="M731" s="87"/>
      <c r="N731" s="88">
        <v>75637.14</v>
      </c>
      <c r="P731" s="148"/>
      <c r="Q731" s="148"/>
      <c r="R731" s="148"/>
      <c r="S731" s="171"/>
      <c r="EX731" s="36"/>
      <c r="EY731" s="44"/>
      <c r="EZ731" s="44"/>
      <c r="FA731" s="44"/>
      <c r="FF731" s="44"/>
      <c r="FI731" s="44"/>
      <c r="FJ731" s="44"/>
      <c r="FK731" s="3" t="s">
        <v>140</v>
      </c>
      <c r="FL731" s="44"/>
    </row>
    <row r="732" spans="1:169" customFormat="1" ht="15" x14ac:dyDescent="0.25">
      <c r="A732" s="84"/>
      <c r="B732" s="48"/>
      <c r="C732" s="205" t="s">
        <v>141</v>
      </c>
      <c r="D732" s="205"/>
      <c r="E732" s="205"/>
      <c r="F732" s="205"/>
      <c r="G732" s="205"/>
      <c r="H732" s="205"/>
      <c r="I732" s="205"/>
      <c r="J732" s="205"/>
      <c r="K732" s="205"/>
      <c r="L732" s="86">
        <v>1549.52</v>
      </c>
      <c r="M732" s="87"/>
      <c r="N732" s="88">
        <v>80900.289999999994</v>
      </c>
      <c r="P732" s="148"/>
      <c r="Q732" s="148"/>
      <c r="R732" s="148"/>
      <c r="S732" s="171"/>
      <c r="EX732" s="36"/>
      <c r="EY732" s="44"/>
      <c r="EZ732" s="44"/>
      <c r="FA732" s="44"/>
      <c r="FF732" s="44"/>
      <c r="FI732" s="44"/>
      <c r="FJ732" s="44"/>
      <c r="FK732" s="3" t="s">
        <v>141</v>
      </c>
      <c r="FL732" s="44"/>
    </row>
    <row r="733" spans="1:169" customFormat="1" ht="15" x14ac:dyDescent="0.25">
      <c r="A733" s="84"/>
      <c r="B733" s="48"/>
      <c r="C733" s="205" t="s">
        <v>142</v>
      </c>
      <c r="D733" s="205"/>
      <c r="E733" s="205"/>
      <c r="F733" s="205"/>
      <c r="G733" s="205"/>
      <c r="H733" s="205"/>
      <c r="I733" s="205"/>
      <c r="J733" s="205"/>
      <c r="K733" s="205"/>
      <c r="L733" s="91">
        <v>810.78</v>
      </c>
      <c r="M733" s="87"/>
      <c r="N733" s="88">
        <v>42330.89</v>
      </c>
      <c r="P733" s="148"/>
      <c r="Q733" s="148"/>
      <c r="R733" s="148"/>
      <c r="S733" s="171"/>
      <c r="EX733" s="36"/>
      <c r="EY733" s="44"/>
      <c r="EZ733" s="44"/>
      <c r="FA733" s="44"/>
      <c r="FF733" s="44"/>
      <c r="FI733" s="44"/>
      <c r="FJ733" s="44"/>
      <c r="FK733" s="3" t="s">
        <v>142</v>
      </c>
      <c r="FL733" s="44"/>
    </row>
    <row r="734" spans="1:169" customFormat="1" ht="15" x14ac:dyDescent="0.25">
      <c r="A734" s="84"/>
      <c r="B734" s="80"/>
      <c r="C734" s="204" t="s">
        <v>339</v>
      </c>
      <c r="D734" s="204"/>
      <c r="E734" s="204"/>
      <c r="F734" s="204"/>
      <c r="G734" s="204"/>
      <c r="H734" s="204"/>
      <c r="I734" s="204"/>
      <c r="J734" s="204"/>
      <c r="K734" s="204"/>
      <c r="L734" s="92">
        <v>624242.42000000004</v>
      </c>
      <c r="M734" s="82"/>
      <c r="N734" s="83"/>
      <c r="P734" s="148"/>
      <c r="Q734" s="148"/>
      <c r="R734" s="148"/>
      <c r="S734" s="171"/>
      <c r="EX734" s="36"/>
      <c r="EY734" s="44"/>
      <c r="EZ734" s="44"/>
      <c r="FA734" s="44"/>
      <c r="FF734" s="44"/>
      <c r="FI734" s="44"/>
      <c r="FJ734" s="44"/>
      <c r="FL734" s="44" t="s">
        <v>339</v>
      </c>
    </row>
    <row r="735" spans="1:169" customFormat="1" ht="15" x14ac:dyDescent="0.25">
      <c r="A735" s="84"/>
      <c r="B735" s="48"/>
      <c r="C735" s="205" t="s">
        <v>144</v>
      </c>
      <c r="D735" s="205"/>
      <c r="E735" s="205"/>
      <c r="F735" s="205"/>
      <c r="G735" s="205"/>
      <c r="H735" s="205"/>
      <c r="I735" s="205"/>
      <c r="J735" s="205"/>
      <c r="K735" s="205"/>
      <c r="L735" s="89"/>
      <c r="M735" s="87"/>
      <c r="N735" s="90"/>
      <c r="P735" s="148"/>
      <c r="Q735" s="148"/>
      <c r="R735" s="148"/>
      <c r="S735" s="171"/>
      <c r="EX735" s="36"/>
      <c r="EY735" s="44"/>
      <c r="EZ735" s="44"/>
      <c r="FA735" s="44"/>
      <c r="FF735" s="44"/>
      <c r="FI735" s="44"/>
      <c r="FJ735" s="44"/>
      <c r="FK735" s="3" t="s">
        <v>144</v>
      </c>
      <c r="FL735" s="44"/>
    </row>
    <row r="736" spans="1:169" customFormat="1" ht="15" x14ac:dyDescent="0.25">
      <c r="A736" s="84"/>
      <c r="B736" s="48"/>
      <c r="C736" s="205" t="s">
        <v>145</v>
      </c>
      <c r="D736" s="205"/>
      <c r="E736" s="205"/>
      <c r="F736" s="205"/>
      <c r="G736" s="205"/>
      <c r="H736" s="205"/>
      <c r="I736" s="137" t="s">
        <v>340</v>
      </c>
      <c r="J736" s="85"/>
      <c r="K736" s="85"/>
      <c r="L736" s="89"/>
      <c r="M736" s="87"/>
      <c r="N736" s="90"/>
      <c r="P736" s="148"/>
      <c r="Q736" s="148"/>
      <c r="R736" s="148"/>
      <c r="S736" s="171"/>
      <c r="EX736" s="36"/>
      <c r="EY736" s="44"/>
      <c r="EZ736" s="44"/>
      <c r="FA736" s="44"/>
      <c r="FF736" s="44"/>
      <c r="FI736" s="44"/>
      <c r="FJ736" s="44"/>
      <c r="FL736" s="44"/>
      <c r="FM736" s="3" t="s">
        <v>145</v>
      </c>
    </row>
    <row r="737" spans="1:169" customFormat="1" ht="15" x14ac:dyDescent="0.25">
      <c r="A737" s="84"/>
      <c r="B737" s="48"/>
      <c r="C737" s="205" t="s">
        <v>146</v>
      </c>
      <c r="D737" s="205"/>
      <c r="E737" s="205"/>
      <c r="F737" s="205"/>
      <c r="G737" s="205"/>
      <c r="H737" s="205"/>
      <c r="I737" s="137" t="s">
        <v>341</v>
      </c>
      <c r="J737" s="85"/>
      <c r="K737" s="85"/>
      <c r="L737" s="89"/>
      <c r="M737" s="87"/>
      <c r="N737" s="90"/>
      <c r="P737" s="148"/>
      <c r="Q737" s="148"/>
      <c r="R737" s="148"/>
      <c r="S737" s="171"/>
      <c r="EX737" s="36"/>
      <c r="EY737" s="44"/>
      <c r="EZ737" s="44"/>
      <c r="FA737" s="44"/>
      <c r="FF737" s="44"/>
      <c r="FI737" s="44"/>
      <c r="FJ737" s="44"/>
      <c r="FL737" s="44"/>
      <c r="FM737" s="3" t="s">
        <v>146</v>
      </c>
    </row>
    <row r="738" spans="1:169" customFormat="1" ht="15" x14ac:dyDescent="0.25">
      <c r="A738" s="209" t="s">
        <v>342</v>
      </c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1"/>
      <c r="P738" s="148"/>
      <c r="Q738" s="148"/>
      <c r="R738" s="148"/>
      <c r="S738" s="171"/>
      <c r="EX738" s="36" t="s">
        <v>342</v>
      </c>
      <c r="EY738" s="44"/>
      <c r="EZ738" s="44"/>
      <c r="FA738" s="44"/>
      <c r="FF738" s="44"/>
      <c r="FI738" s="44"/>
      <c r="FJ738" s="44"/>
      <c r="FL738" s="44"/>
    </row>
    <row r="739" spans="1:169" customFormat="1" ht="34.5" x14ac:dyDescent="0.25">
      <c r="A739" s="37" t="s">
        <v>343</v>
      </c>
      <c r="B739" s="38" t="s">
        <v>158</v>
      </c>
      <c r="C739" s="194" t="s">
        <v>159</v>
      </c>
      <c r="D739" s="194"/>
      <c r="E739" s="194"/>
      <c r="F739" s="39" t="s">
        <v>160</v>
      </c>
      <c r="G739" s="40">
        <v>1</v>
      </c>
      <c r="H739" s="73">
        <v>1</v>
      </c>
      <c r="I739" s="138">
        <v>1</v>
      </c>
      <c r="J739" s="42"/>
      <c r="K739" s="40"/>
      <c r="L739" s="42"/>
      <c r="M739" s="40"/>
      <c r="N739" s="43"/>
      <c r="P739" s="148"/>
      <c r="Q739" s="148"/>
      <c r="R739" s="148"/>
      <c r="S739" s="171"/>
      <c r="EX739" s="36"/>
      <c r="EY739" s="44" t="s">
        <v>159</v>
      </c>
      <c r="EZ739" s="44" t="s">
        <v>4</v>
      </c>
      <c r="FA739" s="44" t="s">
        <v>4</v>
      </c>
      <c r="FF739" s="44"/>
      <c r="FI739" s="44"/>
      <c r="FJ739" s="44"/>
      <c r="FL739" s="44"/>
    </row>
    <row r="740" spans="1:169" customFormat="1" ht="15" x14ac:dyDescent="0.25">
      <c r="A740" s="47"/>
      <c r="B740" s="48" t="s">
        <v>56</v>
      </c>
      <c r="C740" s="195" t="s">
        <v>61</v>
      </c>
      <c r="D740" s="195"/>
      <c r="E740" s="195"/>
      <c r="F740" s="49"/>
      <c r="G740" s="50"/>
      <c r="H740" s="50"/>
      <c r="I740" s="126"/>
      <c r="J740" s="51">
        <v>298.64</v>
      </c>
      <c r="K740" s="50"/>
      <c r="L740" s="51">
        <v>298.64</v>
      </c>
      <c r="M740" s="52">
        <v>52.21</v>
      </c>
      <c r="N740" s="53">
        <v>15591.99</v>
      </c>
      <c r="P740" s="148"/>
      <c r="Q740" s="148"/>
      <c r="R740" s="148"/>
      <c r="S740" s="171"/>
      <c r="EX740" s="36"/>
      <c r="EY740" s="44"/>
      <c r="EZ740" s="44"/>
      <c r="FA740" s="44"/>
      <c r="FC740" s="3" t="s">
        <v>61</v>
      </c>
      <c r="FF740" s="44"/>
      <c r="FI740" s="44"/>
      <c r="FJ740" s="44"/>
      <c r="FL740" s="44"/>
    </row>
    <row r="741" spans="1:169" customFormat="1" ht="15" x14ac:dyDescent="0.25">
      <c r="A741" s="47"/>
      <c r="B741" s="48" t="s">
        <v>62</v>
      </c>
      <c r="C741" s="195" t="s">
        <v>63</v>
      </c>
      <c r="D741" s="195"/>
      <c r="E741" s="195"/>
      <c r="F741" s="49"/>
      <c r="G741" s="50"/>
      <c r="H741" s="50"/>
      <c r="I741" s="126"/>
      <c r="J741" s="51">
        <v>128.02000000000001</v>
      </c>
      <c r="K741" s="50"/>
      <c r="L741" s="51">
        <v>128.02000000000001</v>
      </c>
      <c r="M741" s="52">
        <v>15.71</v>
      </c>
      <c r="N741" s="53">
        <v>2011.19</v>
      </c>
      <c r="P741" s="148"/>
      <c r="Q741" s="148"/>
      <c r="R741" s="148"/>
      <c r="S741" s="171"/>
      <c r="EX741" s="36"/>
      <c r="EY741" s="44"/>
      <c r="EZ741" s="44"/>
      <c r="FA741" s="44"/>
      <c r="FC741" s="3" t="s">
        <v>63</v>
      </c>
      <c r="FF741" s="44"/>
      <c r="FI741" s="44"/>
      <c r="FJ741" s="44"/>
      <c r="FL741" s="44"/>
    </row>
    <row r="742" spans="1:169" customFormat="1" ht="15" x14ac:dyDescent="0.25">
      <c r="A742" s="47"/>
      <c r="B742" s="48" t="s">
        <v>64</v>
      </c>
      <c r="C742" s="195" t="s">
        <v>65</v>
      </c>
      <c r="D742" s="195"/>
      <c r="E742" s="195"/>
      <c r="F742" s="49"/>
      <c r="G742" s="50"/>
      <c r="H742" s="50"/>
      <c r="I742" s="126"/>
      <c r="J742" s="51">
        <v>19.84</v>
      </c>
      <c r="K742" s="50"/>
      <c r="L742" s="51">
        <v>19.84</v>
      </c>
      <c r="M742" s="52">
        <v>52.21</v>
      </c>
      <c r="N742" s="53">
        <v>1035.8499999999999</v>
      </c>
      <c r="P742" s="148"/>
      <c r="Q742" s="148"/>
      <c r="R742" s="148"/>
      <c r="S742" s="171"/>
      <c r="EX742" s="36"/>
      <c r="EY742" s="44"/>
      <c r="EZ742" s="44"/>
      <c r="FA742" s="44"/>
      <c r="FC742" s="3" t="s">
        <v>65</v>
      </c>
      <c r="FF742" s="44"/>
      <c r="FI742" s="44"/>
      <c r="FJ742" s="44"/>
      <c r="FL742" s="44"/>
    </row>
    <row r="743" spans="1:169" customFormat="1" ht="15" x14ac:dyDescent="0.25">
      <c r="A743" s="57"/>
      <c r="B743" s="48"/>
      <c r="C743" s="195" t="s">
        <v>68</v>
      </c>
      <c r="D743" s="195"/>
      <c r="E743" s="195"/>
      <c r="F743" s="49" t="s">
        <v>69</v>
      </c>
      <c r="G743" s="52">
        <v>35.01</v>
      </c>
      <c r="H743" s="50"/>
      <c r="I743" s="134">
        <v>35.01</v>
      </c>
      <c r="J743" s="58"/>
      <c r="K743" s="50"/>
      <c r="L743" s="58"/>
      <c r="M743" s="50"/>
      <c r="N743" s="59"/>
      <c r="P743" s="148"/>
      <c r="Q743" s="148"/>
      <c r="R743" s="148"/>
      <c r="S743" s="171"/>
      <c r="EX743" s="36"/>
      <c r="EY743" s="44"/>
      <c r="EZ743" s="44"/>
      <c r="FA743" s="44"/>
      <c r="FD743" s="3" t="s">
        <v>68</v>
      </c>
      <c r="FF743" s="44"/>
      <c r="FI743" s="44"/>
      <c r="FJ743" s="44"/>
      <c r="FL743" s="44"/>
    </row>
    <row r="744" spans="1:169" customFormat="1" ht="15" x14ac:dyDescent="0.25">
      <c r="A744" s="57"/>
      <c r="B744" s="48"/>
      <c r="C744" s="195" t="s">
        <v>70</v>
      </c>
      <c r="D744" s="195"/>
      <c r="E744" s="195"/>
      <c r="F744" s="49" t="s">
        <v>69</v>
      </c>
      <c r="G744" s="52">
        <v>1.71</v>
      </c>
      <c r="H744" s="50"/>
      <c r="I744" s="134">
        <v>1.71</v>
      </c>
      <c r="J744" s="58"/>
      <c r="K744" s="50"/>
      <c r="L744" s="58"/>
      <c r="M744" s="50"/>
      <c r="N744" s="59"/>
      <c r="P744" s="148"/>
      <c r="Q744" s="148"/>
      <c r="R744" s="148"/>
      <c r="S744" s="171"/>
      <c r="EX744" s="36"/>
      <c r="EY744" s="44"/>
      <c r="EZ744" s="44"/>
      <c r="FA744" s="44"/>
      <c r="FD744" s="3" t="s">
        <v>70</v>
      </c>
      <c r="FF744" s="44"/>
      <c r="FI744" s="44"/>
      <c r="FJ744" s="44"/>
      <c r="FL744" s="44"/>
    </row>
    <row r="745" spans="1:169" customFormat="1" ht="15" x14ac:dyDescent="0.25">
      <c r="A745" s="45"/>
      <c r="B745" s="48"/>
      <c r="C745" s="200" t="s">
        <v>71</v>
      </c>
      <c r="D745" s="200"/>
      <c r="E745" s="200"/>
      <c r="F745" s="60"/>
      <c r="G745" s="61"/>
      <c r="H745" s="61"/>
      <c r="I745" s="128"/>
      <c r="J745" s="93">
        <v>426.66</v>
      </c>
      <c r="K745" s="61"/>
      <c r="L745" s="93">
        <v>426.66</v>
      </c>
      <c r="M745" s="61"/>
      <c r="N745" s="63">
        <v>17603.18</v>
      </c>
      <c r="P745" s="148"/>
      <c r="Q745" s="148"/>
      <c r="R745" s="148"/>
      <c r="S745" s="171"/>
      <c r="EX745" s="36"/>
      <c r="EY745" s="44"/>
      <c r="EZ745" s="44"/>
      <c r="FA745" s="44"/>
      <c r="FE745" s="3" t="s">
        <v>71</v>
      </c>
      <c r="FF745" s="44"/>
      <c r="FI745" s="44"/>
      <c r="FJ745" s="44"/>
      <c r="FL745" s="44"/>
    </row>
    <row r="746" spans="1:169" customFormat="1" ht="15" x14ac:dyDescent="0.25">
      <c r="A746" s="57"/>
      <c r="B746" s="48"/>
      <c r="C746" s="195" t="s">
        <v>72</v>
      </c>
      <c r="D746" s="195"/>
      <c r="E746" s="195"/>
      <c r="F746" s="49"/>
      <c r="G746" s="50"/>
      <c r="H746" s="50"/>
      <c r="I746" s="126"/>
      <c r="J746" s="58"/>
      <c r="K746" s="50"/>
      <c r="L746" s="51">
        <v>318.48</v>
      </c>
      <c r="M746" s="50"/>
      <c r="N746" s="53">
        <v>16627.84</v>
      </c>
      <c r="P746" s="148"/>
      <c r="Q746" s="148"/>
      <c r="R746" s="148"/>
      <c r="S746" s="171"/>
      <c r="EX746" s="36"/>
      <c r="EY746" s="44"/>
      <c r="EZ746" s="44"/>
      <c r="FA746" s="44"/>
      <c r="FD746" s="3" t="s">
        <v>72</v>
      </c>
      <c r="FF746" s="44"/>
      <c r="FI746" s="44"/>
      <c r="FJ746" s="44"/>
      <c r="FL746" s="44"/>
    </row>
    <row r="747" spans="1:169" customFormat="1" ht="22.5" x14ac:dyDescent="0.25">
      <c r="A747" s="57"/>
      <c r="B747" s="48" t="s">
        <v>89</v>
      </c>
      <c r="C747" s="195" t="s">
        <v>90</v>
      </c>
      <c r="D747" s="195"/>
      <c r="E747" s="195"/>
      <c r="F747" s="49" t="s">
        <v>75</v>
      </c>
      <c r="G747" s="64">
        <v>109</v>
      </c>
      <c r="H747" s="50"/>
      <c r="I747" s="129">
        <v>109</v>
      </c>
      <c r="J747" s="58"/>
      <c r="K747" s="50"/>
      <c r="L747" s="51">
        <v>347.14</v>
      </c>
      <c r="M747" s="50"/>
      <c r="N747" s="53">
        <v>18124.349999999999</v>
      </c>
      <c r="P747" s="148"/>
      <c r="Q747" s="148"/>
      <c r="R747" s="148"/>
      <c r="S747" s="171"/>
      <c r="EX747" s="36"/>
      <c r="EY747" s="44"/>
      <c r="EZ747" s="44"/>
      <c r="FA747" s="44"/>
      <c r="FD747" s="3" t="s">
        <v>90</v>
      </c>
      <c r="FF747" s="44"/>
      <c r="FI747" s="44"/>
      <c r="FJ747" s="44"/>
      <c r="FL747" s="44"/>
    </row>
    <row r="748" spans="1:169" customFormat="1" ht="45" x14ac:dyDescent="0.25">
      <c r="A748" s="57"/>
      <c r="B748" s="48" t="s">
        <v>91</v>
      </c>
      <c r="C748" s="195" t="s">
        <v>92</v>
      </c>
      <c r="D748" s="195"/>
      <c r="E748" s="195"/>
      <c r="F748" s="49" t="s">
        <v>75</v>
      </c>
      <c r="G748" s="64">
        <v>65</v>
      </c>
      <c r="H748" s="52">
        <v>0.85</v>
      </c>
      <c r="I748" s="134">
        <v>55.25</v>
      </c>
      <c r="J748" s="58"/>
      <c r="K748" s="50"/>
      <c r="L748" s="51">
        <v>175.96</v>
      </c>
      <c r="M748" s="50"/>
      <c r="N748" s="53">
        <v>9186.8799999999992</v>
      </c>
      <c r="P748" s="148"/>
      <c r="Q748" s="148"/>
      <c r="R748" s="148"/>
      <c r="S748" s="171"/>
      <c r="EX748" s="36"/>
      <c r="EY748" s="44"/>
      <c r="EZ748" s="44"/>
      <c r="FA748" s="44"/>
      <c r="FD748" s="3" t="s">
        <v>92</v>
      </c>
      <c r="FF748" s="44"/>
      <c r="FI748" s="44"/>
      <c r="FJ748" s="44"/>
      <c r="FL748" s="44"/>
    </row>
    <row r="749" spans="1:169" customFormat="1" ht="15" x14ac:dyDescent="0.25">
      <c r="A749" s="65"/>
      <c r="B749" s="66"/>
      <c r="C749" s="194" t="s">
        <v>78</v>
      </c>
      <c r="D749" s="194"/>
      <c r="E749" s="194"/>
      <c r="F749" s="39"/>
      <c r="G749" s="40"/>
      <c r="H749" s="40"/>
      <c r="I749" s="131"/>
      <c r="J749" s="42"/>
      <c r="K749" s="40"/>
      <c r="L749" s="69">
        <v>949.76</v>
      </c>
      <c r="M749" s="61"/>
      <c r="N749" s="68">
        <v>44914.41</v>
      </c>
      <c r="P749" s="148"/>
      <c r="Q749" s="148"/>
      <c r="R749" s="148"/>
      <c r="S749" s="171"/>
      <c r="EX749" s="36"/>
      <c r="EY749" s="44"/>
      <c r="EZ749" s="44"/>
      <c r="FA749" s="44"/>
      <c r="FF749" s="44" t="s">
        <v>78</v>
      </c>
      <c r="FI749" s="44"/>
      <c r="FJ749" s="44"/>
      <c r="FL749" s="44"/>
    </row>
    <row r="750" spans="1:169" customFormat="1" ht="45.75" x14ac:dyDescent="0.25">
      <c r="A750" s="37" t="s">
        <v>344</v>
      </c>
      <c r="B750" s="38" t="s">
        <v>162</v>
      </c>
      <c r="C750" s="194" t="s">
        <v>163</v>
      </c>
      <c r="D750" s="194"/>
      <c r="E750" s="194"/>
      <c r="F750" s="39" t="s">
        <v>59</v>
      </c>
      <c r="G750" s="40">
        <v>0.23699999999999999</v>
      </c>
      <c r="H750" s="73">
        <v>1</v>
      </c>
      <c r="I750" s="125">
        <v>0.23699999999999999</v>
      </c>
      <c r="J750" s="42"/>
      <c r="K750" s="40"/>
      <c r="L750" s="42"/>
      <c r="M750" s="40"/>
      <c r="N750" s="43"/>
      <c r="P750" s="148"/>
      <c r="Q750" s="148"/>
      <c r="R750" s="148"/>
      <c r="S750" s="171"/>
      <c r="EX750" s="36"/>
      <c r="EY750" s="44" t="s">
        <v>163</v>
      </c>
      <c r="EZ750" s="44" t="s">
        <v>4</v>
      </c>
      <c r="FA750" s="44" t="s">
        <v>4</v>
      </c>
      <c r="FF750" s="44"/>
      <c r="FI750" s="44"/>
      <c r="FJ750" s="44"/>
      <c r="FL750" s="44"/>
    </row>
    <row r="751" spans="1:169" customFormat="1" ht="15" x14ac:dyDescent="0.25">
      <c r="A751" s="45"/>
      <c r="B751" s="46"/>
      <c r="C751" s="195" t="s">
        <v>345</v>
      </c>
      <c r="D751" s="195"/>
      <c r="E751" s="195"/>
      <c r="F751" s="195"/>
      <c r="G751" s="195"/>
      <c r="H751" s="195"/>
      <c r="I751" s="195"/>
      <c r="J751" s="195"/>
      <c r="K751" s="195"/>
      <c r="L751" s="195"/>
      <c r="M751" s="195"/>
      <c r="N751" s="196"/>
      <c r="P751" s="148"/>
      <c r="Q751" s="148"/>
      <c r="R751" s="148"/>
      <c r="S751" s="171"/>
      <c r="EX751" s="36"/>
      <c r="EY751" s="44"/>
      <c r="EZ751" s="44"/>
      <c r="FA751" s="44"/>
      <c r="FB751" s="3" t="s">
        <v>345</v>
      </c>
      <c r="FF751" s="44"/>
      <c r="FI751" s="44"/>
      <c r="FJ751" s="44"/>
      <c r="FL751" s="44"/>
    </row>
    <row r="752" spans="1:169" customFormat="1" ht="15" x14ac:dyDescent="0.25">
      <c r="A752" s="47"/>
      <c r="B752" s="48" t="s">
        <v>56</v>
      </c>
      <c r="C752" s="195" t="s">
        <v>61</v>
      </c>
      <c r="D752" s="195"/>
      <c r="E752" s="195"/>
      <c r="F752" s="49"/>
      <c r="G752" s="50"/>
      <c r="H752" s="50"/>
      <c r="I752" s="126"/>
      <c r="J752" s="51">
        <v>92.08</v>
      </c>
      <c r="K752" s="50"/>
      <c r="L752" s="51">
        <v>21.82</v>
      </c>
      <c r="M752" s="52">
        <v>52.21</v>
      </c>
      <c r="N752" s="53">
        <v>1139.22</v>
      </c>
      <c r="P752" s="148"/>
      <c r="Q752" s="148"/>
      <c r="R752" s="148"/>
      <c r="S752" s="171"/>
      <c r="EX752" s="36"/>
      <c r="EY752" s="44"/>
      <c r="EZ752" s="44"/>
      <c r="FA752" s="44"/>
      <c r="FC752" s="3" t="s">
        <v>61</v>
      </c>
      <c r="FF752" s="44"/>
      <c r="FI752" s="44"/>
      <c r="FJ752" s="44"/>
      <c r="FL752" s="44"/>
    </row>
    <row r="753" spans="1:168" customFormat="1" ht="15" x14ac:dyDescent="0.25">
      <c r="A753" s="47"/>
      <c r="B753" s="48" t="s">
        <v>62</v>
      </c>
      <c r="C753" s="195" t="s">
        <v>63</v>
      </c>
      <c r="D753" s="195"/>
      <c r="E753" s="195"/>
      <c r="F753" s="49"/>
      <c r="G753" s="50"/>
      <c r="H753" s="50"/>
      <c r="I753" s="126"/>
      <c r="J753" s="51">
        <v>287.60000000000002</v>
      </c>
      <c r="K753" s="50"/>
      <c r="L753" s="51">
        <v>68.16</v>
      </c>
      <c r="M753" s="52">
        <v>15.71</v>
      </c>
      <c r="N753" s="53">
        <v>1070.79</v>
      </c>
      <c r="P753" s="148"/>
      <c r="Q753" s="148"/>
      <c r="R753" s="148"/>
      <c r="S753" s="171"/>
      <c r="EX753" s="36"/>
      <c r="EY753" s="44"/>
      <c r="EZ753" s="44"/>
      <c r="FA753" s="44"/>
      <c r="FC753" s="3" t="s">
        <v>63</v>
      </c>
      <c r="FF753" s="44"/>
      <c r="FI753" s="44"/>
      <c r="FJ753" s="44"/>
      <c r="FL753" s="44"/>
    </row>
    <row r="754" spans="1:168" customFormat="1" ht="15" x14ac:dyDescent="0.25">
      <c r="A754" s="47"/>
      <c r="B754" s="48" t="s">
        <v>64</v>
      </c>
      <c r="C754" s="195" t="s">
        <v>65</v>
      </c>
      <c r="D754" s="195"/>
      <c r="E754" s="195"/>
      <c r="F754" s="49"/>
      <c r="G754" s="50"/>
      <c r="H754" s="50"/>
      <c r="I754" s="126"/>
      <c r="J754" s="51">
        <v>37.57</v>
      </c>
      <c r="K754" s="50"/>
      <c r="L754" s="51">
        <v>8.9</v>
      </c>
      <c r="M754" s="52">
        <v>52.21</v>
      </c>
      <c r="N754" s="56">
        <v>464.67</v>
      </c>
      <c r="P754" s="148"/>
      <c r="Q754" s="148"/>
      <c r="R754" s="148"/>
      <c r="S754" s="171"/>
      <c r="EX754" s="36"/>
      <c r="EY754" s="44"/>
      <c r="EZ754" s="44"/>
      <c r="FA754" s="44"/>
      <c r="FC754" s="3" t="s">
        <v>65</v>
      </c>
      <c r="FF754" s="44"/>
      <c r="FI754" s="44"/>
      <c r="FJ754" s="44"/>
      <c r="FL754" s="44"/>
    </row>
    <row r="755" spans="1:168" customFormat="1" ht="15" x14ac:dyDescent="0.25">
      <c r="A755" s="57"/>
      <c r="B755" s="48"/>
      <c r="C755" s="195" t="s">
        <v>68</v>
      </c>
      <c r="D755" s="195"/>
      <c r="E755" s="195"/>
      <c r="F755" s="49" t="s">
        <v>69</v>
      </c>
      <c r="G755" s="55">
        <v>11.7</v>
      </c>
      <c r="H755" s="50"/>
      <c r="I755" s="127">
        <v>2.7728999999999999</v>
      </c>
      <c r="J755" s="58"/>
      <c r="K755" s="50"/>
      <c r="L755" s="58"/>
      <c r="M755" s="50"/>
      <c r="N755" s="59"/>
      <c r="P755" s="148"/>
      <c r="Q755" s="148"/>
      <c r="R755" s="148"/>
      <c r="S755" s="171"/>
      <c r="EX755" s="36"/>
      <c r="EY755" s="44"/>
      <c r="EZ755" s="44"/>
      <c r="FA755" s="44"/>
      <c r="FD755" s="3" t="s">
        <v>68</v>
      </c>
      <c r="FF755" s="44"/>
      <c r="FI755" s="44"/>
      <c r="FJ755" s="44"/>
      <c r="FL755" s="44"/>
    </row>
    <row r="756" spans="1:168" customFormat="1" ht="15" x14ac:dyDescent="0.25">
      <c r="A756" s="57"/>
      <c r="B756" s="48"/>
      <c r="C756" s="195" t="s">
        <v>70</v>
      </c>
      <c r="D756" s="195"/>
      <c r="E756" s="195"/>
      <c r="F756" s="49" t="s">
        <v>69</v>
      </c>
      <c r="G756" s="52">
        <v>2.96</v>
      </c>
      <c r="H756" s="50"/>
      <c r="I756" s="135">
        <v>0.70152000000000003</v>
      </c>
      <c r="J756" s="58"/>
      <c r="K756" s="50"/>
      <c r="L756" s="58"/>
      <c r="M756" s="50"/>
      <c r="N756" s="59"/>
      <c r="P756" s="148"/>
      <c r="Q756" s="148"/>
      <c r="R756" s="148"/>
      <c r="S756" s="171"/>
      <c r="EX756" s="36"/>
      <c r="EY756" s="44"/>
      <c r="EZ756" s="44"/>
      <c r="FA756" s="44"/>
      <c r="FD756" s="3" t="s">
        <v>70</v>
      </c>
      <c r="FF756" s="44"/>
      <c r="FI756" s="44"/>
      <c r="FJ756" s="44"/>
      <c r="FL756" s="44"/>
    </row>
    <row r="757" spans="1:168" customFormat="1" ht="15" x14ac:dyDescent="0.25">
      <c r="A757" s="45"/>
      <c r="B757" s="48"/>
      <c r="C757" s="200" t="s">
        <v>71</v>
      </c>
      <c r="D757" s="200"/>
      <c r="E757" s="200"/>
      <c r="F757" s="60"/>
      <c r="G757" s="61"/>
      <c r="H757" s="61"/>
      <c r="I757" s="128"/>
      <c r="J757" s="93">
        <v>379.68</v>
      </c>
      <c r="K757" s="61"/>
      <c r="L757" s="93">
        <v>89.98</v>
      </c>
      <c r="M757" s="61"/>
      <c r="N757" s="63">
        <v>2210.0100000000002</v>
      </c>
      <c r="P757" s="148"/>
      <c r="Q757" s="148"/>
      <c r="R757" s="148"/>
      <c r="S757" s="171"/>
      <c r="EX757" s="36"/>
      <c r="EY757" s="44"/>
      <c r="EZ757" s="44"/>
      <c r="FA757" s="44"/>
      <c r="FE757" s="3" t="s">
        <v>71</v>
      </c>
      <c r="FF757" s="44"/>
      <c r="FI757" s="44"/>
      <c r="FJ757" s="44"/>
      <c r="FL757" s="44"/>
    </row>
    <row r="758" spans="1:168" customFormat="1" ht="15" x14ac:dyDescent="0.25">
      <c r="A758" s="57"/>
      <c r="B758" s="48"/>
      <c r="C758" s="195" t="s">
        <v>72</v>
      </c>
      <c r="D758" s="195"/>
      <c r="E758" s="195"/>
      <c r="F758" s="49"/>
      <c r="G758" s="50"/>
      <c r="H758" s="50"/>
      <c r="I758" s="126"/>
      <c r="J758" s="58"/>
      <c r="K758" s="50"/>
      <c r="L758" s="51">
        <v>30.72</v>
      </c>
      <c r="M758" s="50"/>
      <c r="N758" s="53">
        <v>1603.89</v>
      </c>
      <c r="P758" s="148"/>
      <c r="Q758" s="148"/>
      <c r="R758" s="148"/>
      <c r="S758" s="171"/>
      <c r="EX758" s="36"/>
      <c r="EY758" s="44"/>
      <c r="EZ758" s="44"/>
      <c r="FA758" s="44"/>
      <c r="FD758" s="3" t="s">
        <v>72</v>
      </c>
      <c r="FF758" s="44"/>
      <c r="FI758" s="44"/>
      <c r="FJ758" s="44"/>
      <c r="FL758" s="44"/>
    </row>
    <row r="759" spans="1:168" customFormat="1" ht="23.25" x14ac:dyDescent="0.25">
      <c r="A759" s="57"/>
      <c r="B759" s="48" t="s">
        <v>165</v>
      </c>
      <c r="C759" s="195" t="s">
        <v>166</v>
      </c>
      <c r="D759" s="195"/>
      <c r="E759" s="195"/>
      <c r="F759" s="49" t="s">
        <v>75</v>
      </c>
      <c r="G759" s="64">
        <v>102</v>
      </c>
      <c r="H759" s="50"/>
      <c r="I759" s="129">
        <v>102</v>
      </c>
      <c r="J759" s="58"/>
      <c r="K759" s="50"/>
      <c r="L759" s="51">
        <v>31.33</v>
      </c>
      <c r="M759" s="50"/>
      <c r="N759" s="53">
        <v>1635.97</v>
      </c>
      <c r="P759" s="148"/>
      <c r="Q759" s="148"/>
      <c r="R759" s="148"/>
      <c r="S759" s="171"/>
      <c r="EX759" s="36"/>
      <c r="EY759" s="44"/>
      <c r="EZ759" s="44"/>
      <c r="FA759" s="44"/>
      <c r="FD759" s="3" t="s">
        <v>166</v>
      </c>
      <c r="FF759" s="44"/>
      <c r="FI759" s="44"/>
      <c r="FJ759" s="44"/>
      <c r="FL759" s="44"/>
    </row>
    <row r="760" spans="1:168" customFormat="1" ht="23.25" x14ac:dyDescent="0.25">
      <c r="A760" s="57"/>
      <c r="B760" s="48" t="s">
        <v>167</v>
      </c>
      <c r="C760" s="195" t="s">
        <v>168</v>
      </c>
      <c r="D760" s="195"/>
      <c r="E760" s="195"/>
      <c r="F760" s="49" t="s">
        <v>75</v>
      </c>
      <c r="G760" s="64">
        <v>54</v>
      </c>
      <c r="H760" s="50"/>
      <c r="I760" s="129">
        <v>54</v>
      </c>
      <c r="J760" s="58"/>
      <c r="K760" s="50"/>
      <c r="L760" s="51">
        <v>16.59</v>
      </c>
      <c r="M760" s="50"/>
      <c r="N760" s="56">
        <v>866.1</v>
      </c>
      <c r="P760" s="148"/>
      <c r="Q760" s="148"/>
      <c r="R760" s="148"/>
      <c r="S760" s="171"/>
      <c r="EX760" s="36"/>
      <c r="EY760" s="44"/>
      <c r="EZ760" s="44"/>
      <c r="FA760" s="44"/>
      <c r="FD760" s="3" t="s">
        <v>168</v>
      </c>
      <c r="FF760" s="44"/>
      <c r="FI760" s="44"/>
      <c r="FJ760" s="44"/>
      <c r="FL760" s="44"/>
    </row>
    <row r="761" spans="1:168" customFormat="1" ht="15" x14ac:dyDescent="0.25">
      <c r="A761" s="65"/>
      <c r="B761" s="66"/>
      <c r="C761" s="194" t="s">
        <v>78</v>
      </c>
      <c r="D761" s="194"/>
      <c r="E761" s="194"/>
      <c r="F761" s="39"/>
      <c r="G761" s="40"/>
      <c r="H761" s="40"/>
      <c r="I761" s="131"/>
      <c r="J761" s="42"/>
      <c r="K761" s="40"/>
      <c r="L761" s="69">
        <v>137.9</v>
      </c>
      <c r="M761" s="61"/>
      <c r="N761" s="68">
        <v>4712.08</v>
      </c>
      <c r="P761" s="148"/>
      <c r="Q761" s="148"/>
      <c r="R761" s="148"/>
      <c r="S761" s="171"/>
      <c r="EX761" s="36"/>
      <c r="EY761" s="44"/>
      <c r="EZ761" s="44"/>
      <c r="FA761" s="44"/>
      <c r="FF761" s="44" t="s">
        <v>78</v>
      </c>
      <c r="FI761" s="44"/>
      <c r="FJ761" s="44"/>
      <c r="FL761" s="44"/>
    </row>
    <row r="762" spans="1:168" customFormat="1" ht="23.25" x14ac:dyDescent="0.25">
      <c r="A762" s="37" t="s">
        <v>346</v>
      </c>
      <c r="B762" s="38" t="s">
        <v>170</v>
      </c>
      <c r="C762" s="194" t="s">
        <v>171</v>
      </c>
      <c r="D762" s="194"/>
      <c r="E762" s="194"/>
      <c r="F762" s="39" t="s">
        <v>59</v>
      </c>
      <c r="G762" s="40">
        <v>0.11559999999999999</v>
      </c>
      <c r="H762" s="73">
        <v>1</v>
      </c>
      <c r="I762" s="139">
        <v>0.11559999999999999</v>
      </c>
      <c r="J762" s="42"/>
      <c r="K762" s="40"/>
      <c r="L762" s="42"/>
      <c r="M762" s="40"/>
      <c r="N762" s="43"/>
      <c r="P762" s="148"/>
      <c r="Q762" s="148"/>
      <c r="R762" s="148"/>
      <c r="S762" s="171"/>
      <c r="EX762" s="36"/>
      <c r="EY762" s="44" t="s">
        <v>171</v>
      </c>
      <c r="EZ762" s="44" t="s">
        <v>4</v>
      </c>
      <c r="FA762" s="44" t="s">
        <v>4</v>
      </c>
      <c r="FF762" s="44"/>
      <c r="FI762" s="44"/>
      <c r="FJ762" s="44"/>
      <c r="FL762" s="44"/>
    </row>
    <row r="763" spans="1:168" customFormat="1" ht="15" x14ac:dyDescent="0.25">
      <c r="A763" s="45"/>
      <c r="B763" s="46"/>
      <c r="C763" s="195" t="s">
        <v>347</v>
      </c>
      <c r="D763" s="195"/>
      <c r="E763" s="195"/>
      <c r="F763" s="195"/>
      <c r="G763" s="195"/>
      <c r="H763" s="195"/>
      <c r="I763" s="195"/>
      <c r="J763" s="195"/>
      <c r="K763" s="195"/>
      <c r="L763" s="195"/>
      <c r="M763" s="195"/>
      <c r="N763" s="196"/>
      <c r="P763" s="148"/>
      <c r="Q763" s="148"/>
      <c r="R763" s="148"/>
      <c r="S763" s="171"/>
      <c r="EX763" s="36"/>
      <c r="EY763" s="44"/>
      <c r="EZ763" s="44"/>
      <c r="FA763" s="44"/>
      <c r="FB763" s="3" t="s">
        <v>347</v>
      </c>
      <c r="FF763" s="44"/>
      <c r="FI763" s="44"/>
      <c r="FJ763" s="44"/>
      <c r="FL763" s="44"/>
    </row>
    <row r="764" spans="1:168" customFormat="1" ht="15" x14ac:dyDescent="0.25">
      <c r="A764" s="47"/>
      <c r="B764" s="48" t="s">
        <v>56</v>
      </c>
      <c r="C764" s="195" t="s">
        <v>61</v>
      </c>
      <c r="D764" s="195"/>
      <c r="E764" s="195"/>
      <c r="F764" s="49"/>
      <c r="G764" s="50"/>
      <c r="H764" s="50"/>
      <c r="I764" s="126"/>
      <c r="J764" s="51">
        <v>106.88</v>
      </c>
      <c r="K764" s="50"/>
      <c r="L764" s="51">
        <v>12.36</v>
      </c>
      <c r="M764" s="52">
        <v>52.21</v>
      </c>
      <c r="N764" s="56">
        <v>645.32000000000005</v>
      </c>
      <c r="P764" s="148"/>
      <c r="Q764" s="148"/>
      <c r="R764" s="148"/>
      <c r="S764" s="171"/>
      <c r="EX764" s="36"/>
      <c r="EY764" s="44"/>
      <c r="EZ764" s="44"/>
      <c r="FA764" s="44"/>
      <c r="FC764" s="3" t="s">
        <v>61</v>
      </c>
      <c r="FF764" s="44"/>
      <c r="FI764" s="44"/>
      <c r="FJ764" s="44"/>
      <c r="FL764" s="44"/>
    </row>
    <row r="765" spans="1:168" customFormat="1" ht="15" x14ac:dyDescent="0.25">
      <c r="A765" s="47"/>
      <c r="B765" s="48" t="s">
        <v>62</v>
      </c>
      <c r="C765" s="195" t="s">
        <v>63</v>
      </c>
      <c r="D765" s="195"/>
      <c r="E765" s="195"/>
      <c r="F765" s="49"/>
      <c r="G765" s="50"/>
      <c r="H765" s="50"/>
      <c r="I765" s="126"/>
      <c r="J765" s="51">
        <v>241.58</v>
      </c>
      <c r="K765" s="50"/>
      <c r="L765" s="51">
        <v>27.93</v>
      </c>
      <c r="M765" s="52">
        <v>15.71</v>
      </c>
      <c r="N765" s="56">
        <v>438.78</v>
      </c>
      <c r="P765" s="148"/>
      <c r="Q765" s="148"/>
      <c r="R765" s="148"/>
      <c r="S765" s="171"/>
      <c r="EX765" s="36"/>
      <c r="EY765" s="44"/>
      <c r="EZ765" s="44"/>
      <c r="FA765" s="44"/>
      <c r="FC765" s="3" t="s">
        <v>63</v>
      </c>
      <c r="FF765" s="44"/>
      <c r="FI765" s="44"/>
      <c r="FJ765" s="44"/>
      <c r="FL765" s="44"/>
    </row>
    <row r="766" spans="1:168" customFormat="1" ht="15" x14ac:dyDescent="0.25">
      <c r="A766" s="47"/>
      <c r="B766" s="48" t="s">
        <v>64</v>
      </c>
      <c r="C766" s="195" t="s">
        <v>65</v>
      </c>
      <c r="D766" s="195"/>
      <c r="E766" s="195"/>
      <c r="F766" s="49"/>
      <c r="G766" s="50"/>
      <c r="H766" s="50"/>
      <c r="I766" s="126"/>
      <c r="J766" s="51">
        <v>26.36</v>
      </c>
      <c r="K766" s="50"/>
      <c r="L766" s="51">
        <v>3.05</v>
      </c>
      <c r="M766" s="52">
        <v>52.21</v>
      </c>
      <c r="N766" s="56">
        <v>159.24</v>
      </c>
      <c r="P766" s="148"/>
      <c r="Q766" s="148"/>
      <c r="R766" s="148"/>
      <c r="S766" s="171"/>
      <c r="EX766" s="36"/>
      <c r="EY766" s="44"/>
      <c r="EZ766" s="44"/>
      <c r="FA766" s="44"/>
      <c r="FC766" s="3" t="s">
        <v>65</v>
      </c>
      <c r="FF766" s="44"/>
      <c r="FI766" s="44"/>
      <c r="FJ766" s="44"/>
      <c r="FL766" s="44"/>
    </row>
    <row r="767" spans="1:168" customFormat="1" ht="15" x14ac:dyDescent="0.25">
      <c r="A767" s="57"/>
      <c r="B767" s="48"/>
      <c r="C767" s="195" t="s">
        <v>68</v>
      </c>
      <c r="D767" s="195"/>
      <c r="E767" s="195"/>
      <c r="F767" s="49" t="s">
        <v>69</v>
      </c>
      <c r="G767" s="52">
        <v>12.53</v>
      </c>
      <c r="H767" s="50"/>
      <c r="I767" s="140">
        <v>1.4484680000000001</v>
      </c>
      <c r="J767" s="58"/>
      <c r="K767" s="50"/>
      <c r="L767" s="58"/>
      <c r="M767" s="50"/>
      <c r="N767" s="59"/>
      <c r="P767" s="148"/>
      <c r="Q767" s="148"/>
      <c r="R767" s="148"/>
      <c r="S767" s="171"/>
      <c r="EX767" s="36"/>
      <c r="EY767" s="44"/>
      <c r="EZ767" s="44"/>
      <c r="FA767" s="44"/>
      <c r="FD767" s="3" t="s">
        <v>68</v>
      </c>
      <c r="FF767" s="44"/>
      <c r="FI767" s="44"/>
      <c r="FJ767" s="44"/>
      <c r="FL767" s="44"/>
    </row>
    <row r="768" spans="1:168" customFormat="1" ht="15" x14ac:dyDescent="0.25">
      <c r="A768" s="57"/>
      <c r="B768" s="48"/>
      <c r="C768" s="195" t="s">
        <v>70</v>
      </c>
      <c r="D768" s="195"/>
      <c r="E768" s="195"/>
      <c r="F768" s="49" t="s">
        <v>69</v>
      </c>
      <c r="G768" s="52">
        <v>2.62</v>
      </c>
      <c r="H768" s="50"/>
      <c r="I768" s="140">
        <v>0.30287199999999997</v>
      </c>
      <c r="J768" s="58"/>
      <c r="K768" s="50"/>
      <c r="L768" s="58"/>
      <c r="M768" s="50"/>
      <c r="N768" s="59"/>
      <c r="P768" s="148"/>
      <c r="Q768" s="148"/>
      <c r="R768" s="148"/>
      <c r="S768" s="171"/>
      <c r="EX768" s="36"/>
      <c r="EY768" s="44"/>
      <c r="EZ768" s="44"/>
      <c r="FA768" s="44"/>
      <c r="FD768" s="3" t="s">
        <v>70</v>
      </c>
      <c r="FF768" s="44"/>
      <c r="FI768" s="44"/>
      <c r="FJ768" s="44"/>
      <c r="FL768" s="44"/>
    </row>
    <row r="769" spans="1:168" customFormat="1" ht="15" x14ac:dyDescent="0.25">
      <c r="A769" s="45"/>
      <c r="B769" s="48"/>
      <c r="C769" s="200" t="s">
        <v>71</v>
      </c>
      <c r="D769" s="200"/>
      <c r="E769" s="200"/>
      <c r="F769" s="60"/>
      <c r="G769" s="61"/>
      <c r="H769" s="61"/>
      <c r="I769" s="128"/>
      <c r="J769" s="93">
        <v>348.46</v>
      </c>
      <c r="K769" s="61"/>
      <c r="L769" s="93">
        <v>40.29</v>
      </c>
      <c r="M769" s="61"/>
      <c r="N769" s="63">
        <v>1084.0999999999999</v>
      </c>
      <c r="P769" s="148"/>
      <c r="Q769" s="148"/>
      <c r="R769" s="148"/>
      <c r="S769" s="171"/>
      <c r="EX769" s="36"/>
      <c r="EY769" s="44"/>
      <c r="EZ769" s="44"/>
      <c r="FA769" s="44"/>
      <c r="FE769" s="3" t="s">
        <v>71</v>
      </c>
      <c r="FF769" s="44"/>
      <c r="FI769" s="44"/>
      <c r="FJ769" s="44"/>
      <c r="FL769" s="44"/>
    </row>
    <row r="770" spans="1:168" customFormat="1" ht="15" x14ac:dyDescent="0.25">
      <c r="A770" s="57"/>
      <c r="B770" s="48"/>
      <c r="C770" s="195" t="s">
        <v>72</v>
      </c>
      <c r="D770" s="195"/>
      <c r="E770" s="195"/>
      <c r="F770" s="49"/>
      <c r="G770" s="50"/>
      <c r="H770" s="50"/>
      <c r="I770" s="126"/>
      <c r="J770" s="58"/>
      <c r="K770" s="50"/>
      <c r="L770" s="51">
        <v>15.41</v>
      </c>
      <c r="M770" s="50"/>
      <c r="N770" s="56">
        <v>804.56</v>
      </c>
      <c r="P770" s="148"/>
      <c r="Q770" s="148"/>
      <c r="R770" s="148"/>
      <c r="S770" s="171"/>
      <c r="EX770" s="36"/>
      <c r="EY770" s="44"/>
      <c r="EZ770" s="44"/>
      <c r="FA770" s="44"/>
      <c r="FD770" s="3" t="s">
        <v>72</v>
      </c>
      <c r="FF770" s="44"/>
      <c r="FI770" s="44"/>
      <c r="FJ770" s="44"/>
      <c r="FL770" s="44"/>
    </row>
    <row r="771" spans="1:168" customFormat="1" ht="23.25" x14ac:dyDescent="0.25">
      <c r="A771" s="57"/>
      <c r="B771" s="48" t="s">
        <v>173</v>
      </c>
      <c r="C771" s="195" t="s">
        <v>174</v>
      </c>
      <c r="D771" s="195"/>
      <c r="E771" s="195"/>
      <c r="F771" s="49" t="s">
        <v>75</v>
      </c>
      <c r="G771" s="64">
        <v>92</v>
      </c>
      <c r="H771" s="50"/>
      <c r="I771" s="129">
        <v>92</v>
      </c>
      <c r="J771" s="58"/>
      <c r="K771" s="50"/>
      <c r="L771" s="51">
        <v>14.18</v>
      </c>
      <c r="M771" s="50"/>
      <c r="N771" s="56">
        <v>740.2</v>
      </c>
      <c r="P771" s="148"/>
      <c r="Q771" s="148"/>
      <c r="R771" s="148"/>
      <c r="S771" s="171"/>
      <c r="EX771" s="36"/>
      <c r="EY771" s="44"/>
      <c r="EZ771" s="44"/>
      <c r="FA771" s="44"/>
      <c r="FD771" s="3" t="s">
        <v>174</v>
      </c>
      <c r="FF771" s="44"/>
      <c r="FI771" s="44"/>
      <c r="FJ771" s="44"/>
      <c r="FL771" s="44"/>
    </row>
    <row r="772" spans="1:168" customFormat="1" ht="45" x14ac:dyDescent="0.25">
      <c r="A772" s="57"/>
      <c r="B772" s="48" t="s">
        <v>175</v>
      </c>
      <c r="C772" s="195" t="s">
        <v>176</v>
      </c>
      <c r="D772" s="195"/>
      <c r="E772" s="195"/>
      <c r="F772" s="49" t="s">
        <v>75</v>
      </c>
      <c r="G772" s="64">
        <v>46</v>
      </c>
      <c r="H772" s="52">
        <v>0.85</v>
      </c>
      <c r="I772" s="130">
        <v>39.1</v>
      </c>
      <c r="J772" s="58"/>
      <c r="K772" s="50"/>
      <c r="L772" s="51">
        <v>6.03</v>
      </c>
      <c r="M772" s="50"/>
      <c r="N772" s="56">
        <v>314.58</v>
      </c>
      <c r="P772" s="148"/>
      <c r="Q772" s="148"/>
      <c r="R772" s="148"/>
      <c r="S772" s="171"/>
      <c r="EX772" s="36"/>
      <c r="EY772" s="44"/>
      <c r="EZ772" s="44"/>
      <c r="FA772" s="44"/>
      <c r="FD772" s="3" t="s">
        <v>176</v>
      </c>
      <c r="FF772" s="44"/>
      <c r="FI772" s="44"/>
      <c r="FJ772" s="44"/>
      <c r="FL772" s="44"/>
    </row>
    <row r="773" spans="1:168" customFormat="1" ht="15" x14ac:dyDescent="0.25">
      <c r="A773" s="65"/>
      <c r="B773" s="66"/>
      <c r="C773" s="194" t="s">
        <v>78</v>
      </c>
      <c r="D773" s="194"/>
      <c r="E773" s="194"/>
      <c r="F773" s="39"/>
      <c r="G773" s="40"/>
      <c r="H773" s="40"/>
      <c r="I773" s="131"/>
      <c r="J773" s="42"/>
      <c r="K773" s="40"/>
      <c r="L773" s="69">
        <v>60.5</v>
      </c>
      <c r="M773" s="61"/>
      <c r="N773" s="68">
        <v>2138.88</v>
      </c>
      <c r="P773" s="148"/>
      <c r="Q773" s="148"/>
      <c r="R773" s="148"/>
      <c r="S773" s="171"/>
      <c r="EX773" s="36"/>
      <c r="EY773" s="44"/>
      <c r="EZ773" s="44"/>
      <c r="FA773" s="44"/>
      <c r="FF773" s="44" t="s">
        <v>78</v>
      </c>
      <c r="FI773" s="44"/>
      <c r="FJ773" s="44"/>
      <c r="FL773" s="44"/>
    </row>
    <row r="774" spans="1:168" customFormat="1" ht="34.5" x14ac:dyDescent="0.25">
      <c r="A774" s="37" t="s">
        <v>348</v>
      </c>
      <c r="B774" s="38" t="s">
        <v>57</v>
      </c>
      <c r="C774" s="194" t="s">
        <v>58</v>
      </c>
      <c r="D774" s="194"/>
      <c r="E774" s="194"/>
      <c r="F774" s="39" t="s">
        <v>59</v>
      </c>
      <c r="G774" s="40">
        <v>0.11600000000000001</v>
      </c>
      <c r="H774" s="73">
        <v>1</v>
      </c>
      <c r="I774" s="125">
        <v>0.11600000000000001</v>
      </c>
      <c r="J774" s="42"/>
      <c r="K774" s="40"/>
      <c r="L774" s="42"/>
      <c r="M774" s="40"/>
      <c r="N774" s="43"/>
      <c r="P774" s="148"/>
      <c r="Q774" s="148"/>
      <c r="R774" s="148"/>
      <c r="S774" s="171"/>
      <c r="EX774" s="36"/>
      <c r="EY774" s="44" t="s">
        <v>58</v>
      </c>
      <c r="EZ774" s="44" t="s">
        <v>4</v>
      </c>
      <c r="FA774" s="44" t="s">
        <v>4</v>
      </c>
      <c r="FF774" s="44"/>
      <c r="FI774" s="44"/>
      <c r="FJ774" s="44"/>
      <c r="FL774" s="44"/>
    </row>
    <row r="775" spans="1:168" customFormat="1" ht="15" x14ac:dyDescent="0.25">
      <c r="A775" s="45"/>
      <c r="B775" s="46"/>
      <c r="C775" s="195" t="s">
        <v>349</v>
      </c>
      <c r="D775" s="195"/>
      <c r="E775" s="195"/>
      <c r="F775" s="195"/>
      <c r="G775" s="195"/>
      <c r="H775" s="195"/>
      <c r="I775" s="195"/>
      <c r="J775" s="195"/>
      <c r="K775" s="195"/>
      <c r="L775" s="195"/>
      <c r="M775" s="195"/>
      <c r="N775" s="196"/>
      <c r="P775" s="148"/>
      <c r="Q775" s="148"/>
      <c r="R775" s="148"/>
      <c r="S775" s="171"/>
      <c r="EX775" s="36"/>
      <c r="EY775" s="44"/>
      <c r="EZ775" s="44"/>
      <c r="FA775" s="44"/>
      <c r="FB775" s="3" t="s">
        <v>349</v>
      </c>
      <c r="FF775" s="44"/>
      <c r="FI775" s="44"/>
      <c r="FJ775" s="44"/>
      <c r="FL775" s="44"/>
    </row>
    <row r="776" spans="1:168" customFormat="1" ht="15" x14ac:dyDescent="0.25">
      <c r="A776" s="47"/>
      <c r="B776" s="48" t="s">
        <v>56</v>
      </c>
      <c r="C776" s="195" t="s">
        <v>61</v>
      </c>
      <c r="D776" s="195"/>
      <c r="E776" s="195"/>
      <c r="F776" s="49"/>
      <c r="G776" s="50"/>
      <c r="H776" s="50"/>
      <c r="I776" s="126"/>
      <c r="J776" s="51">
        <v>173.23</v>
      </c>
      <c r="K776" s="50"/>
      <c r="L776" s="51">
        <v>20.09</v>
      </c>
      <c r="M776" s="52">
        <v>52.21</v>
      </c>
      <c r="N776" s="53">
        <v>1048.9000000000001</v>
      </c>
      <c r="P776" s="148"/>
      <c r="Q776" s="148"/>
      <c r="R776" s="148"/>
      <c r="S776" s="171"/>
      <c r="EX776" s="36"/>
      <c r="EY776" s="44"/>
      <c r="EZ776" s="44"/>
      <c r="FA776" s="44"/>
      <c r="FC776" s="3" t="s">
        <v>61</v>
      </c>
      <c r="FF776" s="44"/>
      <c r="FI776" s="44"/>
      <c r="FJ776" s="44"/>
      <c r="FL776" s="44"/>
    </row>
    <row r="777" spans="1:168" customFormat="1" ht="15" x14ac:dyDescent="0.25">
      <c r="A777" s="47"/>
      <c r="B777" s="48" t="s">
        <v>62</v>
      </c>
      <c r="C777" s="195" t="s">
        <v>63</v>
      </c>
      <c r="D777" s="195"/>
      <c r="E777" s="195"/>
      <c r="F777" s="49"/>
      <c r="G777" s="50"/>
      <c r="H777" s="50"/>
      <c r="I777" s="126"/>
      <c r="J777" s="54">
        <v>5268.76</v>
      </c>
      <c r="K777" s="50"/>
      <c r="L777" s="51">
        <v>611.17999999999995</v>
      </c>
      <c r="M777" s="52">
        <v>15.71</v>
      </c>
      <c r="N777" s="53">
        <v>9601.64</v>
      </c>
      <c r="P777" s="148"/>
      <c r="Q777" s="148"/>
      <c r="R777" s="148"/>
      <c r="S777" s="171"/>
      <c r="EX777" s="36"/>
      <c r="EY777" s="44"/>
      <c r="EZ777" s="44"/>
      <c r="FA777" s="44"/>
      <c r="FC777" s="3" t="s">
        <v>63</v>
      </c>
      <c r="FF777" s="44"/>
      <c r="FI777" s="44"/>
      <c r="FJ777" s="44"/>
      <c r="FL777" s="44"/>
    </row>
    <row r="778" spans="1:168" customFormat="1" ht="15" x14ac:dyDescent="0.25">
      <c r="A778" s="47"/>
      <c r="B778" s="48" t="s">
        <v>64</v>
      </c>
      <c r="C778" s="195" t="s">
        <v>65</v>
      </c>
      <c r="D778" s="195"/>
      <c r="E778" s="195"/>
      <c r="F778" s="49"/>
      <c r="G778" s="50"/>
      <c r="H778" s="50"/>
      <c r="I778" s="126"/>
      <c r="J778" s="51">
        <v>267.67</v>
      </c>
      <c r="K778" s="50"/>
      <c r="L778" s="51">
        <v>31.05</v>
      </c>
      <c r="M778" s="52">
        <v>52.21</v>
      </c>
      <c r="N778" s="53">
        <v>1621.12</v>
      </c>
      <c r="P778" s="148"/>
      <c r="Q778" s="148"/>
      <c r="R778" s="148"/>
      <c r="S778" s="171"/>
      <c r="EX778" s="36"/>
      <c r="EY778" s="44"/>
      <c r="EZ778" s="44"/>
      <c r="FA778" s="44"/>
      <c r="FC778" s="3" t="s">
        <v>65</v>
      </c>
      <c r="FF778" s="44"/>
      <c r="FI778" s="44"/>
      <c r="FJ778" s="44"/>
      <c r="FL778" s="44"/>
    </row>
    <row r="779" spans="1:168" customFormat="1" ht="15" x14ac:dyDescent="0.25">
      <c r="A779" s="47"/>
      <c r="B779" s="48" t="s">
        <v>66</v>
      </c>
      <c r="C779" s="195" t="s">
        <v>67</v>
      </c>
      <c r="D779" s="195"/>
      <c r="E779" s="195"/>
      <c r="F779" s="49"/>
      <c r="G779" s="50"/>
      <c r="H779" s="50"/>
      <c r="I779" s="126"/>
      <c r="J779" s="51">
        <v>17.079999999999998</v>
      </c>
      <c r="K779" s="50"/>
      <c r="L779" s="51">
        <v>1.98</v>
      </c>
      <c r="M779" s="55">
        <v>9.5</v>
      </c>
      <c r="N779" s="56">
        <v>18.809999999999999</v>
      </c>
      <c r="P779" s="148"/>
      <c r="Q779" s="148"/>
      <c r="R779" s="148"/>
      <c r="S779" s="171"/>
      <c r="EX779" s="36"/>
      <c r="EY779" s="44"/>
      <c r="EZ779" s="44"/>
      <c r="FA779" s="44"/>
      <c r="FC779" s="3" t="s">
        <v>67</v>
      </c>
      <c r="FF779" s="44"/>
      <c r="FI779" s="44"/>
      <c r="FJ779" s="44"/>
      <c r="FL779" s="44"/>
    </row>
    <row r="780" spans="1:168" customFormat="1" ht="15" x14ac:dyDescent="0.25">
      <c r="A780" s="57"/>
      <c r="B780" s="48"/>
      <c r="C780" s="195" t="s">
        <v>68</v>
      </c>
      <c r="D780" s="195"/>
      <c r="E780" s="195"/>
      <c r="F780" s="49" t="s">
        <v>69</v>
      </c>
      <c r="G780" s="55">
        <v>21.6</v>
      </c>
      <c r="H780" s="50"/>
      <c r="I780" s="127">
        <v>2.5055999999999998</v>
      </c>
      <c r="J780" s="58"/>
      <c r="K780" s="50"/>
      <c r="L780" s="58"/>
      <c r="M780" s="50"/>
      <c r="N780" s="59"/>
      <c r="P780" s="148"/>
      <c r="Q780" s="148"/>
      <c r="R780" s="148"/>
      <c r="S780" s="171"/>
      <c r="EX780" s="36"/>
      <c r="EY780" s="44"/>
      <c r="EZ780" s="44"/>
      <c r="FA780" s="44"/>
      <c r="FD780" s="3" t="s">
        <v>68</v>
      </c>
      <c r="FF780" s="44"/>
      <c r="FI780" s="44"/>
      <c r="FJ780" s="44"/>
      <c r="FL780" s="44"/>
    </row>
    <row r="781" spans="1:168" customFormat="1" ht="15" x14ac:dyDescent="0.25">
      <c r="A781" s="57"/>
      <c r="B781" s="48"/>
      <c r="C781" s="195" t="s">
        <v>70</v>
      </c>
      <c r="D781" s="195"/>
      <c r="E781" s="195"/>
      <c r="F781" s="49" t="s">
        <v>69</v>
      </c>
      <c r="G781" s="55">
        <v>20.6</v>
      </c>
      <c r="H781" s="50"/>
      <c r="I781" s="127">
        <v>2.3896000000000002</v>
      </c>
      <c r="J781" s="58"/>
      <c r="K781" s="50"/>
      <c r="L781" s="58"/>
      <c r="M781" s="50"/>
      <c r="N781" s="59"/>
      <c r="P781" s="148"/>
      <c r="Q781" s="148"/>
      <c r="R781" s="148"/>
      <c r="S781" s="171"/>
      <c r="EX781" s="36"/>
      <c r="EY781" s="44"/>
      <c r="EZ781" s="44"/>
      <c r="FA781" s="44"/>
      <c r="FD781" s="3" t="s">
        <v>70</v>
      </c>
      <c r="FF781" s="44"/>
      <c r="FI781" s="44"/>
      <c r="FJ781" s="44"/>
      <c r="FL781" s="44"/>
    </row>
    <row r="782" spans="1:168" customFormat="1" ht="15" x14ac:dyDescent="0.25">
      <c r="A782" s="45"/>
      <c r="B782" s="48"/>
      <c r="C782" s="200" t="s">
        <v>71</v>
      </c>
      <c r="D782" s="200"/>
      <c r="E782" s="200"/>
      <c r="F782" s="60"/>
      <c r="G782" s="61"/>
      <c r="H782" s="61"/>
      <c r="I782" s="128"/>
      <c r="J782" s="62">
        <v>5459.07</v>
      </c>
      <c r="K782" s="61"/>
      <c r="L782" s="93">
        <v>633.25</v>
      </c>
      <c r="M782" s="61"/>
      <c r="N782" s="63">
        <v>10669.35</v>
      </c>
      <c r="P782" s="148"/>
      <c r="Q782" s="148"/>
      <c r="R782" s="148"/>
      <c r="S782" s="171"/>
      <c r="EX782" s="36"/>
      <c r="EY782" s="44"/>
      <c r="EZ782" s="44"/>
      <c r="FA782" s="44"/>
      <c r="FE782" s="3" t="s">
        <v>71</v>
      </c>
      <c r="FF782" s="44"/>
      <c r="FI782" s="44"/>
      <c r="FJ782" s="44"/>
      <c r="FL782" s="44"/>
    </row>
    <row r="783" spans="1:168" customFormat="1" ht="15" x14ac:dyDescent="0.25">
      <c r="A783" s="57"/>
      <c r="B783" s="48"/>
      <c r="C783" s="195" t="s">
        <v>72</v>
      </c>
      <c r="D783" s="195"/>
      <c r="E783" s="195"/>
      <c r="F783" s="49"/>
      <c r="G783" s="50"/>
      <c r="H783" s="50"/>
      <c r="I783" s="126"/>
      <c r="J783" s="58"/>
      <c r="K783" s="50"/>
      <c r="L783" s="51">
        <v>51.14</v>
      </c>
      <c r="M783" s="50"/>
      <c r="N783" s="53">
        <v>2670.02</v>
      </c>
      <c r="P783" s="148"/>
      <c r="Q783" s="148"/>
      <c r="R783" s="148"/>
      <c r="S783" s="171"/>
      <c r="EX783" s="36"/>
      <c r="EY783" s="44"/>
      <c r="EZ783" s="44"/>
      <c r="FA783" s="44"/>
      <c r="FD783" s="3" t="s">
        <v>72</v>
      </c>
      <c r="FF783" s="44"/>
      <c r="FI783" s="44"/>
      <c r="FJ783" s="44"/>
      <c r="FL783" s="44"/>
    </row>
    <row r="784" spans="1:168" customFormat="1" ht="45" x14ac:dyDescent="0.25">
      <c r="A784" s="57"/>
      <c r="B784" s="48" t="s">
        <v>73</v>
      </c>
      <c r="C784" s="195" t="s">
        <v>74</v>
      </c>
      <c r="D784" s="195"/>
      <c r="E784" s="195"/>
      <c r="F784" s="49" t="s">
        <v>75</v>
      </c>
      <c r="G784" s="64">
        <v>147</v>
      </c>
      <c r="H784" s="50"/>
      <c r="I784" s="129">
        <v>147</v>
      </c>
      <c r="J784" s="58"/>
      <c r="K784" s="50"/>
      <c r="L784" s="51">
        <v>75.180000000000007</v>
      </c>
      <c r="M784" s="50"/>
      <c r="N784" s="53">
        <v>3924.93</v>
      </c>
      <c r="P784" s="148"/>
      <c r="Q784" s="148"/>
      <c r="R784" s="148"/>
      <c r="S784" s="171"/>
      <c r="EX784" s="36"/>
      <c r="EY784" s="44"/>
      <c r="EZ784" s="44"/>
      <c r="FA784" s="44"/>
      <c r="FD784" s="3" t="s">
        <v>74</v>
      </c>
      <c r="FF784" s="44"/>
      <c r="FI784" s="44"/>
      <c r="FJ784" s="44"/>
      <c r="FL784" s="44"/>
    </row>
    <row r="785" spans="1:168" customFormat="1" ht="56.25" x14ac:dyDescent="0.25">
      <c r="A785" s="57"/>
      <c r="B785" s="48" t="s">
        <v>76</v>
      </c>
      <c r="C785" s="195" t="s">
        <v>77</v>
      </c>
      <c r="D785" s="195"/>
      <c r="E785" s="195"/>
      <c r="F785" s="49" t="s">
        <v>75</v>
      </c>
      <c r="G785" s="64">
        <v>134</v>
      </c>
      <c r="H785" s="52">
        <v>0.85</v>
      </c>
      <c r="I785" s="130">
        <v>113.9</v>
      </c>
      <c r="J785" s="58"/>
      <c r="K785" s="50"/>
      <c r="L785" s="51">
        <v>58.25</v>
      </c>
      <c r="M785" s="50"/>
      <c r="N785" s="53">
        <v>3041.15</v>
      </c>
      <c r="P785" s="148"/>
      <c r="Q785" s="148"/>
      <c r="R785" s="148"/>
      <c r="S785" s="171"/>
      <c r="EX785" s="36"/>
      <c r="EY785" s="44"/>
      <c r="EZ785" s="44"/>
      <c r="FA785" s="44"/>
      <c r="FD785" s="3" t="s">
        <v>77</v>
      </c>
      <c r="FF785" s="44"/>
      <c r="FI785" s="44"/>
      <c r="FJ785" s="44"/>
      <c r="FL785" s="44"/>
    </row>
    <row r="786" spans="1:168" customFormat="1" ht="15" x14ac:dyDescent="0.25">
      <c r="A786" s="65"/>
      <c r="B786" s="66"/>
      <c r="C786" s="194" t="s">
        <v>78</v>
      </c>
      <c r="D786" s="194"/>
      <c r="E786" s="194"/>
      <c r="F786" s="39"/>
      <c r="G786" s="40"/>
      <c r="H786" s="40"/>
      <c r="I786" s="131"/>
      <c r="J786" s="42"/>
      <c r="K786" s="40"/>
      <c r="L786" s="69">
        <v>766.68</v>
      </c>
      <c r="M786" s="61"/>
      <c r="N786" s="68">
        <v>17635.43</v>
      </c>
      <c r="P786" s="148"/>
      <c r="Q786" s="148"/>
      <c r="R786" s="148"/>
      <c r="S786" s="171"/>
      <c r="EX786" s="36"/>
      <c r="EY786" s="44"/>
      <c r="EZ786" s="44"/>
      <c r="FA786" s="44"/>
      <c r="FF786" s="44" t="s">
        <v>78</v>
      </c>
      <c r="FI786" s="44"/>
      <c r="FJ786" s="44"/>
      <c r="FL786" s="44"/>
    </row>
    <row r="787" spans="1:168" customFormat="1" ht="22.5" x14ac:dyDescent="0.25">
      <c r="A787" s="151" t="s">
        <v>350</v>
      </c>
      <c r="B787" s="152" t="s">
        <v>79</v>
      </c>
      <c r="C787" s="201" t="s">
        <v>80</v>
      </c>
      <c r="D787" s="201"/>
      <c r="E787" s="201"/>
      <c r="F787" s="153" t="s">
        <v>81</v>
      </c>
      <c r="G787" s="154">
        <v>14.62</v>
      </c>
      <c r="H787" s="166">
        <v>1</v>
      </c>
      <c r="I787" s="165">
        <v>14.62</v>
      </c>
      <c r="J787" s="157">
        <v>646.32000000000005</v>
      </c>
      <c r="K787" s="158">
        <v>1.012</v>
      </c>
      <c r="L787" s="159">
        <v>9562.59</v>
      </c>
      <c r="M787" s="160">
        <v>9.5</v>
      </c>
      <c r="N787" s="161">
        <v>90844.61</v>
      </c>
      <c r="O787" s="163"/>
      <c r="P787" s="164">
        <f>N787/I787</f>
        <v>6213.7216142270863</v>
      </c>
      <c r="Q787" s="164">
        <v>1.2</v>
      </c>
      <c r="R787" s="164">
        <f t="shared" ref="R787:R808" si="9">P787*Q787</f>
        <v>7456.465937072503</v>
      </c>
      <c r="S787" s="171">
        <f>N787*Q787</f>
        <v>109013.53199999999</v>
      </c>
      <c r="EX787" s="36"/>
      <c r="EY787" s="44" t="s">
        <v>80</v>
      </c>
      <c r="EZ787" s="44" t="s">
        <v>4</v>
      </c>
      <c r="FA787" s="44" t="s">
        <v>4</v>
      </c>
      <c r="FF787" s="44"/>
      <c r="FI787" s="44"/>
      <c r="FJ787" s="44"/>
      <c r="FL787" s="44"/>
    </row>
    <row r="788" spans="1:168" customFormat="1" ht="15" x14ac:dyDescent="0.25">
      <c r="A788" s="45"/>
      <c r="B788" s="46"/>
      <c r="C788" s="195" t="s">
        <v>351</v>
      </c>
      <c r="D788" s="195"/>
      <c r="E788" s="195"/>
      <c r="F788" s="195"/>
      <c r="G788" s="195"/>
      <c r="H788" s="195"/>
      <c r="I788" s="195"/>
      <c r="J788" s="195"/>
      <c r="K788" s="195"/>
      <c r="L788" s="195"/>
      <c r="M788" s="195"/>
      <c r="N788" s="196"/>
      <c r="P788" s="148"/>
      <c r="Q788" s="148"/>
      <c r="R788" s="148"/>
      <c r="S788" s="171"/>
      <c r="EX788" s="36"/>
      <c r="EY788" s="44"/>
      <c r="EZ788" s="44"/>
      <c r="FA788" s="44"/>
      <c r="FB788" s="3" t="s">
        <v>351</v>
      </c>
      <c r="FF788" s="44"/>
      <c r="FI788" s="44"/>
      <c r="FJ788" s="44"/>
      <c r="FL788" s="44"/>
    </row>
    <row r="789" spans="1:168" customFormat="1" ht="15" x14ac:dyDescent="0.25">
      <c r="A789" s="45"/>
      <c r="B789" s="46"/>
      <c r="C789" s="195" t="s">
        <v>83</v>
      </c>
      <c r="D789" s="195"/>
      <c r="E789" s="195"/>
      <c r="F789" s="195"/>
      <c r="G789" s="195"/>
      <c r="H789" s="195"/>
      <c r="I789" s="195"/>
      <c r="J789" s="195"/>
      <c r="K789" s="195"/>
      <c r="L789" s="195"/>
      <c r="M789" s="195"/>
      <c r="N789" s="196"/>
      <c r="P789" s="148"/>
      <c r="Q789" s="148"/>
      <c r="R789" s="148"/>
      <c r="S789" s="171"/>
      <c r="EX789" s="36"/>
      <c r="EY789" s="44"/>
      <c r="EZ789" s="44"/>
      <c r="FA789" s="44"/>
      <c r="FF789" s="44"/>
      <c r="FG789" s="3" t="s">
        <v>83</v>
      </c>
      <c r="FI789" s="44"/>
      <c r="FJ789" s="44"/>
      <c r="FL789" s="44"/>
    </row>
    <row r="790" spans="1:168" customFormat="1" ht="15" x14ac:dyDescent="0.25">
      <c r="A790" s="71"/>
      <c r="B790" s="48"/>
      <c r="C790" s="202" t="s">
        <v>84</v>
      </c>
      <c r="D790" s="202"/>
      <c r="E790" s="202"/>
      <c r="F790" s="202"/>
      <c r="G790" s="202"/>
      <c r="H790" s="202"/>
      <c r="I790" s="202"/>
      <c r="J790" s="202"/>
      <c r="K790" s="202"/>
      <c r="L790" s="202"/>
      <c r="M790" s="202"/>
      <c r="N790" s="203"/>
      <c r="P790" s="148"/>
      <c r="Q790" s="148"/>
      <c r="R790" s="148"/>
      <c r="S790" s="171"/>
      <c r="EX790" s="36"/>
      <c r="EY790" s="44"/>
      <c r="EZ790" s="44"/>
      <c r="FA790" s="44"/>
      <c r="FF790" s="44"/>
      <c r="FH790" s="3" t="s">
        <v>84</v>
      </c>
      <c r="FI790" s="44"/>
      <c r="FJ790" s="44"/>
      <c r="FL790" s="44"/>
    </row>
    <row r="791" spans="1:168" customFormat="1" ht="15" x14ac:dyDescent="0.25">
      <c r="A791" s="65"/>
      <c r="B791" s="66"/>
      <c r="C791" s="194" t="s">
        <v>78</v>
      </c>
      <c r="D791" s="194"/>
      <c r="E791" s="194"/>
      <c r="F791" s="39"/>
      <c r="G791" s="40"/>
      <c r="H791" s="40"/>
      <c r="I791" s="131"/>
      <c r="J791" s="42"/>
      <c r="K791" s="40"/>
      <c r="L791" s="67">
        <v>9562.59</v>
      </c>
      <c r="M791" s="61"/>
      <c r="N791" s="68">
        <v>90844.61</v>
      </c>
      <c r="P791" s="148"/>
      <c r="Q791" s="148"/>
      <c r="R791" s="148"/>
      <c r="S791" s="171"/>
      <c r="EX791" s="36"/>
      <c r="EY791" s="44"/>
      <c r="EZ791" s="44"/>
      <c r="FA791" s="44"/>
      <c r="FF791" s="44" t="s">
        <v>78</v>
      </c>
      <c r="FI791" s="44"/>
      <c r="FJ791" s="44"/>
      <c r="FL791" s="44"/>
    </row>
    <row r="792" spans="1:168" customFormat="1" ht="57" x14ac:dyDescent="0.25">
      <c r="A792" s="37" t="s">
        <v>352</v>
      </c>
      <c r="B792" s="38" t="s">
        <v>182</v>
      </c>
      <c r="C792" s="194" t="s">
        <v>183</v>
      </c>
      <c r="D792" s="194"/>
      <c r="E792" s="194"/>
      <c r="F792" s="39" t="s">
        <v>160</v>
      </c>
      <c r="G792" s="40">
        <v>1</v>
      </c>
      <c r="H792" s="73">
        <v>1</v>
      </c>
      <c r="I792" s="138">
        <v>1</v>
      </c>
      <c r="J792" s="42"/>
      <c r="K792" s="40"/>
      <c r="L792" s="42"/>
      <c r="M792" s="40"/>
      <c r="N792" s="43"/>
      <c r="P792" s="148"/>
      <c r="Q792" s="148"/>
      <c r="R792" s="148"/>
      <c r="S792" s="171"/>
      <c r="EX792" s="36"/>
      <c r="EY792" s="44" t="s">
        <v>183</v>
      </c>
      <c r="EZ792" s="44" t="s">
        <v>4</v>
      </c>
      <c r="FA792" s="44" t="s">
        <v>4</v>
      </c>
      <c r="FF792" s="44"/>
      <c r="FI792" s="44"/>
      <c r="FJ792" s="44"/>
      <c r="FL792" s="44"/>
    </row>
    <row r="793" spans="1:168" customFormat="1" ht="15" x14ac:dyDescent="0.25">
      <c r="A793" s="47"/>
      <c r="B793" s="48" t="s">
        <v>56</v>
      </c>
      <c r="C793" s="195" t="s">
        <v>61</v>
      </c>
      <c r="D793" s="195"/>
      <c r="E793" s="195"/>
      <c r="F793" s="49"/>
      <c r="G793" s="50"/>
      <c r="H793" s="50"/>
      <c r="I793" s="126"/>
      <c r="J793" s="51">
        <v>316.8</v>
      </c>
      <c r="K793" s="50"/>
      <c r="L793" s="51">
        <v>316.8</v>
      </c>
      <c r="M793" s="52">
        <v>52.21</v>
      </c>
      <c r="N793" s="53">
        <v>16540.13</v>
      </c>
      <c r="P793" s="148"/>
      <c r="Q793" s="148"/>
      <c r="R793" s="148"/>
      <c r="S793" s="171"/>
      <c r="EX793" s="36"/>
      <c r="EY793" s="44"/>
      <c r="EZ793" s="44"/>
      <c r="FA793" s="44"/>
      <c r="FC793" s="3" t="s">
        <v>61</v>
      </c>
      <c r="FF793" s="44"/>
      <c r="FI793" s="44"/>
      <c r="FJ793" s="44"/>
      <c r="FL793" s="44"/>
    </row>
    <row r="794" spans="1:168" customFormat="1" ht="15" x14ac:dyDescent="0.25">
      <c r="A794" s="47"/>
      <c r="B794" s="48" t="s">
        <v>62</v>
      </c>
      <c r="C794" s="195" t="s">
        <v>63</v>
      </c>
      <c r="D794" s="195"/>
      <c r="E794" s="195"/>
      <c r="F794" s="49"/>
      <c r="G794" s="50"/>
      <c r="H794" s="50"/>
      <c r="I794" s="126"/>
      <c r="J794" s="54">
        <v>8602.08</v>
      </c>
      <c r="K794" s="50"/>
      <c r="L794" s="54">
        <v>8602.08</v>
      </c>
      <c r="M794" s="52">
        <v>15.71</v>
      </c>
      <c r="N794" s="53">
        <v>135138.68</v>
      </c>
      <c r="P794" s="148"/>
      <c r="Q794" s="148"/>
      <c r="R794" s="148"/>
      <c r="S794" s="171"/>
      <c r="EX794" s="36"/>
      <c r="EY794" s="44"/>
      <c r="EZ794" s="44"/>
      <c r="FA794" s="44"/>
      <c r="FC794" s="3" t="s">
        <v>63</v>
      </c>
      <c r="FF794" s="44"/>
      <c r="FI794" s="44"/>
      <c r="FJ794" s="44"/>
      <c r="FL794" s="44"/>
    </row>
    <row r="795" spans="1:168" customFormat="1" ht="15" x14ac:dyDescent="0.25">
      <c r="A795" s="47"/>
      <c r="B795" s="48" t="s">
        <v>64</v>
      </c>
      <c r="C795" s="195" t="s">
        <v>65</v>
      </c>
      <c r="D795" s="195"/>
      <c r="E795" s="195"/>
      <c r="F795" s="49"/>
      <c r="G795" s="50"/>
      <c r="H795" s="50"/>
      <c r="I795" s="126"/>
      <c r="J795" s="51">
        <v>328.35</v>
      </c>
      <c r="K795" s="50"/>
      <c r="L795" s="51">
        <v>328.35</v>
      </c>
      <c r="M795" s="52">
        <v>52.21</v>
      </c>
      <c r="N795" s="53">
        <v>17143.150000000001</v>
      </c>
      <c r="P795" s="148"/>
      <c r="Q795" s="148"/>
      <c r="R795" s="148"/>
      <c r="S795" s="171"/>
      <c r="EX795" s="36"/>
      <c r="EY795" s="44"/>
      <c r="EZ795" s="44"/>
      <c r="FA795" s="44"/>
      <c r="FC795" s="3" t="s">
        <v>65</v>
      </c>
      <c r="FF795" s="44"/>
      <c r="FI795" s="44"/>
      <c r="FJ795" s="44"/>
      <c r="FL795" s="44"/>
    </row>
    <row r="796" spans="1:168" customFormat="1" ht="15" x14ac:dyDescent="0.25">
      <c r="A796" s="57"/>
      <c r="B796" s="48"/>
      <c r="C796" s="195" t="s">
        <v>68</v>
      </c>
      <c r="D796" s="195"/>
      <c r="E796" s="195"/>
      <c r="F796" s="49" t="s">
        <v>69</v>
      </c>
      <c r="G796" s="52">
        <v>34.51</v>
      </c>
      <c r="H796" s="50"/>
      <c r="I796" s="134">
        <v>34.51</v>
      </c>
      <c r="J796" s="58"/>
      <c r="K796" s="50"/>
      <c r="L796" s="58"/>
      <c r="M796" s="50"/>
      <c r="N796" s="59"/>
      <c r="P796" s="148"/>
      <c r="Q796" s="148"/>
      <c r="R796" s="148"/>
      <c r="S796" s="171"/>
      <c r="EX796" s="36"/>
      <c r="EY796" s="44"/>
      <c r="EZ796" s="44"/>
      <c r="FA796" s="44"/>
      <c r="FD796" s="3" t="s">
        <v>68</v>
      </c>
      <c r="FF796" s="44"/>
      <c r="FI796" s="44"/>
      <c r="FJ796" s="44"/>
      <c r="FL796" s="44"/>
    </row>
    <row r="797" spans="1:168" customFormat="1" ht="15" x14ac:dyDescent="0.25">
      <c r="A797" s="57"/>
      <c r="B797" s="48"/>
      <c r="C797" s="195" t="s">
        <v>70</v>
      </c>
      <c r="D797" s="195"/>
      <c r="E797" s="195"/>
      <c r="F797" s="49" t="s">
        <v>69</v>
      </c>
      <c r="G797" s="52">
        <v>25.66</v>
      </c>
      <c r="H797" s="50"/>
      <c r="I797" s="134">
        <v>25.66</v>
      </c>
      <c r="J797" s="58"/>
      <c r="K797" s="50"/>
      <c r="L797" s="58"/>
      <c r="M797" s="50"/>
      <c r="N797" s="59"/>
      <c r="P797" s="148"/>
      <c r="Q797" s="148"/>
      <c r="R797" s="148"/>
      <c r="S797" s="171"/>
      <c r="EX797" s="36"/>
      <c r="EY797" s="44"/>
      <c r="EZ797" s="44"/>
      <c r="FA797" s="44"/>
      <c r="FD797" s="3" t="s">
        <v>70</v>
      </c>
      <c r="FF797" s="44"/>
      <c r="FI797" s="44"/>
      <c r="FJ797" s="44"/>
      <c r="FL797" s="44"/>
    </row>
    <row r="798" spans="1:168" customFormat="1" ht="15" x14ac:dyDescent="0.25">
      <c r="A798" s="45"/>
      <c r="B798" s="48"/>
      <c r="C798" s="200" t="s">
        <v>71</v>
      </c>
      <c r="D798" s="200"/>
      <c r="E798" s="200"/>
      <c r="F798" s="60"/>
      <c r="G798" s="61"/>
      <c r="H798" s="61"/>
      <c r="I798" s="128"/>
      <c r="J798" s="62">
        <v>8918.8799999999992</v>
      </c>
      <c r="K798" s="61"/>
      <c r="L798" s="62">
        <v>8918.8799999999992</v>
      </c>
      <c r="M798" s="61"/>
      <c r="N798" s="63">
        <v>151678.81</v>
      </c>
      <c r="P798" s="148"/>
      <c r="Q798" s="148"/>
      <c r="R798" s="148"/>
      <c r="S798" s="171"/>
      <c r="EX798" s="36"/>
      <c r="EY798" s="44"/>
      <c r="EZ798" s="44"/>
      <c r="FA798" s="44"/>
      <c r="FE798" s="3" t="s">
        <v>71</v>
      </c>
      <c r="FF798" s="44"/>
      <c r="FI798" s="44"/>
      <c r="FJ798" s="44"/>
      <c r="FL798" s="44"/>
    </row>
    <row r="799" spans="1:168" customFormat="1" ht="15" x14ac:dyDescent="0.25">
      <c r="A799" s="57"/>
      <c r="B799" s="48"/>
      <c r="C799" s="195" t="s">
        <v>72</v>
      </c>
      <c r="D799" s="195"/>
      <c r="E799" s="195"/>
      <c r="F799" s="49"/>
      <c r="G799" s="50"/>
      <c r="H799" s="50"/>
      <c r="I799" s="126"/>
      <c r="J799" s="58"/>
      <c r="K799" s="50"/>
      <c r="L799" s="51">
        <v>645.15</v>
      </c>
      <c r="M799" s="50"/>
      <c r="N799" s="53">
        <v>33683.279999999999</v>
      </c>
      <c r="P799" s="148"/>
      <c r="Q799" s="148"/>
      <c r="R799" s="148"/>
      <c r="S799" s="171"/>
      <c r="EX799" s="36"/>
      <c r="EY799" s="44"/>
      <c r="EZ799" s="44"/>
      <c r="FA799" s="44"/>
      <c r="FD799" s="3" t="s">
        <v>72</v>
      </c>
      <c r="FF799" s="44"/>
      <c r="FI799" s="44"/>
      <c r="FJ799" s="44"/>
      <c r="FL799" s="44"/>
    </row>
    <row r="800" spans="1:168" customFormat="1" ht="22.5" x14ac:dyDescent="0.25">
      <c r="A800" s="57"/>
      <c r="B800" s="48" t="s">
        <v>89</v>
      </c>
      <c r="C800" s="195" t="s">
        <v>90</v>
      </c>
      <c r="D800" s="195"/>
      <c r="E800" s="195"/>
      <c r="F800" s="49" t="s">
        <v>75</v>
      </c>
      <c r="G800" s="64">
        <v>109</v>
      </c>
      <c r="H800" s="50"/>
      <c r="I800" s="129">
        <v>109</v>
      </c>
      <c r="J800" s="58"/>
      <c r="K800" s="50"/>
      <c r="L800" s="51">
        <v>703.21</v>
      </c>
      <c r="M800" s="50"/>
      <c r="N800" s="53">
        <v>36714.78</v>
      </c>
      <c r="P800" s="148"/>
      <c r="Q800" s="148"/>
      <c r="R800" s="148"/>
      <c r="S800" s="171"/>
      <c r="EX800" s="36"/>
      <c r="EY800" s="44"/>
      <c r="EZ800" s="44"/>
      <c r="FA800" s="44"/>
      <c r="FD800" s="3" t="s">
        <v>90</v>
      </c>
      <c r="FF800" s="44"/>
      <c r="FI800" s="44"/>
      <c r="FJ800" s="44"/>
      <c r="FL800" s="44"/>
    </row>
    <row r="801" spans="1:168" customFormat="1" ht="45" x14ac:dyDescent="0.25">
      <c r="A801" s="57"/>
      <c r="B801" s="48" t="s">
        <v>91</v>
      </c>
      <c r="C801" s="195" t="s">
        <v>92</v>
      </c>
      <c r="D801" s="195"/>
      <c r="E801" s="195"/>
      <c r="F801" s="49" t="s">
        <v>75</v>
      </c>
      <c r="G801" s="64">
        <v>65</v>
      </c>
      <c r="H801" s="52">
        <v>0.85</v>
      </c>
      <c r="I801" s="134">
        <v>55.25</v>
      </c>
      <c r="J801" s="58"/>
      <c r="K801" s="50"/>
      <c r="L801" s="51">
        <v>356.45</v>
      </c>
      <c r="M801" s="50"/>
      <c r="N801" s="53">
        <v>18610.009999999998</v>
      </c>
      <c r="P801" s="148"/>
      <c r="Q801" s="148"/>
      <c r="R801" s="148"/>
      <c r="S801" s="171"/>
      <c r="EX801" s="36"/>
      <c r="EY801" s="44"/>
      <c r="EZ801" s="44"/>
      <c r="FA801" s="44"/>
      <c r="FD801" s="3" t="s">
        <v>92</v>
      </c>
      <c r="FF801" s="44"/>
      <c r="FI801" s="44"/>
      <c r="FJ801" s="44"/>
      <c r="FL801" s="44"/>
    </row>
    <row r="802" spans="1:168" customFormat="1" ht="15" x14ac:dyDescent="0.25">
      <c r="A802" s="65"/>
      <c r="B802" s="66"/>
      <c r="C802" s="194" t="s">
        <v>78</v>
      </c>
      <c r="D802" s="194"/>
      <c r="E802" s="194"/>
      <c r="F802" s="39"/>
      <c r="G802" s="40"/>
      <c r="H802" s="40"/>
      <c r="I802" s="131"/>
      <c r="J802" s="42"/>
      <c r="K802" s="40"/>
      <c r="L802" s="67">
        <v>9978.5400000000009</v>
      </c>
      <c r="M802" s="61"/>
      <c r="N802" s="68">
        <v>207003.6</v>
      </c>
      <c r="P802" s="148"/>
      <c r="Q802" s="148"/>
      <c r="R802" s="148"/>
      <c r="S802" s="171"/>
      <c r="EX802" s="36"/>
      <c r="EY802" s="44"/>
      <c r="EZ802" s="44"/>
      <c r="FA802" s="44"/>
      <c r="FF802" s="44" t="s">
        <v>78</v>
      </c>
      <c r="FI802" s="44"/>
      <c r="FJ802" s="44"/>
      <c r="FL802" s="44"/>
    </row>
    <row r="803" spans="1:168" customFormat="1" ht="22.5" x14ac:dyDescent="0.25">
      <c r="A803" s="151" t="s">
        <v>353</v>
      </c>
      <c r="B803" s="152" t="s">
        <v>185</v>
      </c>
      <c r="C803" s="201" t="s">
        <v>186</v>
      </c>
      <c r="D803" s="201"/>
      <c r="E803" s="201"/>
      <c r="F803" s="153" t="s">
        <v>187</v>
      </c>
      <c r="G803" s="154">
        <v>1</v>
      </c>
      <c r="H803" s="166">
        <v>1</v>
      </c>
      <c r="I803" s="167">
        <v>1</v>
      </c>
      <c r="J803" s="159">
        <v>168421.05</v>
      </c>
      <c r="K803" s="162">
        <v>1.04236</v>
      </c>
      <c r="L803" s="159">
        <v>175555.37</v>
      </c>
      <c r="M803" s="160">
        <v>9.5</v>
      </c>
      <c r="N803" s="161">
        <v>1667776.02</v>
      </c>
      <c r="O803" s="163"/>
      <c r="P803" s="164">
        <f>N803/I803</f>
        <v>1667776.02</v>
      </c>
      <c r="Q803" s="164">
        <v>1.2</v>
      </c>
      <c r="R803" s="164">
        <f t="shared" si="9"/>
        <v>2001331.2239999999</v>
      </c>
      <c r="S803" s="171">
        <f>N803*Q803</f>
        <v>2001331.2239999999</v>
      </c>
      <c r="EX803" s="36"/>
      <c r="EY803" s="44" t="s">
        <v>186</v>
      </c>
      <c r="EZ803" s="44" t="s">
        <v>4</v>
      </c>
      <c r="FA803" s="44" t="s">
        <v>4</v>
      </c>
      <c r="FF803" s="44"/>
      <c r="FI803" s="44"/>
      <c r="FJ803" s="44"/>
      <c r="FL803" s="44"/>
    </row>
    <row r="804" spans="1:168" customFormat="1" ht="15" x14ac:dyDescent="0.25">
      <c r="A804" s="45"/>
      <c r="B804" s="46"/>
      <c r="C804" s="195" t="s">
        <v>188</v>
      </c>
      <c r="D804" s="195"/>
      <c r="E804" s="195"/>
      <c r="F804" s="195"/>
      <c r="G804" s="195"/>
      <c r="H804" s="195"/>
      <c r="I804" s="195"/>
      <c r="J804" s="195"/>
      <c r="K804" s="195"/>
      <c r="L804" s="195"/>
      <c r="M804" s="195"/>
      <c r="N804" s="196"/>
      <c r="P804" s="148"/>
      <c r="Q804" s="148"/>
      <c r="R804" s="148"/>
      <c r="S804" s="171"/>
      <c r="EX804" s="36"/>
      <c r="EY804" s="44"/>
      <c r="EZ804" s="44"/>
      <c r="FA804" s="44"/>
      <c r="FF804" s="44"/>
      <c r="FG804" s="3" t="s">
        <v>188</v>
      </c>
      <c r="FI804" s="44"/>
      <c r="FJ804" s="44"/>
      <c r="FL804" s="44"/>
    </row>
    <row r="805" spans="1:168" customFormat="1" ht="15" x14ac:dyDescent="0.25">
      <c r="A805" s="71"/>
      <c r="B805" s="48"/>
      <c r="C805" s="202" t="s">
        <v>98</v>
      </c>
      <c r="D805" s="202"/>
      <c r="E805" s="202"/>
      <c r="F805" s="202"/>
      <c r="G805" s="202"/>
      <c r="H805" s="202"/>
      <c r="I805" s="202"/>
      <c r="J805" s="202"/>
      <c r="K805" s="202"/>
      <c r="L805" s="202"/>
      <c r="M805" s="202"/>
      <c r="N805" s="203"/>
      <c r="P805" s="148"/>
      <c r="Q805" s="148"/>
      <c r="R805" s="148"/>
      <c r="S805" s="171"/>
      <c r="EX805" s="36"/>
      <c r="EY805" s="44"/>
      <c r="EZ805" s="44"/>
      <c r="FA805" s="44"/>
      <c r="FF805" s="44"/>
      <c r="FH805" s="3" t="s">
        <v>98</v>
      </c>
      <c r="FI805" s="44"/>
      <c r="FJ805" s="44"/>
      <c r="FL805" s="44"/>
    </row>
    <row r="806" spans="1:168" customFormat="1" ht="15" x14ac:dyDescent="0.25">
      <c r="A806" s="71"/>
      <c r="B806" s="48"/>
      <c r="C806" s="202" t="s">
        <v>84</v>
      </c>
      <c r="D806" s="202"/>
      <c r="E806" s="202"/>
      <c r="F806" s="202"/>
      <c r="G806" s="202"/>
      <c r="H806" s="202"/>
      <c r="I806" s="202"/>
      <c r="J806" s="202"/>
      <c r="K806" s="202"/>
      <c r="L806" s="202"/>
      <c r="M806" s="202"/>
      <c r="N806" s="203"/>
      <c r="P806" s="148"/>
      <c r="Q806" s="148"/>
      <c r="R806" s="148"/>
      <c r="S806" s="171"/>
      <c r="EX806" s="36"/>
      <c r="EY806" s="44"/>
      <c r="EZ806" s="44"/>
      <c r="FA806" s="44"/>
      <c r="FF806" s="44"/>
      <c r="FH806" s="3" t="s">
        <v>84</v>
      </c>
      <c r="FI806" s="44"/>
      <c r="FJ806" s="44"/>
      <c r="FL806" s="44"/>
    </row>
    <row r="807" spans="1:168" customFormat="1" ht="15" x14ac:dyDescent="0.25">
      <c r="A807" s="65"/>
      <c r="B807" s="66"/>
      <c r="C807" s="194" t="s">
        <v>78</v>
      </c>
      <c r="D807" s="194"/>
      <c r="E807" s="194"/>
      <c r="F807" s="39"/>
      <c r="G807" s="40"/>
      <c r="H807" s="40"/>
      <c r="I807" s="131"/>
      <c r="J807" s="42"/>
      <c r="K807" s="40"/>
      <c r="L807" s="67">
        <v>175555.37</v>
      </c>
      <c r="M807" s="61"/>
      <c r="N807" s="68">
        <v>1667776.02</v>
      </c>
      <c r="P807" s="148"/>
      <c r="Q807" s="148"/>
      <c r="R807" s="148"/>
      <c r="S807" s="171"/>
      <c r="EX807" s="36"/>
      <c r="EY807" s="44"/>
      <c r="EZ807" s="44"/>
      <c r="FA807" s="44"/>
      <c r="FF807" s="44" t="s">
        <v>78</v>
      </c>
      <c r="FI807" s="44"/>
      <c r="FJ807" s="44"/>
      <c r="FL807" s="44"/>
    </row>
    <row r="808" spans="1:168" customFormat="1" ht="23.25" x14ac:dyDescent="0.25">
      <c r="A808" s="151" t="s">
        <v>354</v>
      </c>
      <c r="B808" s="152" t="s">
        <v>190</v>
      </c>
      <c r="C808" s="201" t="s">
        <v>191</v>
      </c>
      <c r="D808" s="201"/>
      <c r="E808" s="201"/>
      <c r="F808" s="153" t="s">
        <v>187</v>
      </c>
      <c r="G808" s="154">
        <v>1</v>
      </c>
      <c r="H808" s="166">
        <v>1</v>
      </c>
      <c r="I808" s="167">
        <v>1</v>
      </c>
      <c r="J808" s="159">
        <v>363157.89</v>
      </c>
      <c r="K808" s="162">
        <v>1.04236</v>
      </c>
      <c r="L808" s="159">
        <v>378541.26</v>
      </c>
      <c r="M808" s="160">
        <v>9.5</v>
      </c>
      <c r="N808" s="161">
        <v>3596141.97</v>
      </c>
      <c r="O808" s="163"/>
      <c r="P808" s="164">
        <f>N808/I808</f>
        <v>3596141.97</v>
      </c>
      <c r="Q808" s="164">
        <v>1.2</v>
      </c>
      <c r="R808" s="164">
        <f t="shared" si="9"/>
        <v>4315370.3640000001</v>
      </c>
      <c r="S808" s="171">
        <f>N808*Q808</f>
        <v>4315370.3640000001</v>
      </c>
      <c r="EX808" s="36"/>
      <c r="EY808" s="44" t="s">
        <v>191</v>
      </c>
      <c r="EZ808" s="44" t="s">
        <v>4</v>
      </c>
      <c r="FA808" s="44" t="s">
        <v>4</v>
      </c>
      <c r="FF808" s="44"/>
      <c r="FI808" s="44"/>
      <c r="FJ808" s="44"/>
      <c r="FL808" s="44"/>
    </row>
    <row r="809" spans="1:168" customFormat="1" ht="15" x14ac:dyDescent="0.25">
      <c r="A809" s="45"/>
      <c r="B809" s="46"/>
      <c r="C809" s="195" t="s">
        <v>192</v>
      </c>
      <c r="D809" s="195"/>
      <c r="E809" s="195"/>
      <c r="F809" s="195"/>
      <c r="G809" s="195"/>
      <c r="H809" s="195"/>
      <c r="I809" s="195"/>
      <c r="J809" s="195"/>
      <c r="K809" s="195"/>
      <c r="L809" s="195"/>
      <c r="M809" s="195"/>
      <c r="N809" s="196"/>
      <c r="P809" s="148"/>
      <c r="Q809" s="148"/>
      <c r="R809" s="148"/>
      <c r="S809" s="171"/>
      <c r="EX809" s="36"/>
      <c r="EY809" s="44"/>
      <c r="EZ809" s="44"/>
      <c r="FA809" s="44"/>
      <c r="FF809" s="44"/>
      <c r="FG809" s="3" t="s">
        <v>192</v>
      </c>
      <c r="FI809" s="44"/>
      <c r="FJ809" s="44"/>
      <c r="FL809" s="44"/>
    </row>
    <row r="810" spans="1:168" customFormat="1" ht="15" x14ac:dyDescent="0.25">
      <c r="A810" s="71"/>
      <c r="B810" s="48"/>
      <c r="C810" s="202" t="s">
        <v>98</v>
      </c>
      <c r="D810" s="202"/>
      <c r="E810" s="202"/>
      <c r="F810" s="202"/>
      <c r="G810" s="202"/>
      <c r="H810" s="202"/>
      <c r="I810" s="202"/>
      <c r="J810" s="202"/>
      <c r="K810" s="202"/>
      <c r="L810" s="202"/>
      <c r="M810" s="202"/>
      <c r="N810" s="203"/>
      <c r="P810" s="148"/>
      <c r="Q810" s="148"/>
      <c r="R810" s="148"/>
      <c r="S810" s="171"/>
      <c r="EX810" s="36"/>
      <c r="EY810" s="44"/>
      <c r="EZ810" s="44"/>
      <c r="FA810" s="44"/>
      <c r="FF810" s="44"/>
      <c r="FH810" s="3" t="s">
        <v>98</v>
      </c>
      <c r="FI810" s="44"/>
      <c r="FJ810" s="44"/>
      <c r="FL810" s="44"/>
    </row>
    <row r="811" spans="1:168" customFormat="1" ht="15" x14ac:dyDescent="0.25">
      <c r="A811" s="71"/>
      <c r="B811" s="48"/>
      <c r="C811" s="202" t="s">
        <v>84</v>
      </c>
      <c r="D811" s="202"/>
      <c r="E811" s="202"/>
      <c r="F811" s="202"/>
      <c r="G811" s="202"/>
      <c r="H811" s="202"/>
      <c r="I811" s="202"/>
      <c r="J811" s="202"/>
      <c r="K811" s="202"/>
      <c r="L811" s="202"/>
      <c r="M811" s="202"/>
      <c r="N811" s="203"/>
      <c r="P811" s="148"/>
      <c r="Q811" s="148"/>
      <c r="R811" s="148"/>
      <c r="S811" s="171"/>
      <c r="EX811" s="36"/>
      <c r="EY811" s="44"/>
      <c r="EZ811" s="44"/>
      <c r="FA811" s="44"/>
      <c r="FF811" s="44"/>
      <c r="FH811" s="3" t="s">
        <v>84</v>
      </c>
      <c r="FI811" s="44"/>
      <c r="FJ811" s="44"/>
      <c r="FL811" s="44"/>
    </row>
    <row r="812" spans="1:168" customFormat="1" ht="15" x14ac:dyDescent="0.25">
      <c r="A812" s="65"/>
      <c r="B812" s="66"/>
      <c r="C812" s="194" t="s">
        <v>78</v>
      </c>
      <c r="D812" s="194"/>
      <c r="E812" s="194"/>
      <c r="F812" s="39"/>
      <c r="G812" s="40"/>
      <c r="H812" s="40"/>
      <c r="I812" s="131"/>
      <c r="J812" s="42"/>
      <c r="K812" s="40"/>
      <c r="L812" s="67">
        <v>378541.26</v>
      </c>
      <c r="M812" s="61"/>
      <c r="N812" s="68">
        <v>3596141.97</v>
      </c>
      <c r="P812" s="148"/>
      <c r="Q812" s="148"/>
      <c r="R812" s="148"/>
      <c r="S812" s="171"/>
      <c r="EX812" s="36"/>
      <c r="EY812" s="44"/>
      <c r="EZ812" s="44"/>
      <c r="FA812" s="44"/>
      <c r="FF812" s="44" t="s">
        <v>78</v>
      </c>
      <c r="FI812" s="44"/>
      <c r="FJ812" s="44"/>
      <c r="FL812" s="44"/>
    </row>
    <row r="813" spans="1:168" customFormat="1" ht="45.75" x14ac:dyDescent="0.25">
      <c r="A813" s="37" t="s">
        <v>355</v>
      </c>
      <c r="B813" s="38" t="s">
        <v>194</v>
      </c>
      <c r="C813" s="194" t="s">
        <v>195</v>
      </c>
      <c r="D813" s="194"/>
      <c r="E813" s="194"/>
      <c r="F813" s="39" t="s">
        <v>95</v>
      </c>
      <c r="G813" s="40">
        <v>1</v>
      </c>
      <c r="H813" s="73">
        <v>1</v>
      </c>
      <c r="I813" s="138">
        <v>1</v>
      </c>
      <c r="J813" s="42"/>
      <c r="K813" s="40"/>
      <c r="L813" s="42"/>
      <c r="M813" s="40"/>
      <c r="N813" s="43"/>
      <c r="P813" s="148"/>
      <c r="Q813" s="148"/>
      <c r="R813" s="148"/>
      <c r="S813" s="171"/>
      <c r="EX813" s="36"/>
      <c r="EY813" s="44" t="s">
        <v>195</v>
      </c>
      <c r="EZ813" s="44" t="s">
        <v>4</v>
      </c>
      <c r="FA813" s="44" t="s">
        <v>4</v>
      </c>
      <c r="FF813" s="44"/>
      <c r="FI813" s="44"/>
      <c r="FJ813" s="44"/>
      <c r="FL813" s="44"/>
    </row>
    <row r="814" spans="1:168" customFormat="1" ht="15" x14ac:dyDescent="0.25">
      <c r="A814" s="47"/>
      <c r="B814" s="48" t="s">
        <v>56</v>
      </c>
      <c r="C814" s="195" t="s">
        <v>61</v>
      </c>
      <c r="D814" s="195"/>
      <c r="E814" s="195"/>
      <c r="F814" s="49"/>
      <c r="G814" s="50"/>
      <c r="H814" s="50"/>
      <c r="I814" s="126"/>
      <c r="J814" s="51">
        <v>251.92</v>
      </c>
      <c r="K814" s="50"/>
      <c r="L814" s="51">
        <v>251.92</v>
      </c>
      <c r="M814" s="52">
        <v>52.21</v>
      </c>
      <c r="N814" s="53">
        <v>13152.74</v>
      </c>
      <c r="P814" s="148"/>
      <c r="Q814" s="148"/>
      <c r="R814" s="148"/>
      <c r="S814" s="171"/>
      <c r="EX814" s="36"/>
      <c r="EY814" s="44"/>
      <c r="EZ814" s="44"/>
      <c r="FA814" s="44"/>
      <c r="FC814" s="3" t="s">
        <v>61</v>
      </c>
      <c r="FF814" s="44"/>
      <c r="FI814" s="44"/>
      <c r="FJ814" s="44"/>
      <c r="FL814" s="44"/>
    </row>
    <row r="815" spans="1:168" customFormat="1" ht="15" x14ac:dyDescent="0.25">
      <c r="A815" s="47"/>
      <c r="B815" s="48" t="s">
        <v>62</v>
      </c>
      <c r="C815" s="195" t="s">
        <v>63</v>
      </c>
      <c r="D815" s="195"/>
      <c r="E815" s="195"/>
      <c r="F815" s="49"/>
      <c r="G815" s="50"/>
      <c r="H815" s="50"/>
      <c r="I815" s="126"/>
      <c r="J815" s="51">
        <v>120.78</v>
      </c>
      <c r="K815" s="50"/>
      <c r="L815" s="51">
        <v>120.78</v>
      </c>
      <c r="M815" s="52">
        <v>15.71</v>
      </c>
      <c r="N815" s="53">
        <v>1897.45</v>
      </c>
      <c r="P815" s="148"/>
      <c r="Q815" s="148"/>
      <c r="R815" s="148"/>
      <c r="S815" s="171"/>
      <c r="EX815" s="36"/>
      <c r="EY815" s="44"/>
      <c r="EZ815" s="44"/>
      <c r="FA815" s="44"/>
      <c r="FC815" s="3" t="s">
        <v>63</v>
      </c>
      <c r="FF815" s="44"/>
      <c r="FI815" s="44"/>
      <c r="FJ815" s="44"/>
      <c r="FL815" s="44"/>
    </row>
    <row r="816" spans="1:168" customFormat="1" ht="15" x14ac:dyDescent="0.25">
      <c r="A816" s="47"/>
      <c r="B816" s="48" t="s">
        <v>64</v>
      </c>
      <c r="C816" s="195" t="s">
        <v>65</v>
      </c>
      <c r="D816" s="195"/>
      <c r="E816" s="195"/>
      <c r="F816" s="49"/>
      <c r="G816" s="50"/>
      <c r="H816" s="50"/>
      <c r="I816" s="126"/>
      <c r="J816" s="51">
        <v>11.98</v>
      </c>
      <c r="K816" s="50"/>
      <c r="L816" s="51">
        <v>11.98</v>
      </c>
      <c r="M816" s="52">
        <v>52.21</v>
      </c>
      <c r="N816" s="56">
        <v>625.48</v>
      </c>
      <c r="P816" s="148"/>
      <c r="Q816" s="148"/>
      <c r="R816" s="148"/>
      <c r="S816" s="171"/>
      <c r="EX816" s="36"/>
      <c r="EY816" s="44"/>
      <c r="EZ816" s="44"/>
      <c r="FA816" s="44"/>
      <c r="FC816" s="3" t="s">
        <v>65</v>
      </c>
      <c r="FF816" s="44"/>
      <c r="FI816" s="44"/>
      <c r="FJ816" s="44"/>
      <c r="FL816" s="44"/>
    </row>
    <row r="817" spans="1:168" customFormat="1" ht="15" x14ac:dyDescent="0.25">
      <c r="A817" s="47"/>
      <c r="B817" s="48" t="s">
        <v>66</v>
      </c>
      <c r="C817" s="195" t="s">
        <v>67</v>
      </c>
      <c r="D817" s="195"/>
      <c r="E817" s="195"/>
      <c r="F817" s="49"/>
      <c r="G817" s="50"/>
      <c r="H817" s="50"/>
      <c r="I817" s="126"/>
      <c r="J817" s="51">
        <v>812.09</v>
      </c>
      <c r="K817" s="50"/>
      <c r="L817" s="51">
        <v>812.09</v>
      </c>
      <c r="M817" s="55">
        <v>9.5</v>
      </c>
      <c r="N817" s="53">
        <v>7714.86</v>
      </c>
      <c r="P817" s="148"/>
      <c r="Q817" s="148"/>
      <c r="R817" s="148"/>
      <c r="S817" s="171"/>
      <c r="EX817" s="36"/>
      <c r="EY817" s="44"/>
      <c r="EZ817" s="44"/>
      <c r="FA817" s="44"/>
      <c r="FC817" s="3" t="s">
        <v>67</v>
      </c>
      <c r="FF817" s="44"/>
      <c r="FI817" s="44"/>
      <c r="FJ817" s="44"/>
      <c r="FL817" s="44"/>
    </row>
    <row r="818" spans="1:168" customFormat="1" ht="15" x14ac:dyDescent="0.25">
      <c r="A818" s="57"/>
      <c r="B818" s="48"/>
      <c r="C818" s="195" t="s">
        <v>68</v>
      </c>
      <c r="D818" s="195"/>
      <c r="E818" s="195"/>
      <c r="F818" s="49" t="s">
        <v>69</v>
      </c>
      <c r="G818" s="55">
        <v>26.8</v>
      </c>
      <c r="H818" s="50"/>
      <c r="I818" s="130">
        <v>26.8</v>
      </c>
      <c r="J818" s="58"/>
      <c r="K818" s="50"/>
      <c r="L818" s="58"/>
      <c r="M818" s="50"/>
      <c r="N818" s="59"/>
      <c r="P818" s="148"/>
      <c r="Q818" s="148"/>
      <c r="R818" s="148"/>
      <c r="S818" s="171"/>
      <c r="EX818" s="36"/>
      <c r="EY818" s="44"/>
      <c r="EZ818" s="44"/>
      <c r="FA818" s="44"/>
      <c r="FD818" s="3" t="s">
        <v>68</v>
      </c>
      <c r="FF818" s="44"/>
      <c r="FI818" s="44"/>
      <c r="FJ818" s="44"/>
      <c r="FL818" s="44"/>
    </row>
    <row r="819" spans="1:168" customFormat="1" ht="15" x14ac:dyDescent="0.25">
      <c r="A819" s="57"/>
      <c r="B819" s="48"/>
      <c r="C819" s="195" t="s">
        <v>70</v>
      </c>
      <c r="D819" s="195"/>
      <c r="E819" s="195"/>
      <c r="F819" s="49" t="s">
        <v>69</v>
      </c>
      <c r="G819" s="52">
        <v>0.92</v>
      </c>
      <c r="H819" s="50"/>
      <c r="I819" s="134">
        <v>0.92</v>
      </c>
      <c r="J819" s="58"/>
      <c r="K819" s="50"/>
      <c r="L819" s="58"/>
      <c r="M819" s="50"/>
      <c r="N819" s="59"/>
      <c r="P819" s="148"/>
      <c r="Q819" s="148"/>
      <c r="R819" s="148"/>
      <c r="S819" s="171"/>
      <c r="EX819" s="36"/>
      <c r="EY819" s="44"/>
      <c r="EZ819" s="44"/>
      <c r="FA819" s="44"/>
      <c r="FD819" s="3" t="s">
        <v>70</v>
      </c>
      <c r="FF819" s="44"/>
      <c r="FI819" s="44"/>
      <c r="FJ819" s="44"/>
      <c r="FL819" s="44"/>
    </row>
    <row r="820" spans="1:168" customFormat="1" ht="15" x14ac:dyDescent="0.25">
      <c r="A820" s="45"/>
      <c r="B820" s="48"/>
      <c r="C820" s="200" t="s">
        <v>71</v>
      </c>
      <c r="D820" s="200"/>
      <c r="E820" s="200"/>
      <c r="F820" s="60"/>
      <c r="G820" s="61"/>
      <c r="H820" s="61"/>
      <c r="I820" s="128"/>
      <c r="J820" s="62">
        <v>1184.79</v>
      </c>
      <c r="K820" s="61"/>
      <c r="L820" s="62">
        <v>1184.79</v>
      </c>
      <c r="M820" s="61"/>
      <c r="N820" s="63">
        <v>22765.05</v>
      </c>
      <c r="P820" s="148"/>
      <c r="Q820" s="148"/>
      <c r="R820" s="148"/>
      <c r="S820" s="171"/>
      <c r="EX820" s="36"/>
      <c r="EY820" s="44"/>
      <c r="EZ820" s="44"/>
      <c r="FA820" s="44"/>
      <c r="FE820" s="3" t="s">
        <v>71</v>
      </c>
      <c r="FF820" s="44"/>
      <c r="FI820" s="44"/>
      <c r="FJ820" s="44"/>
      <c r="FL820" s="44"/>
    </row>
    <row r="821" spans="1:168" customFormat="1" ht="15" x14ac:dyDescent="0.25">
      <c r="A821" s="57"/>
      <c r="B821" s="48"/>
      <c r="C821" s="195" t="s">
        <v>72</v>
      </c>
      <c r="D821" s="195"/>
      <c r="E821" s="195"/>
      <c r="F821" s="49"/>
      <c r="G821" s="50"/>
      <c r="H821" s="50"/>
      <c r="I821" s="126"/>
      <c r="J821" s="58"/>
      <c r="K821" s="50"/>
      <c r="L821" s="51">
        <v>263.89999999999998</v>
      </c>
      <c r="M821" s="50"/>
      <c r="N821" s="53">
        <v>13778.22</v>
      </c>
      <c r="P821" s="148"/>
      <c r="Q821" s="148"/>
      <c r="R821" s="148"/>
      <c r="S821" s="171"/>
      <c r="EX821" s="36"/>
      <c r="EY821" s="44"/>
      <c r="EZ821" s="44"/>
      <c r="FA821" s="44"/>
      <c r="FD821" s="3" t="s">
        <v>72</v>
      </c>
      <c r="FF821" s="44"/>
      <c r="FI821" s="44"/>
      <c r="FJ821" s="44"/>
      <c r="FL821" s="44"/>
    </row>
    <row r="822" spans="1:168" customFormat="1" ht="15" x14ac:dyDescent="0.25">
      <c r="A822" s="57"/>
      <c r="B822" s="48" t="s">
        <v>196</v>
      </c>
      <c r="C822" s="195" t="s">
        <v>197</v>
      </c>
      <c r="D822" s="195"/>
      <c r="E822" s="195"/>
      <c r="F822" s="49" t="s">
        <v>75</v>
      </c>
      <c r="G822" s="64">
        <v>92</v>
      </c>
      <c r="H822" s="50"/>
      <c r="I822" s="129">
        <v>92</v>
      </c>
      <c r="J822" s="58"/>
      <c r="K822" s="50"/>
      <c r="L822" s="51">
        <v>242.79</v>
      </c>
      <c r="M822" s="50"/>
      <c r="N822" s="53">
        <v>12675.96</v>
      </c>
      <c r="P822" s="148"/>
      <c r="Q822" s="148"/>
      <c r="R822" s="148"/>
      <c r="S822" s="171"/>
      <c r="EX822" s="36"/>
      <c r="EY822" s="44"/>
      <c r="EZ822" s="44"/>
      <c r="FA822" s="44"/>
      <c r="FD822" s="3" t="s">
        <v>197</v>
      </c>
      <c r="FF822" s="44"/>
      <c r="FI822" s="44"/>
      <c r="FJ822" s="44"/>
      <c r="FL822" s="44"/>
    </row>
    <row r="823" spans="1:168" customFormat="1" ht="15" x14ac:dyDescent="0.25">
      <c r="A823" s="57"/>
      <c r="B823" s="48" t="s">
        <v>198</v>
      </c>
      <c r="C823" s="195" t="s">
        <v>199</v>
      </c>
      <c r="D823" s="195"/>
      <c r="E823" s="195"/>
      <c r="F823" s="49" t="s">
        <v>75</v>
      </c>
      <c r="G823" s="64">
        <v>49</v>
      </c>
      <c r="H823" s="50"/>
      <c r="I823" s="129">
        <v>49</v>
      </c>
      <c r="J823" s="58"/>
      <c r="K823" s="50"/>
      <c r="L823" s="51">
        <v>129.31</v>
      </c>
      <c r="M823" s="50"/>
      <c r="N823" s="53">
        <v>6751.33</v>
      </c>
      <c r="P823" s="148"/>
      <c r="Q823" s="148"/>
      <c r="R823" s="148"/>
      <c r="S823" s="171"/>
      <c r="EX823" s="36"/>
      <c r="EY823" s="44"/>
      <c r="EZ823" s="44"/>
      <c r="FA823" s="44"/>
      <c r="FD823" s="3" t="s">
        <v>199</v>
      </c>
      <c r="FF823" s="44"/>
      <c r="FI823" s="44"/>
      <c r="FJ823" s="44"/>
      <c r="FL823" s="44"/>
    </row>
    <row r="824" spans="1:168" customFormat="1" ht="15" x14ac:dyDescent="0.25">
      <c r="A824" s="65"/>
      <c r="B824" s="66"/>
      <c r="C824" s="194" t="s">
        <v>78</v>
      </c>
      <c r="D824" s="194"/>
      <c r="E824" s="194"/>
      <c r="F824" s="39"/>
      <c r="G824" s="40"/>
      <c r="H824" s="40"/>
      <c r="I824" s="131"/>
      <c r="J824" s="42"/>
      <c r="K824" s="40"/>
      <c r="L824" s="67">
        <v>1556.89</v>
      </c>
      <c r="M824" s="61"/>
      <c r="N824" s="68">
        <v>42192.34</v>
      </c>
      <c r="P824" s="148"/>
      <c r="Q824" s="148"/>
      <c r="R824" s="148"/>
      <c r="S824" s="171"/>
      <c r="EX824" s="36"/>
      <c r="EY824" s="44"/>
      <c r="EZ824" s="44"/>
      <c r="FA824" s="44"/>
      <c r="FF824" s="44" t="s">
        <v>78</v>
      </c>
      <c r="FI824" s="44"/>
      <c r="FJ824" s="44"/>
      <c r="FL824" s="44"/>
    </row>
    <row r="825" spans="1:168" customFormat="1" ht="23.25" x14ac:dyDescent="0.25">
      <c r="A825" s="37" t="s">
        <v>356</v>
      </c>
      <c r="B825" s="38" t="s">
        <v>201</v>
      </c>
      <c r="C825" s="194" t="s">
        <v>202</v>
      </c>
      <c r="D825" s="194"/>
      <c r="E825" s="194"/>
      <c r="F825" s="39" t="s">
        <v>95</v>
      </c>
      <c r="G825" s="40">
        <v>-2</v>
      </c>
      <c r="H825" s="73">
        <v>1</v>
      </c>
      <c r="I825" s="138">
        <v>-2</v>
      </c>
      <c r="J825" s="69">
        <v>266.67</v>
      </c>
      <c r="K825" s="40"/>
      <c r="L825" s="69">
        <v>-533.34</v>
      </c>
      <c r="M825" s="70">
        <v>9.5</v>
      </c>
      <c r="N825" s="68">
        <v>-5066.7299999999996</v>
      </c>
      <c r="P825" s="148"/>
      <c r="Q825" s="148"/>
      <c r="R825" s="148"/>
      <c r="S825" s="171"/>
      <c r="EX825" s="36"/>
      <c r="EY825" s="44" t="s">
        <v>202</v>
      </c>
      <c r="EZ825" s="44" t="s">
        <v>4</v>
      </c>
      <c r="FA825" s="44" t="s">
        <v>4</v>
      </c>
      <c r="FF825" s="44"/>
      <c r="FI825" s="44"/>
      <c r="FJ825" s="44"/>
      <c r="FL825" s="44"/>
    </row>
    <row r="826" spans="1:168" customFormat="1" ht="15" x14ac:dyDescent="0.25">
      <c r="A826" s="65"/>
      <c r="B826" s="66"/>
      <c r="C826" s="194" t="s">
        <v>78</v>
      </c>
      <c r="D826" s="194"/>
      <c r="E826" s="194"/>
      <c r="F826" s="39"/>
      <c r="G826" s="40"/>
      <c r="H826" s="40"/>
      <c r="I826" s="131"/>
      <c r="J826" s="42"/>
      <c r="K826" s="40"/>
      <c r="L826" s="69">
        <v>-533.34</v>
      </c>
      <c r="M826" s="61"/>
      <c r="N826" s="68">
        <v>-5066.7299999999996</v>
      </c>
      <c r="P826" s="148"/>
      <c r="Q826" s="148"/>
      <c r="R826" s="148"/>
      <c r="S826" s="171"/>
      <c r="EX826" s="36"/>
      <c r="EY826" s="44"/>
      <c r="EZ826" s="44"/>
      <c r="FA826" s="44"/>
      <c r="FF826" s="44" t="s">
        <v>78</v>
      </c>
      <c r="FI826" s="44"/>
      <c r="FJ826" s="44"/>
      <c r="FL826" s="44"/>
    </row>
    <row r="827" spans="1:168" customFormat="1" ht="22.5" x14ac:dyDescent="0.25">
      <c r="A827" s="151" t="s">
        <v>357</v>
      </c>
      <c r="B827" s="152" t="s">
        <v>204</v>
      </c>
      <c r="C827" s="201" t="s">
        <v>205</v>
      </c>
      <c r="D827" s="201"/>
      <c r="E827" s="201"/>
      <c r="F827" s="153" t="s">
        <v>95</v>
      </c>
      <c r="G827" s="154">
        <v>2</v>
      </c>
      <c r="H827" s="166">
        <v>1</v>
      </c>
      <c r="I827" s="167">
        <v>2</v>
      </c>
      <c r="J827" s="159">
        <v>4429.58</v>
      </c>
      <c r="K827" s="162">
        <v>1.04236</v>
      </c>
      <c r="L827" s="159">
        <v>9234.43</v>
      </c>
      <c r="M827" s="160">
        <v>9.5</v>
      </c>
      <c r="N827" s="161">
        <v>87727.09</v>
      </c>
      <c r="O827" s="163"/>
      <c r="P827" s="164">
        <f>N827/I827</f>
        <v>43863.544999999998</v>
      </c>
      <c r="Q827" s="164">
        <v>1.2</v>
      </c>
      <c r="R827" s="164">
        <f t="shared" ref="R827:R863" si="10">P827*Q827</f>
        <v>52636.253999999994</v>
      </c>
      <c r="S827" s="171">
        <f>N827*Q827</f>
        <v>105272.50799999999</v>
      </c>
      <c r="EX827" s="36"/>
      <c r="EY827" s="44" t="s">
        <v>205</v>
      </c>
      <c r="EZ827" s="44" t="s">
        <v>4</v>
      </c>
      <c r="FA827" s="44" t="s">
        <v>4</v>
      </c>
      <c r="FF827" s="44"/>
      <c r="FI827" s="44"/>
      <c r="FJ827" s="44"/>
      <c r="FL827" s="44"/>
    </row>
    <row r="828" spans="1:168" customFormat="1" ht="15" x14ac:dyDescent="0.25">
      <c r="A828" s="45"/>
      <c r="B828" s="46"/>
      <c r="C828" s="195" t="s">
        <v>206</v>
      </c>
      <c r="D828" s="195"/>
      <c r="E828" s="195"/>
      <c r="F828" s="195"/>
      <c r="G828" s="195"/>
      <c r="H828" s="195"/>
      <c r="I828" s="195"/>
      <c r="J828" s="195"/>
      <c r="K828" s="195"/>
      <c r="L828" s="195"/>
      <c r="M828" s="195"/>
      <c r="N828" s="196"/>
      <c r="P828" s="148"/>
      <c r="Q828" s="148"/>
      <c r="R828" s="148"/>
      <c r="S828" s="171"/>
      <c r="EX828" s="36"/>
      <c r="EY828" s="44"/>
      <c r="EZ828" s="44"/>
      <c r="FA828" s="44"/>
      <c r="FF828" s="44"/>
      <c r="FG828" s="3" t="s">
        <v>206</v>
      </c>
      <c r="FI828" s="44"/>
      <c r="FJ828" s="44"/>
      <c r="FL828" s="44"/>
    </row>
    <row r="829" spans="1:168" customFormat="1" ht="15" x14ac:dyDescent="0.25">
      <c r="A829" s="71"/>
      <c r="B829" s="48"/>
      <c r="C829" s="202" t="s">
        <v>98</v>
      </c>
      <c r="D829" s="202"/>
      <c r="E829" s="202"/>
      <c r="F829" s="202"/>
      <c r="G829" s="202"/>
      <c r="H829" s="202"/>
      <c r="I829" s="202"/>
      <c r="J829" s="202"/>
      <c r="K829" s="202"/>
      <c r="L829" s="202"/>
      <c r="M829" s="202"/>
      <c r="N829" s="203"/>
      <c r="P829" s="148"/>
      <c r="Q829" s="148"/>
      <c r="R829" s="148"/>
      <c r="S829" s="171"/>
      <c r="EX829" s="36"/>
      <c r="EY829" s="44"/>
      <c r="EZ829" s="44"/>
      <c r="FA829" s="44"/>
      <c r="FF829" s="44"/>
      <c r="FH829" s="3" t="s">
        <v>98</v>
      </c>
      <c r="FI829" s="44"/>
      <c r="FJ829" s="44"/>
      <c r="FL829" s="44"/>
    </row>
    <row r="830" spans="1:168" customFormat="1" ht="15" x14ac:dyDescent="0.25">
      <c r="A830" s="71"/>
      <c r="B830" s="48"/>
      <c r="C830" s="202" t="s">
        <v>84</v>
      </c>
      <c r="D830" s="202"/>
      <c r="E830" s="202"/>
      <c r="F830" s="202"/>
      <c r="G830" s="202"/>
      <c r="H830" s="202"/>
      <c r="I830" s="202"/>
      <c r="J830" s="202"/>
      <c r="K830" s="202"/>
      <c r="L830" s="202"/>
      <c r="M830" s="202"/>
      <c r="N830" s="203"/>
      <c r="P830" s="148"/>
      <c r="Q830" s="148"/>
      <c r="R830" s="148"/>
      <c r="S830" s="171"/>
      <c r="EX830" s="36"/>
      <c r="EY830" s="44"/>
      <c r="EZ830" s="44"/>
      <c r="FA830" s="44"/>
      <c r="FF830" s="44"/>
      <c r="FH830" s="3" t="s">
        <v>84</v>
      </c>
      <c r="FI830" s="44"/>
      <c r="FJ830" s="44"/>
      <c r="FL830" s="44"/>
    </row>
    <row r="831" spans="1:168" customFormat="1" ht="15" x14ac:dyDescent="0.25">
      <c r="A831" s="65"/>
      <c r="B831" s="66"/>
      <c r="C831" s="194" t="s">
        <v>78</v>
      </c>
      <c r="D831" s="194"/>
      <c r="E831" s="194"/>
      <c r="F831" s="39"/>
      <c r="G831" s="40"/>
      <c r="H831" s="40"/>
      <c r="I831" s="131"/>
      <c r="J831" s="42"/>
      <c r="K831" s="40"/>
      <c r="L831" s="67">
        <v>9234.43</v>
      </c>
      <c r="M831" s="61"/>
      <c r="N831" s="68">
        <v>87727.09</v>
      </c>
      <c r="P831" s="148"/>
      <c r="Q831" s="148"/>
      <c r="R831" s="148"/>
      <c r="S831" s="171"/>
      <c r="EX831" s="36"/>
      <c r="EY831" s="44"/>
      <c r="EZ831" s="44"/>
      <c r="FA831" s="44"/>
      <c r="FF831" s="44" t="s">
        <v>78</v>
      </c>
      <c r="FI831" s="44"/>
      <c r="FJ831" s="44"/>
      <c r="FL831" s="44"/>
    </row>
    <row r="832" spans="1:168" customFormat="1" ht="34.5" x14ac:dyDescent="0.25">
      <c r="A832" s="151" t="s">
        <v>358</v>
      </c>
      <c r="B832" s="152" t="s">
        <v>208</v>
      </c>
      <c r="C832" s="201" t="s">
        <v>209</v>
      </c>
      <c r="D832" s="201"/>
      <c r="E832" s="201"/>
      <c r="F832" s="153" t="s">
        <v>95</v>
      </c>
      <c r="G832" s="154">
        <v>1</v>
      </c>
      <c r="H832" s="166">
        <v>1</v>
      </c>
      <c r="I832" s="167">
        <v>1</v>
      </c>
      <c r="J832" s="159">
        <v>15832.63</v>
      </c>
      <c r="K832" s="162">
        <v>1.04236</v>
      </c>
      <c r="L832" s="159">
        <v>16503.3</v>
      </c>
      <c r="M832" s="160">
        <v>9.5</v>
      </c>
      <c r="N832" s="161">
        <v>156781.35</v>
      </c>
      <c r="O832" s="163"/>
      <c r="P832" s="164">
        <f>N832/I832</f>
        <v>156781.35</v>
      </c>
      <c r="Q832" s="164">
        <v>1.2</v>
      </c>
      <c r="R832" s="164">
        <f t="shared" si="10"/>
        <v>188137.62</v>
      </c>
      <c r="S832" s="171">
        <f>N832*Q832</f>
        <v>188137.62</v>
      </c>
      <c r="EX832" s="36"/>
      <c r="EY832" s="44" t="s">
        <v>209</v>
      </c>
      <c r="EZ832" s="44" t="s">
        <v>4</v>
      </c>
      <c r="FA832" s="44" t="s">
        <v>4</v>
      </c>
      <c r="FF832" s="44"/>
      <c r="FI832" s="44"/>
      <c r="FJ832" s="44"/>
      <c r="FL832" s="44"/>
    </row>
    <row r="833" spans="1:168" customFormat="1" ht="15" x14ac:dyDescent="0.25">
      <c r="A833" s="45"/>
      <c r="B833" s="46"/>
      <c r="C833" s="195" t="s">
        <v>210</v>
      </c>
      <c r="D833" s="195"/>
      <c r="E833" s="195"/>
      <c r="F833" s="195"/>
      <c r="G833" s="195"/>
      <c r="H833" s="195"/>
      <c r="I833" s="195"/>
      <c r="J833" s="195"/>
      <c r="K833" s="195"/>
      <c r="L833" s="195"/>
      <c r="M833" s="195"/>
      <c r="N833" s="196"/>
      <c r="P833" s="148"/>
      <c r="Q833" s="148"/>
      <c r="R833" s="148"/>
      <c r="S833" s="171"/>
      <c r="EX833" s="36"/>
      <c r="EY833" s="44"/>
      <c r="EZ833" s="44"/>
      <c r="FA833" s="44"/>
      <c r="FF833" s="44"/>
      <c r="FG833" s="3" t="s">
        <v>210</v>
      </c>
      <c r="FI833" s="44"/>
      <c r="FJ833" s="44"/>
      <c r="FL833" s="44"/>
    </row>
    <row r="834" spans="1:168" customFormat="1" ht="15" x14ac:dyDescent="0.25">
      <c r="A834" s="71"/>
      <c r="B834" s="48"/>
      <c r="C834" s="202" t="s">
        <v>98</v>
      </c>
      <c r="D834" s="202"/>
      <c r="E834" s="202"/>
      <c r="F834" s="202"/>
      <c r="G834" s="202"/>
      <c r="H834" s="202"/>
      <c r="I834" s="202"/>
      <c r="J834" s="202"/>
      <c r="K834" s="202"/>
      <c r="L834" s="202"/>
      <c r="M834" s="202"/>
      <c r="N834" s="203"/>
      <c r="P834" s="148"/>
      <c r="Q834" s="148"/>
      <c r="R834" s="148"/>
      <c r="S834" s="171"/>
      <c r="EX834" s="36"/>
      <c r="EY834" s="44"/>
      <c r="EZ834" s="44"/>
      <c r="FA834" s="44"/>
      <c r="FF834" s="44"/>
      <c r="FH834" s="3" t="s">
        <v>98</v>
      </c>
      <c r="FI834" s="44"/>
      <c r="FJ834" s="44"/>
      <c r="FL834" s="44"/>
    </row>
    <row r="835" spans="1:168" customFormat="1" ht="15" x14ac:dyDescent="0.25">
      <c r="A835" s="71"/>
      <c r="B835" s="48"/>
      <c r="C835" s="202" t="s">
        <v>84</v>
      </c>
      <c r="D835" s="202"/>
      <c r="E835" s="202"/>
      <c r="F835" s="202"/>
      <c r="G835" s="202"/>
      <c r="H835" s="202"/>
      <c r="I835" s="202"/>
      <c r="J835" s="202"/>
      <c r="K835" s="202"/>
      <c r="L835" s="202"/>
      <c r="M835" s="202"/>
      <c r="N835" s="203"/>
      <c r="P835" s="148"/>
      <c r="Q835" s="148"/>
      <c r="R835" s="148"/>
      <c r="S835" s="171"/>
      <c r="EX835" s="36"/>
      <c r="EY835" s="44"/>
      <c r="EZ835" s="44"/>
      <c r="FA835" s="44"/>
      <c r="FF835" s="44"/>
      <c r="FH835" s="3" t="s">
        <v>84</v>
      </c>
      <c r="FI835" s="44"/>
      <c r="FJ835" s="44"/>
      <c r="FL835" s="44"/>
    </row>
    <row r="836" spans="1:168" customFormat="1" ht="15" x14ac:dyDescent="0.25">
      <c r="A836" s="65"/>
      <c r="B836" s="66"/>
      <c r="C836" s="194" t="s">
        <v>78</v>
      </c>
      <c r="D836" s="194"/>
      <c r="E836" s="194"/>
      <c r="F836" s="39"/>
      <c r="G836" s="40"/>
      <c r="H836" s="40"/>
      <c r="I836" s="131"/>
      <c r="J836" s="42"/>
      <c r="K836" s="40"/>
      <c r="L836" s="67">
        <v>16503.3</v>
      </c>
      <c r="M836" s="61"/>
      <c r="N836" s="68">
        <v>156781.35</v>
      </c>
      <c r="P836" s="148"/>
      <c r="Q836" s="148"/>
      <c r="R836" s="148"/>
      <c r="S836" s="171"/>
      <c r="EX836" s="36"/>
      <c r="EY836" s="44"/>
      <c r="EZ836" s="44"/>
      <c r="FA836" s="44"/>
      <c r="FF836" s="44" t="s">
        <v>78</v>
      </c>
      <c r="FI836" s="44"/>
      <c r="FJ836" s="44"/>
      <c r="FL836" s="44"/>
    </row>
    <row r="837" spans="1:168" customFormat="1" ht="22.5" x14ac:dyDescent="0.25">
      <c r="A837" s="151" t="s">
        <v>359</v>
      </c>
      <c r="B837" s="152" t="s">
        <v>93</v>
      </c>
      <c r="C837" s="201" t="s">
        <v>212</v>
      </c>
      <c r="D837" s="201"/>
      <c r="E837" s="201"/>
      <c r="F837" s="153" t="s">
        <v>95</v>
      </c>
      <c r="G837" s="154">
        <v>1</v>
      </c>
      <c r="H837" s="166">
        <v>1</v>
      </c>
      <c r="I837" s="167">
        <v>1</v>
      </c>
      <c r="J837" s="157">
        <v>421.93</v>
      </c>
      <c r="K837" s="162">
        <v>1.04236</v>
      </c>
      <c r="L837" s="157">
        <v>439.8</v>
      </c>
      <c r="M837" s="160">
        <v>9.5</v>
      </c>
      <c r="N837" s="161">
        <v>4178.1000000000004</v>
      </c>
      <c r="O837" s="163"/>
      <c r="P837" s="164">
        <f>N837/I837</f>
        <v>4178.1000000000004</v>
      </c>
      <c r="Q837" s="164">
        <v>1.2</v>
      </c>
      <c r="R837" s="164">
        <f t="shared" si="10"/>
        <v>5013.72</v>
      </c>
      <c r="S837" s="171">
        <f>N837*Q837</f>
        <v>5013.72</v>
      </c>
      <c r="EX837" s="36"/>
      <c r="EY837" s="44" t="s">
        <v>212</v>
      </c>
      <c r="EZ837" s="44" t="s">
        <v>4</v>
      </c>
      <c r="FA837" s="44" t="s">
        <v>4</v>
      </c>
      <c r="FF837" s="44"/>
      <c r="FI837" s="44"/>
      <c r="FJ837" s="44"/>
      <c r="FL837" s="44"/>
    </row>
    <row r="838" spans="1:168" customFormat="1" ht="15" x14ac:dyDescent="0.25">
      <c r="A838" s="45"/>
      <c r="B838" s="46"/>
      <c r="C838" s="195" t="s">
        <v>213</v>
      </c>
      <c r="D838" s="195"/>
      <c r="E838" s="195"/>
      <c r="F838" s="195"/>
      <c r="G838" s="195"/>
      <c r="H838" s="195"/>
      <c r="I838" s="195"/>
      <c r="J838" s="195"/>
      <c r="K838" s="195"/>
      <c r="L838" s="195"/>
      <c r="M838" s="195"/>
      <c r="N838" s="196"/>
      <c r="P838" s="148"/>
      <c r="Q838" s="148"/>
      <c r="R838" s="148"/>
      <c r="S838" s="171"/>
      <c r="EX838" s="36"/>
      <c r="EY838" s="44"/>
      <c r="EZ838" s="44"/>
      <c r="FA838" s="44"/>
      <c r="FF838" s="44"/>
      <c r="FG838" s="3" t="s">
        <v>213</v>
      </c>
      <c r="FI838" s="44"/>
      <c r="FJ838" s="44"/>
      <c r="FL838" s="44"/>
    </row>
    <row r="839" spans="1:168" customFormat="1" ht="15" x14ac:dyDescent="0.25">
      <c r="A839" s="71"/>
      <c r="B839" s="48"/>
      <c r="C839" s="202" t="s">
        <v>98</v>
      </c>
      <c r="D839" s="202"/>
      <c r="E839" s="202"/>
      <c r="F839" s="202"/>
      <c r="G839" s="202"/>
      <c r="H839" s="202"/>
      <c r="I839" s="202"/>
      <c r="J839" s="202"/>
      <c r="K839" s="202"/>
      <c r="L839" s="202"/>
      <c r="M839" s="202"/>
      <c r="N839" s="203"/>
      <c r="P839" s="148"/>
      <c r="Q839" s="148"/>
      <c r="R839" s="148"/>
      <c r="S839" s="171"/>
      <c r="EX839" s="36"/>
      <c r="EY839" s="44"/>
      <c r="EZ839" s="44"/>
      <c r="FA839" s="44"/>
      <c r="FF839" s="44"/>
      <c r="FH839" s="3" t="s">
        <v>98</v>
      </c>
      <c r="FI839" s="44"/>
      <c r="FJ839" s="44"/>
      <c r="FL839" s="44"/>
    </row>
    <row r="840" spans="1:168" customFormat="1" ht="15" x14ac:dyDescent="0.25">
      <c r="A840" s="71"/>
      <c r="B840" s="48"/>
      <c r="C840" s="202" t="s">
        <v>84</v>
      </c>
      <c r="D840" s="202"/>
      <c r="E840" s="202"/>
      <c r="F840" s="202"/>
      <c r="G840" s="202"/>
      <c r="H840" s="202"/>
      <c r="I840" s="202"/>
      <c r="J840" s="202"/>
      <c r="K840" s="202"/>
      <c r="L840" s="202"/>
      <c r="M840" s="202"/>
      <c r="N840" s="203"/>
      <c r="P840" s="148"/>
      <c r="Q840" s="148"/>
      <c r="R840" s="148"/>
      <c r="S840" s="171"/>
      <c r="EX840" s="36"/>
      <c r="EY840" s="44"/>
      <c r="EZ840" s="44"/>
      <c r="FA840" s="44"/>
      <c r="FF840" s="44"/>
      <c r="FH840" s="3" t="s">
        <v>84</v>
      </c>
      <c r="FI840" s="44"/>
      <c r="FJ840" s="44"/>
      <c r="FL840" s="44"/>
    </row>
    <row r="841" spans="1:168" customFormat="1" ht="15" x14ac:dyDescent="0.25">
      <c r="A841" s="65"/>
      <c r="B841" s="66"/>
      <c r="C841" s="194" t="s">
        <v>78</v>
      </c>
      <c r="D841" s="194"/>
      <c r="E841" s="194"/>
      <c r="F841" s="39"/>
      <c r="G841" s="40"/>
      <c r="H841" s="40"/>
      <c r="I841" s="131"/>
      <c r="J841" s="42"/>
      <c r="K841" s="40"/>
      <c r="L841" s="69">
        <v>439.8</v>
      </c>
      <c r="M841" s="61"/>
      <c r="N841" s="68">
        <v>4178.1000000000004</v>
      </c>
      <c r="P841" s="148"/>
      <c r="Q841" s="148"/>
      <c r="R841" s="148"/>
      <c r="S841" s="171"/>
      <c r="EX841" s="36"/>
      <c r="EY841" s="44"/>
      <c r="EZ841" s="44"/>
      <c r="FA841" s="44"/>
      <c r="FF841" s="44" t="s">
        <v>78</v>
      </c>
      <c r="FI841" s="44"/>
      <c r="FJ841" s="44"/>
      <c r="FL841" s="44"/>
    </row>
    <row r="842" spans="1:168" customFormat="1" ht="34.5" x14ac:dyDescent="0.25">
      <c r="A842" s="37" t="s">
        <v>360</v>
      </c>
      <c r="B842" s="38" t="s">
        <v>215</v>
      </c>
      <c r="C842" s="194" t="s">
        <v>216</v>
      </c>
      <c r="D842" s="194"/>
      <c r="E842" s="194"/>
      <c r="F842" s="39" t="s">
        <v>217</v>
      </c>
      <c r="G842" s="40">
        <v>0.06</v>
      </c>
      <c r="H842" s="73">
        <v>1</v>
      </c>
      <c r="I842" s="132">
        <v>0.06</v>
      </c>
      <c r="J842" s="42"/>
      <c r="K842" s="40"/>
      <c r="L842" s="42"/>
      <c r="M842" s="40"/>
      <c r="N842" s="43"/>
      <c r="P842" s="148"/>
      <c r="Q842" s="148"/>
      <c r="R842" s="148"/>
      <c r="S842" s="171"/>
      <c r="EX842" s="36"/>
      <c r="EY842" s="44" t="s">
        <v>216</v>
      </c>
      <c r="EZ842" s="44" t="s">
        <v>4</v>
      </c>
      <c r="FA842" s="44" t="s">
        <v>4</v>
      </c>
      <c r="FF842" s="44"/>
      <c r="FI842" s="44"/>
      <c r="FJ842" s="44"/>
      <c r="FL842" s="44"/>
    </row>
    <row r="843" spans="1:168" customFormat="1" ht="15" x14ac:dyDescent="0.25">
      <c r="A843" s="45"/>
      <c r="B843" s="46"/>
      <c r="C843" s="195" t="s">
        <v>218</v>
      </c>
      <c r="D843" s="195"/>
      <c r="E843" s="195"/>
      <c r="F843" s="195"/>
      <c r="G843" s="195"/>
      <c r="H843" s="195"/>
      <c r="I843" s="195"/>
      <c r="J843" s="195"/>
      <c r="K843" s="195"/>
      <c r="L843" s="195"/>
      <c r="M843" s="195"/>
      <c r="N843" s="196"/>
      <c r="P843" s="148"/>
      <c r="Q843" s="148"/>
      <c r="R843" s="148"/>
      <c r="S843" s="171"/>
      <c r="EX843" s="36"/>
      <c r="EY843" s="44"/>
      <c r="EZ843" s="44"/>
      <c r="FA843" s="44"/>
      <c r="FB843" s="3" t="s">
        <v>218</v>
      </c>
      <c r="FF843" s="44"/>
      <c r="FI843" s="44"/>
      <c r="FJ843" s="44"/>
      <c r="FL843" s="44"/>
    </row>
    <row r="844" spans="1:168" customFormat="1" ht="15" x14ac:dyDescent="0.25">
      <c r="A844" s="47"/>
      <c r="B844" s="48" t="s">
        <v>56</v>
      </c>
      <c r="C844" s="195" t="s">
        <v>61</v>
      </c>
      <c r="D844" s="195"/>
      <c r="E844" s="195"/>
      <c r="F844" s="49"/>
      <c r="G844" s="50"/>
      <c r="H844" s="50"/>
      <c r="I844" s="126"/>
      <c r="J844" s="54">
        <v>1183.68</v>
      </c>
      <c r="K844" s="50"/>
      <c r="L844" s="51">
        <v>71.02</v>
      </c>
      <c r="M844" s="52">
        <v>52.21</v>
      </c>
      <c r="N844" s="53">
        <v>3707.95</v>
      </c>
      <c r="P844" s="148"/>
      <c r="Q844" s="148"/>
      <c r="R844" s="148"/>
      <c r="S844" s="171"/>
      <c r="EX844" s="36"/>
      <c r="EY844" s="44"/>
      <c r="EZ844" s="44"/>
      <c r="FA844" s="44"/>
      <c r="FC844" s="3" t="s">
        <v>61</v>
      </c>
      <c r="FF844" s="44"/>
      <c r="FI844" s="44"/>
      <c r="FJ844" s="44"/>
      <c r="FL844" s="44"/>
    </row>
    <row r="845" spans="1:168" customFormat="1" ht="15" x14ac:dyDescent="0.25">
      <c r="A845" s="47"/>
      <c r="B845" s="48" t="s">
        <v>62</v>
      </c>
      <c r="C845" s="195" t="s">
        <v>63</v>
      </c>
      <c r="D845" s="195"/>
      <c r="E845" s="195"/>
      <c r="F845" s="49"/>
      <c r="G845" s="50"/>
      <c r="H845" s="50"/>
      <c r="I845" s="126"/>
      <c r="J845" s="51">
        <v>946.33</v>
      </c>
      <c r="K845" s="50"/>
      <c r="L845" s="51">
        <v>56.78</v>
      </c>
      <c r="M845" s="52">
        <v>15.71</v>
      </c>
      <c r="N845" s="56">
        <v>892.01</v>
      </c>
      <c r="P845" s="148"/>
      <c r="Q845" s="148"/>
      <c r="R845" s="148"/>
      <c r="S845" s="171"/>
      <c r="EX845" s="36"/>
      <c r="EY845" s="44"/>
      <c r="EZ845" s="44"/>
      <c r="FA845" s="44"/>
      <c r="FC845" s="3" t="s">
        <v>63</v>
      </c>
      <c r="FF845" s="44"/>
      <c r="FI845" s="44"/>
      <c r="FJ845" s="44"/>
      <c r="FL845" s="44"/>
    </row>
    <row r="846" spans="1:168" customFormat="1" ht="15" x14ac:dyDescent="0.25">
      <c r="A846" s="47"/>
      <c r="B846" s="48" t="s">
        <v>64</v>
      </c>
      <c r="C846" s="195" t="s">
        <v>65</v>
      </c>
      <c r="D846" s="195"/>
      <c r="E846" s="195"/>
      <c r="F846" s="49"/>
      <c r="G846" s="50"/>
      <c r="H846" s="50"/>
      <c r="I846" s="126"/>
      <c r="J846" s="51">
        <v>90.65</v>
      </c>
      <c r="K846" s="50"/>
      <c r="L846" s="51">
        <v>5.44</v>
      </c>
      <c r="M846" s="52">
        <v>52.21</v>
      </c>
      <c r="N846" s="56">
        <v>284.02</v>
      </c>
      <c r="P846" s="148"/>
      <c r="Q846" s="148"/>
      <c r="R846" s="148"/>
      <c r="S846" s="171"/>
      <c r="EX846" s="36"/>
      <c r="EY846" s="44"/>
      <c r="EZ846" s="44"/>
      <c r="FA846" s="44"/>
      <c r="FC846" s="3" t="s">
        <v>65</v>
      </c>
      <c r="FF846" s="44"/>
      <c r="FI846" s="44"/>
      <c r="FJ846" s="44"/>
      <c r="FL846" s="44"/>
    </row>
    <row r="847" spans="1:168" customFormat="1" ht="15" x14ac:dyDescent="0.25">
      <c r="A847" s="47"/>
      <c r="B847" s="48" t="s">
        <v>66</v>
      </c>
      <c r="C847" s="195" t="s">
        <v>67</v>
      </c>
      <c r="D847" s="195"/>
      <c r="E847" s="195"/>
      <c r="F847" s="49"/>
      <c r="G847" s="50"/>
      <c r="H847" s="50"/>
      <c r="I847" s="126"/>
      <c r="J847" s="54">
        <v>8643.11</v>
      </c>
      <c r="K847" s="50"/>
      <c r="L847" s="51">
        <v>518.59</v>
      </c>
      <c r="M847" s="55">
        <v>9.5</v>
      </c>
      <c r="N847" s="53">
        <v>4926.6099999999997</v>
      </c>
      <c r="P847" s="148"/>
      <c r="Q847" s="148"/>
      <c r="R847" s="148"/>
      <c r="S847" s="171"/>
      <c r="EX847" s="36"/>
      <c r="EY847" s="44"/>
      <c r="EZ847" s="44"/>
      <c r="FA847" s="44"/>
      <c r="FC847" s="3" t="s">
        <v>67</v>
      </c>
      <c r="FF847" s="44"/>
      <c r="FI847" s="44"/>
      <c r="FJ847" s="44"/>
      <c r="FL847" s="44"/>
    </row>
    <row r="848" spans="1:168" customFormat="1" ht="15" x14ac:dyDescent="0.25">
      <c r="A848" s="57"/>
      <c r="B848" s="48"/>
      <c r="C848" s="195" t="s">
        <v>68</v>
      </c>
      <c r="D848" s="195"/>
      <c r="E848" s="195"/>
      <c r="F848" s="49" t="s">
        <v>69</v>
      </c>
      <c r="G848" s="64">
        <v>137</v>
      </c>
      <c r="H848" s="50"/>
      <c r="I848" s="134">
        <v>8.2200000000000006</v>
      </c>
      <c r="J848" s="58"/>
      <c r="K848" s="50"/>
      <c r="L848" s="58"/>
      <c r="M848" s="50"/>
      <c r="N848" s="59"/>
      <c r="P848" s="148"/>
      <c r="Q848" s="148"/>
      <c r="R848" s="148"/>
      <c r="S848" s="171"/>
      <c r="EX848" s="36"/>
      <c r="EY848" s="44"/>
      <c r="EZ848" s="44"/>
      <c r="FA848" s="44"/>
      <c r="FD848" s="3" t="s">
        <v>68</v>
      </c>
      <c r="FF848" s="44"/>
      <c r="FI848" s="44"/>
      <c r="FJ848" s="44"/>
      <c r="FL848" s="44"/>
    </row>
    <row r="849" spans="1:168" customFormat="1" ht="15" x14ac:dyDescent="0.25">
      <c r="A849" s="57"/>
      <c r="B849" s="48"/>
      <c r="C849" s="195" t="s">
        <v>70</v>
      </c>
      <c r="D849" s="195"/>
      <c r="E849" s="195"/>
      <c r="F849" s="49" t="s">
        <v>69</v>
      </c>
      <c r="G849" s="52">
        <v>8.01</v>
      </c>
      <c r="H849" s="50"/>
      <c r="I849" s="127">
        <v>0.48060000000000003</v>
      </c>
      <c r="J849" s="58"/>
      <c r="K849" s="50"/>
      <c r="L849" s="58"/>
      <c r="M849" s="50"/>
      <c r="N849" s="59"/>
      <c r="P849" s="148"/>
      <c r="Q849" s="148"/>
      <c r="R849" s="148"/>
      <c r="S849" s="171"/>
      <c r="EX849" s="36"/>
      <c r="EY849" s="44"/>
      <c r="EZ849" s="44"/>
      <c r="FA849" s="44"/>
      <c r="FD849" s="3" t="s">
        <v>70</v>
      </c>
      <c r="FF849" s="44"/>
      <c r="FI849" s="44"/>
      <c r="FJ849" s="44"/>
      <c r="FL849" s="44"/>
    </row>
    <row r="850" spans="1:168" customFormat="1" ht="15" x14ac:dyDescent="0.25">
      <c r="A850" s="45"/>
      <c r="B850" s="48"/>
      <c r="C850" s="200" t="s">
        <v>71</v>
      </c>
      <c r="D850" s="200"/>
      <c r="E850" s="200"/>
      <c r="F850" s="60"/>
      <c r="G850" s="61"/>
      <c r="H850" s="61"/>
      <c r="I850" s="128"/>
      <c r="J850" s="62">
        <v>10773.12</v>
      </c>
      <c r="K850" s="61"/>
      <c r="L850" s="93">
        <v>646.39</v>
      </c>
      <c r="M850" s="61"/>
      <c r="N850" s="63">
        <v>9526.57</v>
      </c>
      <c r="P850" s="148"/>
      <c r="Q850" s="148"/>
      <c r="R850" s="148"/>
      <c r="S850" s="171"/>
      <c r="EX850" s="36"/>
      <c r="EY850" s="44"/>
      <c r="EZ850" s="44"/>
      <c r="FA850" s="44"/>
      <c r="FE850" s="3" t="s">
        <v>71</v>
      </c>
      <c r="FF850" s="44"/>
      <c r="FI850" s="44"/>
      <c r="FJ850" s="44"/>
      <c r="FL850" s="44"/>
    </row>
    <row r="851" spans="1:168" customFormat="1" ht="15" x14ac:dyDescent="0.25">
      <c r="A851" s="57"/>
      <c r="B851" s="48"/>
      <c r="C851" s="195" t="s">
        <v>72</v>
      </c>
      <c r="D851" s="195"/>
      <c r="E851" s="195"/>
      <c r="F851" s="49"/>
      <c r="G851" s="50"/>
      <c r="H851" s="50"/>
      <c r="I851" s="126"/>
      <c r="J851" s="58"/>
      <c r="K851" s="50"/>
      <c r="L851" s="51">
        <v>76.459999999999994</v>
      </c>
      <c r="M851" s="50"/>
      <c r="N851" s="53">
        <v>3991.97</v>
      </c>
      <c r="P851" s="148"/>
      <c r="Q851" s="148"/>
      <c r="R851" s="148"/>
      <c r="S851" s="171"/>
      <c r="EX851" s="36"/>
      <c r="EY851" s="44"/>
      <c r="EZ851" s="44"/>
      <c r="FA851" s="44"/>
      <c r="FD851" s="3" t="s">
        <v>72</v>
      </c>
      <c r="FF851" s="44"/>
      <c r="FI851" s="44"/>
      <c r="FJ851" s="44"/>
      <c r="FL851" s="44"/>
    </row>
    <row r="852" spans="1:168" customFormat="1" ht="15" x14ac:dyDescent="0.25">
      <c r="A852" s="57"/>
      <c r="B852" s="48" t="s">
        <v>219</v>
      </c>
      <c r="C852" s="195" t="s">
        <v>220</v>
      </c>
      <c r="D852" s="195"/>
      <c r="E852" s="195"/>
      <c r="F852" s="49" t="s">
        <v>75</v>
      </c>
      <c r="G852" s="64">
        <v>106</v>
      </c>
      <c r="H852" s="50"/>
      <c r="I852" s="129">
        <v>106</v>
      </c>
      <c r="J852" s="58"/>
      <c r="K852" s="50"/>
      <c r="L852" s="51">
        <v>81.05</v>
      </c>
      <c r="M852" s="50"/>
      <c r="N852" s="53">
        <v>4231.49</v>
      </c>
      <c r="P852" s="148"/>
      <c r="Q852" s="148"/>
      <c r="R852" s="148"/>
      <c r="S852" s="171"/>
      <c r="EX852" s="36"/>
      <c r="EY852" s="44"/>
      <c r="EZ852" s="44"/>
      <c r="FA852" s="44"/>
      <c r="FD852" s="3" t="s">
        <v>220</v>
      </c>
      <c r="FF852" s="44"/>
      <c r="FI852" s="44"/>
      <c r="FJ852" s="44"/>
      <c r="FL852" s="44"/>
    </row>
    <row r="853" spans="1:168" customFormat="1" ht="22.5" x14ac:dyDescent="0.25">
      <c r="A853" s="57"/>
      <c r="B853" s="48" t="s">
        <v>221</v>
      </c>
      <c r="C853" s="195" t="s">
        <v>222</v>
      </c>
      <c r="D853" s="195"/>
      <c r="E853" s="195"/>
      <c r="F853" s="49" t="s">
        <v>75</v>
      </c>
      <c r="G853" s="64">
        <v>56</v>
      </c>
      <c r="H853" s="52">
        <v>0.85</v>
      </c>
      <c r="I853" s="130">
        <v>47.6</v>
      </c>
      <c r="J853" s="58"/>
      <c r="K853" s="50"/>
      <c r="L853" s="51">
        <v>36.39</v>
      </c>
      <c r="M853" s="50"/>
      <c r="N853" s="53">
        <v>1900.18</v>
      </c>
      <c r="P853" s="148"/>
      <c r="Q853" s="148"/>
      <c r="R853" s="148"/>
      <c r="S853" s="171"/>
      <c r="EX853" s="36"/>
      <c r="EY853" s="44"/>
      <c r="EZ853" s="44"/>
      <c r="FA853" s="44"/>
      <c r="FD853" s="3" t="s">
        <v>222</v>
      </c>
      <c r="FF853" s="44"/>
      <c r="FI853" s="44"/>
      <c r="FJ853" s="44"/>
      <c r="FL853" s="44"/>
    </row>
    <row r="854" spans="1:168" customFormat="1" ht="15" x14ac:dyDescent="0.25">
      <c r="A854" s="65"/>
      <c r="B854" s="66"/>
      <c r="C854" s="194" t="s">
        <v>78</v>
      </c>
      <c r="D854" s="194"/>
      <c r="E854" s="194"/>
      <c r="F854" s="39"/>
      <c r="G854" s="40"/>
      <c r="H854" s="40"/>
      <c r="I854" s="131"/>
      <c r="J854" s="42"/>
      <c r="K854" s="40"/>
      <c r="L854" s="69">
        <v>763.83</v>
      </c>
      <c r="M854" s="61"/>
      <c r="N854" s="68">
        <v>15658.24</v>
      </c>
      <c r="P854" s="148"/>
      <c r="Q854" s="148"/>
      <c r="R854" s="148"/>
      <c r="S854" s="171"/>
      <c r="EX854" s="36"/>
      <c r="EY854" s="44"/>
      <c r="EZ854" s="44"/>
      <c r="FA854" s="44"/>
      <c r="FF854" s="44" t="s">
        <v>78</v>
      </c>
      <c r="FI854" s="44"/>
      <c r="FJ854" s="44"/>
      <c r="FL854" s="44"/>
    </row>
    <row r="855" spans="1:168" customFormat="1" ht="23.25" x14ac:dyDescent="0.25">
      <c r="A855" s="37" t="s">
        <v>361</v>
      </c>
      <c r="B855" s="38" t="s">
        <v>224</v>
      </c>
      <c r="C855" s="194" t="s">
        <v>225</v>
      </c>
      <c r="D855" s="194"/>
      <c r="E855" s="194"/>
      <c r="F855" s="39" t="s">
        <v>226</v>
      </c>
      <c r="G855" s="40">
        <v>-2.9000000000000001E-2</v>
      </c>
      <c r="H855" s="73">
        <v>1</v>
      </c>
      <c r="I855" s="125">
        <v>-2.9000000000000001E-2</v>
      </c>
      <c r="J855" s="67">
        <v>9727.3700000000008</v>
      </c>
      <c r="K855" s="40"/>
      <c r="L855" s="69">
        <v>-282.08999999999997</v>
      </c>
      <c r="M855" s="70">
        <v>9.5</v>
      </c>
      <c r="N855" s="68">
        <v>-2679.86</v>
      </c>
      <c r="P855" s="148"/>
      <c r="Q855" s="148"/>
      <c r="R855" s="148"/>
      <c r="S855" s="171"/>
      <c r="EX855" s="36"/>
      <c r="EY855" s="44" t="s">
        <v>225</v>
      </c>
      <c r="EZ855" s="44" t="s">
        <v>4</v>
      </c>
      <c r="FA855" s="44" t="s">
        <v>4</v>
      </c>
      <c r="FF855" s="44"/>
      <c r="FI855" s="44"/>
      <c r="FJ855" s="44"/>
      <c r="FL855" s="44"/>
    </row>
    <row r="856" spans="1:168" customFormat="1" ht="15" x14ac:dyDescent="0.25">
      <c r="A856" s="65"/>
      <c r="B856" s="66"/>
      <c r="C856" s="194" t="s">
        <v>78</v>
      </c>
      <c r="D856" s="194"/>
      <c r="E856" s="194"/>
      <c r="F856" s="39"/>
      <c r="G856" s="40"/>
      <c r="H856" s="40"/>
      <c r="I856" s="131"/>
      <c r="J856" s="42"/>
      <c r="K856" s="40"/>
      <c r="L856" s="69">
        <v>-282.08999999999997</v>
      </c>
      <c r="M856" s="61"/>
      <c r="N856" s="68">
        <v>-2679.86</v>
      </c>
      <c r="P856" s="148"/>
      <c r="Q856" s="148"/>
      <c r="R856" s="148"/>
      <c r="S856" s="171"/>
      <c r="EX856" s="36"/>
      <c r="EY856" s="44"/>
      <c r="EZ856" s="44"/>
      <c r="FA856" s="44"/>
      <c r="FF856" s="44" t="s">
        <v>78</v>
      </c>
      <c r="FI856" s="44"/>
      <c r="FJ856" s="44"/>
      <c r="FL856" s="44"/>
    </row>
    <row r="857" spans="1:168" customFormat="1" ht="22.5" x14ac:dyDescent="0.25">
      <c r="A857" s="151" t="s">
        <v>362</v>
      </c>
      <c r="B857" s="152" t="s">
        <v>93</v>
      </c>
      <c r="C857" s="201" t="s">
        <v>228</v>
      </c>
      <c r="D857" s="201"/>
      <c r="E857" s="201"/>
      <c r="F857" s="153" t="s">
        <v>101</v>
      </c>
      <c r="G857" s="154">
        <v>0.36</v>
      </c>
      <c r="H857" s="166">
        <v>1</v>
      </c>
      <c r="I857" s="165">
        <v>0.36</v>
      </c>
      <c r="J857" s="159">
        <v>37646.32</v>
      </c>
      <c r="K857" s="162">
        <v>1.04236</v>
      </c>
      <c r="L857" s="159">
        <v>14126.77</v>
      </c>
      <c r="M857" s="160">
        <v>9.5</v>
      </c>
      <c r="N857" s="161">
        <v>134204.32</v>
      </c>
      <c r="O857" s="163"/>
      <c r="P857" s="164">
        <f>N857/I857</f>
        <v>372789.77777777781</v>
      </c>
      <c r="Q857" s="164">
        <v>1.2</v>
      </c>
      <c r="R857" s="164">
        <f t="shared" si="10"/>
        <v>447347.73333333334</v>
      </c>
      <c r="S857" s="171">
        <f>N857*Q857</f>
        <v>161045.18400000001</v>
      </c>
      <c r="EX857" s="36"/>
      <c r="EY857" s="44" t="s">
        <v>228</v>
      </c>
      <c r="EZ857" s="44" t="s">
        <v>4</v>
      </c>
      <c r="FA857" s="44" t="s">
        <v>4</v>
      </c>
      <c r="FF857" s="44"/>
      <c r="FI857" s="44"/>
      <c r="FJ857" s="44"/>
      <c r="FL857" s="44"/>
    </row>
    <row r="858" spans="1:168" customFormat="1" ht="15" x14ac:dyDescent="0.25">
      <c r="A858" s="45"/>
      <c r="B858" s="46"/>
      <c r="C858" s="195" t="s">
        <v>229</v>
      </c>
      <c r="D858" s="195"/>
      <c r="E858" s="195"/>
      <c r="F858" s="195"/>
      <c r="G858" s="195"/>
      <c r="H858" s="195"/>
      <c r="I858" s="195"/>
      <c r="J858" s="195"/>
      <c r="K858" s="195"/>
      <c r="L858" s="195"/>
      <c r="M858" s="195"/>
      <c r="N858" s="196"/>
      <c r="P858" s="148"/>
      <c r="Q858" s="148"/>
      <c r="R858" s="148"/>
      <c r="S858" s="171"/>
      <c r="EX858" s="36"/>
      <c r="EY858" s="44"/>
      <c r="EZ858" s="44"/>
      <c r="FA858" s="44"/>
      <c r="FB858" s="3" t="s">
        <v>229</v>
      </c>
      <c r="FF858" s="44"/>
      <c r="FI858" s="44"/>
      <c r="FJ858" s="44"/>
      <c r="FL858" s="44"/>
    </row>
    <row r="859" spans="1:168" customFormat="1" ht="15" x14ac:dyDescent="0.25">
      <c r="A859" s="45"/>
      <c r="B859" s="46"/>
      <c r="C859" s="195" t="s">
        <v>107</v>
      </c>
      <c r="D859" s="195"/>
      <c r="E859" s="195"/>
      <c r="F859" s="195"/>
      <c r="G859" s="195"/>
      <c r="H859" s="195"/>
      <c r="I859" s="195"/>
      <c r="J859" s="195"/>
      <c r="K859" s="195"/>
      <c r="L859" s="195"/>
      <c r="M859" s="195"/>
      <c r="N859" s="196"/>
      <c r="P859" s="148"/>
      <c r="Q859" s="148"/>
      <c r="R859" s="148"/>
      <c r="S859" s="171"/>
      <c r="EX859" s="36"/>
      <c r="EY859" s="44"/>
      <c r="EZ859" s="44"/>
      <c r="FA859" s="44"/>
      <c r="FF859" s="44"/>
      <c r="FG859" s="3" t="s">
        <v>107</v>
      </c>
      <c r="FI859" s="44"/>
      <c r="FJ859" s="44"/>
      <c r="FL859" s="44"/>
    </row>
    <row r="860" spans="1:168" customFormat="1" ht="15" x14ac:dyDescent="0.25">
      <c r="A860" s="71"/>
      <c r="B860" s="48"/>
      <c r="C860" s="202" t="s">
        <v>98</v>
      </c>
      <c r="D860" s="202"/>
      <c r="E860" s="202"/>
      <c r="F860" s="202"/>
      <c r="G860" s="202"/>
      <c r="H860" s="202"/>
      <c r="I860" s="202"/>
      <c r="J860" s="202"/>
      <c r="K860" s="202"/>
      <c r="L860" s="202"/>
      <c r="M860" s="202"/>
      <c r="N860" s="203"/>
      <c r="P860" s="148"/>
      <c r="Q860" s="148"/>
      <c r="R860" s="148"/>
      <c r="S860" s="171"/>
      <c r="EX860" s="36"/>
      <c r="EY860" s="44"/>
      <c r="EZ860" s="44"/>
      <c r="FA860" s="44"/>
      <c r="FF860" s="44"/>
      <c r="FH860" s="3" t="s">
        <v>98</v>
      </c>
      <c r="FI860" s="44"/>
      <c r="FJ860" s="44"/>
      <c r="FL860" s="44"/>
    </row>
    <row r="861" spans="1:168" customFormat="1" ht="15" x14ac:dyDescent="0.25">
      <c r="A861" s="71"/>
      <c r="B861" s="48"/>
      <c r="C861" s="202" t="s">
        <v>84</v>
      </c>
      <c r="D861" s="202"/>
      <c r="E861" s="202"/>
      <c r="F861" s="202"/>
      <c r="G861" s="202"/>
      <c r="H861" s="202"/>
      <c r="I861" s="202"/>
      <c r="J861" s="202"/>
      <c r="K861" s="202"/>
      <c r="L861" s="202"/>
      <c r="M861" s="202"/>
      <c r="N861" s="203"/>
      <c r="P861" s="148"/>
      <c r="Q861" s="148"/>
      <c r="R861" s="148"/>
      <c r="S861" s="171"/>
      <c r="EX861" s="36"/>
      <c r="EY861" s="44"/>
      <c r="EZ861" s="44"/>
      <c r="FA861" s="44"/>
      <c r="FF861" s="44"/>
      <c r="FH861" s="3" t="s">
        <v>84</v>
      </c>
      <c r="FI861" s="44"/>
      <c r="FJ861" s="44"/>
      <c r="FL861" s="44"/>
    </row>
    <row r="862" spans="1:168" customFormat="1" ht="15" x14ac:dyDescent="0.25">
      <c r="A862" s="65"/>
      <c r="B862" s="66"/>
      <c r="C862" s="194" t="s">
        <v>78</v>
      </c>
      <c r="D862" s="194"/>
      <c r="E862" s="194"/>
      <c r="F862" s="39"/>
      <c r="G862" s="40"/>
      <c r="H862" s="40"/>
      <c r="I862" s="131"/>
      <c r="J862" s="42"/>
      <c r="K862" s="40"/>
      <c r="L862" s="67">
        <v>14126.77</v>
      </c>
      <c r="M862" s="61"/>
      <c r="N862" s="68">
        <v>134204.32</v>
      </c>
      <c r="P862" s="148"/>
      <c r="Q862" s="148"/>
      <c r="R862" s="148"/>
      <c r="S862" s="171"/>
      <c r="EX862" s="36"/>
      <c r="EY862" s="44"/>
      <c r="EZ862" s="44"/>
      <c r="FA862" s="44"/>
      <c r="FF862" s="44" t="s">
        <v>78</v>
      </c>
      <c r="FI862" s="44"/>
      <c r="FJ862" s="44"/>
      <c r="FL862" s="44"/>
    </row>
    <row r="863" spans="1:168" customFormat="1" ht="22.5" x14ac:dyDescent="0.25">
      <c r="A863" s="151" t="s">
        <v>363</v>
      </c>
      <c r="B863" s="152" t="s">
        <v>93</v>
      </c>
      <c r="C863" s="201" t="s">
        <v>100</v>
      </c>
      <c r="D863" s="201"/>
      <c r="E863" s="201"/>
      <c r="F863" s="153" t="s">
        <v>101</v>
      </c>
      <c r="G863" s="154">
        <v>2.9000000000000001E-2</v>
      </c>
      <c r="H863" s="166">
        <v>1</v>
      </c>
      <c r="I863" s="156">
        <v>2.9000000000000001E-2</v>
      </c>
      <c r="J863" s="159">
        <v>27894.74</v>
      </c>
      <c r="K863" s="162">
        <v>1.04236</v>
      </c>
      <c r="L863" s="157">
        <v>843.21</v>
      </c>
      <c r="M863" s="160">
        <v>9.5</v>
      </c>
      <c r="N863" s="161">
        <v>8010.5</v>
      </c>
      <c r="O863" s="163"/>
      <c r="P863" s="164">
        <f>N863/I863</f>
        <v>276224.13793103449</v>
      </c>
      <c r="Q863" s="164">
        <v>1.2</v>
      </c>
      <c r="R863" s="164">
        <f t="shared" si="10"/>
        <v>331468.96551724139</v>
      </c>
      <c r="S863" s="171">
        <f>N863*Q863</f>
        <v>9612.6</v>
      </c>
      <c r="EX863" s="36"/>
      <c r="EY863" s="44" t="s">
        <v>100</v>
      </c>
      <c r="EZ863" s="44" t="s">
        <v>4</v>
      </c>
      <c r="FA863" s="44" t="s">
        <v>4</v>
      </c>
      <c r="FF863" s="44"/>
      <c r="FI863" s="44"/>
      <c r="FJ863" s="44"/>
      <c r="FL863" s="44"/>
    </row>
    <row r="864" spans="1:168" customFormat="1" ht="15" x14ac:dyDescent="0.25">
      <c r="A864" s="45"/>
      <c r="B864" s="46"/>
      <c r="C864" s="195" t="s">
        <v>103</v>
      </c>
      <c r="D864" s="195"/>
      <c r="E864" s="195"/>
      <c r="F864" s="195"/>
      <c r="G864" s="195"/>
      <c r="H864" s="195"/>
      <c r="I864" s="195"/>
      <c r="J864" s="195"/>
      <c r="K864" s="195"/>
      <c r="L864" s="195"/>
      <c r="M864" s="195"/>
      <c r="N864" s="196"/>
      <c r="P864" s="148"/>
      <c r="Q864" s="148"/>
      <c r="R864" s="148"/>
      <c r="S864" s="171"/>
      <c r="EX864" s="36"/>
      <c r="EY864" s="44"/>
      <c r="EZ864" s="44"/>
      <c r="FA864" s="44"/>
      <c r="FF864" s="44"/>
      <c r="FG864" s="3" t="s">
        <v>103</v>
      </c>
      <c r="FI864" s="44"/>
      <c r="FJ864" s="44"/>
      <c r="FL864" s="44"/>
    </row>
    <row r="865" spans="1:168" customFormat="1" ht="15" x14ac:dyDescent="0.25">
      <c r="A865" s="71"/>
      <c r="B865" s="48"/>
      <c r="C865" s="202" t="s">
        <v>98</v>
      </c>
      <c r="D865" s="202"/>
      <c r="E865" s="202"/>
      <c r="F865" s="202"/>
      <c r="G865" s="202"/>
      <c r="H865" s="202"/>
      <c r="I865" s="202"/>
      <c r="J865" s="202"/>
      <c r="K865" s="202"/>
      <c r="L865" s="202"/>
      <c r="M865" s="202"/>
      <c r="N865" s="203"/>
      <c r="P865" s="148"/>
      <c r="Q865" s="148"/>
      <c r="R865" s="148"/>
      <c r="S865" s="171"/>
      <c r="EX865" s="36"/>
      <c r="EY865" s="44"/>
      <c r="EZ865" s="44"/>
      <c r="FA865" s="44"/>
      <c r="FF865" s="44"/>
      <c r="FH865" s="3" t="s">
        <v>98</v>
      </c>
      <c r="FI865" s="44"/>
      <c r="FJ865" s="44"/>
      <c r="FL865" s="44"/>
    </row>
    <row r="866" spans="1:168" customFormat="1" ht="15" x14ac:dyDescent="0.25">
      <c r="A866" s="71"/>
      <c r="B866" s="48"/>
      <c r="C866" s="202" t="s">
        <v>84</v>
      </c>
      <c r="D866" s="202"/>
      <c r="E866" s="202"/>
      <c r="F866" s="202"/>
      <c r="G866" s="202"/>
      <c r="H866" s="202"/>
      <c r="I866" s="202"/>
      <c r="J866" s="202"/>
      <c r="K866" s="202"/>
      <c r="L866" s="202"/>
      <c r="M866" s="202"/>
      <c r="N866" s="203"/>
      <c r="P866" s="148"/>
      <c r="Q866" s="148"/>
      <c r="R866" s="148"/>
      <c r="S866" s="171"/>
      <c r="EX866" s="36"/>
      <c r="EY866" s="44"/>
      <c r="EZ866" s="44"/>
      <c r="FA866" s="44"/>
      <c r="FF866" s="44"/>
      <c r="FH866" s="3" t="s">
        <v>84</v>
      </c>
      <c r="FI866" s="44"/>
      <c r="FJ866" s="44"/>
      <c r="FL866" s="44"/>
    </row>
    <row r="867" spans="1:168" customFormat="1" ht="15" x14ac:dyDescent="0.25">
      <c r="A867" s="65"/>
      <c r="B867" s="66"/>
      <c r="C867" s="194" t="s">
        <v>78</v>
      </c>
      <c r="D867" s="194"/>
      <c r="E867" s="194"/>
      <c r="F867" s="39"/>
      <c r="G867" s="40"/>
      <c r="H867" s="40"/>
      <c r="I867" s="131"/>
      <c r="J867" s="42"/>
      <c r="K867" s="40"/>
      <c r="L867" s="69">
        <v>843.21</v>
      </c>
      <c r="M867" s="61"/>
      <c r="N867" s="68">
        <v>8010.5</v>
      </c>
      <c r="P867" s="148"/>
      <c r="Q867" s="148"/>
      <c r="R867" s="148"/>
      <c r="S867" s="171"/>
      <c r="EX867" s="36"/>
      <c r="EY867" s="44"/>
      <c r="EZ867" s="44"/>
      <c r="FA867" s="44"/>
      <c r="FF867" s="44" t="s">
        <v>78</v>
      </c>
      <c r="FI867" s="44"/>
      <c r="FJ867" s="44"/>
      <c r="FL867" s="44"/>
    </row>
    <row r="868" spans="1:168" customFormat="1" ht="34.5" x14ac:dyDescent="0.25">
      <c r="A868" s="37" t="s">
        <v>364</v>
      </c>
      <c r="B868" s="38" t="s">
        <v>232</v>
      </c>
      <c r="C868" s="194" t="s">
        <v>233</v>
      </c>
      <c r="D868" s="194"/>
      <c r="E868" s="194"/>
      <c r="F868" s="39" t="s">
        <v>120</v>
      </c>
      <c r="G868" s="40">
        <v>1.3299999999999999E-2</v>
      </c>
      <c r="H868" s="73">
        <v>1</v>
      </c>
      <c r="I868" s="139">
        <v>1.3299999999999999E-2</v>
      </c>
      <c r="J868" s="42"/>
      <c r="K868" s="40"/>
      <c r="L868" s="42"/>
      <c r="M868" s="40"/>
      <c r="N868" s="43"/>
      <c r="P868" s="148"/>
      <c r="Q868" s="148"/>
      <c r="R868" s="148"/>
      <c r="S868" s="171"/>
      <c r="EX868" s="36"/>
      <c r="EY868" s="44" t="s">
        <v>233</v>
      </c>
      <c r="EZ868" s="44" t="s">
        <v>4</v>
      </c>
      <c r="FA868" s="44" t="s">
        <v>4</v>
      </c>
      <c r="FF868" s="44"/>
      <c r="FI868" s="44"/>
      <c r="FJ868" s="44"/>
      <c r="FL868" s="44"/>
    </row>
    <row r="869" spans="1:168" customFormat="1" ht="15" x14ac:dyDescent="0.25">
      <c r="A869" s="45"/>
      <c r="B869" s="46"/>
      <c r="C869" s="195" t="s">
        <v>298</v>
      </c>
      <c r="D869" s="195"/>
      <c r="E869" s="195"/>
      <c r="F869" s="195"/>
      <c r="G869" s="195"/>
      <c r="H869" s="195"/>
      <c r="I869" s="195"/>
      <c r="J869" s="195"/>
      <c r="K869" s="195"/>
      <c r="L869" s="195"/>
      <c r="M869" s="195"/>
      <c r="N869" s="196"/>
      <c r="P869" s="148"/>
      <c r="Q869" s="148"/>
      <c r="R869" s="148"/>
      <c r="S869" s="171"/>
      <c r="EX869" s="36"/>
      <c r="EY869" s="44"/>
      <c r="EZ869" s="44"/>
      <c r="FA869" s="44"/>
      <c r="FB869" s="3" t="s">
        <v>298</v>
      </c>
      <c r="FF869" s="44"/>
      <c r="FI869" s="44"/>
      <c r="FJ869" s="44"/>
      <c r="FL869" s="44"/>
    </row>
    <row r="870" spans="1:168" customFormat="1" ht="15" x14ac:dyDescent="0.25">
      <c r="A870" s="47"/>
      <c r="B870" s="48" t="s">
        <v>56</v>
      </c>
      <c r="C870" s="195" t="s">
        <v>61</v>
      </c>
      <c r="D870" s="195"/>
      <c r="E870" s="195"/>
      <c r="F870" s="49"/>
      <c r="G870" s="50"/>
      <c r="H870" s="50"/>
      <c r="I870" s="126"/>
      <c r="J870" s="54">
        <v>1107.95</v>
      </c>
      <c r="K870" s="50"/>
      <c r="L870" s="51">
        <v>14.74</v>
      </c>
      <c r="M870" s="52">
        <v>52.21</v>
      </c>
      <c r="N870" s="56">
        <v>769.58</v>
      </c>
      <c r="P870" s="148"/>
      <c r="Q870" s="148"/>
      <c r="R870" s="148"/>
      <c r="S870" s="171"/>
      <c r="EX870" s="36"/>
      <c r="EY870" s="44"/>
      <c r="EZ870" s="44"/>
      <c r="FA870" s="44"/>
      <c r="FC870" s="3" t="s">
        <v>61</v>
      </c>
      <c r="FF870" s="44"/>
      <c r="FI870" s="44"/>
      <c r="FJ870" s="44"/>
      <c r="FL870" s="44"/>
    </row>
    <row r="871" spans="1:168" customFormat="1" ht="15" x14ac:dyDescent="0.25">
      <c r="A871" s="47"/>
      <c r="B871" s="48" t="s">
        <v>62</v>
      </c>
      <c r="C871" s="195" t="s">
        <v>63</v>
      </c>
      <c r="D871" s="195"/>
      <c r="E871" s="195"/>
      <c r="F871" s="49"/>
      <c r="G871" s="50"/>
      <c r="H871" s="50"/>
      <c r="I871" s="126"/>
      <c r="J871" s="54">
        <v>12533.99</v>
      </c>
      <c r="K871" s="50"/>
      <c r="L871" s="51">
        <v>166.7</v>
      </c>
      <c r="M871" s="52">
        <v>15.71</v>
      </c>
      <c r="N871" s="53">
        <v>2618.86</v>
      </c>
      <c r="P871" s="148"/>
      <c r="Q871" s="148"/>
      <c r="R871" s="148"/>
      <c r="S871" s="171"/>
      <c r="EX871" s="36"/>
      <c r="EY871" s="44"/>
      <c r="EZ871" s="44"/>
      <c r="FA871" s="44"/>
      <c r="FC871" s="3" t="s">
        <v>63</v>
      </c>
      <c r="FF871" s="44"/>
      <c r="FI871" s="44"/>
      <c r="FJ871" s="44"/>
      <c r="FL871" s="44"/>
    </row>
    <row r="872" spans="1:168" customFormat="1" ht="15" x14ac:dyDescent="0.25">
      <c r="A872" s="47"/>
      <c r="B872" s="48" t="s">
        <v>64</v>
      </c>
      <c r="C872" s="195" t="s">
        <v>65</v>
      </c>
      <c r="D872" s="195"/>
      <c r="E872" s="195"/>
      <c r="F872" s="49"/>
      <c r="G872" s="50"/>
      <c r="H872" s="50"/>
      <c r="I872" s="126"/>
      <c r="J872" s="51">
        <v>820.22</v>
      </c>
      <c r="K872" s="50"/>
      <c r="L872" s="51">
        <v>10.91</v>
      </c>
      <c r="M872" s="52">
        <v>52.21</v>
      </c>
      <c r="N872" s="56">
        <v>569.61</v>
      </c>
      <c r="P872" s="148"/>
      <c r="Q872" s="148"/>
      <c r="R872" s="148"/>
      <c r="S872" s="171"/>
      <c r="EX872" s="36"/>
      <c r="EY872" s="44"/>
      <c r="EZ872" s="44"/>
      <c r="FA872" s="44"/>
      <c r="FC872" s="3" t="s">
        <v>65</v>
      </c>
      <c r="FF872" s="44"/>
      <c r="FI872" s="44"/>
      <c r="FJ872" s="44"/>
      <c r="FL872" s="44"/>
    </row>
    <row r="873" spans="1:168" customFormat="1" ht="15" x14ac:dyDescent="0.25">
      <c r="A873" s="47"/>
      <c r="B873" s="48" t="s">
        <v>66</v>
      </c>
      <c r="C873" s="195" t="s">
        <v>67</v>
      </c>
      <c r="D873" s="195"/>
      <c r="E873" s="195"/>
      <c r="F873" s="49"/>
      <c r="G873" s="50"/>
      <c r="H873" s="50"/>
      <c r="I873" s="126"/>
      <c r="J873" s="54">
        <v>230267.7</v>
      </c>
      <c r="K873" s="50"/>
      <c r="L873" s="51">
        <v>0</v>
      </c>
      <c r="M873" s="55">
        <v>9.5</v>
      </c>
      <c r="N873" s="59"/>
      <c r="P873" s="148"/>
      <c r="Q873" s="148"/>
      <c r="R873" s="148"/>
      <c r="S873" s="171"/>
      <c r="EX873" s="36"/>
      <c r="EY873" s="44"/>
      <c r="EZ873" s="44"/>
      <c r="FA873" s="44"/>
      <c r="FC873" s="3" t="s">
        <v>67</v>
      </c>
      <c r="FF873" s="44"/>
      <c r="FI873" s="44"/>
      <c r="FJ873" s="44"/>
      <c r="FL873" s="44"/>
    </row>
    <row r="874" spans="1:168" customFormat="1" ht="15" x14ac:dyDescent="0.25">
      <c r="A874" s="57"/>
      <c r="B874" s="48"/>
      <c r="C874" s="195" t="s">
        <v>68</v>
      </c>
      <c r="D874" s="195"/>
      <c r="E874" s="195"/>
      <c r="F874" s="49" t="s">
        <v>69</v>
      </c>
      <c r="G874" s="52">
        <v>134.46</v>
      </c>
      <c r="H874" s="50"/>
      <c r="I874" s="140">
        <v>1.7883180000000001</v>
      </c>
      <c r="J874" s="58"/>
      <c r="K874" s="50"/>
      <c r="L874" s="58"/>
      <c r="M874" s="50"/>
      <c r="N874" s="59"/>
      <c r="P874" s="148"/>
      <c r="Q874" s="148"/>
      <c r="R874" s="148"/>
      <c r="S874" s="171"/>
      <c r="EX874" s="36"/>
      <c r="EY874" s="44"/>
      <c r="EZ874" s="44"/>
      <c r="FA874" s="44"/>
      <c r="FD874" s="3" t="s">
        <v>68</v>
      </c>
      <c r="FF874" s="44"/>
      <c r="FI874" s="44"/>
      <c r="FJ874" s="44"/>
      <c r="FL874" s="44"/>
    </row>
    <row r="875" spans="1:168" customFormat="1" ht="15" x14ac:dyDescent="0.25">
      <c r="A875" s="57"/>
      <c r="B875" s="48"/>
      <c r="C875" s="195" t="s">
        <v>70</v>
      </c>
      <c r="D875" s="195"/>
      <c r="E875" s="195"/>
      <c r="F875" s="49" t="s">
        <v>69</v>
      </c>
      <c r="G875" s="52">
        <v>54.89</v>
      </c>
      <c r="H875" s="50"/>
      <c r="I875" s="140">
        <v>0.73003700000000005</v>
      </c>
      <c r="J875" s="58"/>
      <c r="K875" s="50"/>
      <c r="L875" s="58"/>
      <c r="M875" s="50"/>
      <c r="N875" s="59"/>
      <c r="P875" s="148"/>
      <c r="Q875" s="148"/>
      <c r="R875" s="148"/>
      <c r="S875" s="171"/>
      <c r="EX875" s="36"/>
      <c r="EY875" s="44"/>
      <c r="EZ875" s="44"/>
      <c r="FA875" s="44"/>
      <c r="FD875" s="3" t="s">
        <v>70</v>
      </c>
      <c r="FF875" s="44"/>
      <c r="FI875" s="44"/>
      <c r="FJ875" s="44"/>
      <c r="FL875" s="44"/>
    </row>
    <row r="876" spans="1:168" customFormat="1" ht="15" x14ac:dyDescent="0.25">
      <c r="A876" s="45"/>
      <c r="B876" s="48"/>
      <c r="C876" s="200" t="s">
        <v>71</v>
      </c>
      <c r="D876" s="200"/>
      <c r="E876" s="200"/>
      <c r="F876" s="60"/>
      <c r="G876" s="61"/>
      <c r="H876" s="61"/>
      <c r="I876" s="128"/>
      <c r="J876" s="62">
        <v>243909.64</v>
      </c>
      <c r="K876" s="61"/>
      <c r="L876" s="93">
        <v>181.44</v>
      </c>
      <c r="M876" s="61"/>
      <c r="N876" s="63">
        <v>3388.44</v>
      </c>
      <c r="P876" s="148"/>
      <c r="Q876" s="148"/>
      <c r="R876" s="148"/>
      <c r="S876" s="171"/>
      <c r="EX876" s="36"/>
      <c r="EY876" s="44"/>
      <c r="EZ876" s="44"/>
      <c r="FA876" s="44"/>
      <c r="FE876" s="3" t="s">
        <v>71</v>
      </c>
      <c r="FF876" s="44"/>
      <c r="FI876" s="44"/>
      <c r="FJ876" s="44"/>
      <c r="FL876" s="44"/>
    </row>
    <row r="877" spans="1:168" customFormat="1" ht="15" x14ac:dyDescent="0.25">
      <c r="A877" s="57"/>
      <c r="B877" s="48"/>
      <c r="C877" s="195" t="s">
        <v>72</v>
      </c>
      <c r="D877" s="195"/>
      <c r="E877" s="195"/>
      <c r="F877" s="49"/>
      <c r="G877" s="50"/>
      <c r="H877" s="50"/>
      <c r="I877" s="126"/>
      <c r="J877" s="58"/>
      <c r="K877" s="50"/>
      <c r="L877" s="51">
        <v>25.65</v>
      </c>
      <c r="M877" s="50"/>
      <c r="N877" s="53">
        <v>1339.19</v>
      </c>
      <c r="P877" s="148"/>
      <c r="Q877" s="148"/>
      <c r="R877" s="148"/>
      <c r="S877" s="171"/>
      <c r="EX877" s="36"/>
      <c r="EY877" s="44"/>
      <c r="EZ877" s="44"/>
      <c r="FA877" s="44"/>
      <c r="FD877" s="3" t="s">
        <v>72</v>
      </c>
      <c r="FF877" s="44"/>
      <c r="FI877" s="44"/>
      <c r="FJ877" s="44"/>
      <c r="FL877" s="44"/>
    </row>
    <row r="878" spans="1:168" customFormat="1" ht="22.5" x14ac:dyDescent="0.25">
      <c r="A878" s="57"/>
      <c r="B878" s="48" t="s">
        <v>89</v>
      </c>
      <c r="C878" s="195" t="s">
        <v>90</v>
      </c>
      <c r="D878" s="195"/>
      <c r="E878" s="195"/>
      <c r="F878" s="49" t="s">
        <v>75</v>
      </c>
      <c r="G878" s="64">
        <v>109</v>
      </c>
      <c r="H878" s="50"/>
      <c r="I878" s="129">
        <v>109</v>
      </c>
      <c r="J878" s="58"/>
      <c r="K878" s="50"/>
      <c r="L878" s="51">
        <v>27.96</v>
      </c>
      <c r="M878" s="50"/>
      <c r="N878" s="53">
        <v>1459.72</v>
      </c>
      <c r="P878" s="148"/>
      <c r="Q878" s="148"/>
      <c r="R878" s="148"/>
      <c r="S878" s="171"/>
      <c r="EX878" s="36"/>
      <c r="EY878" s="44"/>
      <c r="EZ878" s="44"/>
      <c r="FA878" s="44"/>
      <c r="FD878" s="3" t="s">
        <v>90</v>
      </c>
      <c r="FF878" s="44"/>
      <c r="FI878" s="44"/>
      <c r="FJ878" s="44"/>
      <c r="FL878" s="44"/>
    </row>
    <row r="879" spans="1:168" customFormat="1" ht="45" x14ac:dyDescent="0.25">
      <c r="A879" s="57"/>
      <c r="B879" s="48" t="s">
        <v>91</v>
      </c>
      <c r="C879" s="195" t="s">
        <v>92</v>
      </c>
      <c r="D879" s="195"/>
      <c r="E879" s="195"/>
      <c r="F879" s="49" t="s">
        <v>75</v>
      </c>
      <c r="G879" s="64">
        <v>65</v>
      </c>
      <c r="H879" s="52">
        <v>0.85</v>
      </c>
      <c r="I879" s="134">
        <v>55.25</v>
      </c>
      <c r="J879" s="58"/>
      <c r="K879" s="50"/>
      <c r="L879" s="51">
        <v>14.17</v>
      </c>
      <c r="M879" s="50"/>
      <c r="N879" s="56">
        <v>739.9</v>
      </c>
      <c r="P879" s="148"/>
      <c r="Q879" s="148"/>
      <c r="R879" s="148"/>
      <c r="S879" s="171"/>
      <c r="EX879" s="36"/>
      <c r="EY879" s="44"/>
      <c r="EZ879" s="44"/>
      <c r="FA879" s="44"/>
      <c r="FD879" s="3" t="s">
        <v>92</v>
      </c>
      <c r="FF879" s="44"/>
      <c r="FI879" s="44"/>
      <c r="FJ879" s="44"/>
      <c r="FL879" s="44"/>
    </row>
    <row r="880" spans="1:168" customFormat="1" ht="15" x14ac:dyDescent="0.25">
      <c r="A880" s="65"/>
      <c r="B880" s="66"/>
      <c r="C880" s="194" t="s">
        <v>78</v>
      </c>
      <c r="D880" s="194"/>
      <c r="E880" s="194"/>
      <c r="F880" s="39"/>
      <c r="G880" s="40"/>
      <c r="H880" s="40"/>
      <c r="I880" s="131"/>
      <c r="J880" s="42"/>
      <c r="K880" s="40"/>
      <c r="L880" s="69">
        <v>223.57</v>
      </c>
      <c r="M880" s="61"/>
      <c r="N880" s="68">
        <v>5588.06</v>
      </c>
      <c r="P880" s="148"/>
      <c r="Q880" s="148"/>
      <c r="R880" s="148"/>
      <c r="S880" s="171"/>
      <c r="EX880" s="36"/>
      <c r="EY880" s="44"/>
      <c r="EZ880" s="44"/>
      <c r="FA880" s="44"/>
      <c r="FF880" s="44" t="s">
        <v>78</v>
      </c>
      <c r="FI880" s="44"/>
      <c r="FJ880" s="44"/>
      <c r="FL880" s="44"/>
    </row>
    <row r="881" spans="1:168" customFormat="1" ht="34.5" x14ac:dyDescent="0.25">
      <c r="A881" s="151" t="s">
        <v>365</v>
      </c>
      <c r="B881" s="152" t="s">
        <v>123</v>
      </c>
      <c r="C881" s="201" t="s">
        <v>124</v>
      </c>
      <c r="D881" s="201"/>
      <c r="E881" s="201"/>
      <c r="F881" s="153" t="s">
        <v>81</v>
      </c>
      <c r="G881" s="154">
        <v>15.561</v>
      </c>
      <c r="H881" s="166">
        <v>1</v>
      </c>
      <c r="I881" s="156">
        <v>15.561</v>
      </c>
      <c r="J881" s="157">
        <v>196.81</v>
      </c>
      <c r="K881" s="154"/>
      <c r="L881" s="159">
        <v>3062.56</v>
      </c>
      <c r="M881" s="160">
        <v>9.5</v>
      </c>
      <c r="N881" s="161">
        <v>29094.32</v>
      </c>
      <c r="O881" s="163"/>
      <c r="P881" s="164">
        <f>N881/I881</f>
        <v>1869.6947496947496</v>
      </c>
      <c r="Q881" s="164">
        <v>1.2</v>
      </c>
      <c r="R881" s="164">
        <f t="shared" ref="R881" si="11">P881*Q881</f>
        <v>2243.6336996336995</v>
      </c>
      <c r="S881" s="171">
        <f>N881*Q881</f>
        <v>34913.184000000001</v>
      </c>
      <c r="EX881" s="36"/>
      <c r="EY881" s="44" t="s">
        <v>124</v>
      </c>
      <c r="EZ881" s="44" t="s">
        <v>4</v>
      </c>
      <c r="FA881" s="44" t="s">
        <v>4</v>
      </c>
      <c r="FF881" s="44"/>
      <c r="FI881" s="44"/>
      <c r="FJ881" s="44"/>
      <c r="FL881" s="44"/>
    </row>
    <row r="882" spans="1:168" customFormat="1" ht="15" x14ac:dyDescent="0.25">
      <c r="A882" s="65"/>
      <c r="B882" s="66"/>
      <c r="C882" s="194" t="s">
        <v>78</v>
      </c>
      <c r="D882" s="194"/>
      <c r="E882" s="194"/>
      <c r="F882" s="39"/>
      <c r="G882" s="40"/>
      <c r="H882" s="40"/>
      <c r="I882" s="131"/>
      <c r="J882" s="42"/>
      <c r="K882" s="40"/>
      <c r="L882" s="67">
        <v>3062.56</v>
      </c>
      <c r="M882" s="61"/>
      <c r="N882" s="68">
        <v>29094.32</v>
      </c>
      <c r="P882" s="148"/>
      <c r="Q882" s="148"/>
      <c r="R882" s="148"/>
      <c r="S882" s="171"/>
      <c r="EX882" s="36"/>
      <c r="EY882" s="44"/>
      <c r="EZ882" s="44"/>
      <c r="FA882" s="44"/>
      <c r="FF882" s="44" t="s">
        <v>78</v>
      </c>
      <c r="FI882" s="44"/>
      <c r="FJ882" s="44"/>
      <c r="FL882" s="44"/>
    </row>
    <row r="883" spans="1:168" customFormat="1" ht="15" x14ac:dyDescent="0.25">
      <c r="A883" s="206" t="s">
        <v>125</v>
      </c>
      <c r="B883" s="207"/>
      <c r="C883" s="207"/>
      <c r="D883" s="207"/>
      <c r="E883" s="207"/>
      <c r="F883" s="207"/>
      <c r="G883" s="207"/>
      <c r="H883" s="207"/>
      <c r="I883" s="207"/>
      <c r="J883" s="207"/>
      <c r="K883" s="207"/>
      <c r="L883" s="207"/>
      <c r="M883" s="207"/>
      <c r="N883" s="208"/>
      <c r="P883" s="148"/>
      <c r="Q883" s="148"/>
      <c r="R883" s="148"/>
      <c r="S883" s="171"/>
      <c r="EX883" s="36"/>
      <c r="EY883" s="44"/>
      <c r="EZ883" s="44"/>
      <c r="FA883" s="44"/>
      <c r="FF883" s="44"/>
      <c r="FI883" s="44" t="s">
        <v>125</v>
      </c>
      <c r="FJ883" s="44"/>
      <c r="FL883" s="44"/>
    </row>
    <row r="884" spans="1:168" customFormat="1" ht="57" x14ac:dyDescent="0.25">
      <c r="A884" s="37" t="s">
        <v>366</v>
      </c>
      <c r="B884" s="38" t="s">
        <v>237</v>
      </c>
      <c r="C884" s="194" t="s">
        <v>238</v>
      </c>
      <c r="D884" s="194"/>
      <c r="E884" s="194"/>
      <c r="F884" s="39" t="s">
        <v>239</v>
      </c>
      <c r="G884" s="40">
        <v>41.5</v>
      </c>
      <c r="H884" s="73">
        <v>1</v>
      </c>
      <c r="I884" s="143">
        <v>41.5</v>
      </c>
      <c r="J884" s="69">
        <v>3.28</v>
      </c>
      <c r="K884" s="40"/>
      <c r="L884" s="69">
        <v>136.12</v>
      </c>
      <c r="M884" s="72">
        <v>15.71</v>
      </c>
      <c r="N884" s="68">
        <v>2138.4499999999998</v>
      </c>
      <c r="P884" s="148"/>
      <c r="Q884" s="148"/>
      <c r="R884" s="148"/>
      <c r="S884" s="171"/>
      <c r="EX884" s="36"/>
      <c r="EY884" s="44" t="s">
        <v>238</v>
      </c>
      <c r="EZ884" s="44" t="s">
        <v>4</v>
      </c>
      <c r="FA884" s="44" t="s">
        <v>4</v>
      </c>
      <c r="FF884" s="44"/>
      <c r="FI884" s="44"/>
      <c r="FJ884" s="44"/>
      <c r="FL884" s="44"/>
    </row>
    <row r="885" spans="1:168" customFormat="1" ht="15" x14ac:dyDescent="0.25">
      <c r="A885" s="65"/>
      <c r="B885" s="66"/>
      <c r="C885" s="194" t="s">
        <v>78</v>
      </c>
      <c r="D885" s="194"/>
      <c r="E885" s="194"/>
      <c r="F885" s="39"/>
      <c r="G885" s="40"/>
      <c r="H885" s="40"/>
      <c r="I885" s="131"/>
      <c r="J885" s="42"/>
      <c r="K885" s="40"/>
      <c r="L885" s="69">
        <v>136.12</v>
      </c>
      <c r="M885" s="61"/>
      <c r="N885" s="68">
        <v>2138.4499999999998</v>
      </c>
      <c r="P885" s="148"/>
      <c r="Q885" s="148"/>
      <c r="R885" s="148"/>
      <c r="S885" s="171"/>
      <c r="EX885" s="36"/>
      <c r="EY885" s="44"/>
      <c r="EZ885" s="44"/>
      <c r="FA885" s="44"/>
      <c r="FF885" s="44" t="s">
        <v>78</v>
      </c>
      <c r="FI885" s="44"/>
      <c r="FJ885" s="44"/>
      <c r="FL885" s="44"/>
    </row>
    <row r="886" spans="1:168" customFormat="1" ht="68.25" x14ac:dyDescent="0.25">
      <c r="A886" s="37" t="s">
        <v>367</v>
      </c>
      <c r="B886" s="38" t="s">
        <v>241</v>
      </c>
      <c r="C886" s="194" t="s">
        <v>242</v>
      </c>
      <c r="D886" s="194"/>
      <c r="E886" s="194"/>
      <c r="F886" s="39" t="s">
        <v>239</v>
      </c>
      <c r="G886" s="40">
        <v>9.9</v>
      </c>
      <c r="H886" s="73">
        <v>1</v>
      </c>
      <c r="I886" s="143">
        <v>9.9</v>
      </c>
      <c r="J886" s="69">
        <v>8.39</v>
      </c>
      <c r="K886" s="40"/>
      <c r="L886" s="69">
        <v>83.06</v>
      </c>
      <c r="M886" s="72">
        <v>15.71</v>
      </c>
      <c r="N886" s="68">
        <v>1304.8699999999999</v>
      </c>
      <c r="P886" s="148"/>
      <c r="Q886" s="148"/>
      <c r="R886" s="148"/>
      <c r="S886" s="171"/>
      <c r="EX886" s="36"/>
      <c r="EY886" s="44" t="s">
        <v>242</v>
      </c>
      <c r="EZ886" s="44" t="s">
        <v>4</v>
      </c>
      <c r="FA886" s="44" t="s">
        <v>4</v>
      </c>
      <c r="FF886" s="44"/>
      <c r="FI886" s="44"/>
      <c r="FJ886" s="44"/>
      <c r="FL886" s="44"/>
    </row>
    <row r="887" spans="1:168" customFormat="1" ht="15" x14ac:dyDescent="0.25">
      <c r="A887" s="65"/>
      <c r="B887" s="66"/>
      <c r="C887" s="194" t="s">
        <v>78</v>
      </c>
      <c r="D887" s="194"/>
      <c r="E887" s="194"/>
      <c r="F887" s="39"/>
      <c r="G887" s="40"/>
      <c r="H887" s="40"/>
      <c r="I887" s="131"/>
      <c r="J887" s="42"/>
      <c r="K887" s="40"/>
      <c r="L887" s="69">
        <v>83.06</v>
      </c>
      <c r="M887" s="61"/>
      <c r="N887" s="68">
        <v>1304.8699999999999</v>
      </c>
      <c r="P887" s="148"/>
      <c r="Q887" s="148"/>
      <c r="R887" s="148"/>
      <c r="S887" s="171"/>
      <c r="EX887" s="36"/>
      <c r="EY887" s="44"/>
      <c r="EZ887" s="44"/>
      <c r="FA887" s="44"/>
      <c r="FF887" s="44" t="s">
        <v>78</v>
      </c>
      <c r="FI887" s="44"/>
      <c r="FJ887" s="44"/>
      <c r="FL887" s="44"/>
    </row>
    <row r="888" spans="1:168" customFormat="1" ht="45.75" x14ac:dyDescent="0.25">
      <c r="A888" s="37" t="s">
        <v>368</v>
      </c>
      <c r="B888" s="38" t="s">
        <v>244</v>
      </c>
      <c r="C888" s="194" t="s">
        <v>245</v>
      </c>
      <c r="D888" s="194"/>
      <c r="E888" s="194"/>
      <c r="F888" s="39" t="s">
        <v>239</v>
      </c>
      <c r="G888" s="40">
        <v>5</v>
      </c>
      <c r="H888" s="73">
        <v>1</v>
      </c>
      <c r="I888" s="138">
        <v>5</v>
      </c>
      <c r="J888" s="69">
        <v>10.88</v>
      </c>
      <c r="K888" s="40"/>
      <c r="L888" s="69">
        <v>54.4</v>
      </c>
      <c r="M888" s="72">
        <v>15.71</v>
      </c>
      <c r="N888" s="94">
        <v>854.62</v>
      </c>
      <c r="P888" s="148"/>
      <c r="Q888" s="148"/>
      <c r="R888" s="148"/>
      <c r="S888" s="171"/>
      <c r="EX888" s="36"/>
      <c r="EY888" s="44" t="s">
        <v>245</v>
      </c>
      <c r="EZ888" s="44" t="s">
        <v>4</v>
      </c>
      <c r="FA888" s="44" t="s">
        <v>4</v>
      </c>
      <c r="FF888" s="44"/>
      <c r="FI888" s="44"/>
      <c r="FJ888" s="44"/>
      <c r="FL888" s="44"/>
    </row>
    <row r="889" spans="1:168" customFormat="1" ht="15" x14ac:dyDescent="0.25">
      <c r="A889" s="65"/>
      <c r="B889" s="66"/>
      <c r="C889" s="194" t="s">
        <v>78</v>
      </c>
      <c r="D889" s="194"/>
      <c r="E889" s="194"/>
      <c r="F889" s="39"/>
      <c r="G889" s="40"/>
      <c r="H889" s="40"/>
      <c r="I889" s="131"/>
      <c r="J889" s="42"/>
      <c r="K889" s="40"/>
      <c r="L889" s="69">
        <v>54.4</v>
      </c>
      <c r="M889" s="61"/>
      <c r="N889" s="94">
        <v>854.62</v>
      </c>
      <c r="P889" s="148"/>
      <c r="Q889" s="148"/>
      <c r="R889" s="148"/>
      <c r="S889" s="171"/>
      <c r="EX889" s="36"/>
      <c r="EY889" s="44"/>
      <c r="EZ889" s="44"/>
      <c r="FA889" s="44"/>
      <c r="FF889" s="44" t="s">
        <v>78</v>
      </c>
      <c r="FI889" s="44"/>
      <c r="FJ889" s="44"/>
      <c r="FL889" s="44"/>
    </row>
    <row r="890" spans="1:168" customFormat="1" ht="45.75" x14ac:dyDescent="0.25">
      <c r="A890" s="37" t="s">
        <v>369</v>
      </c>
      <c r="B890" s="38" t="s">
        <v>247</v>
      </c>
      <c r="C890" s="194" t="s">
        <v>248</v>
      </c>
      <c r="D890" s="194"/>
      <c r="E890" s="194"/>
      <c r="F890" s="39" t="s">
        <v>239</v>
      </c>
      <c r="G890" s="40">
        <v>56.4</v>
      </c>
      <c r="H890" s="73">
        <v>1</v>
      </c>
      <c r="I890" s="143">
        <v>56.4</v>
      </c>
      <c r="J890" s="69">
        <v>3.86</v>
      </c>
      <c r="K890" s="40"/>
      <c r="L890" s="69">
        <v>217.7</v>
      </c>
      <c r="M890" s="72">
        <v>16.22</v>
      </c>
      <c r="N890" s="68">
        <v>3531.09</v>
      </c>
      <c r="P890" s="148"/>
      <c r="Q890" s="148"/>
      <c r="R890" s="148"/>
      <c r="S890" s="171"/>
      <c r="EX890" s="36"/>
      <c r="EY890" s="44" t="s">
        <v>248</v>
      </c>
      <c r="EZ890" s="44" t="s">
        <v>4</v>
      </c>
      <c r="FA890" s="44" t="s">
        <v>4</v>
      </c>
      <c r="FF890" s="44"/>
      <c r="FI890" s="44"/>
      <c r="FJ890" s="44"/>
      <c r="FL890" s="44"/>
    </row>
    <row r="891" spans="1:168" customFormat="1" ht="15" x14ac:dyDescent="0.25">
      <c r="A891" s="45"/>
      <c r="B891" s="46"/>
      <c r="C891" s="195" t="s">
        <v>370</v>
      </c>
      <c r="D891" s="195"/>
      <c r="E891" s="195"/>
      <c r="F891" s="195"/>
      <c r="G891" s="195"/>
      <c r="H891" s="195"/>
      <c r="I891" s="195"/>
      <c r="J891" s="195"/>
      <c r="K891" s="195"/>
      <c r="L891" s="195"/>
      <c r="M891" s="195"/>
      <c r="N891" s="196"/>
      <c r="P891" s="148"/>
      <c r="Q891" s="148"/>
      <c r="R891" s="148"/>
      <c r="S891" s="171"/>
      <c r="EX891" s="36"/>
      <c r="EY891" s="44"/>
      <c r="EZ891" s="44"/>
      <c r="FA891" s="44"/>
      <c r="FB891" s="3" t="s">
        <v>370</v>
      </c>
      <c r="FF891" s="44"/>
      <c r="FI891" s="44"/>
      <c r="FJ891" s="44"/>
      <c r="FL891" s="44"/>
    </row>
    <row r="892" spans="1:168" customFormat="1" ht="15" x14ac:dyDescent="0.25">
      <c r="A892" s="65"/>
      <c r="B892" s="66"/>
      <c r="C892" s="194" t="s">
        <v>78</v>
      </c>
      <c r="D892" s="194"/>
      <c r="E892" s="194"/>
      <c r="F892" s="39"/>
      <c r="G892" s="40"/>
      <c r="H892" s="40"/>
      <c r="I892" s="131"/>
      <c r="J892" s="42"/>
      <c r="K892" s="40"/>
      <c r="L892" s="69">
        <v>217.7</v>
      </c>
      <c r="M892" s="61"/>
      <c r="N892" s="68">
        <v>3531.09</v>
      </c>
      <c r="P892" s="148"/>
      <c r="Q892" s="148"/>
      <c r="R892" s="148"/>
      <c r="S892" s="171"/>
      <c r="EX892" s="36"/>
      <c r="EY892" s="44"/>
      <c r="EZ892" s="44"/>
      <c r="FA892" s="44"/>
      <c r="FF892" s="44" t="s">
        <v>78</v>
      </c>
      <c r="FI892" s="44"/>
      <c r="FJ892" s="44"/>
      <c r="FL892" s="44"/>
    </row>
    <row r="893" spans="1:168" customFormat="1" ht="1.5" customHeight="1" x14ac:dyDescent="0.25">
      <c r="A893" s="74"/>
      <c r="B893" s="75"/>
      <c r="C893" s="76"/>
      <c r="D893" s="76"/>
      <c r="E893" s="76"/>
      <c r="F893" s="76"/>
      <c r="G893" s="77"/>
      <c r="H893" s="77"/>
      <c r="I893" s="136"/>
      <c r="J893" s="77"/>
      <c r="K893" s="78"/>
      <c r="L893" s="77"/>
      <c r="M893" s="78"/>
      <c r="N893" s="79"/>
      <c r="P893" s="148"/>
      <c r="Q893" s="148"/>
      <c r="R893" s="148"/>
      <c r="S893" s="171"/>
      <c r="EX893" s="36"/>
      <c r="EY893" s="44"/>
      <c r="EZ893" s="44"/>
      <c r="FA893" s="44"/>
      <c r="FF893" s="44"/>
      <c r="FI893" s="44"/>
      <c r="FJ893" s="44"/>
      <c r="FL893" s="44"/>
    </row>
    <row r="894" spans="1:168" customFormat="1" ht="15" x14ac:dyDescent="0.25">
      <c r="A894" s="65"/>
      <c r="B894" s="80"/>
      <c r="C894" s="204" t="s">
        <v>371</v>
      </c>
      <c r="D894" s="204"/>
      <c r="E894" s="204"/>
      <c r="F894" s="204"/>
      <c r="G894" s="204"/>
      <c r="H894" s="204"/>
      <c r="I894" s="204"/>
      <c r="J894" s="204"/>
      <c r="K894" s="204"/>
      <c r="L894" s="81"/>
      <c r="M894" s="82"/>
      <c r="N894" s="83"/>
      <c r="P894" s="148"/>
      <c r="Q894" s="148"/>
      <c r="R894" s="148"/>
      <c r="S894" s="171"/>
      <c r="EX894" s="36"/>
      <c r="EY894" s="44"/>
      <c r="EZ894" s="44"/>
      <c r="FA894" s="44"/>
      <c r="FF894" s="44"/>
      <c r="FI894" s="44"/>
      <c r="FJ894" s="44" t="s">
        <v>371</v>
      </c>
      <c r="FL894" s="44"/>
    </row>
    <row r="895" spans="1:168" customFormat="1" ht="15" x14ac:dyDescent="0.25">
      <c r="A895" s="84"/>
      <c r="B895" s="48"/>
      <c r="C895" s="205" t="s">
        <v>127</v>
      </c>
      <c r="D895" s="205"/>
      <c r="E895" s="205"/>
      <c r="F895" s="205"/>
      <c r="G895" s="205"/>
      <c r="H895" s="205"/>
      <c r="I895" s="205"/>
      <c r="J895" s="205"/>
      <c r="K895" s="205"/>
      <c r="L895" s="86">
        <v>619666.81999999995</v>
      </c>
      <c r="M895" s="87"/>
      <c r="N895" s="88">
        <v>5993766.2300000004</v>
      </c>
      <c r="P895" s="148"/>
      <c r="Q895" s="148"/>
      <c r="R895" s="148"/>
      <c r="S895" s="171"/>
      <c r="EX895" s="36"/>
      <c r="EY895" s="44"/>
      <c r="EZ895" s="44"/>
      <c r="FA895" s="44"/>
      <c r="FF895" s="44"/>
      <c r="FI895" s="44"/>
      <c r="FJ895" s="44"/>
      <c r="FK895" s="3" t="s">
        <v>127</v>
      </c>
      <c r="FL895" s="44"/>
    </row>
    <row r="896" spans="1:168" customFormat="1" ht="15" x14ac:dyDescent="0.25">
      <c r="A896" s="84"/>
      <c r="B896" s="48"/>
      <c r="C896" s="205" t="s">
        <v>128</v>
      </c>
      <c r="D896" s="205"/>
      <c r="E896" s="205"/>
      <c r="F896" s="205"/>
      <c r="G896" s="205"/>
      <c r="H896" s="205"/>
      <c r="I896" s="205"/>
      <c r="J896" s="205"/>
      <c r="K896" s="205"/>
      <c r="L896" s="89"/>
      <c r="M896" s="87"/>
      <c r="N896" s="90"/>
      <c r="P896" s="148"/>
      <c r="Q896" s="148"/>
      <c r="R896" s="148"/>
      <c r="S896" s="171"/>
      <c r="EX896" s="36"/>
      <c r="EY896" s="44"/>
      <c r="EZ896" s="44"/>
      <c r="FA896" s="44"/>
      <c r="FF896" s="44"/>
      <c r="FI896" s="44"/>
      <c r="FJ896" s="44"/>
      <c r="FK896" s="3" t="s">
        <v>128</v>
      </c>
      <c r="FL896" s="44"/>
    </row>
    <row r="897" spans="1:168" customFormat="1" ht="15" x14ac:dyDescent="0.25">
      <c r="A897" s="84"/>
      <c r="B897" s="48"/>
      <c r="C897" s="205" t="s">
        <v>129</v>
      </c>
      <c r="D897" s="205"/>
      <c r="E897" s="205"/>
      <c r="F897" s="205"/>
      <c r="G897" s="205"/>
      <c r="H897" s="205"/>
      <c r="I897" s="205"/>
      <c r="J897" s="205"/>
      <c r="K897" s="205"/>
      <c r="L897" s="86">
        <v>1007.39</v>
      </c>
      <c r="M897" s="87"/>
      <c r="N897" s="88">
        <v>52595.83</v>
      </c>
      <c r="P897" s="148"/>
      <c r="Q897" s="148"/>
      <c r="R897" s="148"/>
      <c r="S897" s="171"/>
      <c r="EX897" s="36"/>
      <c r="EY897" s="44"/>
      <c r="EZ897" s="44"/>
      <c r="FA897" s="44"/>
      <c r="FF897" s="44"/>
      <c r="FI897" s="44"/>
      <c r="FJ897" s="44"/>
      <c r="FK897" s="3" t="s">
        <v>129</v>
      </c>
      <c r="FL897" s="44"/>
    </row>
    <row r="898" spans="1:168" customFormat="1" ht="15" x14ac:dyDescent="0.25">
      <c r="A898" s="84"/>
      <c r="B898" s="48"/>
      <c r="C898" s="205" t="s">
        <v>130</v>
      </c>
      <c r="D898" s="205"/>
      <c r="E898" s="205"/>
      <c r="F898" s="205"/>
      <c r="G898" s="205"/>
      <c r="H898" s="205"/>
      <c r="I898" s="205"/>
      <c r="J898" s="205"/>
      <c r="K898" s="205"/>
      <c r="L898" s="86">
        <v>9781.6299999999992</v>
      </c>
      <c r="M898" s="87"/>
      <c r="N898" s="88">
        <v>153669.4</v>
      </c>
      <c r="P898" s="148"/>
      <c r="Q898" s="148"/>
      <c r="R898" s="148"/>
      <c r="S898" s="171"/>
      <c r="EX898" s="36"/>
      <c r="EY898" s="44"/>
      <c r="EZ898" s="44"/>
      <c r="FA898" s="44"/>
      <c r="FF898" s="44"/>
      <c r="FI898" s="44"/>
      <c r="FJ898" s="44"/>
      <c r="FK898" s="3" t="s">
        <v>130</v>
      </c>
      <c r="FL898" s="44"/>
    </row>
    <row r="899" spans="1:168" customFormat="1" ht="15" x14ac:dyDescent="0.25">
      <c r="A899" s="84"/>
      <c r="B899" s="48"/>
      <c r="C899" s="205" t="s">
        <v>131</v>
      </c>
      <c r="D899" s="205"/>
      <c r="E899" s="205"/>
      <c r="F899" s="205"/>
      <c r="G899" s="205"/>
      <c r="H899" s="205"/>
      <c r="I899" s="205"/>
      <c r="J899" s="205"/>
      <c r="K899" s="205"/>
      <c r="L899" s="91">
        <v>419.52</v>
      </c>
      <c r="M899" s="87"/>
      <c r="N899" s="88">
        <v>21903.14</v>
      </c>
      <c r="P899" s="148"/>
      <c r="Q899" s="148"/>
      <c r="R899" s="148"/>
      <c r="S899" s="171"/>
      <c r="EX899" s="36"/>
      <c r="EY899" s="44"/>
      <c r="EZ899" s="44"/>
      <c r="FA899" s="44"/>
      <c r="FF899" s="44"/>
      <c r="FI899" s="44"/>
      <c r="FJ899" s="44"/>
      <c r="FK899" s="3" t="s">
        <v>131</v>
      </c>
      <c r="FL899" s="44"/>
    </row>
    <row r="900" spans="1:168" customFormat="1" ht="15" x14ac:dyDescent="0.25">
      <c r="A900" s="84"/>
      <c r="B900" s="48"/>
      <c r="C900" s="205" t="s">
        <v>132</v>
      </c>
      <c r="D900" s="205"/>
      <c r="E900" s="205"/>
      <c r="F900" s="205"/>
      <c r="G900" s="205"/>
      <c r="H900" s="205"/>
      <c r="I900" s="205"/>
      <c r="J900" s="205"/>
      <c r="K900" s="205"/>
      <c r="L900" s="86">
        <v>608523.98</v>
      </c>
      <c r="M900" s="87"/>
      <c r="N900" s="88">
        <v>5781831.46</v>
      </c>
      <c r="P900" s="148"/>
      <c r="Q900" s="148"/>
      <c r="R900" s="148"/>
      <c r="S900" s="171"/>
      <c r="EX900" s="36"/>
      <c r="EY900" s="44"/>
      <c r="EZ900" s="44"/>
      <c r="FA900" s="44"/>
      <c r="FF900" s="44"/>
      <c r="FI900" s="44"/>
      <c r="FJ900" s="44"/>
      <c r="FK900" s="3" t="s">
        <v>132</v>
      </c>
      <c r="FL900" s="44"/>
    </row>
    <row r="901" spans="1:168" customFormat="1" ht="15" x14ac:dyDescent="0.25">
      <c r="A901" s="84"/>
      <c r="B901" s="48"/>
      <c r="C901" s="205" t="s">
        <v>251</v>
      </c>
      <c r="D901" s="205"/>
      <c r="E901" s="205"/>
      <c r="F901" s="205"/>
      <c r="G901" s="205"/>
      <c r="H901" s="205"/>
      <c r="I901" s="205"/>
      <c r="J901" s="205"/>
      <c r="K901" s="205"/>
      <c r="L901" s="89"/>
      <c r="M901" s="87"/>
      <c r="N901" s="90"/>
      <c r="P901" s="148"/>
      <c r="Q901" s="148"/>
      <c r="R901" s="148"/>
      <c r="S901" s="171"/>
      <c r="EX901" s="36"/>
      <c r="EY901" s="44"/>
      <c r="EZ901" s="44"/>
      <c r="FA901" s="44"/>
      <c r="FF901" s="44"/>
      <c r="FI901" s="44"/>
      <c r="FJ901" s="44"/>
      <c r="FK901" s="3" t="s">
        <v>251</v>
      </c>
      <c r="FL901" s="44"/>
    </row>
    <row r="902" spans="1:168" customFormat="1" ht="15" x14ac:dyDescent="0.25">
      <c r="A902" s="84"/>
      <c r="B902" s="48"/>
      <c r="C902" s="205" t="s">
        <v>252</v>
      </c>
      <c r="D902" s="205"/>
      <c r="E902" s="205"/>
      <c r="F902" s="205"/>
      <c r="G902" s="205"/>
      <c r="H902" s="205"/>
      <c r="I902" s="205"/>
      <c r="J902" s="205"/>
      <c r="K902" s="205"/>
      <c r="L902" s="86">
        <v>608469.57999999996</v>
      </c>
      <c r="M902" s="87"/>
      <c r="N902" s="88">
        <v>5780976.8399999999</v>
      </c>
      <c r="P902" s="148"/>
      <c r="Q902" s="148"/>
      <c r="R902" s="148"/>
      <c r="S902" s="171"/>
      <c r="EX902" s="36"/>
      <c r="EY902" s="44"/>
      <c r="EZ902" s="44"/>
      <c r="FA902" s="44"/>
      <c r="FF902" s="44"/>
      <c r="FI902" s="44"/>
      <c r="FJ902" s="44"/>
      <c r="FK902" s="3" t="s">
        <v>252</v>
      </c>
      <c r="FL902" s="44"/>
    </row>
    <row r="903" spans="1:168" customFormat="1" ht="15" x14ac:dyDescent="0.25">
      <c r="A903" s="84"/>
      <c r="B903" s="48"/>
      <c r="C903" s="205" t="s">
        <v>253</v>
      </c>
      <c r="D903" s="205"/>
      <c r="E903" s="205"/>
      <c r="F903" s="205"/>
      <c r="G903" s="205"/>
      <c r="H903" s="205"/>
      <c r="I903" s="205"/>
      <c r="J903" s="205"/>
      <c r="K903" s="205"/>
      <c r="L903" s="91">
        <v>54.4</v>
      </c>
      <c r="M903" s="87"/>
      <c r="N903" s="95">
        <v>854.62</v>
      </c>
      <c r="P903" s="148"/>
      <c r="Q903" s="148"/>
      <c r="R903" s="148"/>
      <c r="S903" s="171"/>
      <c r="EX903" s="36"/>
      <c r="EY903" s="44"/>
      <c r="EZ903" s="44"/>
      <c r="FA903" s="44"/>
      <c r="FF903" s="44"/>
      <c r="FI903" s="44"/>
      <c r="FJ903" s="44"/>
      <c r="FK903" s="3" t="s">
        <v>253</v>
      </c>
      <c r="FL903" s="44"/>
    </row>
    <row r="904" spans="1:168" customFormat="1" ht="15" x14ac:dyDescent="0.25">
      <c r="A904" s="84"/>
      <c r="B904" s="48"/>
      <c r="C904" s="205" t="s">
        <v>254</v>
      </c>
      <c r="D904" s="205"/>
      <c r="E904" s="205"/>
      <c r="F904" s="205"/>
      <c r="G904" s="205"/>
      <c r="H904" s="205"/>
      <c r="I904" s="205"/>
      <c r="J904" s="205"/>
      <c r="K904" s="205"/>
      <c r="L904" s="91">
        <v>353.82</v>
      </c>
      <c r="M904" s="87"/>
      <c r="N904" s="88">
        <v>5669.54</v>
      </c>
      <c r="P904" s="148"/>
      <c r="Q904" s="148"/>
      <c r="R904" s="148"/>
      <c r="S904" s="171"/>
      <c r="EX904" s="36"/>
      <c r="EY904" s="44"/>
      <c r="EZ904" s="44"/>
      <c r="FA904" s="44"/>
      <c r="FF904" s="44"/>
      <c r="FI904" s="44"/>
      <c r="FJ904" s="44"/>
      <c r="FK904" s="3" t="s">
        <v>254</v>
      </c>
      <c r="FL904" s="44"/>
    </row>
    <row r="905" spans="1:168" customFormat="1" ht="15" x14ac:dyDescent="0.25">
      <c r="A905" s="84"/>
      <c r="B905" s="48"/>
      <c r="C905" s="205" t="s">
        <v>133</v>
      </c>
      <c r="D905" s="205"/>
      <c r="E905" s="205"/>
      <c r="F905" s="205"/>
      <c r="G905" s="205"/>
      <c r="H905" s="205"/>
      <c r="I905" s="205"/>
      <c r="J905" s="205"/>
      <c r="K905" s="205"/>
      <c r="L905" s="86">
        <v>620959.26</v>
      </c>
      <c r="M905" s="87"/>
      <c r="N905" s="88">
        <v>6077558.1500000004</v>
      </c>
      <c r="P905" s="148"/>
      <c r="Q905" s="148"/>
      <c r="R905" s="148"/>
      <c r="S905" s="171"/>
      <c r="EX905" s="36"/>
      <c r="EY905" s="44"/>
      <c r="EZ905" s="44"/>
      <c r="FA905" s="44"/>
      <c r="FF905" s="44"/>
      <c r="FI905" s="44"/>
      <c r="FJ905" s="44"/>
      <c r="FK905" s="3" t="s">
        <v>133</v>
      </c>
      <c r="FL905" s="44"/>
    </row>
    <row r="906" spans="1:168" customFormat="1" ht="15" x14ac:dyDescent="0.25">
      <c r="A906" s="84"/>
      <c r="B906" s="48"/>
      <c r="C906" s="205" t="s">
        <v>255</v>
      </c>
      <c r="D906" s="205"/>
      <c r="E906" s="205"/>
      <c r="F906" s="205"/>
      <c r="G906" s="205"/>
      <c r="H906" s="205"/>
      <c r="I906" s="205"/>
      <c r="J906" s="205"/>
      <c r="K906" s="205"/>
      <c r="L906" s="86">
        <v>620551.04</v>
      </c>
      <c r="M906" s="87"/>
      <c r="N906" s="88">
        <v>6071033.9900000002</v>
      </c>
      <c r="P906" s="148"/>
      <c r="Q906" s="148"/>
      <c r="R906" s="148"/>
      <c r="S906" s="171"/>
      <c r="EX906" s="36"/>
      <c r="EY906" s="44"/>
      <c r="EZ906" s="44"/>
      <c r="FA906" s="44"/>
      <c r="FF906" s="44"/>
      <c r="FI906" s="44"/>
      <c r="FJ906" s="44"/>
      <c r="FK906" s="3" t="s">
        <v>255</v>
      </c>
      <c r="FL906" s="44"/>
    </row>
    <row r="907" spans="1:168" customFormat="1" ht="15" x14ac:dyDescent="0.25">
      <c r="A907" s="84"/>
      <c r="B907" s="48"/>
      <c r="C907" s="205" t="s">
        <v>256</v>
      </c>
      <c r="D907" s="205"/>
      <c r="E907" s="205"/>
      <c r="F907" s="205"/>
      <c r="G907" s="205"/>
      <c r="H907" s="205"/>
      <c r="I907" s="205"/>
      <c r="J907" s="205"/>
      <c r="K907" s="205"/>
      <c r="L907" s="89"/>
      <c r="M907" s="87"/>
      <c r="N907" s="90"/>
      <c r="P907" s="148"/>
      <c r="Q907" s="148"/>
      <c r="R907" s="148"/>
      <c r="S907" s="171"/>
      <c r="EX907" s="36"/>
      <c r="EY907" s="44"/>
      <c r="EZ907" s="44"/>
      <c r="FA907" s="44"/>
      <c r="FF907" s="44"/>
      <c r="FI907" s="44"/>
      <c r="FJ907" s="44"/>
      <c r="FK907" s="3" t="s">
        <v>256</v>
      </c>
      <c r="FL907" s="44"/>
    </row>
    <row r="908" spans="1:168" customFormat="1" ht="15" x14ac:dyDescent="0.25">
      <c r="A908" s="84"/>
      <c r="B908" s="48"/>
      <c r="C908" s="205" t="s">
        <v>257</v>
      </c>
      <c r="D908" s="205"/>
      <c r="E908" s="205"/>
      <c r="F908" s="205"/>
      <c r="G908" s="205"/>
      <c r="H908" s="205"/>
      <c r="I908" s="205"/>
      <c r="J908" s="205"/>
      <c r="K908" s="205"/>
      <c r="L908" s="91">
        <v>755.47</v>
      </c>
      <c r="M908" s="87"/>
      <c r="N908" s="88">
        <v>39443.089999999997</v>
      </c>
      <c r="P908" s="148"/>
      <c r="Q908" s="148"/>
      <c r="R908" s="148"/>
      <c r="S908" s="171"/>
      <c r="EX908" s="36"/>
      <c r="EY908" s="44"/>
      <c r="EZ908" s="44"/>
      <c r="FA908" s="44"/>
      <c r="FF908" s="44"/>
      <c r="FI908" s="44"/>
      <c r="FJ908" s="44"/>
      <c r="FK908" s="3" t="s">
        <v>257</v>
      </c>
      <c r="FL908" s="44"/>
    </row>
    <row r="909" spans="1:168" customFormat="1" ht="15" x14ac:dyDescent="0.25">
      <c r="A909" s="84"/>
      <c r="B909" s="48"/>
      <c r="C909" s="205" t="s">
        <v>258</v>
      </c>
      <c r="D909" s="205"/>
      <c r="E909" s="205"/>
      <c r="F909" s="205"/>
      <c r="G909" s="205"/>
      <c r="H909" s="205"/>
      <c r="I909" s="205"/>
      <c r="J909" s="205"/>
      <c r="K909" s="205"/>
      <c r="L909" s="86">
        <v>9660.85</v>
      </c>
      <c r="M909" s="87"/>
      <c r="N909" s="88">
        <v>151771.95000000001</v>
      </c>
      <c r="P909" s="148"/>
      <c r="Q909" s="148"/>
      <c r="R909" s="148"/>
      <c r="S909" s="171"/>
      <c r="EX909" s="36"/>
      <c r="EY909" s="44"/>
      <c r="EZ909" s="44"/>
      <c r="FA909" s="44"/>
      <c r="FF909" s="44"/>
      <c r="FI909" s="44"/>
      <c r="FJ909" s="44"/>
      <c r="FK909" s="3" t="s">
        <v>258</v>
      </c>
      <c r="FL909" s="44"/>
    </row>
    <row r="910" spans="1:168" customFormat="1" ht="15" x14ac:dyDescent="0.25">
      <c r="A910" s="84"/>
      <c r="B910" s="48"/>
      <c r="C910" s="205" t="s">
        <v>259</v>
      </c>
      <c r="D910" s="205"/>
      <c r="E910" s="205"/>
      <c r="F910" s="205"/>
      <c r="G910" s="205"/>
      <c r="H910" s="205"/>
      <c r="I910" s="205"/>
      <c r="J910" s="205"/>
      <c r="K910" s="205"/>
      <c r="L910" s="91">
        <v>407.54</v>
      </c>
      <c r="M910" s="87"/>
      <c r="N910" s="88">
        <v>21277.66</v>
      </c>
      <c r="P910" s="148"/>
      <c r="Q910" s="148"/>
      <c r="R910" s="148"/>
      <c r="S910" s="171"/>
      <c r="EX910" s="36"/>
      <c r="EY910" s="44"/>
      <c r="EZ910" s="44"/>
      <c r="FA910" s="44"/>
      <c r="FF910" s="44"/>
      <c r="FI910" s="44"/>
      <c r="FJ910" s="44"/>
      <c r="FK910" s="3" t="s">
        <v>259</v>
      </c>
      <c r="FL910" s="44"/>
    </row>
    <row r="911" spans="1:168" customFormat="1" ht="15" x14ac:dyDescent="0.25">
      <c r="A911" s="84"/>
      <c r="B911" s="48"/>
      <c r="C911" s="205" t="s">
        <v>260</v>
      </c>
      <c r="D911" s="205"/>
      <c r="E911" s="205"/>
      <c r="F911" s="205"/>
      <c r="G911" s="205"/>
      <c r="H911" s="205"/>
      <c r="I911" s="205"/>
      <c r="J911" s="205"/>
      <c r="K911" s="205"/>
      <c r="L911" s="86">
        <v>608190.82999999996</v>
      </c>
      <c r="M911" s="87"/>
      <c r="N911" s="88">
        <v>5778328.71</v>
      </c>
      <c r="P911" s="148"/>
      <c r="Q911" s="148"/>
      <c r="R911" s="148"/>
      <c r="S911" s="171"/>
      <c r="EX911" s="36"/>
      <c r="EY911" s="44"/>
      <c r="EZ911" s="44"/>
      <c r="FA911" s="44"/>
      <c r="FF911" s="44"/>
      <c r="FI911" s="44"/>
      <c r="FJ911" s="44"/>
      <c r="FK911" s="3" t="s">
        <v>260</v>
      </c>
      <c r="FL911" s="44"/>
    </row>
    <row r="912" spans="1:168" customFormat="1" ht="15" x14ac:dyDescent="0.25">
      <c r="A912" s="84"/>
      <c r="B912" s="48"/>
      <c r="C912" s="205" t="s">
        <v>261</v>
      </c>
      <c r="D912" s="205"/>
      <c r="E912" s="205"/>
      <c r="F912" s="205"/>
      <c r="G912" s="205"/>
      <c r="H912" s="205"/>
      <c r="I912" s="205"/>
      <c r="J912" s="205"/>
      <c r="K912" s="205"/>
      <c r="L912" s="86">
        <v>1280.05</v>
      </c>
      <c r="M912" s="87"/>
      <c r="N912" s="88">
        <v>66831.44</v>
      </c>
      <c r="P912" s="148"/>
      <c r="Q912" s="148"/>
      <c r="R912" s="148"/>
      <c r="S912" s="171"/>
      <c r="EX912" s="36"/>
      <c r="EY912" s="44"/>
      <c r="EZ912" s="44"/>
      <c r="FA912" s="44"/>
      <c r="FF912" s="44"/>
      <c r="FI912" s="44"/>
      <c r="FJ912" s="44"/>
      <c r="FK912" s="3" t="s">
        <v>261</v>
      </c>
      <c r="FL912" s="44"/>
    </row>
    <row r="913" spans="1:168" customFormat="1" ht="15" x14ac:dyDescent="0.25">
      <c r="A913" s="84"/>
      <c r="B913" s="48"/>
      <c r="C913" s="205" t="s">
        <v>262</v>
      </c>
      <c r="D913" s="205"/>
      <c r="E913" s="205"/>
      <c r="F913" s="205"/>
      <c r="G913" s="205"/>
      <c r="H913" s="205"/>
      <c r="I913" s="205"/>
      <c r="J913" s="205"/>
      <c r="K913" s="205"/>
      <c r="L913" s="91">
        <v>663.84</v>
      </c>
      <c r="M913" s="87"/>
      <c r="N913" s="88">
        <v>34658.800000000003</v>
      </c>
      <c r="P913" s="148"/>
      <c r="Q913" s="148"/>
      <c r="R913" s="148"/>
      <c r="S913" s="171"/>
      <c r="EX913" s="36"/>
      <c r="EY913" s="44"/>
      <c r="EZ913" s="44"/>
      <c r="FA913" s="44"/>
      <c r="FF913" s="44"/>
      <c r="FI913" s="44"/>
      <c r="FJ913" s="44"/>
      <c r="FK913" s="3" t="s">
        <v>262</v>
      </c>
      <c r="FL913" s="44"/>
    </row>
    <row r="914" spans="1:168" customFormat="1" ht="15" x14ac:dyDescent="0.25">
      <c r="A914" s="84"/>
      <c r="B914" s="48"/>
      <c r="C914" s="205" t="s">
        <v>263</v>
      </c>
      <c r="D914" s="205"/>
      <c r="E914" s="205"/>
      <c r="F914" s="205"/>
      <c r="G914" s="205"/>
      <c r="H914" s="205"/>
      <c r="I914" s="205"/>
      <c r="J914" s="205"/>
      <c r="K914" s="205"/>
      <c r="L914" s="91">
        <v>353.82</v>
      </c>
      <c r="M914" s="87"/>
      <c r="N914" s="88">
        <v>5669.54</v>
      </c>
      <c r="P914" s="148"/>
      <c r="Q914" s="148"/>
      <c r="R914" s="148"/>
      <c r="S914" s="171"/>
      <c r="EX914" s="36"/>
      <c r="EY914" s="44"/>
      <c r="EZ914" s="44"/>
      <c r="FA914" s="44"/>
      <c r="FF914" s="44"/>
      <c r="FI914" s="44"/>
      <c r="FJ914" s="44"/>
      <c r="FK914" s="3" t="s">
        <v>263</v>
      </c>
      <c r="FL914" s="44"/>
    </row>
    <row r="915" spans="1:168" customFormat="1" ht="15" x14ac:dyDescent="0.25">
      <c r="A915" s="84"/>
      <c r="B915" s="48"/>
      <c r="C915" s="205" t="s">
        <v>264</v>
      </c>
      <c r="D915" s="205"/>
      <c r="E915" s="205"/>
      <c r="F915" s="205"/>
      <c r="G915" s="205"/>
      <c r="H915" s="205"/>
      <c r="I915" s="205"/>
      <c r="J915" s="205"/>
      <c r="K915" s="205"/>
      <c r="L915" s="91">
        <v>54.4</v>
      </c>
      <c r="M915" s="87"/>
      <c r="N915" s="95">
        <v>854.62</v>
      </c>
      <c r="P915" s="148"/>
      <c r="Q915" s="148"/>
      <c r="R915" s="148"/>
      <c r="S915" s="171"/>
      <c r="EX915" s="36"/>
      <c r="EY915" s="44"/>
      <c r="EZ915" s="44"/>
      <c r="FA915" s="44"/>
      <c r="FF915" s="44"/>
      <c r="FI915" s="44"/>
      <c r="FJ915" s="44"/>
      <c r="FK915" s="3" t="s">
        <v>264</v>
      </c>
      <c r="FL915" s="44"/>
    </row>
    <row r="916" spans="1:168" customFormat="1" ht="15" x14ac:dyDescent="0.25">
      <c r="A916" s="84"/>
      <c r="B916" s="48"/>
      <c r="C916" s="205" t="s">
        <v>265</v>
      </c>
      <c r="D916" s="205"/>
      <c r="E916" s="205"/>
      <c r="F916" s="205"/>
      <c r="G916" s="205"/>
      <c r="H916" s="205"/>
      <c r="I916" s="205"/>
      <c r="J916" s="205"/>
      <c r="K916" s="205"/>
      <c r="L916" s="86">
        <v>1023.55</v>
      </c>
      <c r="M916" s="87"/>
      <c r="N916" s="88">
        <v>37125.61</v>
      </c>
      <c r="P916" s="148"/>
      <c r="Q916" s="148"/>
      <c r="R916" s="148"/>
      <c r="S916" s="171"/>
      <c r="EX916" s="36"/>
      <c r="EY916" s="44"/>
      <c r="EZ916" s="44"/>
      <c r="FA916" s="44"/>
      <c r="FF916" s="44"/>
      <c r="FI916" s="44"/>
      <c r="FJ916" s="44"/>
      <c r="FK916" s="3" t="s">
        <v>265</v>
      </c>
      <c r="FL916" s="44"/>
    </row>
    <row r="917" spans="1:168" customFormat="1" ht="15" x14ac:dyDescent="0.25">
      <c r="A917" s="84"/>
      <c r="B917" s="48"/>
      <c r="C917" s="205" t="s">
        <v>128</v>
      </c>
      <c r="D917" s="205"/>
      <c r="E917" s="205"/>
      <c r="F917" s="205"/>
      <c r="G917" s="205"/>
      <c r="H917" s="205"/>
      <c r="I917" s="205"/>
      <c r="J917" s="205"/>
      <c r="K917" s="205"/>
      <c r="L917" s="89"/>
      <c r="M917" s="87"/>
      <c r="N917" s="90"/>
      <c r="P917" s="148"/>
      <c r="Q917" s="148"/>
      <c r="R917" s="148"/>
      <c r="S917" s="171"/>
      <c r="EX917" s="36"/>
      <c r="EY917" s="44"/>
      <c r="EZ917" s="44"/>
      <c r="FA917" s="44"/>
      <c r="FF917" s="44"/>
      <c r="FI917" s="44"/>
      <c r="FJ917" s="44"/>
      <c r="FK917" s="3" t="s">
        <v>128</v>
      </c>
      <c r="FL917" s="44"/>
    </row>
    <row r="918" spans="1:168" customFormat="1" ht="15" x14ac:dyDescent="0.25">
      <c r="A918" s="84"/>
      <c r="B918" s="48"/>
      <c r="C918" s="205" t="s">
        <v>134</v>
      </c>
      <c r="D918" s="205"/>
      <c r="E918" s="205"/>
      <c r="F918" s="205"/>
      <c r="G918" s="205"/>
      <c r="H918" s="205"/>
      <c r="I918" s="205"/>
      <c r="J918" s="205"/>
      <c r="K918" s="205"/>
      <c r="L918" s="91">
        <v>251.92</v>
      </c>
      <c r="M918" s="87"/>
      <c r="N918" s="88">
        <v>13152.74</v>
      </c>
      <c r="P918" s="148"/>
      <c r="Q918" s="148"/>
      <c r="R918" s="148"/>
      <c r="S918" s="171"/>
      <c r="EX918" s="36"/>
      <c r="EY918" s="44"/>
      <c r="EZ918" s="44"/>
      <c r="FA918" s="44"/>
      <c r="FF918" s="44"/>
      <c r="FI918" s="44"/>
      <c r="FJ918" s="44"/>
      <c r="FK918" s="3" t="s">
        <v>134</v>
      </c>
      <c r="FL918" s="44"/>
    </row>
    <row r="919" spans="1:168" customFormat="1" ht="15" x14ac:dyDescent="0.25">
      <c r="A919" s="84"/>
      <c r="B919" s="48"/>
      <c r="C919" s="205" t="s">
        <v>135</v>
      </c>
      <c r="D919" s="205"/>
      <c r="E919" s="205"/>
      <c r="F919" s="205"/>
      <c r="G919" s="205"/>
      <c r="H919" s="205"/>
      <c r="I919" s="205"/>
      <c r="J919" s="205"/>
      <c r="K919" s="205"/>
      <c r="L919" s="91">
        <v>120.78</v>
      </c>
      <c r="M919" s="87"/>
      <c r="N919" s="88">
        <v>1897.45</v>
      </c>
      <c r="P919" s="148"/>
      <c r="Q919" s="148"/>
      <c r="R919" s="148"/>
      <c r="S919" s="171"/>
      <c r="EX919" s="36"/>
      <c r="EY919" s="44"/>
      <c r="EZ919" s="44"/>
      <c r="FA919" s="44"/>
      <c r="FF919" s="44"/>
      <c r="FI919" s="44"/>
      <c r="FJ919" s="44"/>
      <c r="FK919" s="3" t="s">
        <v>135</v>
      </c>
      <c r="FL919" s="44"/>
    </row>
    <row r="920" spans="1:168" customFormat="1" ht="15" x14ac:dyDescent="0.25">
      <c r="A920" s="84"/>
      <c r="B920" s="48"/>
      <c r="C920" s="205" t="s">
        <v>136</v>
      </c>
      <c r="D920" s="205"/>
      <c r="E920" s="205"/>
      <c r="F920" s="205"/>
      <c r="G920" s="205"/>
      <c r="H920" s="205"/>
      <c r="I920" s="205"/>
      <c r="J920" s="205"/>
      <c r="K920" s="205"/>
      <c r="L920" s="91">
        <v>11.98</v>
      </c>
      <c r="M920" s="87"/>
      <c r="N920" s="95">
        <v>625.48</v>
      </c>
      <c r="P920" s="148"/>
      <c r="Q920" s="148"/>
      <c r="R920" s="148"/>
      <c r="S920" s="171"/>
      <c r="EX920" s="36"/>
      <c r="EY920" s="44"/>
      <c r="EZ920" s="44"/>
      <c r="FA920" s="44"/>
      <c r="FF920" s="44"/>
      <c r="FI920" s="44"/>
      <c r="FJ920" s="44"/>
      <c r="FK920" s="3" t="s">
        <v>136</v>
      </c>
      <c r="FL920" s="44"/>
    </row>
    <row r="921" spans="1:168" customFormat="1" ht="15" x14ac:dyDescent="0.25">
      <c r="A921" s="84"/>
      <c r="B921" s="48"/>
      <c r="C921" s="205" t="s">
        <v>137</v>
      </c>
      <c r="D921" s="205"/>
      <c r="E921" s="205"/>
      <c r="F921" s="205"/>
      <c r="G921" s="205"/>
      <c r="H921" s="205"/>
      <c r="I921" s="205"/>
      <c r="J921" s="205"/>
      <c r="K921" s="205"/>
      <c r="L921" s="91">
        <v>278.75</v>
      </c>
      <c r="M921" s="87"/>
      <c r="N921" s="88">
        <v>2648.13</v>
      </c>
      <c r="P921" s="148"/>
      <c r="Q921" s="148"/>
      <c r="R921" s="148"/>
      <c r="S921" s="171"/>
      <c r="EX921" s="36"/>
      <c r="EY921" s="44"/>
      <c r="EZ921" s="44"/>
      <c r="FA921" s="44"/>
      <c r="FF921" s="44"/>
      <c r="FI921" s="44"/>
      <c r="FJ921" s="44"/>
      <c r="FK921" s="3" t="s">
        <v>137</v>
      </c>
      <c r="FL921" s="44"/>
    </row>
    <row r="922" spans="1:168" customFormat="1" ht="15" x14ac:dyDescent="0.25">
      <c r="A922" s="84"/>
      <c r="B922" s="48"/>
      <c r="C922" s="205" t="s">
        <v>138</v>
      </c>
      <c r="D922" s="205"/>
      <c r="E922" s="205"/>
      <c r="F922" s="205"/>
      <c r="G922" s="205"/>
      <c r="H922" s="205"/>
      <c r="I922" s="205"/>
      <c r="J922" s="205"/>
      <c r="K922" s="205"/>
      <c r="L922" s="91">
        <v>242.79</v>
      </c>
      <c r="M922" s="87"/>
      <c r="N922" s="88">
        <v>12675.96</v>
      </c>
      <c r="P922" s="148"/>
      <c r="Q922" s="148"/>
      <c r="R922" s="148"/>
      <c r="S922" s="171"/>
      <c r="EX922" s="36"/>
      <c r="EY922" s="44"/>
      <c r="EZ922" s="44"/>
      <c r="FA922" s="44"/>
      <c r="FF922" s="44"/>
      <c r="FI922" s="44"/>
      <c r="FJ922" s="44"/>
      <c r="FK922" s="3" t="s">
        <v>138</v>
      </c>
      <c r="FL922" s="44"/>
    </row>
    <row r="923" spans="1:168" customFormat="1" ht="15" x14ac:dyDescent="0.25">
      <c r="A923" s="84"/>
      <c r="B923" s="48"/>
      <c r="C923" s="205" t="s">
        <v>139</v>
      </c>
      <c r="D923" s="205"/>
      <c r="E923" s="205"/>
      <c r="F923" s="205"/>
      <c r="G923" s="205"/>
      <c r="H923" s="205"/>
      <c r="I923" s="205"/>
      <c r="J923" s="205"/>
      <c r="K923" s="205"/>
      <c r="L923" s="91">
        <v>129.31</v>
      </c>
      <c r="M923" s="87"/>
      <c r="N923" s="88">
        <v>6751.33</v>
      </c>
      <c r="P923" s="148"/>
      <c r="Q923" s="148"/>
      <c r="R923" s="148"/>
      <c r="S923" s="171"/>
      <c r="EX923" s="36"/>
      <c r="EY923" s="44"/>
      <c r="EZ923" s="44"/>
      <c r="FA923" s="44"/>
      <c r="FF923" s="44"/>
      <c r="FI923" s="44"/>
      <c r="FJ923" s="44"/>
      <c r="FK923" s="3" t="s">
        <v>139</v>
      </c>
      <c r="FL923" s="44"/>
    </row>
    <row r="924" spans="1:168" customFormat="1" ht="15" x14ac:dyDescent="0.25">
      <c r="A924" s="84"/>
      <c r="B924" s="48"/>
      <c r="C924" s="205" t="s">
        <v>140</v>
      </c>
      <c r="D924" s="205"/>
      <c r="E924" s="205"/>
      <c r="F924" s="205"/>
      <c r="G924" s="205"/>
      <c r="H924" s="205"/>
      <c r="I924" s="205"/>
      <c r="J924" s="205"/>
      <c r="K924" s="205"/>
      <c r="L924" s="86">
        <v>1426.91</v>
      </c>
      <c r="M924" s="87"/>
      <c r="N924" s="88">
        <v>74498.97</v>
      </c>
      <c r="P924" s="148"/>
      <c r="Q924" s="148"/>
      <c r="R924" s="148"/>
      <c r="S924" s="171"/>
      <c r="EX924" s="36"/>
      <c r="EY924" s="44"/>
      <c r="EZ924" s="44"/>
      <c r="FA924" s="44"/>
      <c r="FF924" s="44"/>
      <c r="FI924" s="44"/>
      <c r="FJ924" s="44"/>
      <c r="FK924" s="3" t="s">
        <v>140</v>
      </c>
      <c r="FL924" s="44"/>
    </row>
    <row r="925" spans="1:168" customFormat="1" ht="15" x14ac:dyDescent="0.25">
      <c r="A925" s="84"/>
      <c r="B925" s="48"/>
      <c r="C925" s="205" t="s">
        <v>141</v>
      </c>
      <c r="D925" s="205"/>
      <c r="E925" s="205"/>
      <c r="F925" s="205"/>
      <c r="G925" s="205"/>
      <c r="H925" s="205"/>
      <c r="I925" s="205"/>
      <c r="J925" s="205"/>
      <c r="K925" s="205"/>
      <c r="L925" s="86">
        <v>1522.84</v>
      </c>
      <c r="M925" s="87"/>
      <c r="N925" s="88">
        <v>79507.399999999994</v>
      </c>
      <c r="P925" s="148"/>
      <c r="Q925" s="148"/>
      <c r="R925" s="148"/>
      <c r="S925" s="171"/>
      <c r="EX925" s="36"/>
      <c r="EY925" s="44"/>
      <c r="EZ925" s="44"/>
      <c r="FA925" s="44"/>
      <c r="FF925" s="44"/>
      <c r="FI925" s="44"/>
      <c r="FJ925" s="44"/>
      <c r="FK925" s="3" t="s">
        <v>141</v>
      </c>
      <c r="FL925" s="44"/>
    </row>
    <row r="926" spans="1:168" customFormat="1" ht="15" x14ac:dyDescent="0.25">
      <c r="A926" s="84"/>
      <c r="B926" s="48"/>
      <c r="C926" s="205" t="s">
        <v>142</v>
      </c>
      <c r="D926" s="205"/>
      <c r="E926" s="205"/>
      <c r="F926" s="205"/>
      <c r="G926" s="205"/>
      <c r="H926" s="205"/>
      <c r="I926" s="205"/>
      <c r="J926" s="205"/>
      <c r="K926" s="205"/>
      <c r="L926" s="91">
        <v>793.15</v>
      </c>
      <c r="M926" s="87"/>
      <c r="N926" s="88">
        <v>41410.129999999997</v>
      </c>
      <c r="P926" s="148"/>
      <c r="Q926" s="148"/>
      <c r="R926" s="148"/>
      <c r="S926" s="171"/>
      <c r="EX926" s="36"/>
      <c r="EY926" s="44"/>
      <c r="EZ926" s="44"/>
      <c r="FA926" s="44"/>
      <c r="FF926" s="44"/>
      <c r="FI926" s="44"/>
      <c r="FJ926" s="44"/>
      <c r="FK926" s="3" t="s">
        <v>142</v>
      </c>
      <c r="FL926" s="44"/>
    </row>
    <row r="927" spans="1:168" customFormat="1" ht="15" x14ac:dyDescent="0.25">
      <c r="A927" s="84"/>
      <c r="B927" s="80"/>
      <c r="C927" s="204" t="s">
        <v>372</v>
      </c>
      <c r="D927" s="204"/>
      <c r="E927" s="204"/>
      <c r="F927" s="204"/>
      <c r="G927" s="204"/>
      <c r="H927" s="204"/>
      <c r="I927" s="204"/>
      <c r="J927" s="204"/>
      <c r="K927" s="204"/>
      <c r="L927" s="92">
        <v>621982.81000000006</v>
      </c>
      <c r="M927" s="82"/>
      <c r="N927" s="83"/>
      <c r="P927" s="148"/>
      <c r="Q927" s="148"/>
      <c r="R927" s="148"/>
      <c r="S927" s="171"/>
      <c r="EX927" s="36"/>
      <c r="EY927" s="44"/>
      <c r="EZ927" s="44"/>
      <c r="FA927" s="44"/>
      <c r="FF927" s="44"/>
      <c r="FI927" s="44"/>
      <c r="FJ927" s="44"/>
      <c r="FL927" s="44" t="s">
        <v>372</v>
      </c>
    </row>
    <row r="928" spans="1:168" customFormat="1" ht="15" x14ac:dyDescent="0.25">
      <c r="A928" s="84"/>
      <c r="B928" s="48"/>
      <c r="C928" s="205" t="s">
        <v>144</v>
      </c>
      <c r="D928" s="205"/>
      <c r="E928" s="205"/>
      <c r="F928" s="205"/>
      <c r="G928" s="205"/>
      <c r="H928" s="205"/>
      <c r="I928" s="205"/>
      <c r="J928" s="205"/>
      <c r="K928" s="205"/>
      <c r="L928" s="89"/>
      <c r="M928" s="87"/>
      <c r="N928" s="90"/>
      <c r="P928" s="148"/>
      <c r="Q928" s="148"/>
      <c r="R928" s="148"/>
      <c r="S928" s="171"/>
      <c r="EX928" s="36"/>
      <c r="EY928" s="44"/>
      <c r="EZ928" s="44"/>
      <c r="FA928" s="44"/>
      <c r="FF928" s="44"/>
      <c r="FI928" s="44"/>
      <c r="FJ928" s="44"/>
      <c r="FK928" s="3" t="s">
        <v>144</v>
      </c>
      <c r="FL928" s="44"/>
    </row>
    <row r="929" spans="1:171" customFormat="1" ht="15" x14ac:dyDescent="0.25">
      <c r="A929" s="84"/>
      <c r="B929" s="48"/>
      <c r="C929" s="205" t="s">
        <v>145</v>
      </c>
      <c r="D929" s="205"/>
      <c r="E929" s="205"/>
      <c r="F929" s="205"/>
      <c r="G929" s="205"/>
      <c r="H929" s="205"/>
      <c r="I929" s="137" t="s">
        <v>373</v>
      </c>
      <c r="J929" s="85"/>
      <c r="K929" s="85"/>
      <c r="L929" s="89"/>
      <c r="M929" s="87"/>
      <c r="N929" s="90"/>
      <c r="P929" s="148"/>
      <c r="Q929" s="148"/>
      <c r="R929" s="148"/>
      <c r="S929" s="171"/>
      <c r="EX929" s="36"/>
      <c r="EY929" s="44"/>
      <c r="EZ929" s="44"/>
      <c r="FA929" s="44"/>
      <c r="FF929" s="44"/>
      <c r="FI929" s="44"/>
      <c r="FJ929" s="44"/>
      <c r="FL929" s="44"/>
      <c r="FM929" s="3" t="s">
        <v>145</v>
      </c>
    </row>
    <row r="930" spans="1:171" customFormat="1" ht="15" x14ac:dyDescent="0.25">
      <c r="A930" s="84"/>
      <c r="B930" s="48"/>
      <c r="C930" s="205" t="s">
        <v>146</v>
      </c>
      <c r="D930" s="205"/>
      <c r="E930" s="205"/>
      <c r="F930" s="205"/>
      <c r="G930" s="205"/>
      <c r="H930" s="205"/>
      <c r="I930" s="137" t="s">
        <v>374</v>
      </c>
      <c r="J930" s="85"/>
      <c r="K930" s="85"/>
      <c r="L930" s="89"/>
      <c r="M930" s="87"/>
      <c r="N930" s="90"/>
      <c r="P930" s="148"/>
      <c r="Q930" s="148"/>
      <c r="R930" s="148"/>
      <c r="S930" s="171"/>
      <c r="EX930" s="36"/>
      <c r="EY930" s="44"/>
      <c r="EZ930" s="44"/>
      <c r="FA930" s="44"/>
      <c r="FF930" s="44"/>
      <c r="FI930" s="44"/>
      <c r="FJ930" s="44"/>
      <c r="FL930" s="44"/>
      <c r="FM930" s="3" t="s">
        <v>146</v>
      </c>
    </row>
    <row r="931" spans="1:171" customFormat="1" ht="15" x14ac:dyDescent="0.25">
      <c r="A931" s="209" t="s">
        <v>375</v>
      </c>
      <c r="B931" s="210"/>
      <c r="C931" s="210"/>
      <c r="D931" s="210"/>
      <c r="E931" s="210"/>
      <c r="F931" s="210"/>
      <c r="G931" s="210"/>
      <c r="H931" s="210"/>
      <c r="I931" s="210"/>
      <c r="J931" s="210"/>
      <c r="K931" s="210"/>
      <c r="L931" s="210"/>
      <c r="M931" s="210"/>
      <c r="N931" s="211"/>
      <c r="P931" s="148"/>
      <c r="Q931" s="148"/>
      <c r="R931" s="148"/>
      <c r="S931" s="171"/>
      <c r="EX931" s="36" t="s">
        <v>375</v>
      </c>
      <c r="EY931" s="44"/>
      <c r="EZ931" s="44"/>
      <c r="FA931" s="44"/>
      <c r="FF931" s="44"/>
      <c r="FI931" s="44"/>
      <c r="FJ931" s="44"/>
      <c r="FL931" s="44"/>
    </row>
    <row r="932" spans="1:171" customFormat="1" ht="15" x14ac:dyDescent="0.25">
      <c r="A932" s="206" t="s">
        <v>125</v>
      </c>
      <c r="B932" s="207"/>
      <c r="C932" s="207"/>
      <c r="D932" s="207"/>
      <c r="E932" s="207"/>
      <c r="F932" s="207"/>
      <c r="G932" s="207"/>
      <c r="H932" s="207"/>
      <c r="I932" s="207"/>
      <c r="J932" s="207"/>
      <c r="K932" s="207"/>
      <c r="L932" s="207"/>
      <c r="M932" s="207"/>
      <c r="N932" s="208"/>
      <c r="P932" s="148"/>
      <c r="Q932" s="148"/>
      <c r="R932" s="148"/>
      <c r="S932" s="171"/>
      <c r="EX932" s="36"/>
      <c r="EY932" s="44"/>
      <c r="EZ932" s="44"/>
      <c r="FA932" s="44"/>
      <c r="FF932" s="44"/>
      <c r="FI932" s="44" t="s">
        <v>125</v>
      </c>
      <c r="FJ932" s="44"/>
      <c r="FL932" s="44"/>
    </row>
    <row r="933" spans="1:171" customFormat="1" ht="1.5" customHeight="1" x14ac:dyDescent="0.25">
      <c r="A933" s="74"/>
      <c r="B933" s="75"/>
      <c r="C933" s="76"/>
      <c r="D933" s="76"/>
      <c r="E933" s="76"/>
      <c r="F933" s="76"/>
      <c r="G933" s="77"/>
      <c r="H933" s="77"/>
      <c r="I933" s="136"/>
      <c r="J933" s="77"/>
      <c r="K933" s="78"/>
      <c r="L933" s="77"/>
      <c r="M933" s="78"/>
      <c r="N933" s="79"/>
      <c r="P933" s="148"/>
      <c r="Q933" s="148"/>
      <c r="R933" s="148"/>
      <c r="S933" s="171"/>
      <c r="EX933" s="36"/>
      <c r="EY933" s="44"/>
      <c r="EZ933" s="44"/>
      <c r="FA933" s="44"/>
      <c r="FF933" s="44"/>
      <c r="FI933" s="44"/>
      <c r="FJ933" s="44"/>
      <c r="FL933" s="44"/>
    </row>
    <row r="934" spans="1:171" customFormat="1" ht="15" x14ac:dyDescent="0.25">
      <c r="A934" s="65"/>
      <c r="B934" s="80"/>
      <c r="C934" s="204" t="s">
        <v>376</v>
      </c>
      <c r="D934" s="204"/>
      <c r="E934" s="204"/>
      <c r="F934" s="204"/>
      <c r="G934" s="204"/>
      <c r="H934" s="204"/>
      <c r="I934" s="204"/>
      <c r="J934" s="204"/>
      <c r="K934" s="204"/>
      <c r="L934" s="81"/>
      <c r="M934" s="82"/>
      <c r="N934" s="83"/>
      <c r="P934" s="148"/>
      <c r="Q934" s="148"/>
      <c r="R934" s="148"/>
      <c r="S934" s="171"/>
      <c r="EX934" s="36"/>
      <c r="EY934" s="44"/>
      <c r="EZ934" s="44"/>
      <c r="FA934" s="44"/>
      <c r="FF934" s="44"/>
      <c r="FI934" s="44"/>
      <c r="FJ934" s="44" t="s">
        <v>376</v>
      </c>
      <c r="FL934" s="44"/>
    </row>
    <row r="935" spans="1:171" customFormat="1" ht="15" x14ac:dyDescent="0.25">
      <c r="A935" s="84"/>
      <c r="B935" s="80"/>
      <c r="C935" s="204" t="s">
        <v>377</v>
      </c>
      <c r="D935" s="204"/>
      <c r="E935" s="204"/>
      <c r="F935" s="204"/>
      <c r="G935" s="204"/>
      <c r="H935" s="204"/>
      <c r="I935" s="204"/>
      <c r="J935" s="204"/>
      <c r="K935" s="204"/>
      <c r="L935" s="81"/>
      <c r="M935" s="82"/>
      <c r="N935" s="83"/>
      <c r="P935" s="148"/>
      <c r="Q935" s="148"/>
      <c r="R935" s="148"/>
      <c r="S935" s="171"/>
      <c r="EX935" s="36"/>
      <c r="EY935" s="44"/>
      <c r="EZ935" s="44"/>
      <c r="FA935" s="44"/>
      <c r="FF935" s="44"/>
      <c r="FI935" s="44"/>
      <c r="FJ935" s="44"/>
      <c r="FL935" s="44" t="s">
        <v>377</v>
      </c>
    </row>
    <row r="936" spans="1:171" customFormat="1" ht="15" x14ac:dyDescent="0.25">
      <c r="A936" s="209" t="s">
        <v>378</v>
      </c>
      <c r="B936" s="210"/>
      <c r="C936" s="210"/>
      <c r="D936" s="210"/>
      <c r="E936" s="210"/>
      <c r="F936" s="210"/>
      <c r="G936" s="210"/>
      <c r="H936" s="210"/>
      <c r="I936" s="210"/>
      <c r="J936" s="210"/>
      <c r="K936" s="210"/>
      <c r="L936" s="210"/>
      <c r="M936" s="210"/>
      <c r="N936" s="211"/>
      <c r="P936" s="148"/>
      <c r="Q936" s="148"/>
      <c r="R936" s="148"/>
      <c r="S936" s="171"/>
      <c r="EX936" s="36" t="s">
        <v>378</v>
      </c>
      <c r="EY936" s="44"/>
      <c r="EZ936" s="44"/>
      <c r="FA936" s="44"/>
      <c r="FF936" s="44"/>
      <c r="FI936" s="44"/>
      <c r="FJ936" s="44"/>
      <c r="FL936" s="44"/>
    </row>
    <row r="937" spans="1:171" customFormat="1" ht="15" x14ac:dyDescent="0.25">
      <c r="A937" s="206" t="s">
        <v>125</v>
      </c>
      <c r="B937" s="207"/>
      <c r="C937" s="207"/>
      <c r="D937" s="207"/>
      <c r="E937" s="207"/>
      <c r="F937" s="207"/>
      <c r="G937" s="207"/>
      <c r="H937" s="207"/>
      <c r="I937" s="207"/>
      <c r="J937" s="207"/>
      <c r="K937" s="207"/>
      <c r="L937" s="207"/>
      <c r="M937" s="207"/>
      <c r="N937" s="208"/>
      <c r="P937" s="148"/>
      <c r="Q937" s="148"/>
      <c r="R937" s="148"/>
      <c r="S937" s="171"/>
      <c r="EX937" s="36"/>
      <c r="EY937" s="44"/>
      <c r="EZ937" s="44"/>
      <c r="FA937" s="44"/>
      <c r="FF937" s="44"/>
      <c r="FI937" s="44" t="s">
        <v>125</v>
      </c>
      <c r="FJ937" s="44"/>
      <c r="FL937" s="44"/>
    </row>
    <row r="938" spans="1:171" customFormat="1" ht="1.5" customHeight="1" x14ac:dyDescent="0.25">
      <c r="A938" s="74"/>
      <c r="B938" s="75"/>
      <c r="C938" s="76"/>
      <c r="D938" s="76"/>
      <c r="E938" s="76"/>
      <c r="F938" s="76"/>
      <c r="G938" s="77"/>
      <c r="H938" s="77"/>
      <c r="I938" s="136"/>
      <c r="J938" s="77"/>
      <c r="K938" s="78"/>
      <c r="L938" s="77"/>
      <c r="M938" s="78"/>
      <c r="N938" s="79"/>
      <c r="P938" s="148"/>
      <c r="Q938" s="148"/>
      <c r="R938" s="148"/>
      <c r="S938" s="171"/>
      <c r="EX938" s="36"/>
      <c r="EY938" s="44"/>
      <c r="EZ938" s="44"/>
      <c r="FA938" s="44"/>
      <c r="FF938" s="44"/>
      <c r="FI938" s="44"/>
      <c r="FJ938" s="44"/>
      <c r="FL938" s="44"/>
    </row>
    <row r="939" spans="1:171" customFormat="1" ht="15" x14ac:dyDescent="0.25">
      <c r="A939" s="65"/>
      <c r="B939" s="80"/>
      <c r="C939" s="204" t="s">
        <v>379</v>
      </c>
      <c r="D939" s="204"/>
      <c r="E939" s="204"/>
      <c r="F939" s="204"/>
      <c r="G939" s="204"/>
      <c r="H939" s="204"/>
      <c r="I939" s="204"/>
      <c r="J939" s="204"/>
      <c r="K939" s="204"/>
      <c r="L939" s="81"/>
      <c r="M939" s="82"/>
      <c r="N939" s="83"/>
      <c r="P939" s="148"/>
      <c r="Q939" s="148"/>
      <c r="R939" s="148"/>
      <c r="S939" s="171"/>
      <c r="EX939" s="36"/>
      <c r="EY939" s="44"/>
      <c r="EZ939" s="44"/>
      <c r="FA939" s="44"/>
      <c r="FF939" s="44"/>
      <c r="FI939" s="44"/>
      <c r="FJ939" s="44" t="s">
        <v>379</v>
      </c>
      <c r="FL939" s="44"/>
    </row>
    <row r="940" spans="1:171" customFormat="1" ht="15" x14ac:dyDescent="0.25">
      <c r="A940" s="84"/>
      <c r="B940" s="80"/>
      <c r="C940" s="204" t="s">
        <v>380</v>
      </c>
      <c r="D940" s="204"/>
      <c r="E940" s="204"/>
      <c r="F940" s="204"/>
      <c r="G940" s="204"/>
      <c r="H940" s="204"/>
      <c r="I940" s="204"/>
      <c r="J940" s="204"/>
      <c r="K940" s="204"/>
      <c r="L940" s="81"/>
      <c r="M940" s="82"/>
      <c r="N940" s="83"/>
      <c r="P940" s="148"/>
      <c r="Q940" s="148"/>
      <c r="R940" s="148"/>
      <c r="S940" s="171"/>
      <c r="EX940" s="36"/>
      <c r="EY940" s="44"/>
      <c r="EZ940" s="44"/>
      <c r="FA940" s="44"/>
      <c r="FF940" s="44"/>
      <c r="FI940" s="44"/>
      <c r="FJ940" s="44"/>
      <c r="FL940" s="44" t="s">
        <v>380</v>
      </c>
    </row>
    <row r="941" spans="1:171" customFormat="1" ht="1.5" customHeight="1" x14ac:dyDescent="0.25">
      <c r="A941" s="96"/>
      <c r="B941" s="97"/>
      <c r="C941" s="97"/>
      <c r="D941" s="97"/>
      <c r="E941" s="97"/>
      <c r="F941" s="97"/>
      <c r="G941" s="97"/>
      <c r="H941" s="97"/>
      <c r="I941" s="144"/>
      <c r="J941" s="97"/>
      <c r="K941" s="97"/>
      <c r="L941" s="98"/>
      <c r="M941" s="98"/>
      <c r="N941" s="99"/>
      <c r="P941" s="148"/>
      <c r="Q941" s="148"/>
      <c r="R941" s="148"/>
      <c r="S941" s="171"/>
    </row>
    <row r="942" spans="1:171" customFormat="1" ht="15" x14ac:dyDescent="0.25">
      <c r="A942" s="100"/>
      <c r="B942" s="80"/>
      <c r="C942" s="204" t="s">
        <v>381</v>
      </c>
      <c r="D942" s="204"/>
      <c r="E942" s="204"/>
      <c r="F942" s="204"/>
      <c r="G942" s="204"/>
      <c r="H942" s="204"/>
      <c r="I942" s="204"/>
      <c r="J942" s="204"/>
      <c r="K942" s="204"/>
      <c r="L942" s="81"/>
      <c r="M942" s="82"/>
      <c r="N942" s="83"/>
      <c r="P942" s="148"/>
      <c r="Q942" s="148"/>
      <c r="R942" s="148"/>
      <c r="S942" s="171"/>
      <c r="FN942" s="44" t="s">
        <v>381</v>
      </c>
    </row>
    <row r="943" spans="1:171" customFormat="1" ht="16.5" x14ac:dyDescent="0.3">
      <c r="A943" s="84"/>
      <c r="B943" s="48"/>
      <c r="C943" s="205" t="s">
        <v>127</v>
      </c>
      <c r="D943" s="205"/>
      <c r="E943" s="205"/>
      <c r="F943" s="205"/>
      <c r="G943" s="205"/>
      <c r="H943" s="205"/>
      <c r="I943" s="205"/>
      <c r="J943" s="205"/>
      <c r="K943" s="205"/>
      <c r="L943" s="86">
        <v>3612097.96</v>
      </c>
      <c r="M943" s="87"/>
      <c r="N943" s="88">
        <v>34878775.159999996</v>
      </c>
      <c r="O943" s="101"/>
      <c r="P943" s="148"/>
      <c r="Q943" s="148"/>
      <c r="R943" s="148"/>
      <c r="S943" s="171"/>
      <c r="FN943" s="44"/>
      <c r="FO943" s="3" t="s">
        <v>127</v>
      </c>
    </row>
    <row r="944" spans="1:171" customFormat="1" ht="16.5" x14ac:dyDescent="0.3">
      <c r="A944" s="84"/>
      <c r="B944" s="48"/>
      <c r="C944" s="205" t="s">
        <v>128</v>
      </c>
      <c r="D944" s="205"/>
      <c r="E944" s="205"/>
      <c r="F944" s="205"/>
      <c r="G944" s="205"/>
      <c r="H944" s="205"/>
      <c r="I944" s="205"/>
      <c r="J944" s="205"/>
      <c r="K944" s="205"/>
      <c r="L944" s="89"/>
      <c r="M944" s="87"/>
      <c r="N944" s="90"/>
      <c r="O944" s="101"/>
      <c r="P944" s="148"/>
      <c r="Q944" s="148"/>
      <c r="R944" s="148"/>
      <c r="S944" s="171"/>
      <c r="FN944" s="44"/>
      <c r="FO944" s="3" t="s">
        <v>128</v>
      </c>
    </row>
    <row r="945" spans="1:171" customFormat="1" ht="16.5" x14ac:dyDescent="0.3">
      <c r="A945" s="84"/>
      <c r="B945" s="48"/>
      <c r="C945" s="205" t="s">
        <v>129</v>
      </c>
      <c r="D945" s="205"/>
      <c r="E945" s="205"/>
      <c r="F945" s="205"/>
      <c r="G945" s="205"/>
      <c r="H945" s="205"/>
      <c r="I945" s="205"/>
      <c r="J945" s="205"/>
      <c r="K945" s="205"/>
      <c r="L945" s="86">
        <v>5632.75</v>
      </c>
      <c r="M945" s="87"/>
      <c r="N945" s="88">
        <v>294085.86</v>
      </c>
      <c r="O945" s="101"/>
      <c r="P945" s="148"/>
      <c r="Q945" s="148"/>
      <c r="R945" s="148"/>
      <c r="S945" s="171"/>
      <c r="FN945" s="44"/>
      <c r="FO945" s="3" t="s">
        <v>129</v>
      </c>
    </row>
    <row r="946" spans="1:171" customFormat="1" ht="16.5" x14ac:dyDescent="0.3">
      <c r="A946" s="84"/>
      <c r="B946" s="48"/>
      <c r="C946" s="205" t="s">
        <v>130</v>
      </c>
      <c r="D946" s="205"/>
      <c r="E946" s="205"/>
      <c r="F946" s="205"/>
      <c r="G946" s="205"/>
      <c r="H946" s="205"/>
      <c r="I946" s="205"/>
      <c r="J946" s="205"/>
      <c r="K946" s="205"/>
      <c r="L946" s="86">
        <v>49829.89</v>
      </c>
      <c r="M946" s="87"/>
      <c r="N946" s="88">
        <v>782827.55</v>
      </c>
      <c r="O946" s="101"/>
      <c r="P946" s="148"/>
      <c r="Q946" s="148"/>
      <c r="R946" s="148"/>
      <c r="S946" s="171"/>
      <c r="FN946" s="44"/>
      <c r="FO946" s="3" t="s">
        <v>130</v>
      </c>
    </row>
    <row r="947" spans="1:171" customFormat="1" ht="16.5" x14ac:dyDescent="0.3">
      <c r="A947" s="84"/>
      <c r="B947" s="48"/>
      <c r="C947" s="205" t="s">
        <v>131</v>
      </c>
      <c r="D947" s="205"/>
      <c r="E947" s="205"/>
      <c r="F947" s="205"/>
      <c r="G947" s="205"/>
      <c r="H947" s="205"/>
      <c r="I947" s="205"/>
      <c r="J947" s="205"/>
      <c r="K947" s="205"/>
      <c r="L947" s="86">
        <v>2326.81</v>
      </c>
      <c r="M947" s="87"/>
      <c r="N947" s="88">
        <v>121482.75</v>
      </c>
      <c r="O947" s="101"/>
      <c r="P947" s="148"/>
      <c r="Q947" s="148"/>
      <c r="R947" s="148"/>
      <c r="S947" s="171"/>
      <c r="FN947" s="44"/>
      <c r="FO947" s="3" t="s">
        <v>131</v>
      </c>
    </row>
    <row r="948" spans="1:171" customFormat="1" ht="16.5" x14ac:dyDescent="0.3">
      <c r="A948" s="84"/>
      <c r="B948" s="48"/>
      <c r="C948" s="205" t="s">
        <v>132</v>
      </c>
      <c r="D948" s="205"/>
      <c r="E948" s="205"/>
      <c r="F948" s="205"/>
      <c r="G948" s="205"/>
      <c r="H948" s="205"/>
      <c r="I948" s="205"/>
      <c r="J948" s="205"/>
      <c r="K948" s="205"/>
      <c r="L948" s="86">
        <v>3555038.32</v>
      </c>
      <c r="M948" s="87"/>
      <c r="N948" s="88">
        <v>33776278.659999996</v>
      </c>
      <c r="O948" s="101"/>
      <c r="P948" s="148"/>
      <c r="Q948" s="148"/>
      <c r="R948" s="148"/>
      <c r="S948" s="171"/>
      <c r="FN948" s="44"/>
      <c r="FO948" s="3" t="s">
        <v>132</v>
      </c>
    </row>
    <row r="949" spans="1:171" customFormat="1" ht="16.5" x14ac:dyDescent="0.3">
      <c r="A949" s="84"/>
      <c r="B949" s="48"/>
      <c r="C949" s="205" t="s">
        <v>251</v>
      </c>
      <c r="D949" s="205"/>
      <c r="E949" s="205"/>
      <c r="F949" s="205"/>
      <c r="G949" s="205"/>
      <c r="H949" s="205"/>
      <c r="I949" s="205"/>
      <c r="J949" s="205"/>
      <c r="K949" s="205"/>
      <c r="L949" s="89"/>
      <c r="M949" s="87"/>
      <c r="N949" s="90"/>
      <c r="O949" s="101"/>
      <c r="P949" s="148"/>
      <c r="Q949" s="148"/>
      <c r="R949" s="148"/>
      <c r="S949" s="171"/>
      <c r="FN949" s="44"/>
      <c r="FO949" s="3" t="s">
        <v>251</v>
      </c>
    </row>
    <row r="950" spans="1:171" customFormat="1" ht="16.5" x14ac:dyDescent="0.3">
      <c r="A950" s="84"/>
      <c r="B950" s="48"/>
      <c r="C950" s="205" t="s">
        <v>252</v>
      </c>
      <c r="D950" s="205"/>
      <c r="E950" s="205"/>
      <c r="F950" s="205"/>
      <c r="G950" s="205"/>
      <c r="H950" s="205"/>
      <c r="I950" s="205"/>
      <c r="J950" s="205"/>
      <c r="K950" s="205"/>
      <c r="L950" s="86">
        <v>3554820.72</v>
      </c>
      <c r="M950" s="87"/>
      <c r="N950" s="88">
        <v>33772860.18</v>
      </c>
      <c r="O950" s="101"/>
      <c r="P950" s="148"/>
      <c r="Q950" s="148"/>
      <c r="R950" s="148"/>
      <c r="S950" s="171"/>
      <c r="FN950" s="44"/>
      <c r="FO950" s="3" t="s">
        <v>252</v>
      </c>
    </row>
    <row r="951" spans="1:171" customFormat="1" ht="16.5" x14ac:dyDescent="0.3">
      <c r="A951" s="84"/>
      <c r="B951" s="48"/>
      <c r="C951" s="205" t="s">
        <v>253</v>
      </c>
      <c r="D951" s="205"/>
      <c r="E951" s="205"/>
      <c r="F951" s="205"/>
      <c r="G951" s="205"/>
      <c r="H951" s="205"/>
      <c r="I951" s="205"/>
      <c r="J951" s="205"/>
      <c r="K951" s="205"/>
      <c r="L951" s="91">
        <v>217.6</v>
      </c>
      <c r="M951" s="87"/>
      <c r="N951" s="88">
        <v>3418.48</v>
      </c>
      <c r="O951" s="101"/>
      <c r="P951" s="148"/>
      <c r="Q951" s="148"/>
      <c r="R951" s="148"/>
      <c r="S951" s="171"/>
      <c r="FN951" s="44"/>
      <c r="FO951" s="3" t="s">
        <v>253</v>
      </c>
    </row>
    <row r="952" spans="1:171" customFormat="1" ht="16.5" x14ac:dyDescent="0.3">
      <c r="A952" s="84"/>
      <c r="B952" s="48"/>
      <c r="C952" s="205" t="s">
        <v>254</v>
      </c>
      <c r="D952" s="205"/>
      <c r="E952" s="205"/>
      <c r="F952" s="205"/>
      <c r="G952" s="205"/>
      <c r="H952" s="205"/>
      <c r="I952" s="205"/>
      <c r="J952" s="205"/>
      <c r="K952" s="205"/>
      <c r="L952" s="86">
        <v>1597</v>
      </c>
      <c r="M952" s="87"/>
      <c r="N952" s="88">
        <v>25583.09</v>
      </c>
      <c r="O952" s="101"/>
      <c r="P952" s="148"/>
      <c r="Q952" s="148"/>
      <c r="R952" s="148"/>
      <c r="S952" s="171"/>
      <c r="FN952" s="44"/>
      <c r="FO952" s="3" t="s">
        <v>254</v>
      </c>
    </row>
    <row r="953" spans="1:171" customFormat="1" ht="16.5" x14ac:dyDescent="0.3">
      <c r="A953" s="84"/>
      <c r="B953" s="48"/>
      <c r="C953" s="205" t="s">
        <v>133</v>
      </c>
      <c r="D953" s="205"/>
      <c r="E953" s="205"/>
      <c r="F953" s="205"/>
      <c r="G953" s="205"/>
      <c r="H953" s="205"/>
      <c r="I953" s="205"/>
      <c r="J953" s="205"/>
      <c r="K953" s="205"/>
      <c r="L953" s="86">
        <v>3621271.81</v>
      </c>
      <c r="M953" s="87"/>
      <c r="N953" s="88">
        <v>35422998.07</v>
      </c>
      <c r="O953" s="101"/>
      <c r="P953" s="148"/>
      <c r="Q953" s="148"/>
      <c r="R953" s="148"/>
      <c r="S953" s="171"/>
      <c r="FN953" s="44"/>
      <c r="FO953" s="3" t="s">
        <v>133</v>
      </c>
    </row>
    <row r="954" spans="1:171" customFormat="1" ht="16.5" x14ac:dyDescent="0.3">
      <c r="A954" s="84"/>
      <c r="B954" s="48"/>
      <c r="C954" s="205" t="s">
        <v>255</v>
      </c>
      <c r="D954" s="205"/>
      <c r="E954" s="205"/>
      <c r="F954" s="205"/>
      <c r="G954" s="205"/>
      <c r="H954" s="205"/>
      <c r="I954" s="205"/>
      <c r="J954" s="205"/>
      <c r="K954" s="205"/>
      <c r="L954" s="86">
        <v>3619457.21</v>
      </c>
      <c r="M954" s="87"/>
      <c r="N954" s="88">
        <v>35393996.5</v>
      </c>
      <c r="O954" s="101"/>
      <c r="P954" s="148"/>
      <c r="Q954" s="148"/>
      <c r="R954" s="148"/>
      <c r="S954" s="171"/>
      <c r="FN954" s="44"/>
      <c r="FO954" s="3" t="s">
        <v>255</v>
      </c>
    </row>
    <row r="955" spans="1:171" customFormat="1" ht="16.5" x14ac:dyDescent="0.3">
      <c r="A955" s="84"/>
      <c r="B955" s="48"/>
      <c r="C955" s="205" t="s">
        <v>256</v>
      </c>
      <c r="D955" s="205"/>
      <c r="E955" s="205"/>
      <c r="F955" s="205"/>
      <c r="G955" s="205"/>
      <c r="H955" s="205"/>
      <c r="I955" s="205"/>
      <c r="J955" s="205"/>
      <c r="K955" s="205"/>
      <c r="L955" s="89"/>
      <c r="M955" s="87"/>
      <c r="N955" s="90"/>
      <c r="O955" s="101"/>
      <c r="P955" s="148"/>
      <c r="Q955" s="148"/>
      <c r="R955" s="148"/>
      <c r="S955" s="171"/>
      <c r="FN955" s="44"/>
      <c r="FO955" s="3" t="s">
        <v>256</v>
      </c>
    </row>
    <row r="956" spans="1:171" customFormat="1" ht="16.5" x14ac:dyDescent="0.3">
      <c r="A956" s="84"/>
      <c r="B956" s="48"/>
      <c r="C956" s="205" t="s">
        <v>257</v>
      </c>
      <c r="D956" s="205"/>
      <c r="E956" s="205"/>
      <c r="F956" s="205"/>
      <c r="G956" s="205"/>
      <c r="H956" s="205"/>
      <c r="I956" s="205"/>
      <c r="J956" s="205"/>
      <c r="K956" s="205"/>
      <c r="L956" s="86">
        <v>4625.07</v>
      </c>
      <c r="M956" s="87"/>
      <c r="N956" s="88">
        <v>241474.9</v>
      </c>
      <c r="O956" s="101"/>
      <c r="P956" s="148"/>
      <c r="Q956" s="148"/>
      <c r="R956" s="148"/>
      <c r="S956" s="171"/>
      <c r="FN956" s="44"/>
      <c r="FO956" s="3" t="s">
        <v>257</v>
      </c>
    </row>
    <row r="957" spans="1:171" customFormat="1" ht="16.5" x14ac:dyDescent="0.3">
      <c r="A957" s="84"/>
      <c r="B957" s="48"/>
      <c r="C957" s="205" t="s">
        <v>258</v>
      </c>
      <c r="D957" s="205"/>
      <c r="E957" s="205"/>
      <c r="F957" s="205"/>
      <c r="G957" s="205"/>
      <c r="H957" s="205"/>
      <c r="I957" s="205"/>
      <c r="J957" s="205"/>
      <c r="K957" s="205"/>
      <c r="L957" s="86">
        <v>49346.77</v>
      </c>
      <c r="M957" s="87"/>
      <c r="N957" s="88">
        <v>775237.75</v>
      </c>
      <c r="O957" s="101"/>
      <c r="P957" s="148"/>
      <c r="Q957" s="148"/>
      <c r="R957" s="148"/>
      <c r="S957" s="171"/>
      <c r="FN957" s="44"/>
      <c r="FO957" s="3" t="s">
        <v>258</v>
      </c>
    </row>
    <row r="958" spans="1:171" customFormat="1" ht="16.5" x14ac:dyDescent="0.3">
      <c r="A958" s="84"/>
      <c r="B958" s="48"/>
      <c r="C958" s="205" t="s">
        <v>259</v>
      </c>
      <c r="D958" s="205"/>
      <c r="E958" s="205"/>
      <c r="F958" s="205"/>
      <c r="G958" s="205"/>
      <c r="H958" s="205"/>
      <c r="I958" s="205"/>
      <c r="J958" s="205"/>
      <c r="K958" s="205"/>
      <c r="L958" s="86">
        <v>2278.89</v>
      </c>
      <c r="M958" s="87"/>
      <c r="N958" s="88">
        <v>118980.83</v>
      </c>
      <c r="O958" s="101"/>
      <c r="P958" s="148"/>
      <c r="Q958" s="148"/>
      <c r="R958" s="148"/>
      <c r="S958" s="171"/>
      <c r="FN958" s="44"/>
      <c r="FO958" s="3" t="s">
        <v>259</v>
      </c>
    </row>
    <row r="959" spans="1:171" customFormat="1" ht="16.5" x14ac:dyDescent="0.3">
      <c r="A959" s="84"/>
      <c r="B959" s="48"/>
      <c r="C959" s="205" t="s">
        <v>260</v>
      </c>
      <c r="D959" s="205"/>
      <c r="E959" s="205"/>
      <c r="F959" s="205"/>
      <c r="G959" s="205"/>
      <c r="H959" s="205"/>
      <c r="I959" s="205"/>
      <c r="J959" s="205"/>
      <c r="K959" s="205"/>
      <c r="L959" s="86">
        <v>3553705.72</v>
      </c>
      <c r="M959" s="87"/>
      <c r="N959" s="175">
        <v>33762267.659999996</v>
      </c>
      <c r="O959" s="101"/>
      <c r="P959" s="148"/>
      <c r="Q959" s="148"/>
      <c r="R959" s="148"/>
      <c r="S959" s="171"/>
      <c r="FN959" s="44"/>
      <c r="FO959" s="3" t="s">
        <v>260</v>
      </c>
    </row>
    <row r="960" spans="1:171" customFormat="1" ht="16.5" x14ac:dyDescent="0.3">
      <c r="A960" s="84"/>
      <c r="B960" s="48"/>
      <c r="C960" s="205" t="s">
        <v>261</v>
      </c>
      <c r="D960" s="205"/>
      <c r="E960" s="205"/>
      <c r="F960" s="205"/>
      <c r="G960" s="205"/>
      <c r="H960" s="205"/>
      <c r="I960" s="205"/>
      <c r="J960" s="205"/>
      <c r="K960" s="205"/>
      <c r="L960" s="86">
        <v>7693.83</v>
      </c>
      <c r="M960" s="87"/>
      <c r="N960" s="88">
        <v>401695.31</v>
      </c>
      <c r="O960" s="101"/>
      <c r="P960" s="148"/>
      <c r="Q960" s="148"/>
      <c r="R960" s="148"/>
      <c r="S960" s="171"/>
      <c r="FN960" s="44"/>
      <c r="FO960" s="3" t="s">
        <v>261</v>
      </c>
    </row>
    <row r="961" spans="1:172" customFormat="1" ht="16.5" x14ac:dyDescent="0.3">
      <c r="A961" s="84"/>
      <c r="B961" s="48"/>
      <c r="C961" s="205" t="s">
        <v>262</v>
      </c>
      <c r="D961" s="205"/>
      <c r="E961" s="205"/>
      <c r="F961" s="205"/>
      <c r="G961" s="205"/>
      <c r="H961" s="205"/>
      <c r="I961" s="205"/>
      <c r="J961" s="205"/>
      <c r="K961" s="205"/>
      <c r="L961" s="86">
        <v>4085.82</v>
      </c>
      <c r="M961" s="87"/>
      <c r="N961" s="88">
        <v>213320.88</v>
      </c>
      <c r="O961" s="101"/>
      <c r="P961" s="148"/>
      <c r="Q961" s="148"/>
      <c r="R961" s="148"/>
      <c r="S961" s="171"/>
      <c r="FN961" s="44"/>
      <c r="FO961" s="3" t="s">
        <v>262</v>
      </c>
    </row>
    <row r="962" spans="1:172" customFormat="1" ht="16.5" x14ac:dyDescent="0.3">
      <c r="A962" s="84"/>
      <c r="B962" s="48"/>
      <c r="C962" s="205" t="s">
        <v>263</v>
      </c>
      <c r="D962" s="205"/>
      <c r="E962" s="205"/>
      <c r="F962" s="205"/>
      <c r="G962" s="205"/>
      <c r="H962" s="205"/>
      <c r="I962" s="205"/>
      <c r="J962" s="205"/>
      <c r="K962" s="205"/>
      <c r="L962" s="86">
        <v>1597</v>
      </c>
      <c r="M962" s="87"/>
      <c r="N962" s="88">
        <v>25583.09</v>
      </c>
      <c r="O962" s="101"/>
      <c r="P962" s="148"/>
      <c r="Q962" s="148"/>
      <c r="R962" s="148"/>
      <c r="S962" s="171"/>
      <c r="FN962" s="44"/>
      <c r="FO962" s="3" t="s">
        <v>263</v>
      </c>
    </row>
    <row r="963" spans="1:172" customFormat="1" ht="16.5" x14ac:dyDescent="0.3">
      <c r="A963" s="84"/>
      <c r="B963" s="48"/>
      <c r="C963" s="205" t="s">
        <v>264</v>
      </c>
      <c r="D963" s="205"/>
      <c r="E963" s="205"/>
      <c r="F963" s="205"/>
      <c r="G963" s="205"/>
      <c r="H963" s="205"/>
      <c r="I963" s="205"/>
      <c r="J963" s="205"/>
      <c r="K963" s="205"/>
      <c r="L963" s="91">
        <v>217.6</v>
      </c>
      <c r="M963" s="87"/>
      <c r="N963" s="88">
        <v>3418.48</v>
      </c>
      <c r="O963" s="101"/>
      <c r="P963" s="148"/>
      <c r="Q963" s="148"/>
      <c r="R963" s="148"/>
      <c r="S963" s="171"/>
      <c r="FN963" s="44"/>
      <c r="FO963" s="3" t="s">
        <v>264</v>
      </c>
    </row>
    <row r="964" spans="1:172" customFormat="1" ht="16.5" x14ac:dyDescent="0.3">
      <c r="A964" s="84"/>
      <c r="B964" s="48"/>
      <c r="C964" s="205" t="s">
        <v>265</v>
      </c>
      <c r="D964" s="205"/>
      <c r="E964" s="205"/>
      <c r="F964" s="205"/>
      <c r="G964" s="205"/>
      <c r="H964" s="205"/>
      <c r="I964" s="205"/>
      <c r="J964" s="205"/>
      <c r="K964" s="205"/>
      <c r="L964" s="86">
        <v>4094.2</v>
      </c>
      <c r="M964" s="87"/>
      <c r="N964" s="88">
        <v>148502.44</v>
      </c>
      <c r="O964" s="101"/>
      <c r="P964" s="148"/>
      <c r="Q964" s="148"/>
      <c r="R964" s="148"/>
      <c r="S964" s="171"/>
      <c r="FN964" s="44"/>
      <c r="FO964" s="3" t="s">
        <v>265</v>
      </c>
    </row>
    <row r="965" spans="1:172" customFormat="1" ht="16.5" x14ac:dyDescent="0.3">
      <c r="A965" s="84"/>
      <c r="B965" s="48"/>
      <c r="C965" s="205" t="s">
        <v>128</v>
      </c>
      <c r="D965" s="205"/>
      <c r="E965" s="205"/>
      <c r="F965" s="205"/>
      <c r="G965" s="205"/>
      <c r="H965" s="205"/>
      <c r="I965" s="205"/>
      <c r="J965" s="205"/>
      <c r="K965" s="205"/>
      <c r="L965" s="89"/>
      <c r="M965" s="87"/>
      <c r="N965" s="90"/>
      <c r="O965" s="101"/>
      <c r="P965" s="148"/>
      <c r="Q965" s="148"/>
      <c r="R965" s="148"/>
      <c r="S965" s="171"/>
      <c r="FN965" s="44"/>
      <c r="FO965" s="3" t="s">
        <v>128</v>
      </c>
    </row>
    <row r="966" spans="1:172" customFormat="1" ht="16.5" x14ac:dyDescent="0.3">
      <c r="A966" s="84"/>
      <c r="B966" s="48"/>
      <c r="C966" s="205" t="s">
        <v>134</v>
      </c>
      <c r="D966" s="205"/>
      <c r="E966" s="205"/>
      <c r="F966" s="205"/>
      <c r="G966" s="205"/>
      <c r="H966" s="205"/>
      <c r="I966" s="205"/>
      <c r="J966" s="205"/>
      <c r="K966" s="205"/>
      <c r="L966" s="86">
        <v>1007.68</v>
      </c>
      <c r="M966" s="87"/>
      <c r="N966" s="88">
        <v>52610.96</v>
      </c>
      <c r="O966" s="101"/>
      <c r="P966" s="148"/>
      <c r="Q966" s="148"/>
      <c r="R966" s="148"/>
      <c r="S966" s="171"/>
      <c r="FN966" s="44"/>
      <c r="FO966" s="3" t="s">
        <v>134</v>
      </c>
    </row>
    <row r="967" spans="1:172" customFormat="1" ht="16.5" x14ac:dyDescent="0.3">
      <c r="A967" s="84"/>
      <c r="B967" s="48"/>
      <c r="C967" s="205" t="s">
        <v>135</v>
      </c>
      <c r="D967" s="205"/>
      <c r="E967" s="205"/>
      <c r="F967" s="205"/>
      <c r="G967" s="205"/>
      <c r="H967" s="205"/>
      <c r="I967" s="205"/>
      <c r="J967" s="205"/>
      <c r="K967" s="205"/>
      <c r="L967" s="91">
        <v>483.12</v>
      </c>
      <c r="M967" s="87"/>
      <c r="N967" s="88">
        <v>7589.8</v>
      </c>
      <c r="O967" s="101"/>
      <c r="P967" s="148"/>
      <c r="Q967" s="148"/>
      <c r="R967" s="148"/>
      <c r="S967" s="171"/>
      <c r="FN967" s="44"/>
      <c r="FO967" s="3" t="s">
        <v>135</v>
      </c>
    </row>
    <row r="968" spans="1:172" customFormat="1" ht="16.5" x14ac:dyDescent="0.3">
      <c r="A968" s="84"/>
      <c r="B968" s="48"/>
      <c r="C968" s="205" t="s">
        <v>136</v>
      </c>
      <c r="D968" s="205"/>
      <c r="E968" s="205"/>
      <c r="F968" s="205"/>
      <c r="G968" s="205"/>
      <c r="H968" s="205"/>
      <c r="I968" s="205"/>
      <c r="J968" s="205"/>
      <c r="K968" s="205"/>
      <c r="L968" s="91">
        <v>47.92</v>
      </c>
      <c r="M968" s="87"/>
      <c r="N968" s="88">
        <v>2501.92</v>
      </c>
      <c r="O968" s="101"/>
      <c r="P968" s="148"/>
      <c r="Q968" s="148"/>
      <c r="R968" s="148"/>
      <c r="S968" s="171"/>
      <c r="FN968" s="44"/>
      <c r="FO968" s="3" t="s">
        <v>136</v>
      </c>
    </row>
    <row r="969" spans="1:172" customFormat="1" ht="16.5" x14ac:dyDescent="0.3">
      <c r="A969" s="84"/>
      <c r="B969" s="48"/>
      <c r="C969" s="205" t="s">
        <v>137</v>
      </c>
      <c r="D969" s="205"/>
      <c r="E969" s="205"/>
      <c r="F969" s="205"/>
      <c r="G969" s="205"/>
      <c r="H969" s="205"/>
      <c r="I969" s="205"/>
      <c r="J969" s="205"/>
      <c r="K969" s="205"/>
      <c r="L969" s="86">
        <v>1115</v>
      </c>
      <c r="M969" s="87"/>
      <c r="N969" s="175">
        <v>10592.52</v>
      </c>
      <c r="O969" s="101"/>
      <c r="P969" s="148"/>
      <c r="Q969" s="148"/>
      <c r="R969" s="148"/>
      <c r="S969" s="171"/>
      <c r="FN969" s="44"/>
      <c r="FO969" s="3" t="s">
        <v>137</v>
      </c>
    </row>
    <row r="970" spans="1:172" customFormat="1" ht="16.5" x14ac:dyDescent="0.3">
      <c r="A970" s="84"/>
      <c r="B970" s="48"/>
      <c r="C970" s="205" t="s">
        <v>138</v>
      </c>
      <c r="D970" s="205"/>
      <c r="E970" s="205"/>
      <c r="F970" s="205"/>
      <c r="G970" s="205"/>
      <c r="H970" s="205"/>
      <c r="I970" s="205"/>
      <c r="J970" s="205"/>
      <c r="K970" s="205"/>
      <c r="L970" s="91">
        <v>971.16</v>
      </c>
      <c r="M970" s="87"/>
      <c r="N970" s="88">
        <v>50703.839999999997</v>
      </c>
      <c r="O970" s="101"/>
      <c r="P970" s="148"/>
      <c r="Q970" s="148"/>
      <c r="R970" s="148"/>
      <c r="S970" s="171"/>
      <c r="FN970" s="44"/>
      <c r="FO970" s="3" t="s">
        <v>138</v>
      </c>
    </row>
    <row r="971" spans="1:172" customFormat="1" ht="16.5" x14ac:dyDescent="0.3">
      <c r="A971" s="84"/>
      <c r="B971" s="48"/>
      <c r="C971" s="205" t="s">
        <v>139</v>
      </c>
      <c r="D971" s="205"/>
      <c r="E971" s="205"/>
      <c r="F971" s="205"/>
      <c r="G971" s="205"/>
      <c r="H971" s="205"/>
      <c r="I971" s="205"/>
      <c r="J971" s="205"/>
      <c r="K971" s="205"/>
      <c r="L971" s="91">
        <v>517.24</v>
      </c>
      <c r="M971" s="87"/>
      <c r="N971" s="88">
        <v>27005.32</v>
      </c>
      <c r="O971" s="101"/>
      <c r="P971" s="148"/>
      <c r="Q971" s="148"/>
      <c r="R971" s="148"/>
      <c r="S971" s="171"/>
      <c r="FN971" s="44"/>
      <c r="FO971" s="3" t="s">
        <v>139</v>
      </c>
    </row>
    <row r="972" spans="1:172" customFormat="1" ht="16.5" x14ac:dyDescent="0.3">
      <c r="A972" s="84"/>
      <c r="B972" s="80"/>
      <c r="C972" s="204" t="s">
        <v>382</v>
      </c>
      <c r="D972" s="204"/>
      <c r="E972" s="204"/>
      <c r="F972" s="204"/>
      <c r="G972" s="204"/>
      <c r="H972" s="204"/>
      <c r="I972" s="204"/>
      <c r="J972" s="204"/>
      <c r="K972" s="204"/>
      <c r="L972" s="92">
        <v>3625366.01</v>
      </c>
      <c r="M972" s="82"/>
      <c r="N972" s="102">
        <v>35571500.509999998</v>
      </c>
      <c r="O972" s="101"/>
      <c r="P972" s="148"/>
      <c r="Q972" s="148"/>
      <c r="R972" s="148"/>
      <c r="S972" s="171"/>
      <c r="FN972" s="44"/>
      <c r="FP972" s="44" t="s">
        <v>382</v>
      </c>
    </row>
    <row r="973" spans="1:172" customFormat="1" ht="16.5" x14ac:dyDescent="0.3">
      <c r="A973" s="84"/>
      <c r="B973" s="48"/>
      <c r="C973" s="205" t="s">
        <v>140</v>
      </c>
      <c r="D973" s="205"/>
      <c r="E973" s="205"/>
      <c r="F973" s="205"/>
      <c r="G973" s="205"/>
      <c r="H973" s="205"/>
      <c r="I973" s="205"/>
      <c r="J973" s="205"/>
      <c r="K973" s="205"/>
      <c r="L973" s="86">
        <v>7959.56</v>
      </c>
      <c r="M973" s="87"/>
      <c r="N973" s="88">
        <v>415568.61</v>
      </c>
      <c r="O973" s="101"/>
      <c r="P973" s="148"/>
      <c r="Q973" s="148"/>
      <c r="R973" s="148"/>
      <c r="S973" s="171"/>
      <c r="FN973" s="44"/>
      <c r="FO973" s="3" t="s">
        <v>140</v>
      </c>
      <c r="FP973" s="44"/>
    </row>
    <row r="974" spans="1:172" customFormat="1" ht="16.5" x14ac:dyDescent="0.3">
      <c r="A974" s="84"/>
      <c r="B974" s="48"/>
      <c r="C974" s="205" t="s">
        <v>141</v>
      </c>
      <c r="D974" s="205"/>
      <c r="E974" s="205"/>
      <c r="F974" s="205"/>
      <c r="G974" s="205"/>
      <c r="H974" s="205"/>
      <c r="I974" s="205"/>
      <c r="J974" s="205"/>
      <c r="K974" s="205"/>
      <c r="L974" s="86">
        <v>8664.99</v>
      </c>
      <c r="M974" s="87"/>
      <c r="N974" s="88">
        <v>452399.15</v>
      </c>
      <c r="O974" s="101"/>
      <c r="P974" s="148"/>
      <c r="Q974" s="148"/>
      <c r="R974" s="148"/>
      <c r="S974" s="171"/>
      <c r="FN974" s="44"/>
      <c r="FO974" s="3" t="s">
        <v>141</v>
      </c>
      <c r="FP974" s="44"/>
    </row>
    <row r="975" spans="1:172" customFormat="1" ht="16.5" x14ac:dyDescent="0.3">
      <c r="A975" s="84"/>
      <c r="B975" s="48"/>
      <c r="C975" s="205" t="s">
        <v>142</v>
      </c>
      <c r="D975" s="205"/>
      <c r="E975" s="205"/>
      <c r="F975" s="205"/>
      <c r="G975" s="205"/>
      <c r="H975" s="205"/>
      <c r="I975" s="205"/>
      <c r="J975" s="205"/>
      <c r="K975" s="205"/>
      <c r="L975" s="86">
        <v>4603.0600000000004</v>
      </c>
      <c r="M975" s="87"/>
      <c r="N975" s="88">
        <v>240326.2</v>
      </c>
      <c r="O975" s="101"/>
      <c r="P975" s="148"/>
      <c r="Q975" s="148"/>
      <c r="R975" s="148"/>
      <c r="S975" s="171"/>
      <c r="FN975" s="44"/>
      <c r="FO975" s="3" t="s">
        <v>142</v>
      </c>
      <c r="FP975" s="44"/>
    </row>
    <row r="976" spans="1:172" customFormat="1" ht="16.5" x14ac:dyDescent="0.3">
      <c r="A976" s="84"/>
      <c r="B976" s="48"/>
      <c r="C976" s="205" t="s">
        <v>383</v>
      </c>
      <c r="D976" s="205"/>
      <c r="E976" s="205"/>
      <c r="F976" s="205"/>
      <c r="G976" s="205"/>
      <c r="H976" s="205"/>
      <c r="I976" s="205"/>
      <c r="J976" s="205"/>
      <c r="K976" s="205"/>
      <c r="L976" s="86">
        <v>725073.2</v>
      </c>
      <c r="M976" s="87"/>
      <c r="N976" s="88">
        <v>7114300.0999999996</v>
      </c>
      <c r="O976" s="101"/>
      <c r="P976" s="148"/>
      <c r="Q976" s="148"/>
      <c r="R976" s="148"/>
      <c r="S976" s="171"/>
      <c r="FN976" s="44"/>
      <c r="FO976" s="3" t="s">
        <v>383</v>
      </c>
      <c r="FP976" s="44"/>
    </row>
    <row r="977" spans="1:235" customFormat="1" ht="16.5" x14ac:dyDescent="0.3">
      <c r="A977" s="84"/>
      <c r="B977" s="80"/>
      <c r="C977" s="204" t="s">
        <v>384</v>
      </c>
      <c r="D977" s="204"/>
      <c r="E977" s="204"/>
      <c r="F977" s="204"/>
      <c r="G977" s="204"/>
      <c r="H977" s="204"/>
      <c r="I977" s="204"/>
      <c r="J977" s="204"/>
      <c r="K977" s="204"/>
      <c r="L977" s="92">
        <v>4350439.21</v>
      </c>
      <c r="M977" s="82"/>
      <c r="N977" s="102">
        <v>42685800.609999999</v>
      </c>
      <c r="O977" s="101"/>
      <c r="P977" s="148"/>
      <c r="Q977" s="148"/>
      <c r="R977" s="148"/>
      <c r="S977" s="171"/>
      <c r="FN977" s="44"/>
      <c r="FP977" s="44" t="s">
        <v>384</v>
      </c>
    </row>
    <row r="978" spans="1:235" customFormat="1" ht="16.5" x14ac:dyDescent="0.3">
      <c r="A978" s="84"/>
      <c r="B978" s="48"/>
      <c r="C978" s="205" t="s">
        <v>144</v>
      </c>
      <c r="D978" s="205"/>
      <c r="E978" s="205"/>
      <c r="F978" s="205"/>
      <c r="G978" s="205"/>
      <c r="H978" s="205"/>
      <c r="I978" s="205"/>
      <c r="J978" s="205"/>
      <c r="K978" s="205"/>
      <c r="L978" s="89"/>
      <c r="M978" s="87"/>
      <c r="N978" s="90"/>
      <c r="O978" s="101"/>
      <c r="P978" s="148"/>
      <c r="Q978" s="148"/>
      <c r="R978" s="148"/>
      <c r="S978" s="171"/>
      <c r="FN978" s="44"/>
      <c r="FO978" s="3" t="s">
        <v>144</v>
      </c>
      <c r="FP978" s="44"/>
    </row>
    <row r="979" spans="1:235" customFormat="1" ht="16.5" x14ac:dyDescent="0.3">
      <c r="A979" s="84"/>
      <c r="B979" s="48"/>
      <c r="C979" s="205" t="s">
        <v>145</v>
      </c>
      <c r="D979" s="205"/>
      <c r="E979" s="205"/>
      <c r="F979" s="205"/>
      <c r="G979" s="205"/>
      <c r="H979" s="205"/>
      <c r="I979" s="137" t="s">
        <v>385</v>
      </c>
      <c r="J979" s="85"/>
      <c r="K979" s="85"/>
      <c r="L979" s="89"/>
      <c r="M979" s="87"/>
      <c r="N979" s="90"/>
      <c r="O979" s="101"/>
      <c r="P979" s="148"/>
      <c r="Q979" s="148"/>
      <c r="R979" s="148"/>
      <c r="S979" s="171"/>
      <c r="FN979" s="44"/>
      <c r="FP979" s="44"/>
      <c r="FQ979" s="3" t="s">
        <v>145</v>
      </c>
    </row>
    <row r="980" spans="1:235" customFormat="1" ht="16.5" x14ac:dyDescent="0.3">
      <c r="A980" s="84"/>
      <c r="B980" s="48"/>
      <c r="C980" s="205" t="s">
        <v>146</v>
      </c>
      <c r="D980" s="205"/>
      <c r="E980" s="205"/>
      <c r="F980" s="205"/>
      <c r="G980" s="205"/>
      <c r="H980" s="205"/>
      <c r="I980" s="137" t="s">
        <v>386</v>
      </c>
      <c r="J980" s="85"/>
      <c r="K980" s="85"/>
      <c r="L980" s="89"/>
      <c r="M980" s="87"/>
      <c r="N980" s="90"/>
      <c r="O980" s="101"/>
      <c r="P980" s="148"/>
      <c r="Q980" s="148"/>
      <c r="R980" s="176">
        <f>SUM(R40:R979)</f>
        <v>30434842.443267006</v>
      </c>
      <c r="S980" s="176">
        <f>SUM(S40:S979)</f>
        <v>37623587.807999998</v>
      </c>
      <c r="FN980" s="44"/>
      <c r="FP980" s="44"/>
      <c r="FQ980" s="3" t="s">
        <v>146</v>
      </c>
    </row>
    <row r="981" spans="1:235" customFormat="1" ht="1.5" customHeight="1" x14ac:dyDescent="0.25">
      <c r="A981" s="96"/>
      <c r="B981" s="78"/>
      <c r="C981" s="76"/>
      <c r="D981" s="76"/>
      <c r="E981" s="76"/>
      <c r="F981" s="76"/>
      <c r="G981" s="76"/>
      <c r="H981" s="76"/>
      <c r="I981" s="145"/>
      <c r="J981" s="76"/>
      <c r="K981" s="76"/>
      <c r="L981" s="103"/>
      <c r="M981" s="104"/>
      <c r="N981" s="105"/>
      <c r="P981" s="148"/>
      <c r="Q981" s="148"/>
      <c r="R981" s="148"/>
      <c r="S981" s="171"/>
    </row>
    <row r="982" spans="1:235" customFormat="1" ht="26.25" customHeight="1" x14ac:dyDescent="0.25">
      <c r="A982" s="106"/>
      <c r="B982" s="107"/>
      <c r="C982" s="107"/>
      <c r="D982" s="107"/>
      <c r="E982" s="107"/>
      <c r="F982" s="107"/>
      <c r="G982" s="107"/>
      <c r="H982" s="107"/>
      <c r="I982" s="146"/>
      <c r="J982" s="107"/>
      <c r="K982" s="107"/>
      <c r="L982" s="107"/>
      <c r="M982" s="107"/>
      <c r="N982" s="107"/>
      <c r="P982" s="148"/>
      <c r="Q982" s="148"/>
      <c r="R982" s="148"/>
      <c r="S982" s="171"/>
    </row>
    <row r="983" spans="1:235" s="19" customFormat="1" ht="15" x14ac:dyDescent="0.25">
      <c r="A983" s="5"/>
      <c r="B983" s="89" t="s">
        <v>387</v>
      </c>
      <c r="C983" s="213"/>
      <c r="D983" s="213"/>
      <c r="E983" s="213"/>
      <c r="F983" s="213"/>
      <c r="G983" s="213"/>
      <c r="H983" s="214"/>
      <c r="I983" s="214"/>
      <c r="J983" s="214"/>
      <c r="K983" s="214"/>
      <c r="L983" s="214"/>
      <c r="M983"/>
      <c r="N983"/>
      <c r="O983"/>
      <c r="P983" s="148"/>
      <c r="Q983" s="148"/>
      <c r="R983" s="148"/>
      <c r="S983" s="171"/>
      <c r="T983"/>
      <c r="U983"/>
      <c r="V983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 t="s">
        <v>4</v>
      </c>
      <c r="FS983" s="8" t="s">
        <v>4</v>
      </c>
      <c r="FT983" s="8" t="s">
        <v>4</v>
      </c>
      <c r="FU983" s="8" t="s">
        <v>4</v>
      </c>
      <c r="FV983" s="8" t="s">
        <v>4</v>
      </c>
      <c r="FW983" s="8" t="s">
        <v>4</v>
      </c>
      <c r="FX983" s="8" t="s">
        <v>4</v>
      </c>
      <c r="FY983" s="8" t="s">
        <v>4</v>
      </c>
      <c r="FZ983" s="8" t="s">
        <v>4</v>
      </c>
      <c r="GA983" s="8" t="s">
        <v>4</v>
      </c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</row>
    <row r="984" spans="1:235" s="108" customFormat="1" ht="16.5" customHeight="1" x14ac:dyDescent="0.25">
      <c r="A984" s="7"/>
      <c r="B984" s="89"/>
      <c r="C984" s="212" t="s">
        <v>388</v>
      </c>
      <c r="D984" s="212"/>
      <c r="E984" s="212"/>
      <c r="F984" s="212"/>
      <c r="G984" s="212"/>
      <c r="H984" s="212"/>
      <c r="I984" s="212"/>
      <c r="J984" s="212"/>
      <c r="K984" s="212"/>
      <c r="L984" s="212"/>
      <c r="P984" s="149"/>
      <c r="Q984" s="149"/>
      <c r="R984" s="149"/>
      <c r="S984" s="173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09"/>
      <c r="AO984" s="109"/>
      <c r="AP984" s="109"/>
      <c r="AQ984" s="109"/>
      <c r="AR984" s="109"/>
      <c r="AS984" s="109"/>
      <c r="AT984" s="109"/>
      <c r="AU984" s="109"/>
      <c r="AV984" s="109"/>
      <c r="AW984" s="109"/>
      <c r="AX984" s="109"/>
      <c r="AY984" s="109"/>
      <c r="AZ984" s="109"/>
      <c r="BA984" s="109"/>
      <c r="BB984" s="109"/>
      <c r="BC984" s="109"/>
      <c r="BD984" s="109"/>
      <c r="BE984" s="109"/>
      <c r="BF984" s="109"/>
      <c r="BG984" s="109"/>
      <c r="BH984" s="109"/>
      <c r="BI984" s="109"/>
      <c r="BJ984" s="109"/>
      <c r="BK984" s="109"/>
      <c r="BL984" s="109"/>
      <c r="BM984" s="109"/>
      <c r="BN984" s="109"/>
      <c r="BO984" s="109"/>
      <c r="BP984" s="109"/>
      <c r="BQ984" s="109"/>
      <c r="BR984" s="109"/>
      <c r="BS984" s="109"/>
      <c r="BT984" s="109"/>
      <c r="BU984" s="109"/>
      <c r="BV984" s="109"/>
      <c r="BW984" s="109"/>
      <c r="BX984" s="109"/>
      <c r="BY984" s="109"/>
      <c r="BZ984" s="109"/>
      <c r="CA984" s="109"/>
      <c r="CB984" s="109"/>
      <c r="CC984" s="109"/>
      <c r="CD984" s="109"/>
      <c r="CE984" s="109"/>
      <c r="CF984" s="109"/>
      <c r="CG984" s="109"/>
      <c r="CH984" s="109"/>
      <c r="CI984" s="109"/>
      <c r="CJ984" s="109"/>
      <c r="CK984" s="109"/>
      <c r="CL984" s="109"/>
      <c r="CM984" s="109"/>
      <c r="CN984" s="109"/>
      <c r="CO984" s="109"/>
      <c r="CP984" s="109"/>
      <c r="CQ984" s="109"/>
      <c r="CR984" s="109"/>
      <c r="CS984" s="109"/>
      <c r="CT984" s="109"/>
      <c r="CU984" s="109"/>
      <c r="CV984" s="109"/>
      <c r="CW984" s="109"/>
      <c r="CX984" s="109"/>
      <c r="CY984" s="109"/>
      <c r="CZ984" s="109"/>
      <c r="DA984" s="109"/>
      <c r="DB984" s="109"/>
      <c r="DC984" s="109"/>
      <c r="DD984" s="109"/>
      <c r="DE984" s="109"/>
      <c r="DF984" s="109"/>
      <c r="DG984" s="109"/>
      <c r="DH984" s="109"/>
      <c r="DI984" s="109"/>
      <c r="DJ984" s="109"/>
      <c r="DK984" s="109"/>
      <c r="DL984" s="109"/>
      <c r="DM984" s="109"/>
      <c r="DN984" s="109"/>
      <c r="DO984" s="109"/>
      <c r="DP984" s="109"/>
      <c r="DQ984" s="109"/>
      <c r="DR984" s="109"/>
      <c r="DS984" s="109"/>
      <c r="DT984" s="109"/>
      <c r="DU984" s="109"/>
      <c r="DV984" s="109"/>
      <c r="DW984" s="109"/>
      <c r="DX984" s="109"/>
      <c r="DY984" s="109"/>
      <c r="DZ984" s="109"/>
      <c r="EA984" s="109"/>
      <c r="EB984" s="109"/>
      <c r="EC984" s="109"/>
      <c r="ED984" s="109"/>
      <c r="EE984" s="109"/>
      <c r="EF984" s="109"/>
      <c r="EG984" s="109"/>
      <c r="EH984" s="109"/>
      <c r="EI984" s="109"/>
      <c r="EJ984" s="109"/>
      <c r="EK984" s="109"/>
      <c r="EL984" s="109"/>
      <c r="EM984" s="109"/>
      <c r="EN984" s="109"/>
      <c r="EO984" s="109"/>
      <c r="EP984" s="109"/>
      <c r="EQ984" s="109"/>
      <c r="ER984" s="109"/>
      <c r="ES984" s="109"/>
      <c r="ET984" s="109"/>
      <c r="EU984" s="109"/>
      <c r="EV984" s="109"/>
      <c r="EW984" s="109"/>
      <c r="EX984" s="109"/>
      <c r="EY984" s="109"/>
      <c r="EZ984" s="109"/>
      <c r="FA984" s="109"/>
      <c r="FB984" s="109"/>
      <c r="FC984" s="109"/>
      <c r="FD984" s="109"/>
      <c r="FE984" s="109"/>
      <c r="FF984" s="109"/>
      <c r="FG984" s="109"/>
      <c r="FH984" s="109"/>
      <c r="FI984" s="109"/>
      <c r="FJ984" s="109"/>
      <c r="FK984" s="109"/>
      <c r="FL984" s="109"/>
      <c r="FM984" s="109"/>
      <c r="FN984" s="109"/>
      <c r="FO984" s="109"/>
      <c r="FP984" s="109"/>
      <c r="FQ984" s="109"/>
      <c r="FR984" s="109"/>
      <c r="FS984" s="109"/>
      <c r="FT984" s="109"/>
      <c r="FU984" s="109"/>
      <c r="FV984" s="109"/>
      <c r="FW984" s="109"/>
      <c r="FX984" s="109"/>
      <c r="FY984" s="109"/>
      <c r="FZ984" s="109"/>
      <c r="GA984" s="109"/>
      <c r="GB984" s="109"/>
      <c r="GC984" s="109"/>
      <c r="GD984" s="109"/>
      <c r="GE984" s="109"/>
      <c r="GF984" s="109"/>
      <c r="GG984" s="109"/>
      <c r="GH984" s="109"/>
      <c r="GI984" s="109"/>
      <c r="GJ984" s="109"/>
      <c r="GK984" s="109"/>
      <c r="GL984" s="109"/>
      <c r="GM984" s="109"/>
      <c r="GN984" s="109"/>
      <c r="GO984" s="109"/>
      <c r="GP984" s="109"/>
      <c r="GQ984" s="109"/>
      <c r="GR984" s="109"/>
      <c r="GS984" s="109"/>
      <c r="GT984" s="109"/>
      <c r="GU984" s="109"/>
      <c r="GV984" s="109"/>
      <c r="GW984" s="109"/>
      <c r="GX984" s="109"/>
      <c r="GY984" s="109"/>
      <c r="GZ984" s="109"/>
      <c r="HA984" s="109"/>
      <c r="HB984" s="109"/>
      <c r="HC984" s="109"/>
      <c r="HD984" s="109"/>
      <c r="HE984" s="109"/>
      <c r="HF984" s="109"/>
      <c r="HG984" s="109"/>
      <c r="HH984" s="109"/>
      <c r="HI984" s="109"/>
      <c r="HJ984" s="109"/>
      <c r="HK984" s="109"/>
      <c r="HL984" s="109"/>
      <c r="HM984" s="109"/>
      <c r="HN984" s="109"/>
      <c r="HO984" s="109"/>
      <c r="HP984" s="109"/>
      <c r="HQ984" s="109"/>
      <c r="HR984" s="109"/>
      <c r="HS984" s="109"/>
      <c r="HT984" s="109"/>
      <c r="HU984" s="109"/>
      <c r="HV984" s="109"/>
      <c r="HW984" s="109"/>
      <c r="HX984" s="109"/>
      <c r="HY984" s="109"/>
      <c r="HZ984" s="109"/>
      <c r="IA984" s="109"/>
    </row>
    <row r="985" spans="1:235" s="19" customFormat="1" ht="15" x14ac:dyDescent="0.25">
      <c r="A985" s="5"/>
      <c r="B985" s="89" t="s">
        <v>389</v>
      </c>
      <c r="C985" s="213"/>
      <c r="D985" s="213"/>
      <c r="E985" s="213"/>
      <c r="F985" s="213"/>
      <c r="G985" s="213"/>
      <c r="H985" s="214"/>
      <c r="I985" s="214"/>
      <c r="J985" s="214"/>
      <c r="K985" s="214"/>
      <c r="L985" s="214"/>
      <c r="M985"/>
      <c r="N985"/>
      <c r="O985"/>
      <c r="P985" s="148"/>
      <c r="Q985" s="148"/>
      <c r="R985" s="148"/>
      <c r="S985" s="171"/>
      <c r="T985"/>
      <c r="U985"/>
      <c r="V985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 t="s">
        <v>4</v>
      </c>
      <c r="GC985" s="8" t="s">
        <v>4</v>
      </c>
      <c r="GD985" s="8" t="s">
        <v>4</v>
      </c>
      <c r="GE985" s="8" t="s">
        <v>4</v>
      </c>
      <c r="GF985" s="8" t="s">
        <v>4</v>
      </c>
      <c r="GG985" s="8" t="s">
        <v>4</v>
      </c>
      <c r="GH985" s="8" t="s">
        <v>4</v>
      </c>
      <c r="GI985" s="8" t="s">
        <v>4</v>
      </c>
      <c r="GJ985" s="8" t="s">
        <v>4</v>
      </c>
      <c r="GK985" s="8" t="s">
        <v>4</v>
      </c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</row>
    <row r="986" spans="1:235" s="108" customFormat="1" ht="16.5" customHeight="1" x14ac:dyDescent="0.25">
      <c r="A986" s="7"/>
      <c r="C986" s="212" t="s">
        <v>388</v>
      </c>
      <c r="D986" s="212"/>
      <c r="E986" s="212"/>
      <c r="F986" s="212"/>
      <c r="G986" s="212"/>
      <c r="H986" s="212"/>
      <c r="I986" s="212"/>
      <c r="J986" s="212"/>
      <c r="K986" s="212"/>
      <c r="L986" s="212"/>
      <c r="P986" s="149"/>
      <c r="Q986" s="149"/>
      <c r="R986" s="149"/>
      <c r="S986" s="173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09"/>
      <c r="AO986" s="109"/>
      <c r="AP986" s="109"/>
      <c r="AQ986" s="109"/>
      <c r="AR986" s="109"/>
      <c r="AS986" s="109"/>
      <c r="AT986" s="109"/>
      <c r="AU986" s="109"/>
      <c r="AV986" s="109"/>
      <c r="AW986" s="109"/>
      <c r="AX986" s="109"/>
      <c r="AY986" s="109"/>
      <c r="AZ986" s="109"/>
      <c r="BA986" s="109"/>
      <c r="BB986" s="109"/>
      <c r="BC986" s="109"/>
      <c r="BD986" s="109"/>
      <c r="BE986" s="109"/>
      <c r="BF986" s="109"/>
      <c r="BG986" s="109"/>
      <c r="BH986" s="109"/>
      <c r="BI986" s="109"/>
      <c r="BJ986" s="109"/>
      <c r="BK986" s="109"/>
      <c r="BL986" s="109"/>
      <c r="BM986" s="109"/>
      <c r="BN986" s="109"/>
      <c r="BO986" s="109"/>
      <c r="BP986" s="109"/>
      <c r="BQ986" s="109"/>
      <c r="BR986" s="109"/>
      <c r="BS986" s="109"/>
      <c r="BT986" s="109"/>
      <c r="BU986" s="109"/>
      <c r="BV986" s="109"/>
      <c r="BW986" s="109"/>
      <c r="BX986" s="109"/>
      <c r="BY986" s="109"/>
      <c r="BZ986" s="109"/>
      <c r="CA986" s="109"/>
      <c r="CB986" s="109"/>
      <c r="CC986" s="109"/>
      <c r="CD986" s="109"/>
      <c r="CE986" s="109"/>
      <c r="CF986" s="109"/>
      <c r="CG986" s="109"/>
      <c r="CH986" s="109"/>
      <c r="CI986" s="109"/>
      <c r="CJ986" s="109"/>
      <c r="CK986" s="109"/>
      <c r="CL986" s="109"/>
      <c r="CM986" s="109"/>
      <c r="CN986" s="109"/>
      <c r="CO986" s="109"/>
      <c r="CP986" s="109"/>
      <c r="CQ986" s="109"/>
      <c r="CR986" s="109"/>
      <c r="CS986" s="109"/>
      <c r="CT986" s="109"/>
      <c r="CU986" s="109"/>
      <c r="CV986" s="109"/>
      <c r="CW986" s="109"/>
      <c r="CX986" s="109"/>
      <c r="CY986" s="109"/>
      <c r="CZ986" s="109"/>
      <c r="DA986" s="109"/>
      <c r="DB986" s="109"/>
      <c r="DC986" s="109"/>
      <c r="DD986" s="109"/>
      <c r="DE986" s="109"/>
      <c r="DF986" s="109"/>
      <c r="DG986" s="109"/>
      <c r="DH986" s="109"/>
      <c r="DI986" s="109"/>
      <c r="DJ986" s="109"/>
      <c r="DK986" s="109"/>
      <c r="DL986" s="109"/>
      <c r="DM986" s="109"/>
      <c r="DN986" s="109"/>
      <c r="DO986" s="109"/>
      <c r="DP986" s="109"/>
      <c r="DQ986" s="109"/>
      <c r="DR986" s="109"/>
      <c r="DS986" s="109"/>
      <c r="DT986" s="109"/>
      <c r="DU986" s="109"/>
      <c r="DV986" s="109"/>
      <c r="DW986" s="109"/>
      <c r="DX986" s="109"/>
      <c r="DY986" s="109"/>
      <c r="DZ986" s="109"/>
      <c r="EA986" s="109"/>
      <c r="EB986" s="109"/>
      <c r="EC986" s="109"/>
      <c r="ED986" s="109"/>
      <c r="EE986" s="109"/>
      <c r="EF986" s="109"/>
      <c r="EG986" s="109"/>
      <c r="EH986" s="109"/>
      <c r="EI986" s="109"/>
      <c r="EJ986" s="109"/>
      <c r="EK986" s="109"/>
      <c r="EL986" s="109"/>
      <c r="EM986" s="109"/>
      <c r="EN986" s="109"/>
      <c r="EO986" s="109"/>
      <c r="EP986" s="109"/>
      <c r="EQ986" s="109"/>
      <c r="ER986" s="109"/>
      <c r="ES986" s="109"/>
      <c r="ET986" s="109"/>
      <c r="EU986" s="109"/>
      <c r="EV986" s="109"/>
      <c r="EW986" s="109"/>
      <c r="EX986" s="109"/>
      <c r="EY986" s="109"/>
      <c r="EZ986" s="109"/>
      <c r="FA986" s="109"/>
      <c r="FB986" s="109"/>
      <c r="FC986" s="109"/>
      <c r="FD986" s="109"/>
      <c r="FE986" s="109"/>
      <c r="FF986" s="109"/>
      <c r="FG986" s="109"/>
      <c r="FH986" s="109"/>
      <c r="FI986" s="109"/>
      <c r="FJ986" s="109"/>
      <c r="FK986" s="109"/>
      <c r="FL986" s="109"/>
      <c r="FM986" s="109"/>
      <c r="FN986" s="109"/>
      <c r="FO986" s="109"/>
      <c r="FP986" s="109"/>
      <c r="FQ986" s="109"/>
      <c r="FR986" s="109"/>
      <c r="FS986" s="109"/>
      <c r="FT986" s="109"/>
      <c r="FU986" s="109"/>
      <c r="FV986" s="109"/>
      <c r="FW986" s="109"/>
      <c r="FX986" s="109"/>
      <c r="FY986" s="109"/>
      <c r="FZ986" s="109"/>
      <c r="GA986" s="109"/>
      <c r="GB986" s="109"/>
      <c r="GC986" s="109"/>
      <c r="GD986" s="109"/>
      <c r="GE986" s="109"/>
      <c r="GF986" s="109"/>
      <c r="GG986" s="109"/>
      <c r="GH986" s="109"/>
      <c r="GI986" s="109"/>
      <c r="GJ986" s="109"/>
      <c r="GK986" s="109"/>
      <c r="GL986" s="109"/>
      <c r="GM986" s="109"/>
      <c r="GN986" s="109"/>
      <c r="GO986" s="109"/>
      <c r="GP986" s="109"/>
      <c r="GQ986" s="109"/>
      <c r="GR986" s="109"/>
      <c r="GS986" s="109"/>
      <c r="GT986" s="109"/>
      <c r="GU986" s="109"/>
      <c r="GV986" s="109"/>
      <c r="GW986" s="109"/>
      <c r="GX986" s="109"/>
      <c r="GY986" s="109"/>
      <c r="GZ986" s="109"/>
      <c r="HA986" s="109"/>
      <c r="HB986" s="109"/>
      <c r="HC986" s="109"/>
      <c r="HD986" s="109"/>
      <c r="HE986" s="109"/>
      <c r="HF986" s="109"/>
      <c r="HG986" s="109"/>
      <c r="HH986" s="109"/>
      <c r="HI986" s="109"/>
      <c r="HJ986" s="109"/>
      <c r="HK986" s="109"/>
      <c r="HL986" s="109"/>
      <c r="HM986" s="109"/>
      <c r="HN986" s="109"/>
      <c r="HO986" s="109"/>
      <c r="HP986" s="109"/>
      <c r="HQ986" s="109"/>
      <c r="HR986" s="109"/>
      <c r="HS986" s="109"/>
      <c r="HT986" s="109"/>
      <c r="HU986" s="109"/>
      <c r="HV986" s="109"/>
      <c r="HW986" s="109"/>
      <c r="HX986" s="109"/>
      <c r="HY986" s="109"/>
      <c r="HZ986" s="109"/>
      <c r="IA986" s="109"/>
    </row>
    <row r="987" spans="1:235" customFormat="1" ht="21" customHeight="1" x14ac:dyDescent="0.25">
      <c r="I987" s="122"/>
      <c r="P987" s="148"/>
      <c r="Q987" s="148"/>
      <c r="R987" s="148"/>
      <c r="S987" s="171"/>
    </row>
    <row r="988" spans="1:235" s="19" customFormat="1" ht="22.5" customHeight="1" x14ac:dyDescent="0.25">
      <c r="A988" s="202" t="s">
        <v>390</v>
      </c>
      <c r="B988" s="202"/>
      <c r="C988" s="202"/>
      <c r="D988" s="202"/>
      <c r="E988" s="202"/>
      <c r="F988" s="202"/>
      <c r="G988" s="202"/>
      <c r="H988" s="202"/>
      <c r="I988" s="202"/>
      <c r="J988" s="202"/>
      <c r="K988" s="202"/>
      <c r="L988" s="202"/>
      <c r="M988" s="202"/>
      <c r="N988" s="202"/>
      <c r="O988" s="110"/>
      <c r="P988" s="148"/>
      <c r="Q988" s="148"/>
      <c r="R988" s="148"/>
      <c r="S988" s="171"/>
      <c r="T988"/>
      <c r="U988"/>
      <c r="V98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3" t="s">
        <v>390</v>
      </c>
      <c r="GM988" s="3" t="s">
        <v>4</v>
      </c>
      <c r="GN988" s="3" t="s">
        <v>4</v>
      </c>
      <c r="GO988" s="3" t="s">
        <v>4</v>
      </c>
      <c r="GP988" s="3" t="s">
        <v>4</v>
      </c>
      <c r="GQ988" s="3" t="s">
        <v>4</v>
      </c>
      <c r="GR988" s="3" t="s">
        <v>4</v>
      </c>
      <c r="GS988" s="3" t="s">
        <v>4</v>
      </c>
      <c r="GT988" s="3" t="s">
        <v>4</v>
      </c>
      <c r="GU988" s="3" t="s">
        <v>4</v>
      </c>
      <c r="GV988" s="3" t="s">
        <v>4</v>
      </c>
      <c r="GW988" s="3" t="s">
        <v>4</v>
      </c>
      <c r="GX988" s="3" t="s">
        <v>4</v>
      </c>
      <c r="GY988" s="3" t="s">
        <v>4</v>
      </c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</row>
    <row r="989" spans="1:235" s="19" customFormat="1" ht="11.25" customHeight="1" x14ac:dyDescent="0.25">
      <c r="A989" s="202" t="s">
        <v>391</v>
      </c>
      <c r="B989" s="202"/>
      <c r="C989" s="202"/>
      <c r="D989" s="202"/>
      <c r="E989" s="202"/>
      <c r="F989" s="202"/>
      <c r="G989" s="202"/>
      <c r="H989" s="202"/>
      <c r="I989" s="202"/>
      <c r="J989" s="202"/>
      <c r="K989" s="202"/>
      <c r="L989" s="202"/>
      <c r="M989" s="202"/>
      <c r="N989" s="202"/>
      <c r="O989" s="110"/>
      <c r="P989" s="148"/>
      <c r="Q989" s="148"/>
      <c r="R989" s="148"/>
      <c r="S989" s="171"/>
      <c r="T989"/>
      <c r="U989"/>
      <c r="V989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3" t="s">
        <v>391</v>
      </c>
      <c r="HA989" s="3" t="s">
        <v>4</v>
      </c>
      <c r="HB989" s="3" t="s">
        <v>4</v>
      </c>
      <c r="HC989" s="3" t="s">
        <v>4</v>
      </c>
      <c r="HD989" s="3" t="s">
        <v>4</v>
      </c>
      <c r="HE989" s="3" t="s">
        <v>4</v>
      </c>
      <c r="HF989" s="3" t="s">
        <v>4</v>
      </c>
      <c r="HG989" s="3" t="s">
        <v>4</v>
      </c>
      <c r="HH989" s="3" t="s">
        <v>4</v>
      </c>
      <c r="HI989" s="3" t="s">
        <v>4</v>
      </c>
      <c r="HJ989" s="3" t="s">
        <v>4</v>
      </c>
      <c r="HK989" s="3" t="s">
        <v>4</v>
      </c>
      <c r="HL989" s="3" t="s">
        <v>4</v>
      </c>
      <c r="HM989" s="3" t="s">
        <v>4</v>
      </c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</row>
    <row r="990" spans="1:235" s="19" customFormat="1" ht="15" x14ac:dyDescent="0.25">
      <c r="A990" s="202" t="s">
        <v>392</v>
      </c>
      <c r="B990" s="202"/>
      <c r="C990" s="202"/>
      <c r="D990" s="202"/>
      <c r="E990" s="202"/>
      <c r="F990" s="202"/>
      <c r="G990" s="202"/>
      <c r="H990" s="202"/>
      <c r="I990" s="202"/>
      <c r="J990" s="202"/>
      <c r="K990" s="202"/>
      <c r="L990" s="202"/>
      <c r="M990" s="202"/>
      <c r="N990" s="202"/>
      <c r="O990" s="110"/>
      <c r="P990" s="148"/>
      <c r="Q990" s="148"/>
      <c r="R990" s="148"/>
      <c r="S990" s="171"/>
      <c r="T990"/>
      <c r="U990"/>
      <c r="V990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3" t="s">
        <v>392</v>
      </c>
      <c r="HO990" s="3" t="s">
        <v>4</v>
      </c>
      <c r="HP990" s="3" t="s">
        <v>4</v>
      </c>
      <c r="HQ990" s="3" t="s">
        <v>4</v>
      </c>
      <c r="HR990" s="3" t="s">
        <v>4</v>
      </c>
      <c r="HS990" s="3" t="s">
        <v>4</v>
      </c>
      <c r="HT990" s="3" t="s">
        <v>4</v>
      </c>
      <c r="HU990" s="3" t="s">
        <v>4</v>
      </c>
      <c r="HV990" s="3" t="s">
        <v>4</v>
      </c>
      <c r="HW990" s="3" t="s">
        <v>4</v>
      </c>
      <c r="HX990" s="3" t="s">
        <v>4</v>
      </c>
      <c r="HY990" s="3" t="s">
        <v>4</v>
      </c>
      <c r="HZ990" s="3" t="s">
        <v>4</v>
      </c>
      <c r="IA990" s="3" t="s">
        <v>4</v>
      </c>
    </row>
    <row r="991" spans="1:235" s="19" customFormat="1" ht="20.25" customHeight="1" x14ac:dyDescent="0.25">
      <c r="A991" s="46"/>
      <c r="B991" s="46"/>
      <c r="C991" s="46"/>
      <c r="D991" s="46"/>
      <c r="E991" s="46"/>
      <c r="F991" s="46"/>
      <c r="G991" s="46"/>
      <c r="H991" s="46"/>
      <c r="I991" s="147"/>
      <c r="J991" s="46"/>
      <c r="K991" s="46"/>
      <c r="L991" s="46"/>
      <c r="M991" s="46"/>
      <c r="N991" s="46"/>
      <c r="O991" s="110"/>
      <c r="P991" s="148"/>
      <c r="Q991" s="148"/>
      <c r="R991" s="148"/>
      <c r="S991" s="171"/>
      <c r="T991"/>
      <c r="U991"/>
      <c r="V991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</row>
    <row r="992" spans="1:235" customFormat="1" ht="15" x14ac:dyDescent="0.25">
      <c r="B992" s="111"/>
      <c r="D992" s="111"/>
      <c r="F992" s="111"/>
      <c r="I992" s="122"/>
      <c r="P992" s="148"/>
      <c r="Q992" s="148"/>
      <c r="R992" s="148"/>
      <c r="S992" s="171"/>
    </row>
  </sheetData>
  <autoFilter ref="A38:IA116" xr:uid="{00000000-0001-0000-0000-000000000000}">
    <filterColumn colId="2" showButton="0"/>
    <filterColumn colId="3" showButton="0"/>
  </autoFilter>
  <mergeCells count="972">
    <mergeCell ref="A989:N989"/>
    <mergeCell ref="A990:N990"/>
    <mergeCell ref="C984:L984"/>
    <mergeCell ref="C985:G985"/>
    <mergeCell ref="H985:L985"/>
    <mergeCell ref="C986:L986"/>
    <mergeCell ref="A988:N988"/>
    <mergeCell ref="C977:K977"/>
    <mergeCell ref="C978:K978"/>
    <mergeCell ref="C979:H979"/>
    <mergeCell ref="C980:H980"/>
    <mergeCell ref="C983:G983"/>
    <mergeCell ref="H983:L983"/>
    <mergeCell ref="C972:K972"/>
    <mergeCell ref="C973:K973"/>
    <mergeCell ref="C974:K974"/>
    <mergeCell ref="C975:K975"/>
    <mergeCell ref="C976:K976"/>
    <mergeCell ref="C967:K967"/>
    <mergeCell ref="C968:K968"/>
    <mergeCell ref="C969:K969"/>
    <mergeCell ref="C970:K970"/>
    <mergeCell ref="C971:K971"/>
    <mergeCell ref="C962:K962"/>
    <mergeCell ref="C963:K963"/>
    <mergeCell ref="C964:K964"/>
    <mergeCell ref="C965:K965"/>
    <mergeCell ref="C966:K966"/>
    <mergeCell ref="C957:K957"/>
    <mergeCell ref="C958:K958"/>
    <mergeCell ref="C959:K959"/>
    <mergeCell ref="C960:K960"/>
    <mergeCell ref="C961:K961"/>
    <mergeCell ref="C952:K952"/>
    <mergeCell ref="C953:K953"/>
    <mergeCell ref="C954:K954"/>
    <mergeCell ref="C955:K955"/>
    <mergeCell ref="C956:K956"/>
    <mergeCell ref="C947:K947"/>
    <mergeCell ref="C948:K948"/>
    <mergeCell ref="C949:K949"/>
    <mergeCell ref="C950:K950"/>
    <mergeCell ref="C951:K951"/>
    <mergeCell ref="C942:K942"/>
    <mergeCell ref="C943:K943"/>
    <mergeCell ref="C944:K944"/>
    <mergeCell ref="C945:K945"/>
    <mergeCell ref="C946:K946"/>
    <mergeCell ref="C935:K935"/>
    <mergeCell ref="A936:N936"/>
    <mergeCell ref="A937:N937"/>
    <mergeCell ref="C939:K939"/>
    <mergeCell ref="C940:K940"/>
    <mergeCell ref="C929:H929"/>
    <mergeCell ref="C930:H930"/>
    <mergeCell ref="A931:N931"/>
    <mergeCell ref="A932:N932"/>
    <mergeCell ref="C934:K934"/>
    <mergeCell ref="C924:K924"/>
    <mergeCell ref="C925:K925"/>
    <mergeCell ref="C926:K926"/>
    <mergeCell ref="C927:K927"/>
    <mergeCell ref="C928:K928"/>
    <mergeCell ref="C919:K919"/>
    <mergeCell ref="C920:K920"/>
    <mergeCell ref="C921:K921"/>
    <mergeCell ref="C922:K922"/>
    <mergeCell ref="C923:K923"/>
    <mergeCell ref="C914:K914"/>
    <mergeCell ref="C915:K915"/>
    <mergeCell ref="C916:K916"/>
    <mergeCell ref="C917:K917"/>
    <mergeCell ref="C918:K918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899:K899"/>
    <mergeCell ref="C900:K900"/>
    <mergeCell ref="C901:K901"/>
    <mergeCell ref="C902:K902"/>
    <mergeCell ref="C903:K903"/>
    <mergeCell ref="C894:K894"/>
    <mergeCell ref="C895:K895"/>
    <mergeCell ref="C896:K896"/>
    <mergeCell ref="C897:K897"/>
    <mergeCell ref="C898:K898"/>
    <mergeCell ref="C888:E888"/>
    <mergeCell ref="C889:E889"/>
    <mergeCell ref="C890:E890"/>
    <mergeCell ref="C891:N891"/>
    <mergeCell ref="C892:E892"/>
    <mergeCell ref="A883:N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N869"/>
    <mergeCell ref="C870:E870"/>
    <mergeCell ref="C871:E871"/>
    <mergeCell ref="C872:E872"/>
    <mergeCell ref="C863:E863"/>
    <mergeCell ref="C864:N864"/>
    <mergeCell ref="C865:N865"/>
    <mergeCell ref="C866:N866"/>
    <mergeCell ref="C867:E867"/>
    <mergeCell ref="C858:N858"/>
    <mergeCell ref="C859:N859"/>
    <mergeCell ref="C860:N860"/>
    <mergeCell ref="C861:N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E844"/>
    <mergeCell ref="C845:E845"/>
    <mergeCell ref="C846:E846"/>
    <mergeCell ref="C847:E847"/>
    <mergeCell ref="C838:N838"/>
    <mergeCell ref="C839:N839"/>
    <mergeCell ref="C840:N840"/>
    <mergeCell ref="C841:E841"/>
    <mergeCell ref="C842:E842"/>
    <mergeCell ref="C833:N833"/>
    <mergeCell ref="C834:N834"/>
    <mergeCell ref="C835:N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N809"/>
    <mergeCell ref="C810:N810"/>
    <mergeCell ref="C811:N811"/>
    <mergeCell ref="C812:E812"/>
    <mergeCell ref="C803:E803"/>
    <mergeCell ref="C804:N804"/>
    <mergeCell ref="C805:N805"/>
    <mergeCell ref="C806:N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N788"/>
    <mergeCell ref="C789:N789"/>
    <mergeCell ref="C790:N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N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N751"/>
    <mergeCell ref="C752:E752"/>
    <mergeCell ref="C743:E743"/>
    <mergeCell ref="C744:E744"/>
    <mergeCell ref="C745:E745"/>
    <mergeCell ref="C746:E746"/>
    <mergeCell ref="C747:E747"/>
    <mergeCell ref="A738:N738"/>
    <mergeCell ref="C739:E739"/>
    <mergeCell ref="C740:E740"/>
    <mergeCell ref="C741:E741"/>
    <mergeCell ref="C742:E742"/>
    <mergeCell ref="C733:K733"/>
    <mergeCell ref="C734:K734"/>
    <mergeCell ref="C735:K735"/>
    <mergeCell ref="C736:H736"/>
    <mergeCell ref="C737:H737"/>
    <mergeCell ref="C728:K728"/>
    <mergeCell ref="C729:K729"/>
    <mergeCell ref="C730:K730"/>
    <mergeCell ref="C731:K731"/>
    <mergeCell ref="C732:K732"/>
    <mergeCell ref="C723:K723"/>
    <mergeCell ref="C724:K724"/>
    <mergeCell ref="C725:K725"/>
    <mergeCell ref="C726:K726"/>
    <mergeCell ref="C727:K727"/>
    <mergeCell ref="C718:K718"/>
    <mergeCell ref="C719:K719"/>
    <mergeCell ref="C720:K720"/>
    <mergeCell ref="C721:K721"/>
    <mergeCell ref="C722:K722"/>
    <mergeCell ref="C713:K713"/>
    <mergeCell ref="C714:K714"/>
    <mergeCell ref="C715:K715"/>
    <mergeCell ref="C716:K716"/>
    <mergeCell ref="C717:K717"/>
    <mergeCell ref="C708:K708"/>
    <mergeCell ref="C709:K709"/>
    <mergeCell ref="C710:K710"/>
    <mergeCell ref="C711:K711"/>
    <mergeCell ref="C712:K712"/>
    <mergeCell ref="C703:K703"/>
    <mergeCell ref="C704:K704"/>
    <mergeCell ref="C705:K705"/>
    <mergeCell ref="C706:K706"/>
    <mergeCell ref="C707:K707"/>
    <mergeCell ref="C697:E697"/>
    <mergeCell ref="C698:N698"/>
    <mergeCell ref="C699:E699"/>
    <mergeCell ref="C701:K701"/>
    <mergeCell ref="C702:K702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A690:N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N668"/>
    <mergeCell ref="C669:E669"/>
    <mergeCell ref="C670:E670"/>
    <mergeCell ref="C671:N671"/>
    <mergeCell ref="C662:E662"/>
    <mergeCell ref="C663:E663"/>
    <mergeCell ref="C664:E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N647"/>
    <mergeCell ref="C648:E648"/>
    <mergeCell ref="C649:E649"/>
    <mergeCell ref="C650:N650"/>
    <mergeCell ref="C651:E651"/>
    <mergeCell ref="C642:N642"/>
    <mergeCell ref="C643:E643"/>
    <mergeCell ref="C644:E644"/>
    <mergeCell ref="C645:N645"/>
    <mergeCell ref="C646:N646"/>
    <mergeCell ref="C637:N637"/>
    <mergeCell ref="C638:E638"/>
    <mergeCell ref="C639:E639"/>
    <mergeCell ref="C640:N640"/>
    <mergeCell ref="C641:N641"/>
    <mergeCell ref="C632:E632"/>
    <mergeCell ref="C633:E633"/>
    <mergeCell ref="C634:E634"/>
    <mergeCell ref="C635:N635"/>
    <mergeCell ref="C636:N636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E625"/>
    <mergeCell ref="C626:E626"/>
    <mergeCell ref="C617:N617"/>
    <mergeCell ref="C618:N618"/>
    <mergeCell ref="C619:E619"/>
    <mergeCell ref="C620:E620"/>
    <mergeCell ref="C621:E621"/>
    <mergeCell ref="C612:N612"/>
    <mergeCell ref="C613:N613"/>
    <mergeCell ref="C614:E614"/>
    <mergeCell ref="C615:E615"/>
    <mergeCell ref="C616:N616"/>
    <mergeCell ref="C607:E607"/>
    <mergeCell ref="C608:E608"/>
    <mergeCell ref="C609:E609"/>
    <mergeCell ref="C610:E610"/>
    <mergeCell ref="C611:N611"/>
    <mergeCell ref="C602:E602"/>
    <mergeCell ref="C603:E603"/>
    <mergeCell ref="C604:E604"/>
    <mergeCell ref="C605:E605"/>
    <mergeCell ref="C606:E606"/>
    <mergeCell ref="C597:N597"/>
    <mergeCell ref="C598:E598"/>
    <mergeCell ref="C599:E599"/>
    <mergeCell ref="C600:E600"/>
    <mergeCell ref="C601:E601"/>
    <mergeCell ref="C592:E592"/>
    <mergeCell ref="C593:E593"/>
    <mergeCell ref="C594:E594"/>
    <mergeCell ref="C595:N595"/>
    <mergeCell ref="C596:N596"/>
    <mergeCell ref="C587:E587"/>
    <mergeCell ref="C588:E588"/>
    <mergeCell ref="C589:E589"/>
    <mergeCell ref="C590:E590"/>
    <mergeCell ref="C591:E591"/>
    <mergeCell ref="C582:N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N570"/>
    <mergeCell ref="C571:E571"/>
    <mergeCell ref="C562:E562"/>
    <mergeCell ref="C563:E563"/>
    <mergeCell ref="C564:E564"/>
    <mergeCell ref="C565:E565"/>
    <mergeCell ref="C566:E566"/>
    <mergeCell ref="C557:E557"/>
    <mergeCell ref="C558:N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K542"/>
    <mergeCell ref="C543:H543"/>
    <mergeCell ref="C544:H544"/>
    <mergeCell ref="A545:N545"/>
    <mergeCell ref="C546:E546"/>
    <mergeCell ref="C537:K537"/>
    <mergeCell ref="C538:K538"/>
    <mergeCell ref="C539:K539"/>
    <mergeCell ref="C540:K540"/>
    <mergeCell ref="C541:K541"/>
    <mergeCell ref="C532:K532"/>
    <mergeCell ref="C533:K533"/>
    <mergeCell ref="C534:K534"/>
    <mergeCell ref="C535:K535"/>
    <mergeCell ref="C536:K536"/>
    <mergeCell ref="C527:K527"/>
    <mergeCell ref="C528:K528"/>
    <mergeCell ref="C529:K529"/>
    <mergeCell ref="C530:K530"/>
    <mergeCell ref="C531:K531"/>
    <mergeCell ref="C522:K522"/>
    <mergeCell ref="C523:K523"/>
    <mergeCell ref="C524:K524"/>
    <mergeCell ref="C525:K525"/>
    <mergeCell ref="C526:K526"/>
    <mergeCell ref="C517:K517"/>
    <mergeCell ref="C518:K518"/>
    <mergeCell ref="C519:K519"/>
    <mergeCell ref="C520:K520"/>
    <mergeCell ref="C521:K521"/>
    <mergeCell ref="C512:K512"/>
    <mergeCell ref="C513:K513"/>
    <mergeCell ref="C514:K514"/>
    <mergeCell ref="C515:K515"/>
    <mergeCell ref="C516:K516"/>
    <mergeCell ref="C506:E506"/>
    <mergeCell ref="C508:K508"/>
    <mergeCell ref="C509:K509"/>
    <mergeCell ref="C510:K510"/>
    <mergeCell ref="C511:K511"/>
    <mergeCell ref="C501:E501"/>
    <mergeCell ref="C502:E502"/>
    <mergeCell ref="C503:E503"/>
    <mergeCell ref="C504:E504"/>
    <mergeCell ref="C505:N505"/>
    <mergeCell ref="C496:E496"/>
    <mergeCell ref="A497:N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E482"/>
    <mergeCell ref="C483:N483"/>
    <mergeCell ref="C484:E484"/>
    <mergeCell ref="C485:E485"/>
    <mergeCell ref="C476:E476"/>
    <mergeCell ref="C477:E477"/>
    <mergeCell ref="C478:N478"/>
    <mergeCell ref="C479:N479"/>
    <mergeCell ref="C480:N480"/>
    <mergeCell ref="C471:E471"/>
    <mergeCell ref="C472:N472"/>
    <mergeCell ref="C473:N473"/>
    <mergeCell ref="C474:N474"/>
    <mergeCell ref="C475:N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N457"/>
    <mergeCell ref="C458:E458"/>
    <mergeCell ref="C459:E459"/>
    <mergeCell ref="C460:E460"/>
    <mergeCell ref="C451:E451"/>
    <mergeCell ref="C452:N452"/>
    <mergeCell ref="C453:N453"/>
    <mergeCell ref="C454:N454"/>
    <mergeCell ref="C455:E455"/>
    <mergeCell ref="C446:E446"/>
    <mergeCell ref="C447:N447"/>
    <mergeCell ref="C448:N448"/>
    <mergeCell ref="C449:N449"/>
    <mergeCell ref="C450:E450"/>
    <mergeCell ref="C441:E441"/>
    <mergeCell ref="C442:N442"/>
    <mergeCell ref="C443:N443"/>
    <mergeCell ref="C444:N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N423"/>
    <mergeCell ref="C424:N424"/>
    <mergeCell ref="C425:N425"/>
    <mergeCell ref="C416:E416"/>
    <mergeCell ref="C417:E417"/>
    <mergeCell ref="C418:N418"/>
    <mergeCell ref="C419:N419"/>
    <mergeCell ref="C420:N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N403"/>
    <mergeCell ref="C404:N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N389"/>
    <mergeCell ref="C390:E390"/>
    <mergeCell ref="C381:E381"/>
    <mergeCell ref="C382:E382"/>
    <mergeCell ref="C383:E383"/>
    <mergeCell ref="C384:E384"/>
    <mergeCell ref="C385:E385"/>
    <mergeCell ref="C376:E376"/>
    <mergeCell ref="C377:N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N365"/>
    <mergeCell ref="C356:E356"/>
    <mergeCell ref="C357:E357"/>
    <mergeCell ref="C358:E358"/>
    <mergeCell ref="C359:E359"/>
    <mergeCell ref="C360:E360"/>
    <mergeCell ref="C351:K351"/>
    <mergeCell ref="A352:N352"/>
    <mergeCell ref="C353:E353"/>
    <mergeCell ref="C354:E354"/>
    <mergeCell ref="C355:E355"/>
    <mergeCell ref="C345:K345"/>
    <mergeCell ref="C346:K346"/>
    <mergeCell ref="A347:N347"/>
    <mergeCell ref="A348:N348"/>
    <mergeCell ref="C350:K350"/>
    <mergeCell ref="C339:K339"/>
    <mergeCell ref="C340:H340"/>
    <mergeCell ref="C341:H341"/>
    <mergeCell ref="A342:N342"/>
    <mergeCell ref="A343:N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3:E303"/>
    <mergeCell ref="C305:K305"/>
    <mergeCell ref="C306:K306"/>
    <mergeCell ref="C307:K307"/>
    <mergeCell ref="C308:K308"/>
    <mergeCell ref="C298:E298"/>
    <mergeCell ref="C299:E299"/>
    <mergeCell ref="C300:E300"/>
    <mergeCell ref="C301:E301"/>
    <mergeCell ref="C302:N302"/>
    <mergeCell ref="C293:E293"/>
    <mergeCell ref="A294:N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E281"/>
    <mergeCell ref="C282:E282"/>
    <mergeCell ref="C273:E273"/>
    <mergeCell ref="C274:E274"/>
    <mergeCell ref="C275:N275"/>
    <mergeCell ref="C276:N276"/>
    <mergeCell ref="C277:N277"/>
    <mergeCell ref="C268:E268"/>
    <mergeCell ref="C269:N269"/>
    <mergeCell ref="C270:N270"/>
    <mergeCell ref="C271:N271"/>
    <mergeCell ref="C272:N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N254"/>
    <mergeCell ref="C255:E255"/>
    <mergeCell ref="C256:E256"/>
    <mergeCell ref="C257:E257"/>
    <mergeCell ref="C248:E248"/>
    <mergeCell ref="C249:N249"/>
    <mergeCell ref="C250:N250"/>
    <mergeCell ref="C251:N251"/>
    <mergeCell ref="C252:E252"/>
    <mergeCell ref="C243:E243"/>
    <mergeCell ref="C244:N244"/>
    <mergeCell ref="C245:N245"/>
    <mergeCell ref="C246:N246"/>
    <mergeCell ref="C247:E247"/>
    <mergeCell ref="C238:E238"/>
    <mergeCell ref="C239:N239"/>
    <mergeCell ref="C240:N240"/>
    <mergeCell ref="C241:N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N220"/>
    <mergeCell ref="C221:N221"/>
    <mergeCell ref="C222:N222"/>
    <mergeCell ref="C213:E213"/>
    <mergeCell ref="C214:E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N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K148"/>
    <mergeCell ref="A149:N149"/>
    <mergeCell ref="C150:E150"/>
    <mergeCell ref="C151:E151"/>
    <mergeCell ref="C152:E152"/>
    <mergeCell ref="A141:N141"/>
    <mergeCell ref="C143:K143"/>
    <mergeCell ref="C144:K144"/>
    <mergeCell ref="A145:N145"/>
    <mergeCell ref="C147:K147"/>
    <mergeCell ref="A137:N137"/>
    <mergeCell ref="C139:K139"/>
    <mergeCell ref="C140:K140"/>
    <mergeCell ref="C133:K133"/>
    <mergeCell ref="C134:K134"/>
    <mergeCell ref="C135:K135"/>
    <mergeCell ref="C136:K136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2:E112"/>
    <mergeCell ref="C113:E113"/>
    <mergeCell ref="C114:E114"/>
    <mergeCell ref="C115:E115"/>
    <mergeCell ref="A116:N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N92"/>
    <mergeCell ref="C93:N93"/>
    <mergeCell ref="C94:E94"/>
    <mergeCell ref="C95:E95"/>
    <mergeCell ref="C96:N96"/>
    <mergeCell ref="C87:N87"/>
    <mergeCell ref="C88:E88"/>
    <mergeCell ref="C89:E89"/>
    <mergeCell ref="C90:N90"/>
    <mergeCell ref="C91:N91"/>
    <mergeCell ref="C82:E82"/>
    <mergeCell ref="C83:E83"/>
    <mergeCell ref="C84:N84"/>
    <mergeCell ref="C85:N85"/>
    <mergeCell ref="C86:N86"/>
    <mergeCell ref="C77:E77"/>
    <mergeCell ref="C78:N78"/>
    <mergeCell ref="C79:N79"/>
    <mergeCell ref="C80:N80"/>
    <mergeCell ref="C81:N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расчеты материалов - ЛСР по Мет</vt:lpstr>
      <vt:lpstr>'расчеты материалов - ЛСР по Мет'!Заголовки_для_печати</vt:lpstr>
      <vt:lpstr>'расчеты материалов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2025-10-14T10:27:51Z</dcterms:modified>
</cp:coreProperties>
</file>