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СУБподряд\"/>
    </mc:Choice>
  </mc:AlternateContent>
  <xr:revisionPtr revIDLastSave="0" documentId="13_ncr:1_{66047F60-9E13-439E-8D98-B2E4D39EE1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.1.3-КМ_с 0,89" sheetId="1" r:id="rId1"/>
  </sheets>
  <definedNames>
    <definedName name="_xlnm.Print_Titles" localSheetId="0">'КМ_1632-2.1.3-КМ_с 0,89'!$25:$25</definedName>
    <definedName name="_xlnm.Print_Area" localSheetId="0">'КМ_1632-2.1.3-КМ_с 0,89'!$A:$Q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49" i="1" l="1"/>
  <c r="L650" i="1" s="1"/>
  <c r="L651" i="1" l="1"/>
  <c r="E17" i="1" s="1"/>
</calcChain>
</file>

<file path=xl/sharedStrings.xml><?xml version="1.0" encoding="utf-8"?>
<sst xmlns="http://schemas.openxmlformats.org/spreadsheetml/2006/main" count="2245" uniqueCount="537">
  <si>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</si>
  <si>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</si>
  <si>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</si>
  <si>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</si>
  <si>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</si>
  <si>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</si>
  <si>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</si>
  <si>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</si>
  <si>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</si>
  <si>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</si>
  <si>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</si>
  <si>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</si>
  <si>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</si>
  <si>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</si>
  <si>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</si>
  <si>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</si>
  <si>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</si>
  <si>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</si>
  <si>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</si>
  <si>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</si>
  <si>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</si>
  <si>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</si>
  <si>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</si>
  <si>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</si>
  <si>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</si>
  <si>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</si>
  <si>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</si>
  <si>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</si>
  <si>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</si>
  <si>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</si>
  <si>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</si>
  <si>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</si>
  <si>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</si>
  <si>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</si>
  <si>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</si>
  <si>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</si>
  <si>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</si>
  <si>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</si>
  <si>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</si>
  <si>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</si>
  <si>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</si>
  <si>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</si>
  <si>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</si>
  <si>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 Индексы пересчета в т.у.ц. по статьям затрат СМР/ПНР ОЗП=29,1; ЭМ=11,55; ЗПМ=29,1; МАТ=8,66</t>
  </si>
  <si>
    <t>1 727 197,32
702 698,05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</si>
  <si>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</si>
  <si>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</si>
  <si>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</si>
  <si>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</si>
  <si>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Строительные металлические конструкции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</si>
  <si>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</si>
  <si>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</si>
  <si>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</si>
  <si>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</si>
  <si>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</si>
  <si>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19 797,24
7 570,46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</si>
  <si>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</si>
  <si>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</si>
  <si>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</si>
  <si>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3
*</t>
  </si>
  <si>
    <t>Прайс</t>
  </si>
  <si>
    <t>Профиль гн. 120*5</t>
  </si>
  <si>
    <t>т</t>
  </si>
  <si>
    <t>9 153,12
79266,00/ИндМ223</t>
  </si>
  <si>
    <t>Объем=3,5*1,04</t>
  </si>
  <si>
    <t>Цена МАТ=79266,00/ИндМ223</t>
  </si>
  <si>
    <t>Материалы для строительных работ</t>
  </si>
  <si>
    <t>4
*</t>
  </si>
  <si>
    <t>Двутавр 60Ш1</t>
  </si>
  <si>
    <t>8 075,06
69930,00/ИндМ223</t>
  </si>
  <si>
    <t>Объем=16,3*1,04</t>
  </si>
  <si>
    <t>Цена МАТ=69930,00/ИндМ223</t>
  </si>
  <si>
    <t>5
*</t>
  </si>
  <si>
    <t>Двутавр 40Ш1</t>
  </si>
  <si>
    <t>7 718,94
66846,00/ИндМ223</t>
  </si>
  <si>
    <t>Объем=96,1*1,04</t>
  </si>
  <si>
    <t>Цена МАТ=66846,00/ИндМ223</t>
  </si>
  <si>
    <t>6
*</t>
  </si>
  <si>
    <t>Двутавр 30Ш1</t>
  </si>
  <si>
    <t>7 581,99
65660,00/ИндМ223</t>
  </si>
  <si>
    <t>Объем=24,8*1,04</t>
  </si>
  <si>
    <t>Цена МАТ=65660,00/ИндМ223</t>
  </si>
  <si>
    <t>7
*</t>
  </si>
  <si>
    <t>Уголок не равнополочный 125*80*8</t>
  </si>
  <si>
    <t>9 925,06
85951,00/ИндМ223</t>
  </si>
  <si>
    <t>Объем=2*1,04</t>
  </si>
  <si>
    <t>Цена МАТ=85951,00/ИндМ223</t>
  </si>
  <si>
    <t>8
*</t>
  </si>
  <si>
    <t>Прокат листовой 40мм</t>
  </si>
  <si>
    <t>9 748,96
84426,00/ИндМ223</t>
  </si>
  <si>
    <t>Объем=8,9*1,04*1,08</t>
  </si>
  <si>
    <t>Цена МАТ=84426,00/ИндМ223</t>
  </si>
  <si>
    <t>9
*</t>
  </si>
  <si>
    <t>Прокат листовой 30мм</t>
  </si>
  <si>
    <t>9 474,94
82053,00/ИндМ223</t>
  </si>
  <si>
    <t>Объем=127,4*1,04</t>
  </si>
  <si>
    <t>Цена МАТ=82053,00/ИндМ223</t>
  </si>
  <si>
    <t>10
*</t>
  </si>
  <si>
    <t>Прокат листовой 25мм</t>
  </si>
  <si>
    <t>9 029,91
78199,00/ИндМ223</t>
  </si>
  <si>
    <t>Объем=17,8*1,04</t>
  </si>
  <si>
    <t>Цена МАТ=78199,00/ИндМ223</t>
  </si>
  <si>
    <t>11
*</t>
  </si>
  <si>
    <t>Прокат листовой 20мм</t>
  </si>
  <si>
    <t>8 599,42
74471,00/ИндМ223</t>
  </si>
  <si>
    <t>Объем=1,4*1,04</t>
  </si>
  <si>
    <t>Цена МАТ=74471,00/ИндМ223</t>
  </si>
  <si>
    <t>12
*</t>
  </si>
  <si>
    <t>Прокат листовой 16мм</t>
  </si>
  <si>
    <t>8 345,03
72268,00/ИндМ223</t>
  </si>
  <si>
    <t>Объем=72*1,04</t>
  </si>
  <si>
    <t>Цена МАТ=72268,00/ИндМ223</t>
  </si>
  <si>
    <t>13
*</t>
  </si>
  <si>
    <t>Прокат листовой 12мм</t>
  </si>
  <si>
    <t>Объем=10*1,04</t>
  </si>
  <si>
    <t>14
*</t>
  </si>
  <si>
    <t>Прокат листовой 10мм</t>
  </si>
  <si>
    <t>7 596,65
65787,00/ИндМ223</t>
  </si>
  <si>
    <t>Объем=14,2*1,04</t>
  </si>
  <si>
    <t>Цена МАТ=65787,00/ИндМ223</t>
  </si>
  <si>
    <t>15
*</t>
  </si>
  <si>
    <t>Прокат листовой 8мм</t>
  </si>
  <si>
    <t>7 487,99
64846,00/ИндМ223</t>
  </si>
  <si>
    <t>Объем=1,2*1,04</t>
  </si>
  <si>
    <t>Цена МАТ=64846,00/ИндМ223</t>
  </si>
  <si>
    <t>16
*</t>
  </si>
  <si>
    <t>Прокат листовой 6мм</t>
  </si>
  <si>
    <t>7 317,78
63372,00/ИндМ223</t>
  </si>
  <si>
    <t>Объем=2,1*1,04</t>
  </si>
  <si>
    <t>Цена МАТ=63372,00/ИндМ223</t>
  </si>
  <si>
    <t>Раздел 2. Балки перекрытий и фермы ФП1</t>
  </si>
  <si>
    <t>17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</si>
  <si>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</si>
  <si>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</si>
  <si>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</si>
  <si>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</si>
  <si>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4 703 032,26
1 609 706,66</t>
  </si>
  <si>
    <t>Объем=650,6*1,04</t>
  </si>
  <si>
    <t>18
*</t>
  </si>
  <si>
    <t>Швеллер 40П</t>
  </si>
  <si>
    <t>9 342,96
80910,00/ИндМ223</t>
  </si>
  <si>
    <t>Объем=1,3*1,04</t>
  </si>
  <si>
    <t>Цена МАТ=80910,00/ИндМ223</t>
  </si>
  <si>
    <t>19
*</t>
  </si>
  <si>
    <t>Швеллер 22П</t>
  </si>
  <si>
    <t>8 765,70
75911,00/ИндМ223</t>
  </si>
  <si>
    <t>Объем=76,6*1,04</t>
  </si>
  <si>
    <t>Цена МАТ=75911,00/ИндМ223</t>
  </si>
  <si>
    <t>20
*</t>
  </si>
  <si>
    <t>Швеллер 20П</t>
  </si>
  <si>
    <t>8 654,16
74945,00/ИндМ223</t>
  </si>
  <si>
    <t>Объем=1,5*1,04</t>
  </si>
  <si>
    <t>Цена МАТ=74945,00/ИндМ223</t>
  </si>
  <si>
    <t>21
*</t>
  </si>
  <si>
    <t>Двутавр 25К1</t>
  </si>
  <si>
    <t>7 185,68
62228,00/ИндМ223</t>
  </si>
  <si>
    <t>Объем=45,6*1,04</t>
  </si>
  <si>
    <t>Цена МАТ=62228,00/ИндМ223</t>
  </si>
  <si>
    <t>22
*</t>
  </si>
  <si>
    <t>Двутавр 20К1</t>
  </si>
  <si>
    <t>6 990,07
60534,00/ИндМ223</t>
  </si>
  <si>
    <t>Объем=34*1,04</t>
  </si>
  <si>
    <t>Цена МАТ=60534,00/ИндМ223</t>
  </si>
  <si>
    <t>23
*</t>
  </si>
  <si>
    <t>Двутавр 70Ш1</t>
  </si>
  <si>
    <t>8 178,75
70828,00/ИндМ223</t>
  </si>
  <si>
    <t>Цена МАТ=70828,00/ИндМ223</t>
  </si>
  <si>
    <t>24
*</t>
  </si>
  <si>
    <t>Объем=10,5*1,04</t>
  </si>
  <si>
    <t>25
*</t>
  </si>
  <si>
    <t>Двутавр 50Ш1</t>
  </si>
  <si>
    <t>7 943,88
68794,00/ИндМ223</t>
  </si>
  <si>
    <t>Объем=172,4*1,04</t>
  </si>
  <si>
    <t>Цена МАТ=68794,00/ИндМ223</t>
  </si>
  <si>
    <t>26
*</t>
  </si>
  <si>
    <t>Объем=8,6*1,04</t>
  </si>
  <si>
    <t>27
*</t>
  </si>
  <si>
    <t>Объем=12,1*1,04</t>
  </si>
  <si>
    <t>28
*</t>
  </si>
  <si>
    <t>Объем=153,9*1,04</t>
  </si>
  <si>
    <t>29
*</t>
  </si>
  <si>
    <t>Объем=13*1,04</t>
  </si>
  <si>
    <t>30
*</t>
  </si>
  <si>
    <t>Объем=103,3*1,04</t>
  </si>
  <si>
    <t>31
*</t>
  </si>
  <si>
    <t>Объем=5,1*1,04</t>
  </si>
  <si>
    <t>32
*</t>
  </si>
  <si>
    <t>Объем=2,9*1,04</t>
  </si>
  <si>
    <t>33
*</t>
  </si>
  <si>
    <t>Объем=6,3*1,04</t>
  </si>
  <si>
    <t>Раздел 3. Балки и прогоны покрытия</t>
  </si>
  <si>
    <t>34</t>
  </si>
  <si>
    <t>2 051 522,53
702 174,53</t>
  </si>
  <si>
    <t>Объем=283,8*1,04</t>
  </si>
  <si>
    <t>35
*</t>
  </si>
  <si>
    <t>Прокат листовой 22мм</t>
  </si>
  <si>
    <t>36
*</t>
  </si>
  <si>
    <t>Объем=54,7*1,04</t>
  </si>
  <si>
    <t>37
*</t>
  </si>
  <si>
    <t>38
*</t>
  </si>
  <si>
    <t>Уголок не равнополочный 140*90*8</t>
  </si>
  <si>
    <t>11 187,07
96880,00/ИндМ223</t>
  </si>
  <si>
    <t>Объем=0,2*1,04</t>
  </si>
  <si>
    <t>Цена МАТ=96880,00/ИндМ223</t>
  </si>
  <si>
    <t>39
*</t>
  </si>
  <si>
    <t>Объем=140*1,04</t>
  </si>
  <si>
    <t>40
*</t>
  </si>
  <si>
    <t>Объем=4,5*1,04</t>
  </si>
  <si>
    <t>41
*</t>
  </si>
  <si>
    <t>Объем=66*1,04</t>
  </si>
  <si>
    <t>42
*</t>
  </si>
  <si>
    <t>Объем=6,5*1,04</t>
  </si>
  <si>
    <t>Раздел 4. Связи горизонт. и вертик.</t>
  </si>
  <si>
    <t>43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</si>
  <si>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</si>
  <si>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</si>
  <si>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</si>
  <si>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</si>
  <si>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2 029 560,78
896 551,00</t>
  </si>
  <si>
    <t>Объем=273,9*1,04</t>
  </si>
  <si>
    <t>44
*</t>
  </si>
  <si>
    <t>Профиль гн. 200*6</t>
  </si>
  <si>
    <t>10 785,91
93406,00/ИндМ223</t>
  </si>
  <si>
    <t>Объем=43,6*1,04</t>
  </si>
  <si>
    <t>Цена МАТ=93406,00/ИндМ223</t>
  </si>
  <si>
    <t>45
*</t>
  </si>
  <si>
    <t>Профиль гн. 180*5</t>
  </si>
  <si>
    <t>10 321,25
89382,00/ИндМ223</t>
  </si>
  <si>
    <t>Объем=111*1,04</t>
  </si>
  <si>
    <t>Цена МАТ=89382,00/ИндМ223</t>
  </si>
  <si>
    <t>46
*</t>
  </si>
  <si>
    <t>Профиль гн. 160*6</t>
  </si>
  <si>
    <t>10 037,53
86925,00/ИндМ223</t>
  </si>
  <si>
    <t>Объем=9,4*1,04</t>
  </si>
  <si>
    <t>Цена МАТ=86925,00/ИндМ223</t>
  </si>
  <si>
    <t>47
*</t>
  </si>
  <si>
    <t>Профиль гн. 140*5</t>
  </si>
  <si>
    <t>9 675,52
83790,00/ИндМ223</t>
  </si>
  <si>
    <t>Объем=18,2*1,04</t>
  </si>
  <si>
    <t>Цена МАТ=83790,00/ИндМ223</t>
  </si>
  <si>
    <t>48
*</t>
  </si>
  <si>
    <t>Объем=2,4*1,04</t>
  </si>
  <si>
    <t>49
*</t>
  </si>
  <si>
    <t>Профиль гн. 250*6</t>
  </si>
  <si>
    <t>12 292,49
106453,00/ИндМ223</t>
  </si>
  <si>
    <t>Объем=4,4*1,04</t>
  </si>
  <si>
    <t>Цена МАТ=106453,00/ИндМ223</t>
  </si>
  <si>
    <t>50
*</t>
  </si>
  <si>
    <t>Объем=19,5*1,04</t>
  </si>
  <si>
    <t>51
*</t>
  </si>
  <si>
    <t>Уголок равнополочный 125*8</t>
  </si>
  <si>
    <t>9 959,35
86248,00/ИндМ223</t>
  </si>
  <si>
    <t>Объем=11,2*1,04</t>
  </si>
  <si>
    <t>Цена МАТ=86248,00/ИндМ223</t>
  </si>
  <si>
    <t>52
*</t>
  </si>
  <si>
    <t>Уголок равнополочный 50*5</t>
  </si>
  <si>
    <t>8 168,94
70743,00/ИндМ223</t>
  </si>
  <si>
    <t>Объем=7,2*1,04</t>
  </si>
  <si>
    <t>Цена МАТ=70743,00/ИндМ223</t>
  </si>
  <si>
    <t>53
*</t>
  </si>
  <si>
    <t>Объем=26,7*1,04</t>
  </si>
  <si>
    <t>54
*</t>
  </si>
  <si>
    <t>Объем=10,4*1,04</t>
  </si>
  <si>
    <t>55
*</t>
  </si>
  <si>
    <t>Объем=3,2*1,04</t>
  </si>
  <si>
    <t>56
*</t>
  </si>
  <si>
    <t>57
*</t>
  </si>
  <si>
    <t>Прокат листовой 4мм</t>
  </si>
  <si>
    <t>6 143,88
53206,00/ИндМ223</t>
  </si>
  <si>
    <t>Объем=2,3*1,04</t>
  </si>
  <si>
    <t>Цена МАТ=53206,00/ИндМ223</t>
  </si>
  <si>
    <t>Раздел 5. Стеновой фахверк</t>
  </si>
  <si>
    <t>58</t>
  </si>
  <si>
    <t>ТЕР09-04-006-01</t>
  </si>
  <si>
    <t>Монтаж фахверка</t>
  </si>
  <si>
    <t>1 579,69
621,51</t>
  </si>
  <si>
    <t>720,23
82,49</t>
  </si>
  <si>
    <t>859 088,47
247 898,70</t>
  </si>
  <si>
    <t>Объем=99,3*1,04</t>
  </si>
  <si>
    <t>59
*</t>
  </si>
  <si>
    <t>ТССЦ-110-0009</t>
  </si>
  <si>
    <t>Болты сборочные с гайками и шайбами по классу прочности: 10.9</t>
  </si>
  <si>
    <t>Объем=0,01*МАСТЕР</t>
  </si>
  <si>
    <t>60
*</t>
  </si>
  <si>
    <t>Объем=22,7*1,04</t>
  </si>
  <si>
    <t>61
*</t>
  </si>
  <si>
    <t>Объем=7*1,04</t>
  </si>
  <si>
    <t>62
*</t>
  </si>
  <si>
    <t>Объем=36,4*1,04</t>
  </si>
  <si>
    <t>63
*</t>
  </si>
  <si>
    <t>Профиль гн. 100*5</t>
  </si>
  <si>
    <t>8 824,36
76419,00/ИндМ223</t>
  </si>
  <si>
    <t>Цена МАТ=76419,00/ИндМ223</t>
  </si>
  <si>
    <t>64
*</t>
  </si>
  <si>
    <t>Уголок равнополочный 63*5</t>
  </si>
  <si>
    <t>8 325,52
72099,00/ИндМ223</t>
  </si>
  <si>
    <t>Цена МАТ=72099,00/ИндМ223</t>
  </si>
  <si>
    <t>65
*</t>
  </si>
  <si>
    <t>Объем=0,5*1,04</t>
  </si>
  <si>
    <t>66
*</t>
  </si>
  <si>
    <t>Объем=0,1*1,04</t>
  </si>
  <si>
    <t>67
*</t>
  </si>
  <si>
    <t>Уголок не равнополочный 100*63*8</t>
  </si>
  <si>
    <t>9 538,57
82604,00/ИндМ223</t>
  </si>
  <si>
    <t>Цена МАТ=82604,00/ИндМ223</t>
  </si>
  <si>
    <t>68
*</t>
  </si>
  <si>
    <t>Объем=5,7*1,04</t>
  </si>
  <si>
    <t>69
*</t>
  </si>
  <si>
    <t>70
*</t>
  </si>
  <si>
    <t>Объем=0,7*1,04</t>
  </si>
  <si>
    <t>71
*</t>
  </si>
  <si>
    <t>Объем=6*1,04</t>
  </si>
  <si>
    <t>72
*</t>
  </si>
  <si>
    <t>ВГП 89*8</t>
  </si>
  <si>
    <t>7 092,84
61424,00/ИндМ223</t>
  </si>
  <si>
    <t>Объем=6,4*1,04</t>
  </si>
  <si>
    <t>Цена МАТ=61424,00/ИндМ223</t>
  </si>
  <si>
    <t>Раздел 6. Лестницы,площадки,огражден. и щиты</t>
  </si>
  <si>
    <t>73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</si>
  <si>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</si>
  <si>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</si>
  <si>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</si>
  <si>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</si>
  <si>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691 493,87
310 101,85</t>
  </si>
  <si>
    <t>Объем=64,3*1,04</t>
  </si>
  <si>
    <t>74
*</t>
  </si>
  <si>
    <t>75
*</t>
  </si>
  <si>
    <t>Объем=1*1,04</t>
  </si>
  <si>
    <t>76
*</t>
  </si>
  <si>
    <t>Объем=5*1,04</t>
  </si>
  <si>
    <t>77
*</t>
  </si>
  <si>
    <t>78
*</t>
  </si>
  <si>
    <t>79
*</t>
  </si>
  <si>
    <t>Объем=5,6*1,04</t>
  </si>
  <si>
    <t>80
*</t>
  </si>
  <si>
    <t>Швеллер 16П</t>
  </si>
  <si>
    <t>8 266,74
71590,00/ИндМ223</t>
  </si>
  <si>
    <t>Объем=9,8*1,04</t>
  </si>
  <si>
    <t>Цена МАТ=71590,00/ИндМ223</t>
  </si>
  <si>
    <t>81
*</t>
  </si>
  <si>
    <t>Объем=3,1*1,04</t>
  </si>
  <si>
    <t>82
*</t>
  </si>
  <si>
    <t>Двутавр 20Ш1</t>
  </si>
  <si>
    <t>Объем=9,6*1,04</t>
  </si>
  <si>
    <t>83
*</t>
  </si>
  <si>
    <t>Объем=4,9*1,04</t>
  </si>
  <si>
    <t>84
*</t>
  </si>
  <si>
    <t>Объем=0,9*1,04</t>
  </si>
  <si>
    <t>85
*</t>
  </si>
  <si>
    <t>86
*</t>
  </si>
  <si>
    <t>87
*</t>
  </si>
  <si>
    <t>Объем=0,3*1,04</t>
  </si>
  <si>
    <t>88
*</t>
  </si>
  <si>
    <t>89
*</t>
  </si>
  <si>
    <t>90
*</t>
  </si>
  <si>
    <t>Объем=4,8*1,04</t>
  </si>
  <si>
    <t>91
*</t>
  </si>
  <si>
    <t>ВГП 42,3*2,8</t>
  </si>
  <si>
    <t>6 444,23
55807,00/ИндМ223</t>
  </si>
  <si>
    <t>Объем=5,4*1,04</t>
  </si>
  <si>
    <t>Цена МАТ=55807,00/ИндМ223</t>
  </si>
  <si>
    <t>92
*</t>
  </si>
  <si>
    <t>ВГП 21,3*2,5</t>
  </si>
  <si>
    <t>6 011,78
52062,00/ИндМ223</t>
  </si>
  <si>
    <t>Объем=1,1*1,04</t>
  </si>
  <si>
    <t>Цена МАТ=52062,00/ИндМ223</t>
  </si>
  <si>
    <t>93
*</t>
  </si>
  <si>
    <t>Прокат стальной горячетканый круглый диаметр 20</t>
  </si>
  <si>
    <t>8 667,90
75064,00/ИндМ223</t>
  </si>
  <si>
    <t>Цена МАТ=75064,00/ИндМ223</t>
  </si>
  <si>
    <t>94
*</t>
  </si>
  <si>
    <t>Прокат стальной горячетканый круглый диаметр 16</t>
  </si>
  <si>
    <t>8 278,52
71692,00/ИндМ223</t>
  </si>
  <si>
    <t>Объем=4,7*1,04</t>
  </si>
  <si>
    <t>Цена МАТ=71692,00/ИндМ223</t>
  </si>
  <si>
    <t>95
*</t>
  </si>
  <si>
    <t>ТССЦ-110-0008</t>
  </si>
  <si>
    <t>Болты сборочные с гайками и шайбами по классу прочности: 8,8</t>
  </si>
  <si>
    <t>Объем=0,013*ф4</t>
  </si>
  <si>
    <t>Раздел 7. Настил</t>
  </si>
  <si>
    <t>96</t>
  </si>
  <si>
    <t>ТЕР09-03-030-01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</si>
  <si>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</si>
  <si>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</si>
  <si>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</si>
  <si>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2 225 451,18
906 406,62</t>
  </si>
  <si>
    <t>Объем=(3,1+205,4+0,6+7,4+7,8)*1,04</t>
  </si>
  <si>
    <t>97
*</t>
  </si>
  <si>
    <t>Лист стальной с рифлением ромбическим 4мм</t>
  </si>
  <si>
    <t>8 501,62
73624,00/ИндМ223</t>
  </si>
  <si>
    <t>Цена МАТ=73624,00/ИндМ223</t>
  </si>
  <si>
    <t>98
*</t>
  </si>
  <si>
    <t>Лист стальной с рифлением ромбическим 5мм</t>
  </si>
  <si>
    <t>8 589,61
74386,00/ИндМ223</t>
  </si>
  <si>
    <t>Цена МАТ=74386,00/ИндМ223</t>
  </si>
  <si>
    <t>99
*</t>
  </si>
  <si>
    <t>Уголок равнополочный 35*4</t>
  </si>
  <si>
    <t>7 650,46
66253,00/ИндМ223</t>
  </si>
  <si>
    <t>Объем=0,6*1,04</t>
  </si>
  <si>
    <t>Цена МАТ=66253,00/ИндМ223</t>
  </si>
  <si>
    <t>100
*</t>
  </si>
  <si>
    <t>101
*</t>
  </si>
  <si>
    <t>Лист ПВЛ ПВ506</t>
  </si>
  <si>
    <t>13 325,87
115402,00/ИндМ223</t>
  </si>
  <si>
    <t>Цена МАТ=115402,00/ИндМ223</t>
  </si>
  <si>
    <t>102
*</t>
  </si>
  <si>
    <t>Объем=0,0103*ф25</t>
  </si>
  <si>
    <t>103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</si>
  <si>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</si>
  <si>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</si>
  <si>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</si>
  <si>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</si>
  <si>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</si>
  <si>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371 049,51
119 995,72</t>
  </si>
  <si>
    <t>Объем=5270 / 100</t>
  </si>
  <si>
    <t>104
*</t>
  </si>
  <si>
    <t>Профиль H57-750-0,8</t>
  </si>
  <si>
    <t>12 352,31
106971,00/ИндМ223</t>
  </si>
  <si>
    <t>Цена МАТ=106971,00/ИндМ223</t>
  </si>
  <si>
    <t>105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</si>
  <si>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</si>
  <si>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</si>
  <si>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</si>
  <si>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106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</si>
  <si>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</si>
  <si>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</si>
  <si>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</si>
  <si>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</si>
  <si>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</si>
  <si>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2 395 377,67
891 025,22</t>
  </si>
  <si>
    <t>Объем=(Ф14*1000/7,4*0,9) / 100</t>
  </si>
  <si>
    <t>107</t>
  </si>
  <si>
    <t>ТССЦ-201-0382</t>
  </si>
  <si>
    <t>Конструкции: стальные нащельников и деталей обрамления</t>
  </si>
  <si>
    <t>108</t>
  </si>
  <si>
    <t>109
*</t>
  </si>
  <si>
    <t>Профиль HC35-1000-0,7</t>
  </si>
  <si>
    <t>15 281,29
132336,00/ИндМ223</t>
  </si>
  <si>
    <t>Цена МАТ=132336,00/ИндМ223</t>
  </si>
  <si>
    <t>Раздел 8. Опоры под оборудование ЗД1-ЗД3</t>
  </si>
  <si>
    <t>110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</si>
  <si>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</si>
  <si>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</si>
  <si>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</si>
  <si>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</si>
  <si>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</si>
  <si>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261 276,34
56 753,95</t>
  </si>
  <si>
    <t>Объем=4,2*1,04</t>
  </si>
  <si>
    <t>111
*</t>
  </si>
  <si>
    <t>ТССЦ-101-3820</t>
  </si>
  <si>
    <t>Сталь толстолистовая марки: Ст1, Ст2, Ст3, толщиной более 4 мм</t>
  </si>
  <si>
    <t>112
*</t>
  </si>
  <si>
    <t>113
*</t>
  </si>
  <si>
    <t>Объем=3,8*1,04</t>
  </si>
  <si>
    <t>114
*</t>
  </si>
  <si>
    <t>Раздел 9. Антикоррозионная обработка</t>
  </si>
  <si>
    <t>115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</si>
  <si>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</si>
  <si>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</si>
  <si>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</si>
  <si>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</si>
  <si>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</si>
  <si>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6 279,74
287,09</t>
  </si>
  <si>
    <t>Объем=(47659,6*10%) / 100</t>
  </si>
  <si>
    <t>151,61 = 371,85 - 0,012 x 18 353,45</t>
  </si>
  <si>
    <t>Защита строительных конструкций и оборудования от коррозии</t>
  </si>
  <si>
    <t>116</t>
  </si>
  <si>
    <t>Прайс
Аналог ТССЦ-113-0021 18353,45/17895,65=3%</t>
  </si>
  <si>
    <t>Грунтовка: ГФ-021 красно-коричневая</t>
  </si>
  <si>
    <t>кг</t>
  </si>
  <si>
    <t>32,47
273,00/ИндМ223*1,03</t>
  </si>
  <si>
    <t>Объем=МАСТЕР.р1*1000</t>
  </si>
  <si>
    <t>Цена МАТ=273,00/ИндМ223*1,03</t>
  </si>
  <si>
    <t>117</t>
  </si>
  <si>
    <t>ТЕР13-03-004-26</t>
  </si>
  <si>
    <t>Окраска металлических огрунтованных поверхностей: эмалью ПФ-115 (за 2 раза) К=2</t>
  </si>
  <si>
    <t>188,47
151,52</t>
  </si>
  <si>
    <t>15,41
0,41</t>
  </si>
  <si>
    <t>3 660,31
247,76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</si>
  <si>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</si>
  <si>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</si>
  <si>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</si>
  <si>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118</t>
  </si>
  <si>
    <t>Прайс
Аналог ТССЦ-113-0246 25096,77/24506,75=2%</t>
  </si>
  <si>
    <t>Эмаль ПФ-115 серая</t>
  </si>
  <si>
    <t>40,64
345,00/ИндМ223*1,02</t>
  </si>
  <si>
    <t>Цена МАТ=345,00/ИндМ223*1,02</t>
  </si>
  <si>
    <t>Итого прямые затраты по смете в текущих ценах</t>
  </si>
  <si>
    <t>17 344 787,22
6 451 417,61</t>
  </si>
  <si>
    <t>Накладные расходы</t>
  </si>
  <si>
    <t xml:space="preserve">     В том числе, справочно:</t>
  </si>
  <si>
    <t xml:space="preserve">      93% ФОТ (от 44279215,75) (Поз. 1-2, 17, 34, 43, 58, 73, 96, 103, 106, 110)</t>
  </si>
  <si>
    <t xml:space="preserve">      94% ФОТ (от 262206,27) (Поз. 115, 117)</t>
  </si>
  <si>
    <t>Сметная прибыль</t>
  </si>
  <si>
    <t xml:space="preserve">      51% ФОТ (от 262206,27) (Поз. 115, 117)</t>
  </si>
  <si>
    <t xml:space="preserve">      62% ФОТ (от 44279215,75) (Поз. 1-2, 17, 34, 43, 58, 73, 96, 103, 106, 110)</t>
  </si>
  <si>
    <t>Итоги по смете:</t>
  </si>
  <si>
    <t xml:space="preserve">     Строительные металлические конструкции:</t>
  </si>
  <si>
    <t xml:space="preserve">          Итого Поз. 1-2, 17, 34, 43, 58, 73, 96, 103, 106, 110</t>
  </si>
  <si>
    <t>17 334 847,17
6 450 882,76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</si>
  <si>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</si>
  <si>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</si>
  <si>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</si>
  <si>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</si>
  <si>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3-16, 18-33, 35-42, 44-57, 59-72, 74-95, 97-102, 104-105, 107-109, 111-114, 116, 118</t>
  </si>
  <si>
    <t xml:space="preserve">     Защита строительных конструкций и оборудования от коррозии:</t>
  </si>
  <si>
    <t xml:space="preserve">          Итого Поз. 115, 117</t>
  </si>
  <si>
    <t>9 940,05
534,85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</si>
  <si>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</si>
  <si>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</si>
  <si>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</si>
  <si>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</si>
  <si>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</si>
  <si>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</si>
  <si>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</si>
  <si>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</si>
  <si>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</si>
  <si>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</si>
  <si>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</si>
  <si>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</si>
  <si>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</si>
  <si>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</si>
  <si>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НДС 20%</t>
  </si>
  <si>
    <t xml:space="preserve">  ВСЕГО по смете</t>
  </si>
  <si>
    <t>Материалы заказчика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</si>
  <si>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</si>
  <si>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</si>
  <si>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</si>
  <si>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2 кв. 2025г.</t>
  </si>
  <si>
    <r>
      <t xml:space="preserve">    Кдог.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</si>
  <si>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t>ООО "КиКГЕОСТРОЙ"</t>
  </si>
  <si>
    <t>Генеральный директор</t>
  </si>
  <si>
    <t>Кесслер Ю.Ф.</t>
  </si>
  <si>
    <t>Приложение к Договору №_____ от __.05.2025г.</t>
  </si>
  <si>
    <t>ООО "ШЕЛЛРОКК"</t>
  </si>
  <si>
    <t>Е.А. Бусел</t>
  </si>
  <si>
    <r>
      <t xml:space="preserve">     Итого, с понижающим договорным коэффициентом - 0,89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</si>
</sst>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.00000000000"/>
    <numFmt numFmtId="170" formatCode="#,##0.0000000000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top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2" xfId="0" applyFont="1" applyBorder="1"/>
    <xf numFmtId="0" fontId="2" fillId="0" borderId="2" xfId="0" applyFont="1" applyBorder="1"/>
    <xf numFmtId="4" fontId="0" fillId="0" borderId="0" xfId="0" applyNumberFormat="1"/>
    <xf numFmtId="170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" fontId="15" fillId="0" borderId="4" xfId="0" applyNumberFormat="1" applyFont="1" applyFill="1" applyBorder="1" applyAlignment="1" applyProtection="1">
      <alignment horizontal="right" vertical="top" wrapText="1"/>
    </xf>
    <xf numFmtId="0" fontId="15" fillId="0" borderId="4" xfId="0" applyNumberFormat="1" applyFont="1" applyFill="1" applyBorder="1" applyAlignment="1" applyProtection="1">
      <alignment horizontal="right" vertical="top" wrapText="1"/>
    </xf>
    <xf numFmtId="49" fontId="18" fillId="0" borderId="0" xfId="0" applyNumberFormat="1" applyFont="1" applyAlignment="1">
      <alignment vertical="top"/>
    </xf>
    <xf numFmtId="49" fontId="19" fillId="0" borderId="0" xfId="0" applyNumberFormat="1" applyFont="1"/>
    <xf numFmtId="49" fontId="19" fillId="0" borderId="0" xfId="0" applyNumberFormat="1" applyFont="1" applyAlignment="1">
      <alignment vertical="center"/>
    </xf>
    <xf numFmtId="49" fontId="19" fillId="0" borderId="1" xfId="0" applyNumberFormat="1" applyFont="1" applyBorder="1"/>
    <xf numFmtId="49" fontId="19" fillId="0" borderId="1" xfId="0" applyNumberFormat="1" applyFont="1" applyBorder="1" applyAlignment="1">
      <alignment horizontal="right"/>
    </xf>
    <xf numFmtId="49" fontId="19" fillId="0" borderId="0" xfId="0" applyNumberFormat="1" applyFont="1" applyAlignment="1">
      <alignment wrapText="1"/>
    </xf>
    <xf numFmtId="49" fontId="19" fillId="0" borderId="0" xfId="0" applyNumberFormat="1" applyFont="1" applyAlignment="1">
      <alignment vertical="top"/>
    </xf>
    <xf numFmtId="49" fontId="19" fillId="0" borderId="0" xfId="0" applyNumberFormat="1" applyFont="1" applyAlignment="1">
      <alignment horizontal="right"/>
    </xf>
    <xf numFmtId="0" fontId="17" fillId="2" borderId="0" xfId="0" applyNumberFormat="1" applyFont="1" applyFill="1" applyBorder="1" applyAlignment="1" applyProtection="1">
      <alignment horizontal="right" vertical="center"/>
    </xf>
    <xf numFmtId="49" fontId="16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5" fillId="0" borderId="6" xfId="0" applyNumberFormat="1" applyFont="1" applyFill="1" applyBorder="1" applyAlignment="1" applyProtection="1">
      <alignment horizontal="left" vertical="top" wrapText="1"/>
    </xf>
    <xf numFmtId="49" fontId="15" fillId="0" borderId="3" xfId="0" applyNumberFormat="1" applyFont="1" applyFill="1" applyBorder="1" applyAlignment="1" applyProtection="1">
      <alignment horizontal="left" vertical="top" wrapText="1"/>
    </xf>
    <xf numFmtId="49" fontId="15" fillId="0" borderId="7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14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 vertical="top"/>
    </xf>
    <xf numFmtId="49" fontId="19" fillId="0" borderId="0" xfId="0" applyNumberFormat="1" applyFont="1" applyAlignment="1">
      <alignment horizontal="left" vertical="top"/>
    </xf>
    <xf numFmtId="49" fontId="19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661"/>
  <sheetViews>
    <sheetView tabSelected="1" view="pageBreakPreview" topLeftCell="A629" zoomScaleNormal="100" zoomScaleSheetLayoutView="100" workbookViewId="0">
      <selection activeCell="A651" sqref="A651:XFD651"/>
    </sheetView>
  </sheetViews>
  <sheetFormatPr defaultColWidth="9.140625" defaultRowHeight="11.25" customHeight="1" x14ac:dyDescent="0.2"/>
  <cols>
    <col min="1" max="1" width="9" style="1" customWidth="1"/>
    <col min="2" max="2" width="21.140625" style="1" customWidth="1"/>
    <col min="3" max="3" width="11.42578125" style="1" customWidth="1"/>
    <col min="4" max="4" width="10.42578125" style="1" customWidth="1"/>
    <col min="5" max="5" width="13.28515625" style="1" customWidth="1"/>
    <col min="6" max="6" width="14.140625" style="1" customWidth="1"/>
    <col min="7" max="10" width="10.7109375" style="1" customWidth="1"/>
    <col min="11" max="11" width="14.140625" style="1" customWidth="1"/>
    <col min="12" max="12" width="14.42578125" style="1" customWidth="1"/>
    <col min="13" max="14" width="10.7109375" style="1" customWidth="1"/>
    <col min="15" max="15" width="12.28515625" style="1" customWidth="1"/>
    <col min="16" max="16" width="10.7109375" style="1" customWidth="1"/>
    <col min="17" max="17" width="12.140625" style="1" customWidth="1"/>
    <col min="18" max="18" width="16.855468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54.28515625" style="2" hidden="1" customWidth="1"/>
    <col min="82" max="85" width="127.5703125" style="2" hidden="1" customWidth="1"/>
    <col min="86" max="86" width="12.42578125" style="1" bestFit="1" customWidth="1"/>
    <col min="87" max="16384" width="9.140625" style="1"/>
  </cols>
  <sheetData>
    <row r="1" spans="1:61" ht="18.75" customHeight="1" x14ac:dyDescent="0.2">
      <c r="M1" s="87" t="s">
        <v>533</v>
      </c>
      <c r="N1" s="87"/>
      <c r="O1" s="87"/>
      <c r="P1" s="87"/>
      <c r="Q1" s="87"/>
    </row>
    <row r="2" spans="1:61" customFormat="1" ht="15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  <c r="O2" s="50"/>
      <c r="P2" s="50"/>
      <c r="Q2" s="50"/>
    </row>
    <row r="3" spans="1:61" customFormat="1" ht="11.25" customHeight="1" x14ac:dyDescent="0.25">
      <c r="A3" s="133" t="s">
        <v>0</v>
      </c>
      <c r="B3" s="133"/>
      <c r="C3" s="133"/>
      <c r="D3" s="79"/>
      <c r="E3" s="80"/>
      <c r="F3" s="80"/>
      <c r="G3" s="80"/>
      <c r="H3" s="80"/>
      <c r="I3" s="80"/>
      <c r="J3" s="80"/>
      <c r="K3" s="80"/>
      <c r="L3" s="80"/>
      <c r="M3" s="80"/>
      <c r="N3" s="133" t="s">
        <v>1</v>
      </c>
      <c r="O3" s="133"/>
      <c r="P3" s="133"/>
      <c r="Q3" s="133"/>
    </row>
    <row r="4" spans="1:61" customFormat="1" ht="16.5" customHeight="1" x14ac:dyDescent="0.25">
      <c r="A4" s="134" t="s">
        <v>531</v>
      </c>
      <c r="B4" s="134"/>
      <c r="C4" s="134"/>
      <c r="D4" s="134"/>
      <c r="E4" s="80"/>
      <c r="F4" s="80"/>
      <c r="G4" s="80"/>
      <c r="H4" s="80"/>
      <c r="I4" s="80"/>
      <c r="J4" s="80"/>
      <c r="K4" s="80"/>
      <c r="L4" s="80"/>
      <c r="M4" s="135" t="s">
        <v>531</v>
      </c>
      <c r="N4" s="135"/>
      <c r="O4" s="135"/>
      <c r="P4" s="135"/>
      <c r="Q4" s="135"/>
    </row>
    <row r="5" spans="1:61" customFormat="1" ht="18.75" customHeight="1" x14ac:dyDescent="0.25">
      <c r="A5" s="136" t="s">
        <v>534</v>
      </c>
      <c r="B5" s="136"/>
      <c r="C5" s="136"/>
      <c r="D5" s="136"/>
      <c r="E5" s="81"/>
      <c r="F5" s="81"/>
      <c r="G5" s="81"/>
      <c r="H5" s="81"/>
      <c r="I5" s="81"/>
      <c r="J5" s="81"/>
      <c r="K5" s="81"/>
      <c r="L5" s="81"/>
      <c r="M5" s="137" t="s">
        <v>530</v>
      </c>
      <c r="N5" s="137"/>
      <c r="O5" s="137"/>
      <c r="P5" s="137"/>
      <c r="Q5" s="137"/>
      <c r="S5" s="52" t="s">
        <v>2</v>
      </c>
      <c r="T5" s="52" t="s">
        <v>2</v>
      </c>
      <c r="U5" s="52" t="s">
        <v>2</v>
      </c>
      <c r="V5" s="52" t="s">
        <v>2</v>
      </c>
      <c r="W5" s="52" t="s">
        <v>2</v>
      </c>
      <c r="X5" s="52" t="s">
        <v>2</v>
      </c>
      <c r="Y5" s="52" t="s">
        <v>2</v>
      </c>
      <c r="Z5" s="52" t="s">
        <v>2</v>
      </c>
      <c r="AA5" s="52" t="s">
        <v>2</v>
      </c>
    </row>
    <row r="6" spans="1:61" customFormat="1" ht="21" customHeight="1" x14ac:dyDescent="0.25">
      <c r="A6" s="82"/>
      <c r="B6" s="83" t="s">
        <v>535</v>
      </c>
      <c r="C6" s="84"/>
      <c r="D6" s="84"/>
      <c r="E6" s="80"/>
      <c r="F6" s="80"/>
      <c r="G6" s="80"/>
      <c r="H6" s="80"/>
      <c r="I6" s="80"/>
      <c r="J6" s="80"/>
      <c r="K6" s="80"/>
      <c r="L6" s="80"/>
      <c r="M6" s="82"/>
      <c r="N6" s="82"/>
      <c r="O6" s="82"/>
      <c r="P6" s="82"/>
      <c r="Q6" s="83" t="s">
        <v>532</v>
      </c>
    </row>
    <row r="7" spans="1:61" customFormat="1" ht="31.5" customHeight="1" x14ac:dyDescent="0.25">
      <c r="A7" s="80" t="s">
        <v>3</v>
      </c>
      <c r="B7" s="85"/>
      <c r="C7" s="85"/>
      <c r="D7" s="85"/>
      <c r="E7" s="80"/>
      <c r="F7" s="80"/>
      <c r="G7" s="80"/>
      <c r="H7" s="80"/>
      <c r="I7" s="80"/>
      <c r="J7" s="80"/>
      <c r="K7" s="80"/>
      <c r="L7" s="80"/>
      <c r="M7" s="80"/>
      <c r="N7" s="80"/>
      <c r="O7" s="85"/>
      <c r="P7" s="85"/>
      <c r="Q7" s="86" t="s">
        <v>3</v>
      </c>
    </row>
    <row r="8" spans="1:61" customFormat="1" ht="11.25" customHeight="1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1"/>
      <c r="M8" s="50"/>
      <c r="N8" s="50"/>
      <c r="O8" s="50"/>
      <c r="P8" s="50"/>
      <c r="Q8" s="50"/>
    </row>
    <row r="9" spans="1:61" customFormat="1" ht="15" x14ac:dyDescent="0.25">
      <c r="A9" s="131" t="s">
        <v>4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AB9" s="53" t="s">
        <v>4</v>
      </c>
      <c r="AC9" s="53" t="s">
        <v>2</v>
      </c>
      <c r="AD9" s="53" t="s">
        <v>2</v>
      </c>
      <c r="AE9" s="53" t="s">
        <v>2</v>
      </c>
      <c r="AF9" s="53" t="s">
        <v>2</v>
      </c>
      <c r="AG9" s="53" t="s">
        <v>2</v>
      </c>
      <c r="AH9" s="53" t="s">
        <v>2</v>
      </c>
      <c r="AI9" s="53" t="s">
        <v>2</v>
      </c>
      <c r="AJ9" s="53" t="s">
        <v>2</v>
      </c>
      <c r="AK9" s="53" t="s">
        <v>2</v>
      </c>
      <c r="AL9" s="53" t="s">
        <v>2</v>
      </c>
      <c r="AM9" s="53" t="s">
        <v>2</v>
      </c>
      <c r="AN9" s="53" t="s">
        <v>2</v>
      </c>
      <c r="AO9" s="53" t="s">
        <v>2</v>
      </c>
      <c r="AP9" s="53" t="s">
        <v>2</v>
      </c>
      <c r="AQ9" s="53" t="s">
        <v>2</v>
      </c>
      <c r="AR9" s="53" t="s">
        <v>2</v>
      </c>
    </row>
    <row r="10" spans="1:61" customFormat="1" ht="15" x14ac:dyDescent="0.25">
      <c r="A10" s="113" t="s">
        <v>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</row>
    <row r="11" spans="1:61" customFormat="1" ht="15" x14ac:dyDescent="0.25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0"/>
      <c r="Q11" s="50"/>
    </row>
    <row r="12" spans="1:61" customFormat="1" ht="28.5" customHeight="1" x14ac:dyDescent="0.25">
      <c r="A12" s="132" t="s">
        <v>6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</row>
    <row r="13" spans="1:61" customFormat="1" ht="21" customHeight="1" x14ac:dyDescent="0.25">
      <c r="A13" s="113" t="s">
        <v>7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</row>
    <row r="14" spans="1:61" customFormat="1" ht="15" x14ac:dyDescent="0.25">
      <c r="A14" s="131" t="s">
        <v>8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AS14" s="53" t="s">
        <v>8</v>
      </c>
      <c r="AT14" s="53" t="s">
        <v>2</v>
      </c>
      <c r="AU14" s="53" t="s">
        <v>2</v>
      </c>
      <c r="AV14" s="53" t="s">
        <v>2</v>
      </c>
      <c r="AW14" s="53" t="s">
        <v>2</v>
      </c>
      <c r="AX14" s="53" t="s">
        <v>2</v>
      </c>
      <c r="AY14" s="53" t="s">
        <v>2</v>
      </c>
      <c r="AZ14" s="53" t="s">
        <v>2</v>
      </c>
      <c r="BA14" s="53" t="s">
        <v>2</v>
      </c>
      <c r="BB14" s="53" t="s">
        <v>2</v>
      </c>
      <c r="BC14" s="53" t="s">
        <v>2</v>
      </c>
      <c r="BD14" s="53" t="s">
        <v>2</v>
      </c>
      <c r="BE14" s="53" t="s">
        <v>2</v>
      </c>
      <c r="BF14" s="53" t="s">
        <v>2</v>
      </c>
      <c r="BG14" s="53" t="s">
        <v>2</v>
      </c>
      <c r="BH14" s="53" t="s">
        <v>2</v>
      </c>
      <c r="BI14" s="53" t="s">
        <v>2</v>
      </c>
    </row>
    <row r="15" spans="1:61" customFormat="1" ht="15.75" customHeight="1" x14ac:dyDescent="0.25">
      <c r="A15" s="113" t="s">
        <v>9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</row>
    <row r="16" spans="1:61" customFormat="1" ht="30.75" customHeight="1" x14ac:dyDescent="0.25">
      <c r="A16" s="50"/>
      <c r="B16" s="55" t="s">
        <v>10</v>
      </c>
      <c r="C16" s="114" t="s">
        <v>11</v>
      </c>
      <c r="D16" s="114"/>
      <c r="E16" s="114"/>
      <c r="F16" s="114"/>
      <c r="G16" s="114"/>
      <c r="H16" s="56"/>
      <c r="I16" s="56"/>
      <c r="J16" s="56"/>
      <c r="K16" s="56"/>
      <c r="L16" s="56"/>
      <c r="M16" s="56"/>
      <c r="N16" s="56"/>
      <c r="O16" s="56"/>
      <c r="P16" s="50"/>
      <c r="Q16" s="50"/>
    </row>
    <row r="17" spans="1:81" customFormat="1" ht="12.75" customHeight="1" x14ac:dyDescent="0.25">
      <c r="B17" s="57" t="s">
        <v>12</v>
      </c>
      <c r="C17" s="57"/>
      <c r="D17" s="58"/>
      <c r="E17" s="59">
        <f>L651/1000</f>
        <v>170569.41</v>
      </c>
      <c r="F17" s="60" t="s">
        <v>13</v>
      </c>
      <c r="H17" s="57"/>
      <c r="I17" s="57"/>
      <c r="J17" s="57"/>
      <c r="K17" s="57"/>
      <c r="L17" s="57"/>
      <c r="M17" s="61"/>
      <c r="N17" s="61"/>
      <c r="O17" s="57"/>
    </row>
    <row r="18" spans="1:81" customFormat="1" ht="12.75" customHeight="1" x14ac:dyDescent="0.25">
      <c r="B18" s="57" t="s">
        <v>14</v>
      </c>
      <c r="C18" s="57"/>
      <c r="D18" s="58"/>
      <c r="E18" s="59">
        <v>44541.42</v>
      </c>
      <c r="F18" s="60" t="s">
        <v>13</v>
      </c>
      <c r="H18" s="57"/>
      <c r="J18" s="57"/>
      <c r="K18" s="57"/>
      <c r="L18" s="57"/>
      <c r="M18" s="62"/>
      <c r="N18" s="51"/>
      <c r="O18" s="63"/>
    </row>
    <row r="19" spans="1:81" customFormat="1" ht="12.75" customHeight="1" x14ac:dyDescent="0.25">
      <c r="B19" s="57" t="s">
        <v>15</v>
      </c>
      <c r="C19" s="57"/>
      <c r="D19" s="64"/>
      <c r="E19" s="59">
        <v>73662</v>
      </c>
      <c r="F19" s="60" t="s">
        <v>16</v>
      </c>
      <c r="H19" s="57"/>
      <c r="J19" s="57"/>
      <c r="K19" s="57"/>
      <c r="L19" s="57"/>
      <c r="M19" s="65"/>
      <c r="N19" s="65"/>
      <c r="O19" s="60"/>
    </row>
    <row r="20" spans="1:81" customFormat="1" ht="15" x14ac:dyDescent="0.25">
      <c r="B20" s="57" t="s">
        <v>17</v>
      </c>
      <c r="C20" s="57"/>
      <c r="E20" s="62"/>
      <c r="F20" s="115" t="s">
        <v>528</v>
      </c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BJ20" s="66" t="s">
        <v>18</v>
      </c>
      <c r="BK20" s="66" t="s">
        <v>2</v>
      </c>
      <c r="BL20" s="66" t="s">
        <v>2</v>
      </c>
      <c r="BM20" s="66" t="s">
        <v>2</v>
      </c>
      <c r="BN20" s="66" t="s">
        <v>2</v>
      </c>
      <c r="BO20" s="66" t="s">
        <v>2</v>
      </c>
      <c r="BP20" s="66" t="s">
        <v>2</v>
      </c>
      <c r="BQ20" s="66" t="s">
        <v>2</v>
      </c>
      <c r="BR20" s="66" t="s">
        <v>2</v>
      </c>
      <c r="BS20" s="66" t="s">
        <v>2</v>
      </c>
      <c r="BT20" s="66" t="s">
        <v>2</v>
      </c>
      <c r="BU20" s="66" t="s">
        <v>2</v>
      </c>
    </row>
    <row r="21" spans="1:81" customFormat="1" ht="12.75" customHeight="1" x14ac:dyDescent="0.25">
      <c r="A21" s="57"/>
      <c r="B21" s="57"/>
      <c r="D21" s="62"/>
      <c r="E21" s="63"/>
      <c r="F21" s="67"/>
      <c r="G21" s="68"/>
      <c r="H21" s="57"/>
      <c r="I21" s="57"/>
      <c r="J21" s="57"/>
      <c r="K21" s="57"/>
      <c r="L21" s="117"/>
      <c r="M21" s="117"/>
      <c r="N21" s="57"/>
    </row>
    <row r="22" spans="1:81" customFormat="1" ht="36" customHeight="1" x14ac:dyDescent="0.25">
      <c r="A22" s="118" t="s">
        <v>19</v>
      </c>
      <c r="B22" s="118" t="s">
        <v>20</v>
      </c>
      <c r="C22" s="118" t="s">
        <v>21</v>
      </c>
      <c r="D22" s="118"/>
      <c r="E22" s="118"/>
      <c r="F22" s="110" t="s">
        <v>22</v>
      </c>
      <c r="G22" s="118" t="s">
        <v>23</v>
      </c>
      <c r="H22" s="121" t="s">
        <v>24</v>
      </c>
      <c r="I22" s="122"/>
      <c r="J22" s="123"/>
      <c r="K22" s="110" t="s">
        <v>25</v>
      </c>
      <c r="L22" s="121" t="s">
        <v>26</v>
      </c>
      <c r="M22" s="122"/>
      <c r="N22" s="122"/>
      <c r="O22" s="123"/>
      <c r="P22" s="125" t="s">
        <v>27</v>
      </c>
      <c r="Q22" s="126"/>
    </row>
    <row r="23" spans="1:81" customFormat="1" ht="36.75" customHeight="1" x14ac:dyDescent="0.25">
      <c r="A23" s="118"/>
      <c r="B23" s="118"/>
      <c r="C23" s="118"/>
      <c r="D23" s="118"/>
      <c r="E23" s="118"/>
      <c r="F23" s="119"/>
      <c r="G23" s="118"/>
      <c r="H23" s="8" t="s">
        <v>28</v>
      </c>
      <c r="I23" s="8" t="s">
        <v>29</v>
      </c>
      <c r="J23" s="110" t="s">
        <v>30</v>
      </c>
      <c r="K23" s="124"/>
      <c r="L23" s="129" t="s">
        <v>28</v>
      </c>
      <c r="M23" s="129" t="s">
        <v>31</v>
      </c>
      <c r="N23" s="8" t="s">
        <v>29</v>
      </c>
      <c r="O23" s="110" t="s">
        <v>30</v>
      </c>
      <c r="P23" s="127"/>
      <c r="Q23" s="128"/>
    </row>
    <row r="24" spans="1:81" customFormat="1" ht="36" x14ac:dyDescent="0.25">
      <c r="A24" s="118"/>
      <c r="B24" s="118"/>
      <c r="C24" s="118"/>
      <c r="D24" s="118"/>
      <c r="E24" s="118"/>
      <c r="F24" s="120"/>
      <c r="G24" s="118"/>
      <c r="H24" s="8" t="s">
        <v>32</v>
      </c>
      <c r="I24" s="9" t="s">
        <v>33</v>
      </c>
      <c r="J24" s="111"/>
      <c r="K24" s="111"/>
      <c r="L24" s="130"/>
      <c r="M24" s="130"/>
      <c r="N24" s="9" t="s">
        <v>33</v>
      </c>
      <c r="O24" s="111"/>
      <c r="P24" s="8" t="s">
        <v>34</v>
      </c>
      <c r="Q24" s="8" t="s">
        <v>35</v>
      </c>
    </row>
    <row r="25" spans="1:81" customFormat="1" ht="15" x14ac:dyDescent="0.25">
      <c r="A25" s="10">
        <v>1</v>
      </c>
      <c r="B25" s="10">
        <v>2</v>
      </c>
      <c r="C25" s="112">
        <v>3</v>
      </c>
      <c r="D25" s="112"/>
      <c r="E25" s="112"/>
      <c r="F25" s="11">
        <v>4</v>
      </c>
      <c r="G25" s="10">
        <v>5</v>
      </c>
      <c r="H25" s="11">
        <v>6</v>
      </c>
      <c r="I25" s="10">
        <v>7</v>
      </c>
      <c r="J25" s="11">
        <v>8</v>
      </c>
      <c r="K25" s="10">
        <v>9</v>
      </c>
      <c r="L25" s="11">
        <v>10</v>
      </c>
      <c r="M25" s="10">
        <v>11</v>
      </c>
      <c r="N25" s="11">
        <v>12</v>
      </c>
      <c r="O25" s="10">
        <v>13</v>
      </c>
      <c r="P25" s="11">
        <v>14</v>
      </c>
      <c r="Q25" s="10">
        <v>15</v>
      </c>
    </row>
    <row r="26" spans="1:81" customFormat="1" ht="15" x14ac:dyDescent="0.25">
      <c r="A26" s="107" t="s">
        <v>36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9"/>
      <c r="BV26" s="12" t="s">
        <v>36</v>
      </c>
    </row>
    <row r="27" spans="1:81" customFormat="1" ht="90" x14ac:dyDescent="0.25">
      <c r="A27" s="13" t="s">
        <v>37</v>
      </c>
      <c r="B27" s="14" t="s">
        <v>38</v>
      </c>
      <c r="C27" s="106" t="s">
        <v>39</v>
      </c>
      <c r="D27" s="106"/>
      <c r="E27" s="106"/>
      <c r="F27" s="13" t="s">
        <v>40</v>
      </c>
      <c r="G27" s="16">
        <v>404.35199999999998</v>
      </c>
      <c r="H27" s="17" t="s">
        <v>41</v>
      </c>
      <c r="I27" s="17" t="s">
        <v>42</v>
      </c>
      <c r="J27" s="17">
        <v>66.22</v>
      </c>
      <c r="K27" s="15" t="s">
        <v>43</v>
      </c>
      <c r="L27" s="17">
        <v>4649439.72</v>
      </c>
      <c r="M27" s="17">
        <v>2690360.6</v>
      </c>
      <c r="N27" s="18" t="s">
        <v>44</v>
      </c>
      <c r="O27" s="17">
        <v>231881.8</v>
      </c>
      <c r="P27" s="19">
        <v>13.132999999999999</v>
      </c>
      <c r="Q27" s="20">
        <v>5310.35</v>
      </c>
      <c r="BV27" s="12"/>
      <c r="BW27" s="2" t="s">
        <v>39</v>
      </c>
    </row>
    <row r="28" spans="1:81" customFormat="1" ht="15" x14ac:dyDescent="0.25">
      <c r="A28" s="21"/>
      <c r="B28" s="22"/>
      <c r="C28" s="23" t="s">
        <v>45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5"/>
      <c r="BV28" s="12"/>
    </row>
    <row r="29" spans="1:81" customFormat="1" ht="57" x14ac:dyDescent="0.25">
      <c r="A29" s="26"/>
      <c r="B29" s="27" t="s">
        <v>46</v>
      </c>
      <c r="C29" s="103" t="s">
        <v>47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4"/>
      <c r="BV29" s="12"/>
      <c r="BX29" s="2" t="s">
        <v>47</v>
      </c>
    </row>
    <row r="30" spans="1:81" customFormat="1" ht="15" x14ac:dyDescent="0.25">
      <c r="A30" s="26"/>
      <c r="B30" s="28" t="s">
        <v>37</v>
      </c>
      <c r="C30" s="103" t="s">
        <v>48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4"/>
      <c r="BV30" s="12"/>
      <c r="BY30" s="2" t="s">
        <v>48</v>
      </c>
    </row>
    <row r="31" spans="1:81" customFormat="1" ht="15" x14ac:dyDescent="0.25">
      <c r="A31" s="29"/>
      <c r="B31" s="105" t="s">
        <v>49</v>
      </c>
      <c r="C31" s="105"/>
      <c r="D31" s="105"/>
      <c r="E31" s="105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1"/>
      <c r="BV31" s="12"/>
      <c r="BZ31" s="2" t="s">
        <v>49</v>
      </c>
      <c r="CA31" s="2" t="s">
        <v>2</v>
      </c>
      <c r="CB31" s="2" t="s">
        <v>2</v>
      </c>
      <c r="CC31" s="2" t="s">
        <v>2</v>
      </c>
    </row>
    <row r="32" spans="1:81" customFormat="1" ht="90" x14ac:dyDescent="0.25">
      <c r="A32" s="13" t="s">
        <v>50</v>
      </c>
      <c r="B32" s="14" t="s">
        <v>51</v>
      </c>
      <c r="C32" s="106" t="s">
        <v>52</v>
      </c>
      <c r="D32" s="106"/>
      <c r="E32" s="106"/>
      <c r="F32" s="13" t="s">
        <v>40</v>
      </c>
      <c r="G32" s="16">
        <v>9.2560000000000002</v>
      </c>
      <c r="H32" s="17" t="s">
        <v>53</v>
      </c>
      <c r="I32" s="17" t="s">
        <v>54</v>
      </c>
      <c r="J32" s="17">
        <v>61.82</v>
      </c>
      <c r="K32" s="15" t="s">
        <v>43</v>
      </c>
      <c r="L32" s="17">
        <v>55271.85</v>
      </c>
      <c r="M32" s="17">
        <v>30519.37</v>
      </c>
      <c r="N32" s="18" t="s">
        <v>55</v>
      </c>
      <c r="O32" s="17">
        <v>4955.24</v>
      </c>
      <c r="P32" s="32">
        <v>6.5080999999999998</v>
      </c>
      <c r="Q32" s="20">
        <v>60.24</v>
      </c>
      <c r="BV32" s="12"/>
      <c r="BW32" s="2" t="s">
        <v>52</v>
      </c>
    </row>
    <row r="33" spans="1:81" customFormat="1" ht="15" x14ac:dyDescent="0.25">
      <c r="A33" s="21"/>
      <c r="B33" s="22"/>
      <c r="C33" s="23" t="s">
        <v>56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5"/>
      <c r="BV33" s="12"/>
    </row>
    <row r="34" spans="1:81" customFormat="1" ht="23.25" x14ac:dyDescent="0.25">
      <c r="A34" s="26"/>
      <c r="B34" s="27" t="s">
        <v>57</v>
      </c>
      <c r="C34" s="103" t="s">
        <v>58</v>
      </c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4"/>
      <c r="BV34" s="12"/>
      <c r="BX34" s="2" t="s">
        <v>58</v>
      </c>
    </row>
    <row r="35" spans="1:81" customFormat="1" ht="57" x14ac:dyDescent="0.25">
      <c r="A35" s="26"/>
      <c r="B35" s="27" t="s">
        <v>46</v>
      </c>
      <c r="C35" s="103" t="s">
        <v>47</v>
      </c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4"/>
      <c r="BV35" s="12"/>
      <c r="BX35" s="2" t="s">
        <v>47</v>
      </c>
    </row>
    <row r="36" spans="1:81" customFormat="1" ht="15" x14ac:dyDescent="0.25">
      <c r="A36" s="26"/>
      <c r="B36" s="28" t="s">
        <v>37</v>
      </c>
      <c r="C36" s="103" t="s">
        <v>48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4"/>
      <c r="BV36" s="12"/>
      <c r="BY36" s="2" t="s">
        <v>48</v>
      </c>
    </row>
    <row r="37" spans="1:81" customFormat="1" ht="15" x14ac:dyDescent="0.25">
      <c r="A37" s="29"/>
      <c r="B37" s="105" t="s">
        <v>49</v>
      </c>
      <c r="C37" s="105"/>
      <c r="D37" s="105"/>
      <c r="E37" s="105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  <c r="BV37" s="12"/>
      <c r="BZ37" s="2" t="s">
        <v>49</v>
      </c>
      <c r="CA37" s="2" t="s">
        <v>2</v>
      </c>
      <c r="CB37" s="2" t="s">
        <v>2</v>
      </c>
      <c r="CC37" s="2" t="s">
        <v>2</v>
      </c>
    </row>
    <row r="38" spans="1:81" customFormat="1" ht="90" x14ac:dyDescent="0.25">
      <c r="A38" s="13" t="s">
        <v>59</v>
      </c>
      <c r="B38" s="14" t="s">
        <v>60</v>
      </c>
      <c r="C38" s="106" t="s">
        <v>61</v>
      </c>
      <c r="D38" s="106"/>
      <c r="E38" s="106"/>
      <c r="F38" s="13" t="s">
        <v>62</v>
      </c>
      <c r="G38" s="33">
        <v>3.64</v>
      </c>
      <c r="H38" s="17">
        <v>9153.1200000000008</v>
      </c>
      <c r="I38" s="17"/>
      <c r="J38" s="17" t="s">
        <v>63</v>
      </c>
      <c r="K38" s="15" t="s">
        <v>43</v>
      </c>
      <c r="L38" s="17">
        <v>288528.31</v>
      </c>
      <c r="M38" s="17"/>
      <c r="N38" s="18"/>
      <c r="O38" s="17">
        <v>288528.31</v>
      </c>
      <c r="P38" s="34">
        <v>0</v>
      </c>
      <c r="Q38" s="34">
        <v>0</v>
      </c>
      <c r="BV38" s="12"/>
      <c r="BW38" s="2" t="s">
        <v>61</v>
      </c>
    </row>
    <row r="39" spans="1:81" customFormat="1" ht="15" x14ac:dyDescent="0.25">
      <c r="A39" s="21"/>
      <c r="B39" s="22"/>
      <c r="C39" s="23" t="s">
        <v>64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5"/>
      <c r="BV39" s="12"/>
    </row>
    <row r="40" spans="1:81" customFormat="1" ht="15" x14ac:dyDescent="0.25">
      <c r="A40" s="26"/>
      <c r="B40" s="22"/>
      <c r="C40" s="23" t="s">
        <v>65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/>
      <c r="BV40" s="12"/>
    </row>
    <row r="41" spans="1:81" customFormat="1" ht="15" x14ac:dyDescent="0.25">
      <c r="A41" s="26"/>
      <c r="B41" s="28" t="s">
        <v>37</v>
      </c>
      <c r="C41" s="103" t="s">
        <v>48</v>
      </c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4"/>
      <c r="BV41" s="12"/>
      <c r="BY41" s="2" t="s">
        <v>48</v>
      </c>
    </row>
    <row r="42" spans="1:81" customFormat="1" ht="15" x14ac:dyDescent="0.25">
      <c r="A42" s="29"/>
      <c r="B42" s="105" t="s">
        <v>66</v>
      </c>
      <c r="C42" s="105"/>
      <c r="D42" s="105"/>
      <c r="E42" s="105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1"/>
      <c r="BV42" s="12"/>
      <c r="BZ42" s="2" t="s">
        <v>66</v>
      </c>
      <c r="CA42" s="2" t="s">
        <v>2</v>
      </c>
      <c r="CB42" s="2" t="s">
        <v>2</v>
      </c>
      <c r="CC42" s="2" t="s">
        <v>2</v>
      </c>
    </row>
    <row r="43" spans="1:81" customFormat="1" ht="90" x14ac:dyDescent="0.25">
      <c r="A43" s="13" t="s">
        <v>67</v>
      </c>
      <c r="B43" s="14" t="s">
        <v>60</v>
      </c>
      <c r="C43" s="106" t="s">
        <v>68</v>
      </c>
      <c r="D43" s="106"/>
      <c r="E43" s="106"/>
      <c r="F43" s="13" t="s">
        <v>62</v>
      </c>
      <c r="G43" s="16">
        <v>16.952000000000002</v>
      </c>
      <c r="H43" s="17">
        <v>8075.06</v>
      </c>
      <c r="I43" s="17"/>
      <c r="J43" s="17" t="s">
        <v>69</v>
      </c>
      <c r="K43" s="15" t="s">
        <v>43</v>
      </c>
      <c r="L43" s="17">
        <v>1185453.69</v>
      </c>
      <c r="M43" s="17"/>
      <c r="N43" s="18"/>
      <c r="O43" s="17">
        <v>1185453.69</v>
      </c>
      <c r="P43" s="34">
        <v>0</v>
      </c>
      <c r="Q43" s="34">
        <v>0</v>
      </c>
      <c r="BV43" s="12"/>
      <c r="BW43" s="2" t="s">
        <v>68</v>
      </c>
    </row>
    <row r="44" spans="1:81" customFormat="1" ht="15" x14ac:dyDescent="0.25">
      <c r="A44" s="21"/>
      <c r="B44" s="22"/>
      <c r="C44" s="23" t="s">
        <v>70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5"/>
      <c r="BV44" s="12"/>
    </row>
    <row r="45" spans="1:81" customFormat="1" ht="15" x14ac:dyDescent="0.25">
      <c r="A45" s="26"/>
      <c r="B45" s="22"/>
      <c r="C45" s="23" t="s">
        <v>71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5"/>
      <c r="BV45" s="12"/>
    </row>
    <row r="46" spans="1:81" customFormat="1" ht="15" x14ac:dyDescent="0.25">
      <c r="A46" s="26"/>
      <c r="B46" s="28" t="s">
        <v>37</v>
      </c>
      <c r="C46" s="103" t="s">
        <v>48</v>
      </c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4"/>
      <c r="BV46" s="12"/>
      <c r="BY46" s="2" t="s">
        <v>48</v>
      </c>
    </row>
    <row r="47" spans="1:81" customFormat="1" ht="15" x14ac:dyDescent="0.25">
      <c r="A47" s="29"/>
      <c r="B47" s="105" t="s">
        <v>66</v>
      </c>
      <c r="C47" s="105"/>
      <c r="D47" s="105"/>
      <c r="E47" s="105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1"/>
      <c r="BV47" s="12"/>
      <c r="BZ47" s="2" t="s">
        <v>66</v>
      </c>
      <c r="CA47" s="2" t="s">
        <v>2</v>
      </c>
      <c r="CB47" s="2" t="s">
        <v>2</v>
      </c>
      <c r="CC47" s="2" t="s">
        <v>2</v>
      </c>
    </row>
    <row r="48" spans="1:81" customFormat="1" ht="90" x14ac:dyDescent="0.25">
      <c r="A48" s="13" t="s">
        <v>72</v>
      </c>
      <c r="B48" s="14" t="s">
        <v>60</v>
      </c>
      <c r="C48" s="106" t="s">
        <v>73</v>
      </c>
      <c r="D48" s="106"/>
      <c r="E48" s="106"/>
      <c r="F48" s="13" t="s">
        <v>62</v>
      </c>
      <c r="G48" s="16">
        <v>99.944000000000003</v>
      </c>
      <c r="H48" s="17">
        <v>7718.94</v>
      </c>
      <c r="I48" s="17"/>
      <c r="J48" s="17" t="s">
        <v>74</v>
      </c>
      <c r="K48" s="15" t="s">
        <v>43</v>
      </c>
      <c r="L48" s="17">
        <v>6680858.6600000001</v>
      </c>
      <c r="M48" s="17"/>
      <c r="N48" s="18"/>
      <c r="O48" s="17">
        <v>6680858.6600000001</v>
      </c>
      <c r="P48" s="34">
        <v>0</v>
      </c>
      <c r="Q48" s="34">
        <v>0</v>
      </c>
      <c r="BV48" s="12"/>
      <c r="BW48" s="2" t="s">
        <v>73</v>
      </c>
    </row>
    <row r="49" spans="1:81" customFormat="1" ht="15" x14ac:dyDescent="0.25">
      <c r="A49" s="21"/>
      <c r="B49" s="22"/>
      <c r="C49" s="23" t="s">
        <v>75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5"/>
      <c r="BV49" s="12"/>
    </row>
    <row r="50" spans="1:81" customFormat="1" ht="15" x14ac:dyDescent="0.25">
      <c r="A50" s="26"/>
      <c r="B50" s="22"/>
      <c r="C50" s="23" t="s">
        <v>76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5"/>
      <c r="BV50" s="12"/>
    </row>
    <row r="51" spans="1:81" customFormat="1" ht="15" x14ac:dyDescent="0.25">
      <c r="A51" s="26"/>
      <c r="B51" s="28" t="s">
        <v>37</v>
      </c>
      <c r="C51" s="103" t="s">
        <v>48</v>
      </c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4"/>
      <c r="BV51" s="12"/>
      <c r="BY51" s="2" t="s">
        <v>48</v>
      </c>
    </row>
    <row r="52" spans="1:81" customFormat="1" ht="15" x14ac:dyDescent="0.25">
      <c r="A52" s="29"/>
      <c r="B52" s="105" t="s">
        <v>66</v>
      </c>
      <c r="C52" s="105"/>
      <c r="D52" s="105"/>
      <c r="E52" s="105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1"/>
      <c r="BV52" s="12"/>
      <c r="BZ52" s="2" t="s">
        <v>66</v>
      </c>
      <c r="CA52" s="2" t="s">
        <v>2</v>
      </c>
      <c r="CB52" s="2" t="s">
        <v>2</v>
      </c>
      <c r="CC52" s="2" t="s">
        <v>2</v>
      </c>
    </row>
    <row r="53" spans="1:81" customFormat="1" ht="90" x14ac:dyDescent="0.25">
      <c r="A53" s="13" t="s">
        <v>77</v>
      </c>
      <c r="B53" s="14" t="s">
        <v>60</v>
      </c>
      <c r="C53" s="106" t="s">
        <v>78</v>
      </c>
      <c r="D53" s="106"/>
      <c r="E53" s="106"/>
      <c r="F53" s="13" t="s">
        <v>62</v>
      </c>
      <c r="G53" s="16">
        <v>25.792000000000002</v>
      </c>
      <c r="H53" s="17">
        <v>7581.99</v>
      </c>
      <c r="I53" s="17"/>
      <c r="J53" s="17" t="s">
        <v>79</v>
      </c>
      <c r="K53" s="15" t="s">
        <v>43</v>
      </c>
      <c r="L53" s="17">
        <v>1693503.58</v>
      </c>
      <c r="M53" s="17"/>
      <c r="N53" s="18"/>
      <c r="O53" s="17">
        <v>1693503.58</v>
      </c>
      <c r="P53" s="34">
        <v>0</v>
      </c>
      <c r="Q53" s="34">
        <v>0</v>
      </c>
      <c r="BV53" s="12"/>
      <c r="BW53" s="2" t="s">
        <v>78</v>
      </c>
    </row>
    <row r="54" spans="1:81" customFormat="1" ht="15" x14ac:dyDescent="0.25">
      <c r="A54" s="21"/>
      <c r="B54" s="22"/>
      <c r="C54" s="23" t="s">
        <v>80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5"/>
      <c r="BV54" s="12"/>
    </row>
    <row r="55" spans="1:81" customFormat="1" ht="15" x14ac:dyDescent="0.25">
      <c r="A55" s="26"/>
      <c r="B55" s="22"/>
      <c r="C55" s="23" t="s">
        <v>81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5"/>
      <c r="BV55" s="12"/>
    </row>
    <row r="56" spans="1:81" customFormat="1" ht="15" x14ac:dyDescent="0.25">
      <c r="A56" s="26"/>
      <c r="B56" s="28" t="s">
        <v>37</v>
      </c>
      <c r="C56" s="103" t="s">
        <v>48</v>
      </c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4"/>
      <c r="BV56" s="12"/>
      <c r="BY56" s="2" t="s">
        <v>48</v>
      </c>
    </row>
    <row r="57" spans="1:81" customFormat="1" ht="15" x14ac:dyDescent="0.25">
      <c r="A57" s="29"/>
      <c r="B57" s="105" t="s">
        <v>66</v>
      </c>
      <c r="C57" s="105"/>
      <c r="D57" s="105"/>
      <c r="E57" s="105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1"/>
      <c r="BV57" s="12"/>
      <c r="BZ57" s="2" t="s">
        <v>66</v>
      </c>
      <c r="CA57" s="2" t="s">
        <v>2</v>
      </c>
      <c r="CB57" s="2" t="s">
        <v>2</v>
      </c>
      <c r="CC57" s="2" t="s">
        <v>2</v>
      </c>
    </row>
    <row r="58" spans="1:81" customFormat="1" ht="90" x14ac:dyDescent="0.25">
      <c r="A58" s="13" t="s">
        <v>82</v>
      </c>
      <c r="B58" s="14" t="s">
        <v>60</v>
      </c>
      <c r="C58" s="106" t="s">
        <v>83</v>
      </c>
      <c r="D58" s="106"/>
      <c r="E58" s="106"/>
      <c r="F58" s="13" t="s">
        <v>62</v>
      </c>
      <c r="G58" s="33">
        <v>2.08</v>
      </c>
      <c r="H58" s="17">
        <v>9925.06</v>
      </c>
      <c r="I58" s="17"/>
      <c r="J58" s="17" t="s">
        <v>84</v>
      </c>
      <c r="K58" s="15" t="s">
        <v>43</v>
      </c>
      <c r="L58" s="17">
        <v>178778.12</v>
      </c>
      <c r="M58" s="17"/>
      <c r="N58" s="18"/>
      <c r="O58" s="17">
        <v>178778.12</v>
      </c>
      <c r="P58" s="34">
        <v>0</v>
      </c>
      <c r="Q58" s="34">
        <v>0</v>
      </c>
      <c r="BV58" s="12"/>
      <c r="BW58" s="2" t="s">
        <v>83</v>
      </c>
    </row>
    <row r="59" spans="1:81" customFormat="1" ht="15" x14ac:dyDescent="0.25">
      <c r="A59" s="21"/>
      <c r="B59" s="22"/>
      <c r="C59" s="23" t="s">
        <v>85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5"/>
      <c r="BV59" s="12"/>
    </row>
    <row r="60" spans="1:81" customFormat="1" ht="15" x14ac:dyDescent="0.25">
      <c r="A60" s="26"/>
      <c r="B60" s="22"/>
      <c r="C60" s="23" t="s">
        <v>86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5"/>
      <c r="BV60" s="12"/>
    </row>
    <row r="61" spans="1:81" customFormat="1" ht="15" x14ac:dyDescent="0.25">
      <c r="A61" s="26"/>
      <c r="B61" s="28" t="s">
        <v>37</v>
      </c>
      <c r="C61" s="103" t="s">
        <v>48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4"/>
      <c r="BV61" s="12"/>
      <c r="BY61" s="2" t="s">
        <v>48</v>
      </c>
    </row>
    <row r="62" spans="1:81" customFormat="1" ht="15" x14ac:dyDescent="0.25">
      <c r="A62" s="29"/>
      <c r="B62" s="105" t="s">
        <v>66</v>
      </c>
      <c r="C62" s="105"/>
      <c r="D62" s="105"/>
      <c r="E62" s="105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1"/>
      <c r="BV62" s="12"/>
      <c r="BZ62" s="2" t="s">
        <v>66</v>
      </c>
      <c r="CA62" s="2" t="s">
        <v>2</v>
      </c>
      <c r="CB62" s="2" t="s">
        <v>2</v>
      </c>
      <c r="CC62" s="2" t="s">
        <v>2</v>
      </c>
    </row>
    <row r="63" spans="1:81" customFormat="1" ht="90" x14ac:dyDescent="0.25">
      <c r="A63" s="13" t="s">
        <v>87</v>
      </c>
      <c r="B63" s="14" t="s">
        <v>60</v>
      </c>
      <c r="C63" s="106" t="s">
        <v>88</v>
      </c>
      <c r="D63" s="106"/>
      <c r="E63" s="106"/>
      <c r="F63" s="13" t="s">
        <v>62</v>
      </c>
      <c r="G63" s="35">
        <v>9.99648</v>
      </c>
      <c r="H63" s="17">
        <v>9748.9599999999991</v>
      </c>
      <c r="I63" s="17"/>
      <c r="J63" s="17" t="s">
        <v>89</v>
      </c>
      <c r="K63" s="15" t="s">
        <v>43</v>
      </c>
      <c r="L63" s="17">
        <v>843962.76</v>
      </c>
      <c r="M63" s="17"/>
      <c r="N63" s="18"/>
      <c r="O63" s="17">
        <v>843962.76</v>
      </c>
      <c r="P63" s="34">
        <v>0</v>
      </c>
      <c r="Q63" s="34">
        <v>0</v>
      </c>
      <c r="BV63" s="12"/>
      <c r="BW63" s="2" t="s">
        <v>88</v>
      </c>
    </row>
    <row r="64" spans="1:81" customFormat="1" ht="15" x14ac:dyDescent="0.25">
      <c r="A64" s="21"/>
      <c r="B64" s="22"/>
      <c r="C64" s="23" t="s">
        <v>90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5"/>
      <c r="BV64" s="12"/>
    </row>
    <row r="65" spans="1:81" customFormat="1" ht="15" x14ac:dyDescent="0.25">
      <c r="A65" s="26"/>
      <c r="B65" s="22"/>
      <c r="C65" s="23" t="s">
        <v>91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5"/>
      <c r="BV65" s="12"/>
    </row>
    <row r="66" spans="1:81" customFormat="1" ht="15" x14ac:dyDescent="0.25">
      <c r="A66" s="26"/>
      <c r="B66" s="28" t="s">
        <v>37</v>
      </c>
      <c r="C66" s="103" t="s">
        <v>48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4"/>
      <c r="BV66" s="12"/>
      <c r="BY66" s="2" t="s">
        <v>48</v>
      </c>
    </row>
    <row r="67" spans="1:81" customFormat="1" ht="15" x14ac:dyDescent="0.25">
      <c r="A67" s="29"/>
      <c r="B67" s="105" t="s">
        <v>66</v>
      </c>
      <c r="C67" s="105"/>
      <c r="D67" s="105"/>
      <c r="E67" s="105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1"/>
      <c r="BV67" s="12"/>
      <c r="BZ67" s="2" t="s">
        <v>66</v>
      </c>
      <c r="CA67" s="2" t="s">
        <v>2</v>
      </c>
      <c r="CB67" s="2" t="s">
        <v>2</v>
      </c>
      <c r="CC67" s="2" t="s">
        <v>2</v>
      </c>
    </row>
    <row r="68" spans="1:81" customFormat="1" ht="90" x14ac:dyDescent="0.25">
      <c r="A68" s="13" t="s">
        <v>92</v>
      </c>
      <c r="B68" s="14" t="s">
        <v>60</v>
      </c>
      <c r="C68" s="106" t="s">
        <v>93</v>
      </c>
      <c r="D68" s="106"/>
      <c r="E68" s="106"/>
      <c r="F68" s="13" t="s">
        <v>62</v>
      </c>
      <c r="G68" s="16">
        <v>132.49600000000001</v>
      </c>
      <c r="H68" s="17">
        <v>9474.94</v>
      </c>
      <c r="I68" s="17"/>
      <c r="J68" s="17" t="s">
        <v>94</v>
      </c>
      <c r="K68" s="15" t="s">
        <v>43</v>
      </c>
      <c r="L68" s="17">
        <v>10871691.689999999</v>
      </c>
      <c r="M68" s="17"/>
      <c r="N68" s="18"/>
      <c r="O68" s="17">
        <v>10871691.689999999</v>
      </c>
      <c r="P68" s="34">
        <v>0</v>
      </c>
      <c r="Q68" s="34">
        <v>0</v>
      </c>
      <c r="BV68" s="12"/>
      <c r="BW68" s="2" t="s">
        <v>93</v>
      </c>
    </row>
    <row r="69" spans="1:81" customFormat="1" ht="15" x14ac:dyDescent="0.25">
      <c r="A69" s="21"/>
      <c r="B69" s="22"/>
      <c r="C69" s="23" t="s">
        <v>95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5"/>
      <c r="BV69" s="12"/>
    </row>
    <row r="70" spans="1:81" customFormat="1" ht="15" x14ac:dyDescent="0.25">
      <c r="A70" s="26"/>
      <c r="B70" s="22"/>
      <c r="C70" s="23" t="s">
        <v>96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5"/>
      <c r="BV70" s="12"/>
    </row>
    <row r="71" spans="1:81" customFormat="1" ht="15" x14ac:dyDescent="0.25">
      <c r="A71" s="26"/>
      <c r="B71" s="28" t="s">
        <v>37</v>
      </c>
      <c r="C71" s="103" t="s">
        <v>48</v>
      </c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4"/>
      <c r="BV71" s="12"/>
      <c r="BY71" s="2" t="s">
        <v>48</v>
      </c>
    </row>
    <row r="72" spans="1:81" customFormat="1" ht="15" x14ac:dyDescent="0.25">
      <c r="A72" s="29"/>
      <c r="B72" s="105" t="s">
        <v>66</v>
      </c>
      <c r="C72" s="105"/>
      <c r="D72" s="105"/>
      <c r="E72" s="105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1"/>
      <c r="BV72" s="12"/>
      <c r="BZ72" s="2" t="s">
        <v>66</v>
      </c>
      <c r="CA72" s="2" t="s">
        <v>2</v>
      </c>
      <c r="CB72" s="2" t="s">
        <v>2</v>
      </c>
      <c r="CC72" s="2" t="s">
        <v>2</v>
      </c>
    </row>
    <row r="73" spans="1:81" customFormat="1" ht="90" x14ac:dyDescent="0.25">
      <c r="A73" s="13" t="s">
        <v>97</v>
      </c>
      <c r="B73" s="14" t="s">
        <v>60</v>
      </c>
      <c r="C73" s="106" t="s">
        <v>98</v>
      </c>
      <c r="D73" s="106"/>
      <c r="E73" s="106"/>
      <c r="F73" s="13" t="s">
        <v>62</v>
      </c>
      <c r="G73" s="16">
        <v>18.512</v>
      </c>
      <c r="H73" s="17">
        <v>9029.91</v>
      </c>
      <c r="I73" s="17"/>
      <c r="J73" s="17" t="s">
        <v>99</v>
      </c>
      <c r="K73" s="15" t="s">
        <v>43</v>
      </c>
      <c r="L73" s="17">
        <v>1447620.27</v>
      </c>
      <c r="M73" s="17"/>
      <c r="N73" s="18"/>
      <c r="O73" s="17">
        <v>1447620.27</v>
      </c>
      <c r="P73" s="34">
        <v>0</v>
      </c>
      <c r="Q73" s="34">
        <v>0</v>
      </c>
      <c r="BV73" s="12"/>
      <c r="BW73" s="2" t="s">
        <v>98</v>
      </c>
    </row>
    <row r="74" spans="1:81" customFormat="1" ht="15" x14ac:dyDescent="0.25">
      <c r="A74" s="21"/>
      <c r="B74" s="22"/>
      <c r="C74" s="23" t="s">
        <v>100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5"/>
      <c r="BV74" s="12"/>
    </row>
    <row r="75" spans="1:81" customFormat="1" ht="15" x14ac:dyDescent="0.25">
      <c r="A75" s="26"/>
      <c r="B75" s="22"/>
      <c r="C75" s="23" t="s">
        <v>101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5"/>
      <c r="BV75" s="12"/>
    </row>
    <row r="76" spans="1:81" customFormat="1" ht="15" x14ac:dyDescent="0.25">
      <c r="A76" s="26"/>
      <c r="B76" s="28" t="s">
        <v>37</v>
      </c>
      <c r="C76" s="103" t="s">
        <v>48</v>
      </c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4"/>
      <c r="BV76" s="12"/>
      <c r="BY76" s="2" t="s">
        <v>48</v>
      </c>
    </row>
    <row r="77" spans="1:81" customFormat="1" ht="15" x14ac:dyDescent="0.25">
      <c r="A77" s="29"/>
      <c r="B77" s="105" t="s">
        <v>66</v>
      </c>
      <c r="C77" s="105"/>
      <c r="D77" s="105"/>
      <c r="E77" s="105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1"/>
      <c r="BV77" s="12"/>
      <c r="BZ77" s="2" t="s">
        <v>66</v>
      </c>
      <c r="CA77" s="2" t="s">
        <v>2</v>
      </c>
      <c r="CB77" s="2" t="s">
        <v>2</v>
      </c>
      <c r="CC77" s="2" t="s">
        <v>2</v>
      </c>
    </row>
    <row r="78" spans="1:81" customFormat="1" ht="90" x14ac:dyDescent="0.25">
      <c r="A78" s="13" t="s">
        <v>102</v>
      </c>
      <c r="B78" s="14" t="s">
        <v>60</v>
      </c>
      <c r="C78" s="106" t="s">
        <v>103</v>
      </c>
      <c r="D78" s="106"/>
      <c r="E78" s="106"/>
      <c r="F78" s="13" t="s">
        <v>62</v>
      </c>
      <c r="G78" s="16">
        <v>1.456</v>
      </c>
      <c r="H78" s="17">
        <v>8599.42</v>
      </c>
      <c r="I78" s="17"/>
      <c r="J78" s="17" t="s">
        <v>104</v>
      </c>
      <c r="K78" s="15" t="s">
        <v>43</v>
      </c>
      <c r="L78" s="17">
        <v>108429.74</v>
      </c>
      <c r="M78" s="17"/>
      <c r="N78" s="18"/>
      <c r="O78" s="17">
        <v>108429.74</v>
      </c>
      <c r="P78" s="34">
        <v>0</v>
      </c>
      <c r="Q78" s="34">
        <v>0</v>
      </c>
      <c r="BV78" s="12"/>
      <c r="BW78" s="2" t="s">
        <v>103</v>
      </c>
    </row>
    <row r="79" spans="1:81" customFormat="1" ht="15" x14ac:dyDescent="0.25">
      <c r="A79" s="21"/>
      <c r="B79" s="22"/>
      <c r="C79" s="23" t="s">
        <v>105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5"/>
      <c r="BV79" s="12"/>
    </row>
    <row r="80" spans="1:81" customFormat="1" ht="15" x14ac:dyDescent="0.25">
      <c r="A80" s="26"/>
      <c r="B80" s="22"/>
      <c r="C80" s="23" t="s">
        <v>106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5"/>
      <c r="BV80" s="12"/>
    </row>
    <row r="81" spans="1:81" customFormat="1" ht="15" x14ac:dyDescent="0.25">
      <c r="A81" s="26"/>
      <c r="B81" s="28" t="s">
        <v>37</v>
      </c>
      <c r="C81" s="103" t="s">
        <v>48</v>
      </c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4"/>
      <c r="BV81" s="12"/>
      <c r="BY81" s="2" t="s">
        <v>48</v>
      </c>
    </row>
    <row r="82" spans="1:81" customFormat="1" ht="15" x14ac:dyDescent="0.25">
      <c r="A82" s="29"/>
      <c r="B82" s="105" t="s">
        <v>66</v>
      </c>
      <c r="C82" s="105"/>
      <c r="D82" s="105"/>
      <c r="E82" s="105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1"/>
      <c r="BV82" s="12"/>
      <c r="BZ82" s="2" t="s">
        <v>66</v>
      </c>
      <c r="CA82" s="2" t="s">
        <v>2</v>
      </c>
      <c r="CB82" s="2" t="s">
        <v>2</v>
      </c>
      <c r="CC82" s="2" t="s">
        <v>2</v>
      </c>
    </row>
    <row r="83" spans="1:81" customFormat="1" ht="90" x14ac:dyDescent="0.25">
      <c r="A83" s="13" t="s">
        <v>107</v>
      </c>
      <c r="B83" s="14" t="s">
        <v>60</v>
      </c>
      <c r="C83" s="106" t="s">
        <v>108</v>
      </c>
      <c r="D83" s="106"/>
      <c r="E83" s="106"/>
      <c r="F83" s="13" t="s">
        <v>62</v>
      </c>
      <c r="G83" s="33">
        <v>74.88</v>
      </c>
      <c r="H83" s="17">
        <v>8345.0300000000007</v>
      </c>
      <c r="I83" s="17"/>
      <c r="J83" s="17" t="s">
        <v>109</v>
      </c>
      <c r="K83" s="15" t="s">
        <v>43</v>
      </c>
      <c r="L83" s="17">
        <v>5411424.8300000001</v>
      </c>
      <c r="M83" s="17"/>
      <c r="N83" s="18"/>
      <c r="O83" s="17">
        <v>5411424.8300000001</v>
      </c>
      <c r="P83" s="34">
        <v>0</v>
      </c>
      <c r="Q83" s="34">
        <v>0</v>
      </c>
      <c r="BV83" s="12"/>
      <c r="BW83" s="2" t="s">
        <v>108</v>
      </c>
    </row>
    <row r="84" spans="1:81" customFormat="1" ht="15" x14ac:dyDescent="0.25">
      <c r="A84" s="21"/>
      <c r="B84" s="22"/>
      <c r="C84" s="23" t="s">
        <v>110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5"/>
      <c r="BV84" s="12"/>
    </row>
    <row r="85" spans="1:81" customFormat="1" ht="15" x14ac:dyDescent="0.25">
      <c r="A85" s="26"/>
      <c r="B85" s="22"/>
      <c r="C85" s="23" t="s">
        <v>111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5"/>
      <c r="BV85" s="12"/>
    </row>
    <row r="86" spans="1:81" customFormat="1" ht="15" x14ac:dyDescent="0.25">
      <c r="A86" s="26"/>
      <c r="B86" s="28" t="s">
        <v>37</v>
      </c>
      <c r="C86" s="103" t="s">
        <v>48</v>
      </c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4"/>
      <c r="BV86" s="12"/>
      <c r="BY86" s="2" t="s">
        <v>48</v>
      </c>
    </row>
    <row r="87" spans="1:81" customFormat="1" ht="15" x14ac:dyDescent="0.25">
      <c r="A87" s="29"/>
      <c r="B87" s="105" t="s">
        <v>66</v>
      </c>
      <c r="C87" s="105"/>
      <c r="D87" s="105"/>
      <c r="E87" s="105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1"/>
      <c r="BV87" s="12"/>
      <c r="BZ87" s="2" t="s">
        <v>66</v>
      </c>
      <c r="CA87" s="2" t="s">
        <v>2</v>
      </c>
      <c r="CB87" s="2" t="s">
        <v>2</v>
      </c>
      <c r="CC87" s="2" t="s">
        <v>2</v>
      </c>
    </row>
    <row r="88" spans="1:81" customFormat="1" ht="90" x14ac:dyDescent="0.25">
      <c r="A88" s="13" t="s">
        <v>112</v>
      </c>
      <c r="B88" s="14" t="s">
        <v>60</v>
      </c>
      <c r="C88" s="106" t="s">
        <v>113</v>
      </c>
      <c r="D88" s="106"/>
      <c r="E88" s="106"/>
      <c r="F88" s="13" t="s">
        <v>62</v>
      </c>
      <c r="G88" s="36">
        <v>10.4</v>
      </c>
      <c r="H88" s="17">
        <v>7718.94</v>
      </c>
      <c r="I88" s="17"/>
      <c r="J88" s="17" t="s">
        <v>74</v>
      </c>
      <c r="K88" s="15" t="s">
        <v>43</v>
      </c>
      <c r="L88" s="17">
        <v>695198.61</v>
      </c>
      <c r="M88" s="17"/>
      <c r="N88" s="18"/>
      <c r="O88" s="17">
        <v>695198.61</v>
      </c>
      <c r="P88" s="34">
        <v>0</v>
      </c>
      <c r="Q88" s="34">
        <v>0</v>
      </c>
      <c r="BV88" s="12"/>
      <c r="BW88" s="2" t="s">
        <v>113</v>
      </c>
    </row>
    <row r="89" spans="1:81" customFormat="1" ht="15" x14ac:dyDescent="0.25">
      <c r="A89" s="21"/>
      <c r="B89" s="22"/>
      <c r="C89" s="23" t="s">
        <v>114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5"/>
      <c r="BV89" s="12"/>
    </row>
    <row r="90" spans="1:81" customFormat="1" ht="15" x14ac:dyDescent="0.25">
      <c r="A90" s="26"/>
      <c r="B90" s="22"/>
      <c r="C90" s="23" t="s">
        <v>76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5"/>
      <c r="BV90" s="12"/>
    </row>
    <row r="91" spans="1:81" customFormat="1" ht="15" x14ac:dyDescent="0.25">
      <c r="A91" s="26"/>
      <c r="B91" s="28" t="s">
        <v>37</v>
      </c>
      <c r="C91" s="103" t="s">
        <v>48</v>
      </c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4"/>
      <c r="BV91" s="12"/>
      <c r="BY91" s="2" t="s">
        <v>48</v>
      </c>
    </row>
    <row r="92" spans="1:81" customFormat="1" ht="15" x14ac:dyDescent="0.25">
      <c r="A92" s="29"/>
      <c r="B92" s="105" t="s">
        <v>66</v>
      </c>
      <c r="C92" s="105"/>
      <c r="D92" s="105"/>
      <c r="E92" s="105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1"/>
      <c r="BV92" s="12"/>
      <c r="BZ92" s="2" t="s">
        <v>66</v>
      </c>
      <c r="CA92" s="2" t="s">
        <v>2</v>
      </c>
      <c r="CB92" s="2" t="s">
        <v>2</v>
      </c>
      <c r="CC92" s="2" t="s">
        <v>2</v>
      </c>
    </row>
    <row r="93" spans="1:81" customFormat="1" ht="90" x14ac:dyDescent="0.25">
      <c r="A93" s="13" t="s">
        <v>115</v>
      </c>
      <c r="B93" s="14" t="s">
        <v>60</v>
      </c>
      <c r="C93" s="106" t="s">
        <v>116</v>
      </c>
      <c r="D93" s="106"/>
      <c r="E93" s="106"/>
      <c r="F93" s="13" t="s">
        <v>62</v>
      </c>
      <c r="G93" s="16">
        <v>14.768000000000001</v>
      </c>
      <c r="H93" s="17">
        <v>7596.65</v>
      </c>
      <c r="I93" s="17"/>
      <c r="J93" s="17" t="s">
        <v>117</v>
      </c>
      <c r="K93" s="15" t="s">
        <v>43</v>
      </c>
      <c r="L93" s="17">
        <v>971542.25</v>
      </c>
      <c r="M93" s="17"/>
      <c r="N93" s="18"/>
      <c r="O93" s="17">
        <v>971542.25</v>
      </c>
      <c r="P93" s="34">
        <v>0</v>
      </c>
      <c r="Q93" s="34">
        <v>0</v>
      </c>
      <c r="BV93" s="12"/>
      <c r="BW93" s="2" t="s">
        <v>116</v>
      </c>
    </row>
    <row r="94" spans="1:81" customFormat="1" ht="15" x14ac:dyDescent="0.25">
      <c r="A94" s="21"/>
      <c r="B94" s="22"/>
      <c r="C94" s="23" t="s">
        <v>118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5"/>
      <c r="BV94" s="12"/>
    </row>
    <row r="95" spans="1:81" customFormat="1" ht="15" x14ac:dyDescent="0.25">
      <c r="A95" s="26"/>
      <c r="B95" s="22"/>
      <c r="C95" s="23" t="s">
        <v>119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5"/>
      <c r="BV95" s="12"/>
    </row>
    <row r="96" spans="1:81" customFormat="1" ht="15" x14ac:dyDescent="0.25">
      <c r="A96" s="26"/>
      <c r="B96" s="28" t="s">
        <v>37</v>
      </c>
      <c r="C96" s="103" t="s">
        <v>48</v>
      </c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4"/>
      <c r="BV96" s="12"/>
      <c r="BY96" s="2" t="s">
        <v>48</v>
      </c>
    </row>
    <row r="97" spans="1:81" customFormat="1" ht="15" x14ac:dyDescent="0.25">
      <c r="A97" s="29"/>
      <c r="B97" s="105" t="s">
        <v>66</v>
      </c>
      <c r="C97" s="105"/>
      <c r="D97" s="105"/>
      <c r="E97" s="105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1"/>
      <c r="BV97" s="12"/>
      <c r="BZ97" s="2" t="s">
        <v>66</v>
      </c>
      <c r="CA97" s="2" t="s">
        <v>2</v>
      </c>
      <c r="CB97" s="2" t="s">
        <v>2</v>
      </c>
      <c r="CC97" s="2" t="s">
        <v>2</v>
      </c>
    </row>
    <row r="98" spans="1:81" customFormat="1" ht="90" x14ac:dyDescent="0.25">
      <c r="A98" s="13" t="s">
        <v>120</v>
      </c>
      <c r="B98" s="14" t="s">
        <v>60</v>
      </c>
      <c r="C98" s="106" t="s">
        <v>121</v>
      </c>
      <c r="D98" s="106"/>
      <c r="E98" s="106"/>
      <c r="F98" s="13" t="s">
        <v>62</v>
      </c>
      <c r="G98" s="16">
        <v>1.248</v>
      </c>
      <c r="H98" s="17">
        <v>7487.99</v>
      </c>
      <c r="I98" s="17"/>
      <c r="J98" s="17" t="s">
        <v>122</v>
      </c>
      <c r="K98" s="15" t="s">
        <v>43</v>
      </c>
      <c r="L98" s="17">
        <v>80927.8</v>
      </c>
      <c r="M98" s="17"/>
      <c r="N98" s="18"/>
      <c r="O98" s="17">
        <v>80927.8</v>
      </c>
      <c r="P98" s="34">
        <v>0</v>
      </c>
      <c r="Q98" s="34">
        <v>0</v>
      </c>
      <c r="BV98" s="12"/>
      <c r="BW98" s="2" t="s">
        <v>121</v>
      </c>
    </row>
    <row r="99" spans="1:81" customFormat="1" ht="15" x14ac:dyDescent="0.25">
      <c r="A99" s="21"/>
      <c r="B99" s="22"/>
      <c r="C99" s="23" t="s">
        <v>123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5"/>
      <c r="BV99" s="12"/>
    </row>
    <row r="100" spans="1:81" customFormat="1" ht="15" x14ac:dyDescent="0.25">
      <c r="A100" s="26"/>
      <c r="B100" s="22"/>
      <c r="C100" s="23" t="s">
        <v>124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5"/>
      <c r="BV100" s="12"/>
    </row>
    <row r="101" spans="1:81" customFormat="1" ht="15" x14ac:dyDescent="0.25">
      <c r="A101" s="26"/>
      <c r="B101" s="28" t="s">
        <v>37</v>
      </c>
      <c r="C101" s="103" t="s">
        <v>48</v>
      </c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4"/>
      <c r="BV101" s="12"/>
      <c r="BY101" s="2" t="s">
        <v>48</v>
      </c>
    </row>
    <row r="102" spans="1:81" customFormat="1" ht="15" x14ac:dyDescent="0.25">
      <c r="A102" s="29"/>
      <c r="B102" s="105" t="s">
        <v>66</v>
      </c>
      <c r="C102" s="105"/>
      <c r="D102" s="105"/>
      <c r="E102" s="105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1"/>
      <c r="BV102" s="12"/>
      <c r="BZ102" s="2" t="s">
        <v>66</v>
      </c>
      <c r="CA102" s="2" t="s">
        <v>2</v>
      </c>
      <c r="CB102" s="2" t="s">
        <v>2</v>
      </c>
      <c r="CC102" s="2" t="s">
        <v>2</v>
      </c>
    </row>
    <row r="103" spans="1:81" customFormat="1" ht="90" x14ac:dyDescent="0.25">
      <c r="A103" s="13" t="s">
        <v>125</v>
      </c>
      <c r="B103" s="14" t="s">
        <v>60</v>
      </c>
      <c r="C103" s="106" t="s">
        <v>126</v>
      </c>
      <c r="D103" s="106"/>
      <c r="E103" s="106"/>
      <c r="F103" s="13" t="s">
        <v>62</v>
      </c>
      <c r="G103" s="16">
        <v>2.1840000000000002</v>
      </c>
      <c r="H103" s="17">
        <v>7317.78</v>
      </c>
      <c r="I103" s="17"/>
      <c r="J103" s="17" t="s">
        <v>127</v>
      </c>
      <c r="K103" s="15" t="s">
        <v>43</v>
      </c>
      <c r="L103" s="17">
        <v>138404.39000000001</v>
      </c>
      <c r="M103" s="17"/>
      <c r="N103" s="18"/>
      <c r="O103" s="17">
        <v>138404.39000000001</v>
      </c>
      <c r="P103" s="34">
        <v>0</v>
      </c>
      <c r="Q103" s="34">
        <v>0</v>
      </c>
      <c r="BV103" s="12"/>
      <c r="BW103" s="2" t="s">
        <v>126</v>
      </c>
    </row>
    <row r="104" spans="1:81" customFormat="1" ht="15" x14ac:dyDescent="0.25">
      <c r="A104" s="21"/>
      <c r="B104" s="22"/>
      <c r="C104" s="23" t="s">
        <v>128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5"/>
      <c r="BV104" s="12"/>
    </row>
    <row r="105" spans="1:81" customFormat="1" ht="15" x14ac:dyDescent="0.25">
      <c r="A105" s="26"/>
      <c r="B105" s="22"/>
      <c r="C105" s="23" t="s">
        <v>129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5"/>
      <c r="BV105" s="12"/>
    </row>
    <row r="106" spans="1:81" customFormat="1" ht="15" x14ac:dyDescent="0.25">
      <c r="A106" s="26"/>
      <c r="B106" s="28" t="s">
        <v>37</v>
      </c>
      <c r="C106" s="103" t="s">
        <v>48</v>
      </c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BV106" s="12"/>
      <c r="BY106" s="2" t="s">
        <v>48</v>
      </c>
    </row>
    <row r="107" spans="1:81" customFormat="1" ht="15" x14ac:dyDescent="0.25">
      <c r="A107" s="29"/>
      <c r="B107" s="105" t="s">
        <v>66</v>
      </c>
      <c r="C107" s="105"/>
      <c r="D107" s="105"/>
      <c r="E107" s="105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1"/>
      <c r="BV107" s="12"/>
      <c r="BZ107" s="2" t="s">
        <v>66</v>
      </c>
      <c r="CA107" s="2" t="s">
        <v>2</v>
      </c>
      <c r="CB107" s="2" t="s">
        <v>2</v>
      </c>
      <c r="CC107" s="2" t="s">
        <v>2</v>
      </c>
    </row>
    <row r="108" spans="1:81" customFormat="1" ht="15" x14ac:dyDescent="0.25">
      <c r="A108" s="107" t="s">
        <v>130</v>
      </c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9"/>
      <c r="BV108" s="12" t="s">
        <v>130</v>
      </c>
    </row>
    <row r="109" spans="1:81" customFormat="1" ht="90" x14ac:dyDescent="0.25">
      <c r="A109" s="13" t="s">
        <v>131</v>
      </c>
      <c r="B109" s="14" t="s">
        <v>132</v>
      </c>
      <c r="C109" s="106" t="s">
        <v>133</v>
      </c>
      <c r="D109" s="106"/>
      <c r="E109" s="106"/>
      <c r="F109" s="13" t="s">
        <v>40</v>
      </c>
      <c r="G109" s="16">
        <v>676.62400000000002</v>
      </c>
      <c r="H109" s="17" t="s">
        <v>134</v>
      </c>
      <c r="I109" s="17" t="s">
        <v>135</v>
      </c>
      <c r="J109" s="17">
        <v>146.94999999999999</v>
      </c>
      <c r="K109" s="15" t="s">
        <v>43</v>
      </c>
      <c r="L109" s="17">
        <v>13560322.640000001</v>
      </c>
      <c r="M109" s="17">
        <v>7996227.4699999997</v>
      </c>
      <c r="N109" s="18" t="s">
        <v>136</v>
      </c>
      <c r="O109" s="17">
        <v>861062.91</v>
      </c>
      <c r="P109" s="32">
        <v>20.987500000000001</v>
      </c>
      <c r="Q109" s="20">
        <v>14200.65</v>
      </c>
      <c r="BV109" s="12"/>
      <c r="BW109" s="2" t="s">
        <v>133</v>
      </c>
    </row>
    <row r="110" spans="1:81" customFormat="1" ht="15" x14ac:dyDescent="0.25">
      <c r="A110" s="21"/>
      <c r="B110" s="22"/>
      <c r="C110" s="23" t="s">
        <v>137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5"/>
      <c r="BV110" s="12"/>
    </row>
    <row r="111" spans="1:81" customFormat="1" ht="57" x14ac:dyDescent="0.25">
      <c r="A111" s="26"/>
      <c r="B111" s="27" t="s">
        <v>46</v>
      </c>
      <c r="C111" s="103" t="s">
        <v>47</v>
      </c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4"/>
      <c r="BV111" s="12"/>
      <c r="BX111" s="2" t="s">
        <v>47</v>
      </c>
    </row>
    <row r="112" spans="1:81" customFormat="1" ht="15" x14ac:dyDescent="0.25">
      <c r="A112" s="26"/>
      <c r="B112" s="28" t="s">
        <v>37</v>
      </c>
      <c r="C112" s="103" t="s">
        <v>48</v>
      </c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4"/>
      <c r="BV112" s="12"/>
      <c r="BY112" s="2" t="s">
        <v>48</v>
      </c>
    </row>
    <row r="113" spans="1:81" customFormat="1" ht="15" x14ac:dyDescent="0.25">
      <c r="A113" s="29"/>
      <c r="B113" s="105" t="s">
        <v>49</v>
      </c>
      <c r="C113" s="105"/>
      <c r="D113" s="105"/>
      <c r="E113" s="105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1"/>
      <c r="BV113" s="12"/>
      <c r="BZ113" s="2" t="s">
        <v>49</v>
      </c>
      <c r="CA113" s="2" t="s">
        <v>2</v>
      </c>
      <c r="CB113" s="2" t="s">
        <v>2</v>
      </c>
      <c r="CC113" s="2" t="s">
        <v>2</v>
      </c>
    </row>
    <row r="114" spans="1:81" customFormat="1" ht="90" x14ac:dyDescent="0.25">
      <c r="A114" s="13" t="s">
        <v>138</v>
      </c>
      <c r="B114" s="14" t="s">
        <v>60</v>
      </c>
      <c r="C114" s="106" t="s">
        <v>139</v>
      </c>
      <c r="D114" s="106"/>
      <c r="E114" s="106"/>
      <c r="F114" s="13" t="s">
        <v>62</v>
      </c>
      <c r="G114" s="16">
        <v>1.3520000000000001</v>
      </c>
      <c r="H114" s="17">
        <v>9342.9599999999991</v>
      </c>
      <c r="I114" s="17"/>
      <c r="J114" s="17" t="s">
        <v>140</v>
      </c>
      <c r="K114" s="15" t="s">
        <v>43</v>
      </c>
      <c r="L114" s="17">
        <v>109390.37</v>
      </c>
      <c r="M114" s="17"/>
      <c r="N114" s="18"/>
      <c r="O114" s="17">
        <v>109390.37</v>
      </c>
      <c r="P114" s="34">
        <v>0</v>
      </c>
      <c r="Q114" s="34">
        <v>0</v>
      </c>
      <c r="BV114" s="12"/>
      <c r="BW114" s="2" t="s">
        <v>139</v>
      </c>
    </row>
    <row r="115" spans="1:81" customFormat="1" ht="15" x14ac:dyDescent="0.25">
      <c r="A115" s="21"/>
      <c r="B115" s="22"/>
      <c r="C115" s="23" t="s">
        <v>141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5"/>
      <c r="BV115" s="12"/>
    </row>
    <row r="116" spans="1:81" customFormat="1" ht="15" x14ac:dyDescent="0.25">
      <c r="A116" s="26"/>
      <c r="B116" s="22"/>
      <c r="C116" s="23" t="s">
        <v>142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5"/>
      <c r="BV116" s="12"/>
    </row>
    <row r="117" spans="1:81" customFormat="1" ht="15" x14ac:dyDescent="0.25">
      <c r="A117" s="26"/>
      <c r="B117" s="28" t="s">
        <v>37</v>
      </c>
      <c r="C117" s="103" t="s">
        <v>48</v>
      </c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4"/>
      <c r="BV117" s="12"/>
      <c r="BY117" s="2" t="s">
        <v>48</v>
      </c>
    </row>
    <row r="118" spans="1:81" customFormat="1" ht="15" x14ac:dyDescent="0.25">
      <c r="A118" s="29"/>
      <c r="B118" s="105" t="s">
        <v>66</v>
      </c>
      <c r="C118" s="105"/>
      <c r="D118" s="105"/>
      <c r="E118" s="105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1"/>
      <c r="BV118" s="12"/>
      <c r="BZ118" s="2" t="s">
        <v>66</v>
      </c>
      <c r="CA118" s="2" t="s">
        <v>2</v>
      </c>
      <c r="CB118" s="2" t="s">
        <v>2</v>
      </c>
      <c r="CC118" s="2" t="s">
        <v>2</v>
      </c>
    </row>
    <row r="119" spans="1:81" customFormat="1" ht="90" x14ac:dyDescent="0.25">
      <c r="A119" s="13" t="s">
        <v>143</v>
      </c>
      <c r="B119" s="14" t="s">
        <v>60</v>
      </c>
      <c r="C119" s="106" t="s">
        <v>144</v>
      </c>
      <c r="D119" s="106"/>
      <c r="E119" s="106"/>
      <c r="F119" s="13" t="s">
        <v>62</v>
      </c>
      <c r="G119" s="16">
        <v>79.664000000000001</v>
      </c>
      <c r="H119" s="17">
        <v>8765.7000000000007</v>
      </c>
      <c r="I119" s="17"/>
      <c r="J119" s="17" t="s">
        <v>145</v>
      </c>
      <c r="K119" s="15" t="s">
        <v>43</v>
      </c>
      <c r="L119" s="17">
        <v>6047370.8799999999</v>
      </c>
      <c r="M119" s="17"/>
      <c r="N119" s="18"/>
      <c r="O119" s="17">
        <v>6047370.8799999999</v>
      </c>
      <c r="P119" s="34">
        <v>0</v>
      </c>
      <c r="Q119" s="34">
        <v>0</v>
      </c>
      <c r="BV119" s="12"/>
      <c r="BW119" s="2" t="s">
        <v>144</v>
      </c>
    </row>
    <row r="120" spans="1:81" customFormat="1" ht="15" x14ac:dyDescent="0.25">
      <c r="A120" s="21"/>
      <c r="B120" s="22"/>
      <c r="C120" s="23" t="s">
        <v>146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5"/>
      <c r="BV120" s="12"/>
    </row>
    <row r="121" spans="1:81" customFormat="1" ht="15" x14ac:dyDescent="0.25">
      <c r="A121" s="26"/>
      <c r="B121" s="22"/>
      <c r="C121" s="23" t="s">
        <v>147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5"/>
      <c r="BV121" s="12"/>
    </row>
    <row r="122" spans="1:81" customFormat="1" ht="15" x14ac:dyDescent="0.25">
      <c r="A122" s="26"/>
      <c r="B122" s="28" t="s">
        <v>37</v>
      </c>
      <c r="C122" s="103" t="s">
        <v>48</v>
      </c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4"/>
      <c r="BV122" s="12"/>
      <c r="BY122" s="2" t="s">
        <v>48</v>
      </c>
    </row>
    <row r="123" spans="1:81" customFormat="1" ht="15" x14ac:dyDescent="0.25">
      <c r="A123" s="29"/>
      <c r="B123" s="105" t="s">
        <v>66</v>
      </c>
      <c r="C123" s="105"/>
      <c r="D123" s="105"/>
      <c r="E123" s="105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1"/>
      <c r="BV123" s="12"/>
      <c r="BZ123" s="2" t="s">
        <v>66</v>
      </c>
      <c r="CA123" s="2" t="s">
        <v>2</v>
      </c>
      <c r="CB123" s="2" t="s">
        <v>2</v>
      </c>
      <c r="CC123" s="2" t="s">
        <v>2</v>
      </c>
    </row>
    <row r="124" spans="1:81" customFormat="1" ht="90" x14ac:dyDescent="0.25">
      <c r="A124" s="13" t="s">
        <v>148</v>
      </c>
      <c r="B124" s="14" t="s">
        <v>60</v>
      </c>
      <c r="C124" s="106" t="s">
        <v>149</v>
      </c>
      <c r="D124" s="106"/>
      <c r="E124" s="106"/>
      <c r="F124" s="13" t="s">
        <v>62</v>
      </c>
      <c r="G124" s="33">
        <v>1.56</v>
      </c>
      <c r="H124" s="17">
        <v>8654.16</v>
      </c>
      <c r="I124" s="17"/>
      <c r="J124" s="17" t="s">
        <v>150</v>
      </c>
      <c r="K124" s="15" t="s">
        <v>43</v>
      </c>
      <c r="L124" s="17">
        <v>116914.24000000001</v>
      </c>
      <c r="M124" s="17"/>
      <c r="N124" s="18"/>
      <c r="O124" s="17">
        <v>116914.24000000001</v>
      </c>
      <c r="P124" s="34">
        <v>0</v>
      </c>
      <c r="Q124" s="34">
        <v>0</v>
      </c>
      <c r="BV124" s="12"/>
      <c r="BW124" s="2" t="s">
        <v>149</v>
      </c>
    </row>
    <row r="125" spans="1:81" customFormat="1" ht="15" x14ac:dyDescent="0.25">
      <c r="A125" s="21"/>
      <c r="B125" s="22"/>
      <c r="C125" s="23" t="s">
        <v>151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5"/>
      <c r="BV125" s="12"/>
    </row>
    <row r="126" spans="1:81" customFormat="1" ht="15" x14ac:dyDescent="0.25">
      <c r="A126" s="26"/>
      <c r="B126" s="22"/>
      <c r="C126" s="23" t="s">
        <v>152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5"/>
      <c r="BV126" s="12"/>
    </row>
    <row r="127" spans="1:81" customFormat="1" ht="15" x14ac:dyDescent="0.25">
      <c r="A127" s="26"/>
      <c r="B127" s="28" t="s">
        <v>37</v>
      </c>
      <c r="C127" s="103" t="s">
        <v>48</v>
      </c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4"/>
      <c r="BV127" s="12"/>
      <c r="BY127" s="2" t="s">
        <v>48</v>
      </c>
    </row>
    <row r="128" spans="1:81" customFormat="1" ht="15" x14ac:dyDescent="0.25">
      <c r="A128" s="29"/>
      <c r="B128" s="105" t="s">
        <v>66</v>
      </c>
      <c r="C128" s="105"/>
      <c r="D128" s="105"/>
      <c r="E128" s="105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1"/>
      <c r="BV128" s="12"/>
      <c r="BZ128" s="2" t="s">
        <v>66</v>
      </c>
      <c r="CA128" s="2" t="s">
        <v>2</v>
      </c>
      <c r="CB128" s="2" t="s">
        <v>2</v>
      </c>
      <c r="CC128" s="2" t="s">
        <v>2</v>
      </c>
    </row>
    <row r="129" spans="1:81" customFormat="1" ht="90" x14ac:dyDescent="0.25">
      <c r="A129" s="13" t="s">
        <v>153</v>
      </c>
      <c r="B129" s="14" t="s">
        <v>60</v>
      </c>
      <c r="C129" s="106" t="s">
        <v>154</v>
      </c>
      <c r="D129" s="106"/>
      <c r="E129" s="106"/>
      <c r="F129" s="13" t="s">
        <v>62</v>
      </c>
      <c r="G129" s="16">
        <v>47.423999999999999</v>
      </c>
      <c r="H129" s="17">
        <v>7185.68</v>
      </c>
      <c r="I129" s="17"/>
      <c r="J129" s="17" t="s">
        <v>155</v>
      </c>
      <c r="K129" s="15" t="s">
        <v>43</v>
      </c>
      <c r="L129" s="17">
        <v>2951100.14</v>
      </c>
      <c r="M129" s="17"/>
      <c r="N129" s="18"/>
      <c r="O129" s="17">
        <v>2951100.14</v>
      </c>
      <c r="P129" s="34">
        <v>0</v>
      </c>
      <c r="Q129" s="34">
        <v>0</v>
      </c>
      <c r="BV129" s="12"/>
      <c r="BW129" s="2" t="s">
        <v>154</v>
      </c>
    </row>
    <row r="130" spans="1:81" customFormat="1" ht="15" x14ac:dyDescent="0.25">
      <c r="A130" s="21"/>
      <c r="B130" s="22"/>
      <c r="C130" s="23" t="s">
        <v>156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5"/>
      <c r="BV130" s="12"/>
    </row>
    <row r="131" spans="1:81" customFormat="1" ht="15" x14ac:dyDescent="0.25">
      <c r="A131" s="26"/>
      <c r="B131" s="22"/>
      <c r="C131" s="23" t="s">
        <v>157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5"/>
      <c r="BV131" s="12"/>
    </row>
    <row r="132" spans="1:81" customFormat="1" ht="15" x14ac:dyDescent="0.25">
      <c r="A132" s="26"/>
      <c r="B132" s="28" t="s">
        <v>37</v>
      </c>
      <c r="C132" s="103" t="s">
        <v>48</v>
      </c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4"/>
      <c r="BV132" s="12"/>
      <c r="BY132" s="2" t="s">
        <v>48</v>
      </c>
    </row>
    <row r="133" spans="1:81" customFormat="1" ht="15" x14ac:dyDescent="0.25">
      <c r="A133" s="29"/>
      <c r="B133" s="105" t="s">
        <v>66</v>
      </c>
      <c r="C133" s="105"/>
      <c r="D133" s="105"/>
      <c r="E133" s="105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1"/>
      <c r="BV133" s="12"/>
      <c r="BZ133" s="2" t="s">
        <v>66</v>
      </c>
      <c r="CA133" s="2" t="s">
        <v>2</v>
      </c>
      <c r="CB133" s="2" t="s">
        <v>2</v>
      </c>
      <c r="CC133" s="2" t="s">
        <v>2</v>
      </c>
    </row>
    <row r="134" spans="1:81" customFormat="1" ht="90" x14ac:dyDescent="0.25">
      <c r="A134" s="13" t="s">
        <v>158</v>
      </c>
      <c r="B134" s="14" t="s">
        <v>60</v>
      </c>
      <c r="C134" s="106" t="s">
        <v>159</v>
      </c>
      <c r="D134" s="106"/>
      <c r="E134" s="106"/>
      <c r="F134" s="13" t="s">
        <v>62</v>
      </c>
      <c r="G134" s="33">
        <v>35.36</v>
      </c>
      <c r="H134" s="17">
        <v>6990.07</v>
      </c>
      <c r="I134" s="17"/>
      <c r="J134" s="17" t="s">
        <v>160</v>
      </c>
      <c r="K134" s="15" t="s">
        <v>43</v>
      </c>
      <c r="L134" s="17">
        <v>2140482.46</v>
      </c>
      <c r="M134" s="17"/>
      <c r="N134" s="18"/>
      <c r="O134" s="17">
        <v>2140482.46</v>
      </c>
      <c r="P134" s="34">
        <v>0</v>
      </c>
      <c r="Q134" s="34">
        <v>0</v>
      </c>
      <c r="BV134" s="12"/>
      <c r="BW134" s="2" t="s">
        <v>159</v>
      </c>
    </row>
    <row r="135" spans="1:81" customFormat="1" ht="15" x14ac:dyDescent="0.25">
      <c r="A135" s="21"/>
      <c r="B135" s="22"/>
      <c r="C135" s="23" t="s">
        <v>161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5"/>
      <c r="BV135" s="12"/>
    </row>
    <row r="136" spans="1:81" customFormat="1" ht="15" x14ac:dyDescent="0.25">
      <c r="A136" s="26"/>
      <c r="B136" s="22"/>
      <c r="C136" s="23" t="s">
        <v>162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5"/>
      <c r="BV136" s="12"/>
    </row>
    <row r="137" spans="1:81" customFormat="1" ht="15" x14ac:dyDescent="0.25">
      <c r="A137" s="26"/>
      <c r="B137" s="28" t="s">
        <v>37</v>
      </c>
      <c r="C137" s="103" t="s">
        <v>48</v>
      </c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4"/>
      <c r="BV137" s="12"/>
      <c r="BY137" s="2" t="s">
        <v>48</v>
      </c>
    </row>
    <row r="138" spans="1:81" customFormat="1" ht="15" x14ac:dyDescent="0.25">
      <c r="A138" s="29"/>
      <c r="B138" s="105" t="s">
        <v>66</v>
      </c>
      <c r="C138" s="105"/>
      <c r="D138" s="105"/>
      <c r="E138" s="105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1"/>
      <c r="BV138" s="12"/>
      <c r="BZ138" s="2" t="s">
        <v>66</v>
      </c>
      <c r="CA138" s="2" t="s">
        <v>2</v>
      </c>
      <c r="CB138" s="2" t="s">
        <v>2</v>
      </c>
      <c r="CC138" s="2" t="s">
        <v>2</v>
      </c>
    </row>
    <row r="139" spans="1:81" customFormat="1" ht="90" x14ac:dyDescent="0.25">
      <c r="A139" s="13" t="s">
        <v>163</v>
      </c>
      <c r="B139" s="14" t="s">
        <v>60</v>
      </c>
      <c r="C139" s="106" t="s">
        <v>164</v>
      </c>
      <c r="D139" s="106"/>
      <c r="E139" s="106"/>
      <c r="F139" s="13" t="s">
        <v>62</v>
      </c>
      <c r="G139" s="33">
        <v>3.64</v>
      </c>
      <c r="H139" s="17">
        <v>8178.75</v>
      </c>
      <c r="I139" s="17"/>
      <c r="J139" s="17" t="s">
        <v>165</v>
      </c>
      <c r="K139" s="15" t="s">
        <v>43</v>
      </c>
      <c r="L139" s="17">
        <v>257813.83</v>
      </c>
      <c r="M139" s="17"/>
      <c r="N139" s="18"/>
      <c r="O139" s="17">
        <v>257813.83</v>
      </c>
      <c r="P139" s="34">
        <v>0</v>
      </c>
      <c r="Q139" s="34">
        <v>0</v>
      </c>
      <c r="BV139" s="12"/>
      <c r="BW139" s="2" t="s">
        <v>164</v>
      </c>
    </row>
    <row r="140" spans="1:81" customFormat="1" ht="15" x14ac:dyDescent="0.25">
      <c r="A140" s="21"/>
      <c r="B140" s="22"/>
      <c r="C140" s="23" t="s">
        <v>64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5"/>
      <c r="BV140" s="12"/>
    </row>
    <row r="141" spans="1:81" customFormat="1" ht="15" x14ac:dyDescent="0.25">
      <c r="A141" s="26"/>
      <c r="B141" s="22"/>
      <c r="C141" s="23" t="s">
        <v>166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BV141" s="12"/>
    </row>
    <row r="142" spans="1:81" customFormat="1" ht="15" x14ac:dyDescent="0.25">
      <c r="A142" s="26"/>
      <c r="B142" s="28" t="s">
        <v>37</v>
      </c>
      <c r="C142" s="103" t="s">
        <v>48</v>
      </c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4"/>
      <c r="BV142" s="12"/>
      <c r="BY142" s="2" t="s">
        <v>48</v>
      </c>
    </row>
    <row r="143" spans="1:81" customFormat="1" ht="15" x14ac:dyDescent="0.25">
      <c r="A143" s="29"/>
      <c r="B143" s="105" t="s">
        <v>66</v>
      </c>
      <c r="C143" s="105"/>
      <c r="D143" s="105"/>
      <c r="E143" s="105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1"/>
      <c r="BV143" s="12"/>
      <c r="BZ143" s="2" t="s">
        <v>66</v>
      </c>
      <c r="CA143" s="2" t="s">
        <v>2</v>
      </c>
      <c r="CB143" s="2" t="s">
        <v>2</v>
      </c>
      <c r="CC143" s="2" t="s">
        <v>2</v>
      </c>
    </row>
    <row r="144" spans="1:81" customFormat="1" ht="90" x14ac:dyDescent="0.25">
      <c r="A144" s="13" t="s">
        <v>167</v>
      </c>
      <c r="B144" s="14" t="s">
        <v>60</v>
      </c>
      <c r="C144" s="106" t="s">
        <v>68</v>
      </c>
      <c r="D144" s="106"/>
      <c r="E144" s="106"/>
      <c r="F144" s="13" t="s">
        <v>62</v>
      </c>
      <c r="G144" s="33">
        <v>10.92</v>
      </c>
      <c r="H144" s="17">
        <v>8075.06</v>
      </c>
      <c r="I144" s="17"/>
      <c r="J144" s="17" t="s">
        <v>69</v>
      </c>
      <c r="K144" s="15" t="s">
        <v>43</v>
      </c>
      <c r="L144" s="17">
        <v>763635.81</v>
      </c>
      <c r="M144" s="17"/>
      <c r="N144" s="18"/>
      <c r="O144" s="17">
        <v>763635.81</v>
      </c>
      <c r="P144" s="34">
        <v>0</v>
      </c>
      <c r="Q144" s="34">
        <v>0</v>
      </c>
      <c r="BV144" s="12"/>
      <c r="BW144" s="2" t="s">
        <v>68</v>
      </c>
    </row>
    <row r="145" spans="1:81" customFormat="1" ht="15" x14ac:dyDescent="0.25">
      <c r="A145" s="21"/>
      <c r="B145" s="22"/>
      <c r="C145" s="23" t="s">
        <v>168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5"/>
      <c r="BV145" s="12"/>
    </row>
    <row r="146" spans="1:81" customFormat="1" ht="15" x14ac:dyDescent="0.25">
      <c r="A146" s="26"/>
      <c r="B146" s="22"/>
      <c r="C146" s="23" t="s">
        <v>71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5"/>
      <c r="BV146" s="12"/>
    </row>
    <row r="147" spans="1:81" customFormat="1" ht="15" x14ac:dyDescent="0.25">
      <c r="A147" s="26"/>
      <c r="B147" s="28" t="s">
        <v>37</v>
      </c>
      <c r="C147" s="103" t="s">
        <v>48</v>
      </c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4"/>
      <c r="BV147" s="12"/>
      <c r="BY147" s="2" t="s">
        <v>48</v>
      </c>
    </row>
    <row r="148" spans="1:81" customFormat="1" ht="15" x14ac:dyDescent="0.25">
      <c r="A148" s="29"/>
      <c r="B148" s="105" t="s">
        <v>66</v>
      </c>
      <c r="C148" s="105"/>
      <c r="D148" s="105"/>
      <c r="E148" s="105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1"/>
      <c r="BV148" s="12"/>
      <c r="BZ148" s="2" t="s">
        <v>66</v>
      </c>
      <c r="CA148" s="2" t="s">
        <v>2</v>
      </c>
      <c r="CB148" s="2" t="s">
        <v>2</v>
      </c>
      <c r="CC148" s="2" t="s">
        <v>2</v>
      </c>
    </row>
    <row r="149" spans="1:81" customFormat="1" ht="90" x14ac:dyDescent="0.25">
      <c r="A149" s="13" t="s">
        <v>169</v>
      </c>
      <c r="B149" s="14" t="s">
        <v>60</v>
      </c>
      <c r="C149" s="106" t="s">
        <v>170</v>
      </c>
      <c r="D149" s="106"/>
      <c r="E149" s="106"/>
      <c r="F149" s="13" t="s">
        <v>62</v>
      </c>
      <c r="G149" s="16">
        <v>179.29599999999999</v>
      </c>
      <c r="H149" s="17">
        <v>7943.88</v>
      </c>
      <c r="I149" s="17"/>
      <c r="J149" s="17" t="s">
        <v>171</v>
      </c>
      <c r="K149" s="15" t="s">
        <v>43</v>
      </c>
      <c r="L149" s="17">
        <v>12334489.17</v>
      </c>
      <c r="M149" s="17"/>
      <c r="N149" s="18"/>
      <c r="O149" s="17">
        <v>12334489.17</v>
      </c>
      <c r="P149" s="34">
        <v>0</v>
      </c>
      <c r="Q149" s="34">
        <v>0</v>
      </c>
      <c r="BV149" s="12"/>
      <c r="BW149" s="2" t="s">
        <v>170</v>
      </c>
    </row>
    <row r="150" spans="1:81" customFormat="1" ht="15" x14ac:dyDescent="0.25">
      <c r="A150" s="21"/>
      <c r="B150" s="22"/>
      <c r="C150" s="23" t="s">
        <v>172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5"/>
      <c r="BV150" s="12"/>
    </row>
    <row r="151" spans="1:81" customFormat="1" ht="15" x14ac:dyDescent="0.25">
      <c r="A151" s="26"/>
      <c r="B151" s="22"/>
      <c r="C151" s="23" t="s">
        <v>173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BV151" s="12"/>
    </row>
    <row r="152" spans="1:81" customFormat="1" ht="15" x14ac:dyDescent="0.25">
      <c r="A152" s="26"/>
      <c r="B152" s="28" t="s">
        <v>37</v>
      </c>
      <c r="C152" s="103" t="s">
        <v>48</v>
      </c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4"/>
      <c r="BV152" s="12"/>
      <c r="BY152" s="2" t="s">
        <v>48</v>
      </c>
    </row>
    <row r="153" spans="1:81" customFormat="1" ht="15" x14ac:dyDescent="0.25">
      <c r="A153" s="29"/>
      <c r="B153" s="105" t="s">
        <v>66</v>
      </c>
      <c r="C153" s="105"/>
      <c r="D153" s="105"/>
      <c r="E153" s="105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1"/>
      <c r="BV153" s="12"/>
      <c r="BZ153" s="2" t="s">
        <v>66</v>
      </c>
      <c r="CA153" s="2" t="s">
        <v>2</v>
      </c>
      <c r="CB153" s="2" t="s">
        <v>2</v>
      </c>
      <c r="CC153" s="2" t="s">
        <v>2</v>
      </c>
    </row>
    <row r="154" spans="1:81" customFormat="1" ht="90" x14ac:dyDescent="0.25">
      <c r="A154" s="13" t="s">
        <v>174</v>
      </c>
      <c r="B154" s="14" t="s">
        <v>60</v>
      </c>
      <c r="C154" s="106" t="s">
        <v>73</v>
      </c>
      <c r="D154" s="106"/>
      <c r="E154" s="106"/>
      <c r="F154" s="13" t="s">
        <v>62</v>
      </c>
      <c r="G154" s="16">
        <v>8.9440000000000008</v>
      </c>
      <c r="H154" s="17">
        <v>7718.94</v>
      </c>
      <c r="I154" s="17"/>
      <c r="J154" s="17" t="s">
        <v>74</v>
      </c>
      <c r="K154" s="15" t="s">
        <v>43</v>
      </c>
      <c r="L154" s="17">
        <v>597870.81000000006</v>
      </c>
      <c r="M154" s="17"/>
      <c r="N154" s="18"/>
      <c r="O154" s="17">
        <v>597870.81000000006</v>
      </c>
      <c r="P154" s="34">
        <v>0</v>
      </c>
      <c r="Q154" s="34">
        <v>0</v>
      </c>
      <c r="BV154" s="12"/>
      <c r="BW154" s="2" t="s">
        <v>73</v>
      </c>
    </row>
    <row r="155" spans="1:81" customFormat="1" ht="15" x14ac:dyDescent="0.25">
      <c r="A155" s="21"/>
      <c r="B155" s="22"/>
      <c r="C155" s="23" t="s">
        <v>175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BV155" s="12"/>
    </row>
    <row r="156" spans="1:81" customFormat="1" ht="15" x14ac:dyDescent="0.25">
      <c r="A156" s="26"/>
      <c r="B156" s="22"/>
      <c r="C156" s="23" t="s">
        <v>76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BV156" s="12"/>
    </row>
    <row r="157" spans="1:81" customFormat="1" ht="15" x14ac:dyDescent="0.25">
      <c r="A157" s="26"/>
      <c r="B157" s="28" t="s">
        <v>37</v>
      </c>
      <c r="C157" s="103" t="s">
        <v>48</v>
      </c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4"/>
      <c r="BV157" s="12"/>
      <c r="BY157" s="2" t="s">
        <v>48</v>
      </c>
    </row>
    <row r="158" spans="1:81" customFormat="1" ht="15" x14ac:dyDescent="0.25">
      <c r="A158" s="29"/>
      <c r="B158" s="105" t="s">
        <v>66</v>
      </c>
      <c r="C158" s="105"/>
      <c r="D158" s="105"/>
      <c r="E158" s="105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1"/>
      <c r="BV158" s="12"/>
      <c r="BZ158" s="2" t="s">
        <v>66</v>
      </c>
      <c r="CA158" s="2" t="s">
        <v>2</v>
      </c>
      <c r="CB158" s="2" t="s">
        <v>2</v>
      </c>
      <c r="CC158" s="2" t="s">
        <v>2</v>
      </c>
    </row>
    <row r="159" spans="1:81" customFormat="1" ht="90" x14ac:dyDescent="0.25">
      <c r="A159" s="13" t="s">
        <v>176</v>
      </c>
      <c r="B159" s="14" t="s">
        <v>60</v>
      </c>
      <c r="C159" s="106" t="s">
        <v>78</v>
      </c>
      <c r="D159" s="106"/>
      <c r="E159" s="106"/>
      <c r="F159" s="13" t="s">
        <v>62</v>
      </c>
      <c r="G159" s="16">
        <v>12.584</v>
      </c>
      <c r="H159" s="17">
        <v>7581.99</v>
      </c>
      <c r="I159" s="17"/>
      <c r="J159" s="17" t="s">
        <v>79</v>
      </c>
      <c r="K159" s="15" t="s">
        <v>43</v>
      </c>
      <c r="L159" s="17">
        <v>826265.86</v>
      </c>
      <c r="M159" s="17"/>
      <c r="N159" s="18"/>
      <c r="O159" s="17">
        <v>826265.86</v>
      </c>
      <c r="P159" s="34">
        <v>0</v>
      </c>
      <c r="Q159" s="34">
        <v>0</v>
      </c>
      <c r="BV159" s="12"/>
      <c r="BW159" s="2" t="s">
        <v>78</v>
      </c>
    </row>
    <row r="160" spans="1:81" customFormat="1" ht="15" x14ac:dyDescent="0.25">
      <c r="A160" s="21"/>
      <c r="B160" s="22"/>
      <c r="C160" s="23" t="s">
        <v>177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5"/>
      <c r="BV160" s="12"/>
    </row>
    <row r="161" spans="1:81" customFormat="1" ht="15" x14ac:dyDescent="0.25">
      <c r="A161" s="26"/>
      <c r="B161" s="22"/>
      <c r="C161" s="23" t="s">
        <v>81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BV161" s="12"/>
    </row>
    <row r="162" spans="1:81" customFormat="1" ht="15" x14ac:dyDescent="0.25">
      <c r="A162" s="26"/>
      <c r="B162" s="28" t="s">
        <v>37</v>
      </c>
      <c r="C162" s="103" t="s">
        <v>48</v>
      </c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4"/>
      <c r="BV162" s="12"/>
      <c r="BY162" s="2" t="s">
        <v>48</v>
      </c>
    </row>
    <row r="163" spans="1:81" customFormat="1" ht="15" x14ac:dyDescent="0.25">
      <c r="A163" s="29"/>
      <c r="B163" s="105" t="s">
        <v>66</v>
      </c>
      <c r="C163" s="105"/>
      <c r="D163" s="105"/>
      <c r="E163" s="105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1"/>
      <c r="BV163" s="12"/>
      <c r="BZ163" s="2" t="s">
        <v>66</v>
      </c>
      <c r="CA163" s="2" t="s">
        <v>2</v>
      </c>
      <c r="CB163" s="2" t="s">
        <v>2</v>
      </c>
      <c r="CC163" s="2" t="s">
        <v>2</v>
      </c>
    </row>
    <row r="164" spans="1:81" customFormat="1" ht="90" x14ac:dyDescent="0.25">
      <c r="A164" s="13" t="s">
        <v>178</v>
      </c>
      <c r="B164" s="14" t="s">
        <v>60</v>
      </c>
      <c r="C164" s="106" t="s">
        <v>93</v>
      </c>
      <c r="D164" s="106"/>
      <c r="E164" s="106"/>
      <c r="F164" s="13" t="s">
        <v>62</v>
      </c>
      <c r="G164" s="16">
        <v>160.05600000000001</v>
      </c>
      <c r="H164" s="17">
        <v>9474.94</v>
      </c>
      <c r="I164" s="17"/>
      <c r="J164" s="17" t="s">
        <v>94</v>
      </c>
      <c r="K164" s="15" t="s">
        <v>43</v>
      </c>
      <c r="L164" s="17">
        <v>13133071.83</v>
      </c>
      <c r="M164" s="17"/>
      <c r="N164" s="18"/>
      <c r="O164" s="17">
        <v>13133071.83</v>
      </c>
      <c r="P164" s="34">
        <v>0</v>
      </c>
      <c r="Q164" s="34">
        <v>0</v>
      </c>
      <c r="BV164" s="12"/>
      <c r="BW164" s="2" t="s">
        <v>93</v>
      </c>
    </row>
    <row r="165" spans="1:81" customFormat="1" ht="15" x14ac:dyDescent="0.25">
      <c r="A165" s="21"/>
      <c r="B165" s="22"/>
      <c r="C165" s="23" t="s">
        <v>179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5"/>
      <c r="BV165" s="12"/>
    </row>
    <row r="166" spans="1:81" customFormat="1" ht="15" x14ac:dyDescent="0.25">
      <c r="A166" s="26"/>
      <c r="B166" s="22"/>
      <c r="C166" s="23" t="s">
        <v>96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5"/>
      <c r="BV166" s="12"/>
    </row>
    <row r="167" spans="1:81" customFormat="1" ht="15" x14ac:dyDescent="0.25">
      <c r="A167" s="26"/>
      <c r="B167" s="28" t="s">
        <v>37</v>
      </c>
      <c r="C167" s="103" t="s">
        <v>48</v>
      </c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4"/>
      <c r="BV167" s="12"/>
      <c r="BY167" s="2" t="s">
        <v>48</v>
      </c>
    </row>
    <row r="168" spans="1:81" customFormat="1" ht="15" x14ac:dyDescent="0.25">
      <c r="A168" s="29"/>
      <c r="B168" s="105" t="s">
        <v>66</v>
      </c>
      <c r="C168" s="105"/>
      <c r="D168" s="105"/>
      <c r="E168" s="105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1"/>
      <c r="BV168" s="12"/>
      <c r="BZ168" s="2" t="s">
        <v>66</v>
      </c>
      <c r="CA168" s="2" t="s">
        <v>2</v>
      </c>
      <c r="CB168" s="2" t="s">
        <v>2</v>
      </c>
      <c r="CC168" s="2" t="s">
        <v>2</v>
      </c>
    </row>
    <row r="169" spans="1:81" customFormat="1" ht="90" x14ac:dyDescent="0.25">
      <c r="A169" s="13" t="s">
        <v>180</v>
      </c>
      <c r="B169" s="14" t="s">
        <v>60</v>
      </c>
      <c r="C169" s="106" t="s">
        <v>98</v>
      </c>
      <c r="D169" s="106"/>
      <c r="E169" s="106"/>
      <c r="F169" s="13" t="s">
        <v>62</v>
      </c>
      <c r="G169" s="33">
        <v>13.52</v>
      </c>
      <c r="H169" s="17">
        <v>9029.91</v>
      </c>
      <c r="I169" s="17"/>
      <c r="J169" s="17" t="s">
        <v>99</v>
      </c>
      <c r="K169" s="15" t="s">
        <v>43</v>
      </c>
      <c r="L169" s="17">
        <v>1057250.76</v>
      </c>
      <c r="M169" s="17"/>
      <c r="N169" s="18"/>
      <c r="O169" s="17">
        <v>1057250.76</v>
      </c>
      <c r="P169" s="34">
        <v>0</v>
      </c>
      <c r="Q169" s="34">
        <v>0</v>
      </c>
      <c r="BV169" s="12"/>
      <c r="BW169" s="2" t="s">
        <v>98</v>
      </c>
    </row>
    <row r="170" spans="1:81" customFormat="1" ht="15" x14ac:dyDescent="0.25">
      <c r="A170" s="21"/>
      <c r="B170" s="22"/>
      <c r="C170" s="23" t="s">
        <v>181</v>
      </c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BV170" s="12"/>
    </row>
    <row r="171" spans="1:81" customFormat="1" ht="15" x14ac:dyDescent="0.25">
      <c r="A171" s="26"/>
      <c r="B171" s="22"/>
      <c r="C171" s="23" t="s">
        <v>101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BV171" s="12"/>
    </row>
    <row r="172" spans="1:81" customFormat="1" ht="15" x14ac:dyDescent="0.25">
      <c r="A172" s="26"/>
      <c r="B172" s="28" t="s">
        <v>37</v>
      </c>
      <c r="C172" s="103" t="s">
        <v>48</v>
      </c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BV172" s="12"/>
      <c r="BY172" s="2" t="s">
        <v>48</v>
      </c>
    </row>
    <row r="173" spans="1:81" customFormat="1" ht="15" x14ac:dyDescent="0.25">
      <c r="A173" s="29"/>
      <c r="B173" s="105" t="s">
        <v>66</v>
      </c>
      <c r="C173" s="105"/>
      <c r="D173" s="105"/>
      <c r="E173" s="105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1"/>
      <c r="BV173" s="12"/>
      <c r="BZ173" s="2" t="s">
        <v>66</v>
      </c>
      <c r="CA173" s="2" t="s">
        <v>2</v>
      </c>
      <c r="CB173" s="2" t="s">
        <v>2</v>
      </c>
      <c r="CC173" s="2" t="s">
        <v>2</v>
      </c>
    </row>
    <row r="174" spans="1:81" customFormat="1" ht="90" x14ac:dyDescent="0.25">
      <c r="A174" s="13" t="s">
        <v>182</v>
      </c>
      <c r="B174" s="14" t="s">
        <v>60</v>
      </c>
      <c r="C174" s="106" t="s">
        <v>108</v>
      </c>
      <c r="D174" s="106"/>
      <c r="E174" s="106"/>
      <c r="F174" s="13" t="s">
        <v>62</v>
      </c>
      <c r="G174" s="16">
        <v>107.432</v>
      </c>
      <c r="H174" s="17">
        <v>8345.0300000000007</v>
      </c>
      <c r="I174" s="17"/>
      <c r="J174" s="17" t="s">
        <v>109</v>
      </c>
      <c r="K174" s="15" t="s">
        <v>43</v>
      </c>
      <c r="L174" s="17">
        <v>7763891.46</v>
      </c>
      <c r="M174" s="17"/>
      <c r="N174" s="18"/>
      <c r="O174" s="17">
        <v>7763891.46</v>
      </c>
      <c r="P174" s="34">
        <v>0</v>
      </c>
      <c r="Q174" s="34">
        <v>0</v>
      </c>
      <c r="BV174" s="12"/>
      <c r="BW174" s="2" t="s">
        <v>108</v>
      </c>
    </row>
    <row r="175" spans="1:81" customFormat="1" ht="15" x14ac:dyDescent="0.25">
      <c r="A175" s="21"/>
      <c r="B175" s="22"/>
      <c r="C175" s="23" t="s">
        <v>183</v>
      </c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BV175" s="12"/>
    </row>
    <row r="176" spans="1:81" customFormat="1" ht="15" x14ac:dyDescent="0.25">
      <c r="A176" s="26"/>
      <c r="B176" s="22"/>
      <c r="C176" s="23" t="s">
        <v>111</v>
      </c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BV176" s="12"/>
    </row>
    <row r="177" spans="1:81" customFormat="1" ht="15" x14ac:dyDescent="0.25">
      <c r="A177" s="26"/>
      <c r="B177" s="28" t="s">
        <v>37</v>
      </c>
      <c r="C177" s="103" t="s">
        <v>48</v>
      </c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4"/>
      <c r="BV177" s="12"/>
      <c r="BY177" s="2" t="s">
        <v>48</v>
      </c>
    </row>
    <row r="178" spans="1:81" customFormat="1" ht="15" x14ac:dyDescent="0.25">
      <c r="A178" s="29"/>
      <c r="B178" s="105" t="s">
        <v>66</v>
      </c>
      <c r="C178" s="105"/>
      <c r="D178" s="105"/>
      <c r="E178" s="105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1"/>
      <c r="BV178" s="12"/>
      <c r="BZ178" s="2" t="s">
        <v>66</v>
      </c>
      <c r="CA178" s="2" t="s">
        <v>2</v>
      </c>
      <c r="CB178" s="2" t="s">
        <v>2</v>
      </c>
      <c r="CC178" s="2" t="s">
        <v>2</v>
      </c>
    </row>
    <row r="179" spans="1:81" customFormat="1" ht="90" x14ac:dyDescent="0.25">
      <c r="A179" s="13" t="s">
        <v>184</v>
      </c>
      <c r="B179" s="14" t="s">
        <v>60</v>
      </c>
      <c r="C179" s="106" t="s">
        <v>113</v>
      </c>
      <c r="D179" s="106"/>
      <c r="E179" s="106"/>
      <c r="F179" s="13" t="s">
        <v>62</v>
      </c>
      <c r="G179" s="16">
        <v>5.3040000000000003</v>
      </c>
      <c r="H179" s="17">
        <v>7718.94</v>
      </c>
      <c r="I179" s="17"/>
      <c r="J179" s="17" t="s">
        <v>74</v>
      </c>
      <c r="K179" s="15" t="s">
        <v>43</v>
      </c>
      <c r="L179" s="17">
        <v>354551.29</v>
      </c>
      <c r="M179" s="17"/>
      <c r="N179" s="18"/>
      <c r="O179" s="17">
        <v>354551.29</v>
      </c>
      <c r="P179" s="34">
        <v>0</v>
      </c>
      <c r="Q179" s="34">
        <v>0</v>
      </c>
      <c r="BV179" s="12"/>
      <c r="BW179" s="2" t="s">
        <v>113</v>
      </c>
    </row>
    <row r="180" spans="1:81" customFormat="1" ht="15" x14ac:dyDescent="0.25">
      <c r="A180" s="21"/>
      <c r="B180" s="22"/>
      <c r="C180" s="23" t="s">
        <v>185</v>
      </c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5"/>
      <c r="BV180" s="12"/>
    </row>
    <row r="181" spans="1:81" customFormat="1" ht="15" x14ac:dyDescent="0.25">
      <c r="A181" s="26"/>
      <c r="B181" s="22"/>
      <c r="C181" s="23" t="s">
        <v>76</v>
      </c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BV181" s="12"/>
    </row>
    <row r="182" spans="1:81" customFormat="1" ht="15" x14ac:dyDescent="0.25">
      <c r="A182" s="26"/>
      <c r="B182" s="28" t="s">
        <v>37</v>
      </c>
      <c r="C182" s="103" t="s">
        <v>48</v>
      </c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4"/>
      <c r="BV182" s="12"/>
      <c r="BY182" s="2" t="s">
        <v>48</v>
      </c>
    </row>
    <row r="183" spans="1:81" customFormat="1" ht="15" x14ac:dyDescent="0.25">
      <c r="A183" s="29"/>
      <c r="B183" s="105" t="s">
        <v>66</v>
      </c>
      <c r="C183" s="105"/>
      <c r="D183" s="105"/>
      <c r="E183" s="105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1"/>
      <c r="BV183" s="12"/>
      <c r="BZ183" s="2" t="s">
        <v>66</v>
      </c>
      <c r="CA183" s="2" t="s">
        <v>2</v>
      </c>
      <c r="CB183" s="2" t="s">
        <v>2</v>
      </c>
      <c r="CC183" s="2" t="s">
        <v>2</v>
      </c>
    </row>
    <row r="184" spans="1:81" customFormat="1" ht="90" x14ac:dyDescent="0.25">
      <c r="A184" s="13" t="s">
        <v>186</v>
      </c>
      <c r="B184" s="14" t="s">
        <v>60</v>
      </c>
      <c r="C184" s="106" t="s">
        <v>116</v>
      </c>
      <c r="D184" s="106"/>
      <c r="E184" s="106"/>
      <c r="F184" s="13" t="s">
        <v>62</v>
      </c>
      <c r="G184" s="16">
        <v>3.016</v>
      </c>
      <c r="H184" s="17">
        <v>7596.65</v>
      </c>
      <c r="I184" s="17"/>
      <c r="J184" s="17" t="s">
        <v>117</v>
      </c>
      <c r="K184" s="15" t="s">
        <v>43</v>
      </c>
      <c r="L184" s="17">
        <v>198413.56</v>
      </c>
      <c r="M184" s="17"/>
      <c r="N184" s="18"/>
      <c r="O184" s="17">
        <v>198413.56</v>
      </c>
      <c r="P184" s="34">
        <v>0</v>
      </c>
      <c r="Q184" s="34">
        <v>0</v>
      </c>
      <c r="BV184" s="12"/>
      <c r="BW184" s="2" t="s">
        <v>116</v>
      </c>
    </row>
    <row r="185" spans="1:81" customFormat="1" ht="15" x14ac:dyDescent="0.25">
      <c r="A185" s="21"/>
      <c r="B185" s="22"/>
      <c r="C185" s="23" t="s">
        <v>187</v>
      </c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BV185" s="12"/>
    </row>
    <row r="186" spans="1:81" customFormat="1" ht="15" x14ac:dyDescent="0.25">
      <c r="A186" s="26"/>
      <c r="B186" s="22"/>
      <c r="C186" s="23" t="s">
        <v>119</v>
      </c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BV186" s="12"/>
    </row>
    <row r="187" spans="1:81" customFormat="1" ht="15" x14ac:dyDescent="0.25">
      <c r="A187" s="26"/>
      <c r="B187" s="28" t="s">
        <v>37</v>
      </c>
      <c r="C187" s="103" t="s">
        <v>48</v>
      </c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4"/>
      <c r="BV187" s="12"/>
      <c r="BY187" s="2" t="s">
        <v>48</v>
      </c>
    </row>
    <row r="188" spans="1:81" customFormat="1" ht="15" x14ac:dyDescent="0.25">
      <c r="A188" s="29"/>
      <c r="B188" s="105" t="s">
        <v>66</v>
      </c>
      <c r="C188" s="105"/>
      <c r="D188" s="105"/>
      <c r="E188" s="105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1"/>
      <c r="BV188" s="12"/>
      <c r="BZ188" s="2" t="s">
        <v>66</v>
      </c>
      <c r="CA188" s="2" t="s">
        <v>2</v>
      </c>
      <c r="CB188" s="2" t="s">
        <v>2</v>
      </c>
      <c r="CC188" s="2" t="s">
        <v>2</v>
      </c>
    </row>
    <row r="189" spans="1:81" customFormat="1" ht="90" x14ac:dyDescent="0.25">
      <c r="A189" s="13" t="s">
        <v>188</v>
      </c>
      <c r="B189" s="14" t="s">
        <v>60</v>
      </c>
      <c r="C189" s="106" t="s">
        <v>121</v>
      </c>
      <c r="D189" s="106"/>
      <c r="E189" s="106"/>
      <c r="F189" s="13" t="s">
        <v>62</v>
      </c>
      <c r="G189" s="16">
        <v>6.5519999999999996</v>
      </c>
      <c r="H189" s="17">
        <v>7487.99</v>
      </c>
      <c r="I189" s="17"/>
      <c r="J189" s="17" t="s">
        <v>122</v>
      </c>
      <c r="K189" s="15" t="s">
        <v>43</v>
      </c>
      <c r="L189" s="17">
        <v>424870.95</v>
      </c>
      <c r="M189" s="17"/>
      <c r="N189" s="18"/>
      <c r="O189" s="17">
        <v>424870.95</v>
      </c>
      <c r="P189" s="34">
        <v>0</v>
      </c>
      <c r="Q189" s="34">
        <v>0</v>
      </c>
      <c r="BV189" s="12"/>
      <c r="BW189" s="2" t="s">
        <v>121</v>
      </c>
    </row>
    <row r="190" spans="1:81" customFormat="1" ht="15" x14ac:dyDescent="0.25">
      <c r="A190" s="21"/>
      <c r="B190" s="22"/>
      <c r="C190" s="23" t="s">
        <v>189</v>
      </c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BV190" s="12"/>
    </row>
    <row r="191" spans="1:81" customFormat="1" ht="15" x14ac:dyDescent="0.25">
      <c r="A191" s="26"/>
      <c r="B191" s="22"/>
      <c r="C191" s="23" t="s">
        <v>124</v>
      </c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BV191" s="12"/>
    </row>
    <row r="192" spans="1:81" customFormat="1" ht="15" x14ac:dyDescent="0.25">
      <c r="A192" s="26"/>
      <c r="B192" s="28" t="s">
        <v>37</v>
      </c>
      <c r="C192" s="103" t="s">
        <v>48</v>
      </c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4"/>
      <c r="BV192" s="12"/>
      <c r="BY192" s="2" t="s">
        <v>48</v>
      </c>
    </row>
    <row r="193" spans="1:81" customFormat="1" ht="15" x14ac:dyDescent="0.25">
      <c r="A193" s="29"/>
      <c r="B193" s="105" t="s">
        <v>66</v>
      </c>
      <c r="C193" s="105"/>
      <c r="D193" s="105"/>
      <c r="E193" s="105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1"/>
      <c r="BV193" s="12"/>
      <c r="BZ193" s="2" t="s">
        <v>66</v>
      </c>
      <c r="CA193" s="2" t="s">
        <v>2</v>
      </c>
      <c r="CB193" s="2" t="s">
        <v>2</v>
      </c>
      <c r="CC193" s="2" t="s">
        <v>2</v>
      </c>
    </row>
    <row r="194" spans="1:81" customFormat="1" ht="15" x14ac:dyDescent="0.25">
      <c r="A194" s="107" t="s">
        <v>190</v>
      </c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9"/>
      <c r="BV194" s="12" t="s">
        <v>190</v>
      </c>
    </row>
    <row r="195" spans="1:81" customFormat="1" ht="90" x14ac:dyDescent="0.25">
      <c r="A195" s="13" t="s">
        <v>191</v>
      </c>
      <c r="B195" s="14" t="s">
        <v>132</v>
      </c>
      <c r="C195" s="106" t="s">
        <v>133</v>
      </c>
      <c r="D195" s="106"/>
      <c r="E195" s="106"/>
      <c r="F195" s="13" t="s">
        <v>40</v>
      </c>
      <c r="G195" s="16">
        <v>295.15199999999999</v>
      </c>
      <c r="H195" s="17" t="s">
        <v>134</v>
      </c>
      <c r="I195" s="17" t="s">
        <v>135</v>
      </c>
      <c r="J195" s="17">
        <v>146.94999999999999</v>
      </c>
      <c r="K195" s="15" t="s">
        <v>43</v>
      </c>
      <c r="L195" s="17">
        <v>5915185.3200000003</v>
      </c>
      <c r="M195" s="17">
        <v>3488056.19</v>
      </c>
      <c r="N195" s="18" t="s">
        <v>192</v>
      </c>
      <c r="O195" s="17">
        <v>375606.6</v>
      </c>
      <c r="P195" s="32">
        <v>20.987500000000001</v>
      </c>
      <c r="Q195" s="37">
        <v>6194.5</v>
      </c>
      <c r="BV195" s="12"/>
      <c r="BW195" s="2" t="s">
        <v>133</v>
      </c>
    </row>
    <row r="196" spans="1:81" customFormat="1" ht="15" x14ac:dyDescent="0.25">
      <c r="A196" s="21"/>
      <c r="B196" s="22"/>
      <c r="C196" s="23" t="s">
        <v>193</v>
      </c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5"/>
      <c r="BV196" s="12"/>
    </row>
    <row r="197" spans="1:81" customFormat="1" ht="57" x14ac:dyDescent="0.25">
      <c r="A197" s="26"/>
      <c r="B197" s="27" t="s">
        <v>46</v>
      </c>
      <c r="C197" s="103" t="s">
        <v>47</v>
      </c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4"/>
      <c r="BV197" s="12"/>
      <c r="BX197" s="2" t="s">
        <v>47</v>
      </c>
    </row>
    <row r="198" spans="1:81" customFormat="1" ht="15" x14ac:dyDescent="0.25">
      <c r="A198" s="26"/>
      <c r="B198" s="28" t="s">
        <v>37</v>
      </c>
      <c r="C198" s="103" t="s">
        <v>48</v>
      </c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4"/>
      <c r="BV198" s="12"/>
      <c r="BY198" s="2" t="s">
        <v>48</v>
      </c>
    </row>
    <row r="199" spans="1:81" customFormat="1" ht="15" x14ac:dyDescent="0.25">
      <c r="A199" s="29"/>
      <c r="B199" s="105" t="s">
        <v>49</v>
      </c>
      <c r="C199" s="105"/>
      <c r="D199" s="105"/>
      <c r="E199" s="105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1"/>
      <c r="BV199" s="12"/>
      <c r="BZ199" s="2" t="s">
        <v>49</v>
      </c>
      <c r="CA199" s="2" t="s">
        <v>2</v>
      </c>
      <c r="CB199" s="2" t="s">
        <v>2</v>
      </c>
      <c r="CC199" s="2" t="s">
        <v>2</v>
      </c>
    </row>
    <row r="200" spans="1:81" customFormat="1" ht="90" x14ac:dyDescent="0.25">
      <c r="A200" s="13" t="s">
        <v>194</v>
      </c>
      <c r="B200" s="14" t="s">
        <v>60</v>
      </c>
      <c r="C200" s="106" t="s">
        <v>195</v>
      </c>
      <c r="D200" s="106"/>
      <c r="E200" s="106"/>
      <c r="F200" s="13" t="s">
        <v>62</v>
      </c>
      <c r="G200" s="16">
        <v>1.456</v>
      </c>
      <c r="H200" s="17">
        <v>8765.7000000000007</v>
      </c>
      <c r="I200" s="17"/>
      <c r="J200" s="17" t="s">
        <v>145</v>
      </c>
      <c r="K200" s="15" t="s">
        <v>43</v>
      </c>
      <c r="L200" s="17">
        <v>110526.36</v>
      </c>
      <c r="M200" s="17"/>
      <c r="N200" s="18"/>
      <c r="O200" s="17">
        <v>110526.36</v>
      </c>
      <c r="P200" s="34">
        <v>0</v>
      </c>
      <c r="Q200" s="34">
        <v>0</v>
      </c>
      <c r="BV200" s="12"/>
      <c r="BW200" s="2" t="s">
        <v>195</v>
      </c>
    </row>
    <row r="201" spans="1:81" customFormat="1" ht="15" x14ac:dyDescent="0.25">
      <c r="A201" s="21"/>
      <c r="B201" s="22"/>
      <c r="C201" s="23" t="s">
        <v>105</v>
      </c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5"/>
      <c r="BV201" s="12"/>
    </row>
    <row r="202" spans="1:81" customFormat="1" ht="15" x14ac:dyDescent="0.25">
      <c r="A202" s="26"/>
      <c r="B202" s="22"/>
      <c r="C202" s="23" t="s">
        <v>147</v>
      </c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5"/>
      <c r="BV202" s="12"/>
    </row>
    <row r="203" spans="1:81" customFormat="1" ht="15" x14ac:dyDescent="0.25">
      <c r="A203" s="26"/>
      <c r="B203" s="28" t="s">
        <v>37</v>
      </c>
      <c r="C203" s="103" t="s">
        <v>48</v>
      </c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4"/>
      <c r="BV203" s="12"/>
      <c r="BY203" s="2" t="s">
        <v>48</v>
      </c>
    </row>
    <row r="204" spans="1:81" customFormat="1" ht="15" x14ac:dyDescent="0.25">
      <c r="A204" s="29"/>
      <c r="B204" s="105" t="s">
        <v>66</v>
      </c>
      <c r="C204" s="105"/>
      <c r="D204" s="105"/>
      <c r="E204" s="105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1"/>
      <c r="BV204" s="12"/>
      <c r="BZ204" s="2" t="s">
        <v>66</v>
      </c>
      <c r="CA204" s="2" t="s">
        <v>2</v>
      </c>
      <c r="CB204" s="2" t="s">
        <v>2</v>
      </c>
      <c r="CC204" s="2" t="s">
        <v>2</v>
      </c>
    </row>
    <row r="205" spans="1:81" customFormat="1" ht="90" x14ac:dyDescent="0.25">
      <c r="A205" s="13" t="s">
        <v>196</v>
      </c>
      <c r="B205" s="14" t="s">
        <v>60</v>
      </c>
      <c r="C205" s="106" t="s">
        <v>103</v>
      </c>
      <c r="D205" s="106"/>
      <c r="E205" s="106"/>
      <c r="F205" s="13" t="s">
        <v>62</v>
      </c>
      <c r="G205" s="16">
        <v>56.887999999999998</v>
      </c>
      <c r="H205" s="17">
        <v>8599.42</v>
      </c>
      <c r="I205" s="17"/>
      <c r="J205" s="17" t="s">
        <v>104</v>
      </c>
      <c r="K205" s="15" t="s">
        <v>43</v>
      </c>
      <c r="L205" s="17">
        <v>4236504.95</v>
      </c>
      <c r="M205" s="17"/>
      <c r="N205" s="18"/>
      <c r="O205" s="17">
        <v>4236504.95</v>
      </c>
      <c r="P205" s="34">
        <v>0</v>
      </c>
      <c r="Q205" s="34">
        <v>0</v>
      </c>
      <c r="BV205" s="12"/>
      <c r="BW205" s="2" t="s">
        <v>103</v>
      </c>
    </row>
    <row r="206" spans="1:81" customFormat="1" ht="15" x14ac:dyDescent="0.25">
      <c r="A206" s="21"/>
      <c r="B206" s="22"/>
      <c r="C206" s="23" t="s">
        <v>197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5"/>
      <c r="BV206" s="12"/>
    </row>
    <row r="207" spans="1:81" customFormat="1" ht="15" x14ac:dyDescent="0.25">
      <c r="A207" s="26"/>
      <c r="B207" s="22"/>
      <c r="C207" s="23" t="s">
        <v>106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5"/>
      <c r="BV207" s="12"/>
    </row>
    <row r="208" spans="1:81" customFormat="1" ht="15" x14ac:dyDescent="0.25">
      <c r="A208" s="26"/>
      <c r="B208" s="28" t="s">
        <v>37</v>
      </c>
      <c r="C208" s="103" t="s">
        <v>48</v>
      </c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4"/>
      <c r="BV208" s="12"/>
      <c r="BY208" s="2" t="s">
        <v>48</v>
      </c>
    </row>
    <row r="209" spans="1:81" customFormat="1" ht="15" x14ac:dyDescent="0.25">
      <c r="A209" s="29"/>
      <c r="B209" s="105" t="s">
        <v>66</v>
      </c>
      <c r="C209" s="105"/>
      <c r="D209" s="105"/>
      <c r="E209" s="105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1"/>
      <c r="BV209" s="12"/>
      <c r="BZ209" s="2" t="s">
        <v>66</v>
      </c>
      <c r="CA209" s="2" t="s">
        <v>2</v>
      </c>
      <c r="CB209" s="2" t="s">
        <v>2</v>
      </c>
      <c r="CC209" s="2" t="s">
        <v>2</v>
      </c>
    </row>
    <row r="210" spans="1:81" customFormat="1" ht="90" x14ac:dyDescent="0.25">
      <c r="A210" s="13" t="s">
        <v>198</v>
      </c>
      <c r="B210" s="14" t="s">
        <v>60</v>
      </c>
      <c r="C210" s="106" t="s">
        <v>68</v>
      </c>
      <c r="D210" s="106"/>
      <c r="E210" s="106"/>
      <c r="F210" s="13" t="s">
        <v>62</v>
      </c>
      <c r="G210" s="33">
        <v>10.92</v>
      </c>
      <c r="H210" s="17">
        <v>8075.06</v>
      </c>
      <c r="I210" s="17"/>
      <c r="J210" s="17" t="s">
        <v>69</v>
      </c>
      <c r="K210" s="15" t="s">
        <v>43</v>
      </c>
      <c r="L210" s="17">
        <v>763635.81</v>
      </c>
      <c r="M210" s="17"/>
      <c r="N210" s="18"/>
      <c r="O210" s="17">
        <v>763635.81</v>
      </c>
      <c r="P210" s="34">
        <v>0</v>
      </c>
      <c r="Q210" s="34">
        <v>0</v>
      </c>
      <c r="BV210" s="12"/>
      <c r="BW210" s="2" t="s">
        <v>68</v>
      </c>
    </row>
    <row r="211" spans="1:81" customFormat="1" ht="15" x14ac:dyDescent="0.25">
      <c r="A211" s="21"/>
      <c r="B211" s="22"/>
      <c r="C211" s="23" t="s">
        <v>168</v>
      </c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5"/>
      <c r="BV211" s="12"/>
    </row>
    <row r="212" spans="1:81" customFormat="1" ht="15" x14ac:dyDescent="0.25">
      <c r="A212" s="26"/>
      <c r="B212" s="22"/>
      <c r="C212" s="23" t="s">
        <v>71</v>
      </c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5"/>
      <c r="BV212" s="12"/>
    </row>
    <row r="213" spans="1:81" customFormat="1" ht="15" x14ac:dyDescent="0.25">
      <c r="A213" s="26"/>
      <c r="B213" s="28" t="s">
        <v>37</v>
      </c>
      <c r="C213" s="103" t="s">
        <v>48</v>
      </c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4"/>
      <c r="BV213" s="12"/>
      <c r="BY213" s="2" t="s">
        <v>48</v>
      </c>
    </row>
    <row r="214" spans="1:81" customFormat="1" ht="15" x14ac:dyDescent="0.25">
      <c r="A214" s="29"/>
      <c r="B214" s="105" t="s">
        <v>66</v>
      </c>
      <c r="C214" s="105"/>
      <c r="D214" s="105"/>
      <c r="E214" s="105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1"/>
      <c r="BV214" s="12"/>
      <c r="BZ214" s="2" t="s">
        <v>66</v>
      </c>
      <c r="CA214" s="2" t="s">
        <v>2</v>
      </c>
      <c r="CB214" s="2" t="s">
        <v>2</v>
      </c>
      <c r="CC214" s="2" t="s">
        <v>2</v>
      </c>
    </row>
    <row r="215" spans="1:81" customFormat="1" ht="90" x14ac:dyDescent="0.25">
      <c r="A215" s="13" t="s">
        <v>199</v>
      </c>
      <c r="B215" s="14" t="s">
        <v>60</v>
      </c>
      <c r="C215" s="106" t="s">
        <v>200</v>
      </c>
      <c r="D215" s="106"/>
      <c r="E215" s="106"/>
      <c r="F215" s="13" t="s">
        <v>62</v>
      </c>
      <c r="G215" s="16">
        <v>0.20799999999999999</v>
      </c>
      <c r="H215" s="17">
        <v>11187.07</v>
      </c>
      <c r="I215" s="17"/>
      <c r="J215" s="17" t="s">
        <v>201</v>
      </c>
      <c r="K215" s="15" t="s">
        <v>43</v>
      </c>
      <c r="L215" s="17">
        <v>20151.05</v>
      </c>
      <c r="M215" s="17"/>
      <c r="N215" s="18"/>
      <c r="O215" s="17">
        <v>20151.05</v>
      </c>
      <c r="P215" s="34">
        <v>0</v>
      </c>
      <c r="Q215" s="34">
        <v>0</v>
      </c>
      <c r="BV215" s="12"/>
      <c r="BW215" s="2" t="s">
        <v>200</v>
      </c>
    </row>
    <row r="216" spans="1:81" customFormat="1" ht="15" x14ac:dyDescent="0.25">
      <c r="A216" s="21"/>
      <c r="B216" s="22"/>
      <c r="C216" s="23" t="s">
        <v>202</v>
      </c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5"/>
      <c r="BV216" s="12"/>
    </row>
    <row r="217" spans="1:81" customFormat="1" ht="15" x14ac:dyDescent="0.25">
      <c r="A217" s="26"/>
      <c r="B217" s="22"/>
      <c r="C217" s="23" t="s">
        <v>203</v>
      </c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5"/>
      <c r="BV217" s="12"/>
    </row>
    <row r="218" spans="1:81" customFormat="1" ht="15" x14ac:dyDescent="0.25">
      <c r="A218" s="26"/>
      <c r="B218" s="28" t="s">
        <v>37</v>
      </c>
      <c r="C218" s="103" t="s">
        <v>48</v>
      </c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4"/>
      <c r="BV218" s="12"/>
      <c r="BY218" s="2" t="s">
        <v>48</v>
      </c>
    </row>
    <row r="219" spans="1:81" customFormat="1" ht="15" x14ac:dyDescent="0.25">
      <c r="A219" s="29"/>
      <c r="B219" s="105" t="s">
        <v>66</v>
      </c>
      <c r="C219" s="105"/>
      <c r="D219" s="105"/>
      <c r="E219" s="105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1"/>
      <c r="BV219" s="12"/>
      <c r="BZ219" s="2" t="s">
        <v>66</v>
      </c>
      <c r="CA219" s="2" t="s">
        <v>2</v>
      </c>
      <c r="CB219" s="2" t="s">
        <v>2</v>
      </c>
      <c r="CC219" s="2" t="s">
        <v>2</v>
      </c>
    </row>
    <row r="220" spans="1:81" customFormat="1" ht="90" x14ac:dyDescent="0.25">
      <c r="A220" s="13" t="s">
        <v>204</v>
      </c>
      <c r="B220" s="14" t="s">
        <v>60</v>
      </c>
      <c r="C220" s="106" t="s">
        <v>93</v>
      </c>
      <c r="D220" s="106"/>
      <c r="E220" s="106"/>
      <c r="F220" s="13" t="s">
        <v>62</v>
      </c>
      <c r="G220" s="36">
        <v>145.6</v>
      </c>
      <c r="H220" s="17">
        <v>9474.94</v>
      </c>
      <c r="I220" s="17"/>
      <c r="J220" s="17" t="s">
        <v>94</v>
      </c>
      <c r="K220" s="15" t="s">
        <v>43</v>
      </c>
      <c r="L220" s="17">
        <v>11946913.949999999</v>
      </c>
      <c r="M220" s="17"/>
      <c r="N220" s="18"/>
      <c r="O220" s="17">
        <v>11946913.949999999</v>
      </c>
      <c r="P220" s="34">
        <v>0</v>
      </c>
      <c r="Q220" s="34">
        <v>0</v>
      </c>
      <c r="BV220" s="12"/>
      <c r="BW220" s="2" t="s">
        <v>93</v>
      </c>
    </row>
    <row r="221" spans="1:81" customFormat="1" ht="15" x14ac:dyDescent="0.25">
      <c r="A221" s="21"/>
      <c r="B221" s="22"/>
      <c r="C221" s="23" t="s">
        <v>205</v>
      </c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5"/>
      <c r="BV221" s="12"/>
    </row>
    <row r="222" spans="1:81" customFormat="1" ht="15" x14ac:dyDescent="0.25">
      <c r="A222" s="26"/>
      <c r="B222" s="22"/>
      <c r="C222" s="23" t="s">
        <v>96</v>
      </c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5"/>
      <c r="BV222" s="12"/>
    </row>
    <row r="223" spans="1:81" customFormat="1" ht="15" x14ac:dyDescent="0.25">
      <c r="A223" s="26"/>
      <c r="B223" s="28" t="s">
        <v>37</v>
      </c>
      <c r="C223" s="103" t="s">
        <v>48</v>
      </c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4"/>
      <c r="BV223" s="12"/>
      <c r="BY223" s="2" t="s">
        <v>48</v>
      </c>
    </row>
    <row r="224" spans="1:81" customFormat="1" ht="15" x14ac:dyDescent="0.25">
      <c r="A224" s="29"/>
      <c r="B224" s="105" t="s">
        <v>66</v>
      </c>
      <c r="C224" s="105"/>
      <c r="D224" s="105"/>
      <c r="E224" s="105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1"/>
      <c r="BV224" s="12"/>
      <c r="BZ224" s="2" t="s">
        <v>66</v>
      </c>
      <c r="CA224" s="2" t="s">
        <v>2</v>
      </c>
      <c r="CB224" s="2" t="s">
        <v>2</v>
      </c>
      <c r="CC224" s="2" t="s">
        <v>2</v>
      </c>
    </row>
    <row r="225" spans="1:81" customFormat="1" ht="90" x14ac:dyDescent="0.25">
      <c r="A225" s="13" t="s">
        <v>206</v>
      </c>
      <c r="B225" s="14" t="s">
        <v>60</v>
      </c>
      <c r="C225" s="106" t="s">
        <v>98</v>
      </c>
      <c r="D225" s="106"/>
      <c r="E225" s="106"/>
      <c r="F225" s="13" t="s">
        <v>62</v>
      </c>
      <c r="G225" s="33">
        <v>4.68</v>
      </c>
      <c r="H225" s="17">
        <v>9029.91</v>
      </c>
      <c r="I225" s="17"/>
      <c r="J225" s="17" t="s">
        <v>99</v>
      </c>
      <c r="K225" s="15" t="s">
        <v>43</v>
      </c>
      <c r="L225" s="17">
        <v>365971.42</v>
      </c>
      <c r="M225" s="17"/>
      <c r="N225" s="18"/>
      <c r="O225" s="17">
        <v>365971.42</v>
      </c>
      <c r="P225" s="34">
        <v>0</v>
      </c>
      <c r="Q225" s="34">
        <v>0</v>
      </c>
      <c r="BV225" s="12"/>
      <c r="BW225" s="2" t="s">
        <v>98</v>
      </c>
    </row>
    <row r="226" spans="1:81" customFormat="1" ht="15" x14ac:dyDescent="0.25">
      <c r="A226" s="21"/>
      <c r="B226" s="22"/>
      <c r="C226" s="23" t="s">
        <v>207</v>
      </c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5"/>
      <c r="BV226" s="12"/>
    </row>
    <row r="227" spans="1:81" customFormat="1" ht="15" x14ac:dyDescent="0.25">
      <c r="A227" s="26"/>
      <c r="B227" s="22"/>
      <c r="C227" s="23" t="s">
        <v>101</v>
      </c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5"/>
      <c r="BV227" s="12"/>
    </row>
    <row r="228" spans="1:81" customFormat="1" ht="15" x14ac:dyDescent="0.25">
      <c r="A228" s="26"/>
      <c r="B228" s="28" t="s">
        <v>37</v>
      </c>
      <c r="C228" s="103" t="s">
        <v>48</v>
      </c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4"/>
      <c r="BV228" s="12"/>
      <c r="BY228" s="2" t="s">
        <v>48</v>
      </c>
    </row>
    <row r="229" spans="1:81" customFormat="1" ht="15" x14ac:dyDescent="0.25">
      <c r="A229" s="29"/>
      <c r="B229" s="105" t="s">
        <v>66</v>
      </c>
      <c r="C229" s="105"/>
      <c r="D229" s="105"/>
      <c r="E229" s="105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1"/>
      <c r="BV229" s="12"/>
      <c r="BZ229" s="2" t="s">
        <v>66</v>
      </c>
      <c r="CA229" s="2" t="s">
        <v>2</v>
      </c>
      <c r="CB229" s="2" t="s">
        <v>2</v>
      </c>
      <c r="CC229" s="2" t="s">
        <v>2</v>
      </c>
    </row>
    <row r="230" spans="1:81" customFormat="1" ht="90" x14ac:dyDescent="0.25">
      <c r="A230" s="13" t="s">
        <v>208</v>
      </c>
      <c r="B230" s="14" t="s">
        <v>60</v>
      </c>
      <c r="C230" s="106" t="s">
        <v>108</v>
      </c>
      <c r="D230" s="106"/>
      <c r="E230" s="106"/>
      <c r="F230" s="13" t="s">
        <v>62</v>
      </c>
      <c r="G230" s="33">
        <v>68.64</v>
      </c>
      <c r="H230" s="17">
        <v>8345.0300000000007</v>
      </c>
      <c r="I230" s="17"/>
      <c r="J230" s="17" t="s">
        <v>109</v>
      </c>
      <c r="K230" s="15" t="s">
        <v>43</v>
      </c>
      <c r="L230" s="17">
        <v>4960472.76</v>
      </c>
      <c r="M230" s="17"/>
      <c r="N230" s="18"/>
      <c r="O230" s="17">
        <v>4960472.76</v>
      </c>
      <c r="P230" s="34">
        <v>0</v>
      </c>
      <c r="Q230" s="34">
        <v>0</v>
      </c>
      <c r="BV230" s="12"/>
      <c r="BW230" s="2" t="s">
        <v>108</v>
      </c>
    </row>
    <row r="231" spans="1:81" customFormat="1" ht="15" x14ac:dyDescent="0.25">
      <c r="A231" s="21"/>
      <c r="B231" s="22"/>
      <c r="C231" s="23" t="s">
        <v>209</v>
      </c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5"/>
      <c r="BV231" s="12"/>
    </row>
    <row r="232" spans="1:81" customFormat="1" ht="15" x14ac:dyDescent="0.25">
      <c r="A232" s="26"/>
      <c r="B232" s="22"/>
      <c r="C232" s="23" t="s">
        <v>111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5"/>
      <c r="BV232" s="12"/>
    </row>
    <row r="233" spans="1:81" customFormat="1" ht="15" x14ac:dyDescent="0.25">
      <c r="A233" s="26"/>
      <c r="B233" s="28" t="s">
        <v>37</v>
      </c>
      <c r="C233" s="103" t="s">
        <v>48</v>
      </c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4"/>
      <c r="BV233" s="12"/>
      <c r="BY233" s="2" t="s">
        <v>48</v>
      </c>
    </row>
    <row r="234" spans="1:81" customFormat="1" ht="15" x14ac:dyDescent="0.25">
      <c r="A234" s="29"/>
      <c r="B234" s="105" t="s">
        <v>66</v>
      </c>
      <c r="C234" s="105"/>
      <c r="D234" s="105"/>
      <c r="E234" s="105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1"/>
      <c r="BV234" s="12"/>
      <c r="BZ234" s="2" t="s">
        <v>66</v>
      </c>
      <c r="CA234" s="2" t="s">
        <v>2</v>
      </c>
      <c r="CB234" s="2" t="s">
        <v>2</v>
      </c>
      <c r="CC234" s="2" t="s">
        <v>2</v>
      </c>
    </row>
    <row r="235" spans="1:81" customFormat="1" ht="90" x14ac:dyDescent="0.25">
      <c r="A235" s="13" t="s">
        <v>210</v>
      </c>
      <c r="B235" s="14" t="s">
        <v>60</v>
      </c>
      <c r="C235" s="106" t="s">
        <v>121</v>
      </c>
      <c r="D235" s="106"/>
      <c r="E235" s="106"/>
      <c r="F235" s="13" t="s">
        <v>62</v>
      </c>
      <c r="G235" s="33">
        <v>6.76</v>
      </c>
      <c r="H235" s="17">
        <v>7487.99</v>
      </c>
      <c r="I235" s="17"/>
      <c r="J235" s="17" t="s">
        <v>122</v>
      </c>
      <c r="K235" s="15" t="s">
        <v>43</v>
      </c>
      <c r="L235" s="17">
        <v>438358.92</v>
      </c>
      <c r="M235" s="17"/>
      <c r="N235" s="18"/>
      <c r="O235" s="17">
        <v>438358.92</v>
      </c>
      <c r="P235" s="34">
        <v>0</v>
      </c>
      <c r="Q235" s="34">
        <v>0</v>
      </c>
      <c r="BV235" s="12"/>
      <c r="BW235" s="2" t="s">
        <v>121</v>
      </c>
    </row>
    <row r="236" spans="1:81" customFormat="1" ht="15" x14ac:dyDescent="0.25">
      <c r="A236" s="21"/>
      <c r="B236" s="22"/>
      <c r="C236" s="23" t="s">
        <v>211</v>
      </c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5"/>
      <c r="BV236" s="12"/>
    </row>
    <row r="237" spans="1:81" customFormat="1" ht="15" x14ac:dyDescent="0.25">
      <c r="A237" s="26"/>
      <c r="B237" s="22"/>
      <c r="C237" s="23" t="s">
        <v>124</v>
      </c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5"/>
      <c r="BV237" s="12"/>
    </row>
    <row r="238" spans="1:81" customFormat="1" ht="15" x14ac:dyDescent="0.25">
      <c r="A238" s="26"/>
      <c r="B238" s="28" t="s">
        <v>37</v>
      </c>
      <c r="C238" s="103" t="s">
        <v>48</v>
      </c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4"/>
      <c r="BV238" s="12"/>
      <c r="BY238" s="2" t="s">
        <v>48</v>
      </c>
    </row>
    <row r="239" spans="1:81" customFormat="1" ht="15" x14ac:dyDescent="0.25">
      <c r="A239" s="29"/>
      <c r="B239" s="105" t="s">
        <v>66</v>
      </c>
      <c r="C239" s="105"/>
      <c r="D239" s="105"/>
      <c r="E239" s="105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1"/>
      <c r="BV239" s="12"/>
      <c r="BZ239" s="2" t="s">
        <v>66</v>
      </c>
      <c r="CA239" s="2" t="s">
        <v>2</v>
      </c>
      <c r="CB239" s="2" t="s">
        <v>2</v>
      </c>
      <c r="CC239" s="2" t="s">
        <v>2</v>
      </c>
    </row>
    <row r="240" spans="1:81" customFormat="1" ht="15" x14ac:dyDescent="0.25">
      <c r="A240" s="107" t="s">
        <v>212</v>
      </c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9"/>
      <c r="BV240" s="12" t="s">
        <v>212</v>
      </c>
    </row>
    <row r="241" spans="1:81" customFormat="1" ht="90" x14ac:dyDescent="0.25">
      <c r="A241" s="13" t="s">
        <v>213</v>
      </c>
      <c r="B241" s="14" t="s">
        <v>214</v>
      </c>
      <c r="C241" s="106" t="s">
        <v>215</v>
      </c>
      <c r="D241" s="106"/>
      <c r="E241" s="106"/>
      <c r="F241" s="13" t="s">
        <v>40</v>
      </c>
      <c r="G241" s="16">
        <v>284.85599999999999</v>
      </c>
      <c r="H241" s="17" t="s">
        <v>216</v>
      </c>
      <c r="I241" s="17" t="s">
        <v>217</v>
      </c>
      <c r="J241" s="17">
        <v>380.96</v>
      </c>
      <c r="K241" s="15" t="s">
        <v>43</v>
      </c>
      <c r="L241" s="17">
        <v>12964852</v>
      </c>
      <c r="M241" s="17">
        <v>9995518.9199999999</v>
      </c>
      <c r="N241" s="18" t="s">
        <v>218</v>
      </c>
      <c r="O241" s="17">
        <v>939772.3</v>
      </c>
      <c r="P241" s="19">
        <v>72.772000000000006</v>
      </c>
      <c r="Q241" s="20">
        <v>20729.54</v>
      </c>
      <c r="BV241" s="12"/>
      <c r="BW241" s="2" t="s">
        <v>215</v>
      </c>
    </row>
    <row r="242" spans="1:81" customFormat="1" ht="15" x14ac:dyDescent="0.25">
      <c r="A242" s="21"/>
      <c r="B242" s="22"/>
      <c r="C242" s="23" t="s">
        <v>219</v>
      </c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5"/>
      <c r="BV242" s="12"/>
    </row>
    <row r="243" spans="1:81" customFormat="1" ht="57" x14ac:dyDescent="0.25">
      <c r="A243" s="26"/>
      <c r="B243" s="27" t="s">
        <v>46</v>
      </c>
      <c r="C243" s="103" t="s">
        <v>47</v>
      </c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4"/>
      <c r="BV243" s="12"/>
      <c r="BX243" s="2" t="s">
        <v>47</v>
      </c>
    </row>
    <row r="244" spans="1:81" customFormat="1" ht="15" x14ac:dyDescent="0.25">
      <c r="A244" s="26"/>
      <c r="B244" s="28" t="s">
        <v>37</v>
      </c>
      <c r="C244" s="103" t="s">
        <v>48</v>
      </c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BV244" s="12"/>
      <c r="BY244" s="2" t="s">
        <v>48</v>
      </c>
    </row>
    <row r="245" spans="1:81" customFormat="1" ht="15" x14ac:dyDescent="0.25">
      <c r="A245" s="29"/>
      <c r="B245" s="105" t="s">
        <v>49</v>
      </c>
      <c r="C245" s="105"/>
      <c r="D245" s="105"/>
      <c r="E245" s="105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1"/>
      <c r="BV245" s="12"/>
      <c r="BZ245" s="2" t="s">
        <v>49</v>
      </c>
      <c r="CA245" s="2" t="s">
        <v>2</v>
      </c>
      <c r="CB245" s="2" t="s">
        <v>2</v>
      </c>
      <c r="CC245" s="2" t="s">
        <v>2</v>
      </c>
    </row>
    <row r="246" spans="1:81" customFormat="1" ht="90" x14ac:dyDescent="0.25">
      <c r="A246" s="13" t="s">
        <v>220</v>
      </c>
      <c r="B246" s="14" t="s">
        <v>60</v>
      </c>
      <c r="C246" s="106" t="s">
        <v>221</v>
      </c>
      <c r="D246" s="106"/>
      <c r="E246" s="106"/>
      <c r="F246" s="13" t="s">
        <v>62</v>
      </c>
      <c r="G246" s="16">
        <v>45.344000000000001</v>
      </c>
      <c r="H246" s="17">
        <v>10785.91</v>
      </c>
      <c r="I246" s="17"/>
      <c r="J246" s="17" t="s">
        <v>222</v>
      </c>
      <c r="K246" s="15" t="s">
        <v>43</v>
      </c>
      <c r="L246" s="17">
        <v>4235400.78</v>
      </c>
      <c r="M246" s="17"/>
      <c r="N246" s="18"/>
      <c r="O246" s="17">
        <v>4235400.78</v>
      </c>
      <c r="P246" s="34">
        <v>0</v>
      </c>
      <c r="Q246" s="34">
        <v>0</v>
      </c>
      <c r="BV246" s="12"/>
      <c r="BW246" s="2" t="s">
        <v>221</v>
      </c>
    </row>
    <row r="247" spans="1:81" customFormat="1" ht="15" x14ac:dyDescent="0.25">
      <c r="A247" s="21"/>
      <c r="B247" s="22"/>
      <c r="C247" s="23" t="s">
        <v>223</v>
      </c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5"/>
      <c r="BV247" s="12"/>
    </row>
    <row r="248" spans="1:81" customFormat="1" ht="15" x14ac:dyDescent="0.25">
      <c r="A248" s="26"/>
      <c r="B248" s="22"/>
      <c r="C248" s="23" t="s">
        <v>224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5"/>
      <c r="BV248" s="12"/>
    </row>
    <row r="249" spans="1:81" customFormat="1" ht="15" x14ac:dyDescent="0.25">
      <c r="A249" s="26"/>
      <c r="B249" s="28" t="s">
        <v>37</v>
      </c>
      <c r="C249" s="103" t="s">
        <v>48</v>
      </c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4"/>
      <c r="BV249" s="12"/>
      <c r="BY249" s="2" t="s">
        <v>48</v>
      </c>
    </row>
    <row r="250" spans="1:81" customFormat="1" ht="15" x14ac:dyDescent="0.25">
      <c r="A250" s="29"/>
      <c r="B250" s="105" t="s">
        <v>66</v>
      </c>
      <c r="C250" s="105"/>
      <c r="D250" s="105"/>
      <c r="E250" s="105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1"/>
      <c r="BV250" s="12"/>
      <c r="BZ250" s="2" t="s">
        <v>66</v>
      </c>
      <c r="CA250" s="2" t="s">
        <v>2</v>
      </c>
      <c r="CB250" s="2" t="s">
        <v>2</v>
      </c>
      <c r="CC250" s="2" t="s">
        <v>2</v>
      </c>
    </row>
    <row r="251" spans="1:81" customFormat="1" ht="90" x14ac:dyDescent="0.25">
      <c r="A251" s="13" t="s">
        <v>225</v>
      </c>
      <c r="B251" s="14" t="s">
        <v>60</v>
      </c>
      <c r="C251" s="106" t="s">
        <v>226</v>
      </c>
      <c r="D251" s="106"/>
      <c r="E251" s="106"/>
      <c r="F251" s="13" t="s">
        <v>62</v>
      </c>
      <c r="G251" s="33">
        <v>115.44</v>
      </c>
      <c r="H251" s="17">
        <v>10321.25</v>
      </c>
      <c r="I251" s="17"/>
      <c r="J251" s="17" t="s">
        <v>227</v>
      </c>
      <c r="K251" s="15" t="s">
        <v>43</v>
      </c>
      <c r="L251" s="17">
        <v>10318260.970000001</v>
      </c>
      <c r="M251" s="17"/>
      <c r="N251" s="18"/>
      <c r="O251" s="17">
        <v>10318260.970000001</v>
      </c>
      <c r="P251" s="34">
        <v>0</v>
      </c>
      <c r="Q251" s="34">
        <v>0</v>
      </c>
      <c r="BV251" s="12"/>
      <c r="BW251" s="2" t="s">
        <v>226</v>
      </c>
    </row>
    <row r="252" spans="1:81" customFormat="1" ht="15" x14ac:dyDescent="0.25">
      <c r="A252" s="21"/>
      <c r="B252" s="22"/>
      <c r="C252" s="23" t="s">
        <v>228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5"/>
      <c r="BV252" s="12"/>
    </row>
    <row r="253" spans="1:81" customFormat="1" ht="15" x14ac:dyDescent="0.25">
      <c r="A253" s="26"/>
      <c r="B253" s="22"/>
      <c r="C253" s="23" t="s">
        <v>229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5"/>
      <c r="BV253" s="12"/>
    </row>
    <row r="254" spans="1:81" customFormat="1" ht="15" x14ac:dyDescent="0.25">
      <c r="A254" s="26"/>
      <c r="B254" s="28" t="s">
        <v>37</v>
      </c>
      <c r="C254" s="103" t="s">
        <v>48</v>
      </c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4"/>
      <c r="BV254" s="12"/>
      <c r="BY254" s="2" t="s">
        <v>48</v>
      </c>
    </row>
    <row r="255" spans="1:81" customFormat="1" ht="15" x14ac:dyDescent="0.25">
      <c r="A255" s="29"/>
      <c r="B255" s="105" t="s">
        <v>66</v>
      </c>
      <c r="C255" s="105"/>
      <c r="D255" s="105"/>
      <c r="E255" s="105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1"/>
      <c r="BV255" s="12"/>
      <c r="BZ255" s="2" t="s">
        <v>66</v>
      </c>
      <c r="CA255" s="2" t="s">
        <v>2</v>
      </c>
      <c r="CB255" s="2" t="s">
        <v>2</v>
      </c>
      <c r="CC255" s="2" t="s">
        <v>2</v>
      </c>
    </row>
    <row r="256" spans="1:81" customFormat="1" ht="90" x14ac:dyDescent="0.25">
      <c r="A256" s="13" t="s">
        <v>230</v>
      </c>
      <c r="B256" s="14" t="s">
        <v>60</v>
      </c>
      <c r="C256" s="106" t="s">
        <v>231</v>
      </c>
      <c r="D256" s="106"/>
      <c r="E256" s="106"/>
      <c r="F256" s="13" t="s">
        <v>62</v>
      </c>
      <c r="G256" s="16">
        <v>9.7759999999999998</v>
      </c>
      <c r="H256" s="17">
        <v>10037.530000000001</v>
      </c>
      <c r="I256" s="17"/>
      <c r="J256" s="17" t="s">
        <v>232</v>
      </c>
      <c r="K256" s="15" t="s">
        <v>43</v>
      </c>
      <c r="L256" s="17">
        <v>849778.9</v>
      </c>
      <c r="M256" s="17"/>
      <c r="N256" s="18"/>
      <c r="O256" s="17">
        <v>849778.9</v>
      </c>
      <c r="P256" s="34">
        <v>0</v>
      </c>
      <c r="Q256" s="34">
        <v>0</v>
      </c>
      <c r="BV256" s="12"/>
      <c r="BW256" s="2" t="s">
        <v>231</v>
      </c>
    </row>
    <row r="257" spans="1:81" customFormat="1" ht="15" x14ac:dyDescent="0.25">
      <c r="A257" s="21"/>
      <c r="B257" s="22"/>
      <c r="C257" s="23" t="s">
        <v>233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5"/>
      <c r="BV257" s="12"/>
    </row>
    <row r="258" spans="1:81" customFormat="1" ht="15" x14ac:dyDescent="0.25">
      <c r="A258" s="26"/>
      <c r="B258" s="22"/>
      <c r="C258" s="23" t="s">
        <v>234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5"/>
      <c r="BV258" s="12"/>
    </row>
    <row r="259" spans="1:81" customFormat="1" ht="15" x14ac:dyDescent="0.25">
      <c r="A259" s="26"/>
      <c r="B259" s="28" t="s">
        <v>37</v>
      </c>
      <c r="C259" s="103" t="s">
        <v>48</v>
      </c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4"/>
      <c r="BV259" s="12"/>
      <c r="BY259" s="2" t="s">
        <v>48</v>
      </c>
    </row>
    <row r="260" spans="1:81" customFormat="1" ht="15" x14ac:dyDescent="0.25">
      <c r="A260" s="29"/>
      <c r="B260" s="105" t="s">
        <v>66</v>
      </c>
      <c r="C260" s="105"/>
      <c r="D260" s="105"/>
      <c r="E260" s="105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1"/>
      <c r="BV260" s="12"/>
      <c r="BZ260" s="2" t="s">
        <v>66</v>
      </c>
      <c r="CA260" s="2" t="s">
        <v>2</v>
      </c>
      <c r="CB260" s="2" t="s">
        <v>2</v>
      </c>
      <c r="CC260" s="2" t="s">
        <v>2</v>
      </c>
    </row>
    <row r="261" spans="1:81" customFormat="1" ht="90" x14ac:dyDescent="0.25">
      <c r="A261" s="13" t="s">
        <v>235</v>
      </c>
      <c r="B261" s="14" t="s">
        <v>60</v>
      </c>
      <c r="C261" s="106" t="s">
        <v>236</v>
      </c>
      <c r="D261" s="106"/>
      <c r="E261" s="106"/>
      <c r="F261" s="13" t="s">
        <v>62</v>
      </c>
      <c r="G261" s="16">
        <v>18.928000000000001</v>
      </c>
      <c r="H261" s="17">
        <v>9675.52</v>
      </c>
      <c r="I261" s="17"/>
      <c r="J261" s="17" t="s">
        <v>237</v>
      </c>
      <c r="K261" s="15" t="s">
        <v>43</v>
      </c>
      <c r="L261" s="17">
        <v>1585977.18</v>
      </c>
      <c r="M261" s="17"/>
      <c r="N261" s="18"/>
      <c r="O261" s="17">
        <v>1585977.18</v>
      </c>
      <c r="P261" s="34">
        <v>0</v>
      </c>
      <c r="Q261" s="34">
        <v>0</v>
      </c>
      <c r="BV261" s="12"/>
      <c r="BW261" s="2" t="s">
        <v>236</v>
      </c>
    </row>
    <row r="262" spans="1:81" customFormat="1" ht="15" x14ac:dyDescent="0.25">
      <c r="A262" s="21"/>
      <c r="B262" s="22"/>
      <c r="C262" s="23" t="s">
        <v>238</v>
      </c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5"/>
      <c r="BV262" s="12"/>
    </row>
    <row r="263" spans="1:81" customFormat="1" ht="15" x14ac:dyDescent="0.25">
      <c r="A263" s="26"/>
      <c r="B263" s="22"/>
      <c r="C263" s="23" t="s">
        <v>239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5"/>
      <c r="BV263" s="12"/>
    </row>
    <row r="264" spans="1:81" customFormat="1" ht="15" x14ac:dyDescent="0.25">
      <c r="A264" s="26"/>
      <c r="B264" s="28" t="s">
        <v>37</v>
      </c>
      <c r="C264" s="103" t="s">
        <v>48</v>
      </c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4"/>
      <c r="BV264" s="12"/>
      <c r="BY264" s="2" t="s">
        <v>48</v>
      </c>
    </row>
    <row r="265" spans="1:81" customFormat="1" ht="15" x14ac:dyDescent="0.25">
      <c r="A265" s="29"/>
      <c r="B265" s="105" t="s">
        <v>66</v>
      </c>
      <c r="C265" s="105"/>
      <c r="D265" s="105"/>
      <c r="E265" s="105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1"/>
      <c r="BV265" s="12"/>
      <c r="BZ265" s="2" t="s">
        <v>66</v>
      </c>
      <c r="CA265" s="2" t="s">
        <v>2</v>
      </c>
      <c r="CB265" s="2" t="s">
        <v>2</v>
      </c>
      <c r="CC265" s="2" t="s">
        <v>2</v>
      </c>
    </row>
    <row r="266" spans="1:81" customFormat="1" ht="90" x14ac:dyDescent="0.25">
      <c r="A266" s="13" t="s">
        <v>240</v>
      </c>
      <c r="B266" s="14" t="s">
        <v>60</v>
      </c>
      <c r="C266" s="106" t="s">
        <v>61</v>
      </c>
      <c r="D266" s="106"/>
      <c r="E266" s="106"/>
      <c r="F266" s="13" t="s">
        <v>62</v>
      </c>
      <c r="G266" s="16">
        <v>2.496</v>
      </c>
      <c r="H266" s="17">
        <v>9153.1200000000008</v>
      </c>
      <c r="I266" s="17"/>
      <c r="J266" s="17" t="s">
        <v>63</v>
      </c>
      <c r="K266" s="15" t="s">
        <v>43</v>
      </c>
      <c r="L266" s="17">
        <v>197847.98</v>
      </c>
      <c r="M266" s="17"/>
      <c r="N266" s="18"/>
      <c r="O266" s="17">
        <v>197847.98</v>
      </c>
      <c r="P266" s="34">
        <v>0</v>
      </c>
      <c r="Q266" s="34">
        <v>0</v>
      </c>
      <c r="BV266" s="12"/>
      <c r="BW266" s="2" t="s">
        <v>61</v>
      </c>
    </row>
    <row r="267" spans="1:81" customFormat="1" ht="15" x14ac:dyDescent="0.25">
      <c r="A267" s="21"/>
      <c r="B267" s="22"/>
      <c r="C267" s="23" t="s">
        <v>241</v>
      </c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5"/>
      <c r="BV267" s="12"/>
    </row>
    <row r="268" spans="1:81" customFormat="1" ht="15" x14ac:dyDescent="0.25">
      <c r="A268" s="26"/>
      <c r="B268" s="22"/>
      <c r="C268" s="23" t="s">
        <v>65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5"/>
      <c r="BV268" s="12"/>
    </row>
    <row r="269" spans="1:81" customFormat="1" ht="15" x14ac:dyDescent="0.25">
      <c r="A269" s="26"/>
      <c r="B269" s="28" t="s">
        <v>37</v>
      </c>
      <c r="C269" s="103" t="s">
        <v>48</v>
      </c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4"/>
      <c r="BV269" s="12"/>
      <c r="BY269" s="2" t="s">
        <v>48</v>
      </c>
    </row>
    <row r="270" spans="1:81" customFormat="1" ht="15" x14ac:dyDescent="0.25">
      <c r="A270" s="29"/>
      <c r="B270" s="105" t="s">
        <v>66</v>
      </c>
      <c r="C270" s="105"/>
      <c r="D270" s="105"/>
      <c r="E270" s="105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1"/>
      <c r="BV270" s="12"/>
      <c r="BZ270" s="2" t="s">
        <v>66</v>
      </c>
      <c r="CA270" s="2" t="s">
        <v>2</v>
      </c>
      <c r="CB270" s="2" t="s">
        <v>2</v>
      </c>
      <c r="CC270" s="2" t="s">
        <v>2</v>
      </c>
    </row>
    <row r="271" spans="1:81" customFormat="1" ht="90" x14ac:dyDescent="0.25">
      <c r="A271" s="13" t="s">
        <v>242</v>
      </c>
      <c r="B271" s="14" t="s">
        <v>60</v>
      </c>
      <c r="C271" s="106" t="s">
        <v>243</v>
      </c>
      <c r="D271" s="106"/>
      <c r="E271" s="106"/>
      <c r="F271" s="13" t="s">
        <v>62</v>
      </c>
      <c r="G271" s="16">
        <v>4.5759999999999996</v>
      </c>
      <c r="H271" s="17">
        <v>12292.49</v>
      </c>
      <c r="I271" s="17"/>
      <c r="J271" s="17" t="s">
        <v>244</v>
      </c>
      <c r="K271" s="15" t="s">
        <v>43</v>
      </c>
      <c r="L271" s="17">
        <v>487128.76</v>
      </c>
      <c r="M271" s="17"/>
      <c r="N271" s="18"/>
      <c r="O271" s="17">
        <v>487128.76</v>
      </c>
      <c r="P271" s="34">
        <v>0</v>
      </c>
      <c r="Q271" s="34">
        <v>0</v>
      </c>
      <c r="BV271" s="12"/>
      <c r="BW271" s="2" t="s">
        <v>243</v>
      </c>
    </row>
    <row r="272" spans="1:81" customFormat="1" ht="15" x14ac:dyDescent="0.25">
      <c r="A272" s="21"/>
      <c r="B272" s="22"/>
      <c r="C272" s="23" t="s">
        <v>245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5"/>
      <c r="BV272" s="12"/>
    </row>
    <row r="273" spans="1:81" customFormat="1" ht="15" x14ac:dyDescent="0.25">
      <c r="A273" s="26"/>
      <c r="B273" s="22"/>
      <c r="C273" s="23" t="s">
        <v>246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5"/>
      <c r="BV273" s="12"/>
    </row>
    <row r="274" spans="1:81" customFormat="1" ht="15" x14ac:dyDescent="0.25">
      <c r="A274" s="26"/>
      <c r="B274" s="28" t="s">
        <v>37</v>
      </c>
      <c r="C274" s="103" t="s">
        <v>48</v>
      </c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4"/>
      <c r="BV274" s="12"/>
      <c r="BY274" s="2" t="s">
        <v>48</v>
      </c>
    </row>
    <row r="275" spans="1:81" customFormat="1" ht="15" x14ac:dyDescent="0.25">
      <c r="A275" s="29"/>
      <c r="B275" s="105" t="s">
        <v>66</v>
      </c>
      <c r="C275" s="105"/>
      <c r="D275" s="105"/>
      <c r="E275" s="105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1"/>
      <c r="BV275" s="12"/>
      <c r="BZ275" s="2" t="s">
        <v>66</v>
      </c>
      <c r="CA275" s="2" t="s">
        <v>2</v>
      </c>
      <c r="CB275" s="2" t="s">
        <v>2</v>
      </c>
      <c r="CC275" s="2" t="s">
        <v>2</v>
      </c>
    </row>
    <row r="276" spans="1:81" customFormat="1" ht="90" x14ac:dyDescent="0.25">
      <c r="A276" s="13" t="s">
        <v>247</v>
      </c>
      <c r="B276" s="14" t="s">
        <v>60</v>
      </c>
      <c r="C276" s="106" t="s">
        <v>144</v>
      </c>
      <c r="D276" s="106"/>
      <c r="E276" s="106"/>
      <c r="F276" s="13" t="s">
        <v>62</v>
      </c>
      <c r="G276" s="33">
        <v>20.28</v>
      </c>
      <c r="H276" s="17">
        <v>8765.7000000000007</v>
      </c>
      <c r="I276" s="17"/>
      <c r="J276" s="17" t="s">
        <v>145</v>
      </c>
      <c r="K276" s="15" t="s">
        <v>43</v>
      </c>
      <c r="L276" s="17">
        <v>1539474.31</v>
      </c>
      <c r="M276" s="17"/>
      <c r="N276" s="18"/>
      <c r="O276" s="17">
        <v>1539474.31</v>
      </c>
      <c r="P276" s="34">
        <v>0</v>
      </c>
      <c r="Q276" s="34">
        <v>0</v>
      </c>
      <c r="BV276" s="12"/>
      <c r="BW276" s="2" t="s">
        <v>144</v>
      </c>
    </row>
    <row r="277" spans="1:81" customFormat="1" ht="15" x14ac:dyDescent="0.25">
      <c r="A277" s="21"/>
      <c r="B277" s="22"/>
      <c r="C277" s="23" t="s">
        <v>248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5"/>
      <c r="BV277" s="12"/>
    </row>
    <row r="278" spans="1:81" customFormat="1" ht="15" x14ac:dyDescent="0.25">
      <c r="A278" s="26"/>
      <c r="B278" s="22"/>
      <c r="C278" s="23" t="s">
        <v>147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5"/>
      <c r="BV278" s="12"/>
    </row>
    <row r="279" spans="1:81" customFormat="1" ht="15" x14ac:dyDescent="0.25">
      <c r="A279" s="26"/>
      <c r="B279" s="28" t="s">
        <v>37</v>
      </c>
      <c r="C279" s="103" t="s">
        <v>48</v>
      </c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4"/>
      <c r="BV279" s="12"/>
      <c r="BY279" s="2" t="s">
        <v>48</v>
      </c>
    </row>
    <row r="280" spans="1:81" customFormat="1" ht="15" x14ac:dyDescent="0.25">
      <c r="A280" s="29"/>
      <c r="B280" s="105" t="s">
        <v>66</v>
      </c>
      <c r="C280" s="105"/>
      <c r="D280" s="105"/>
      <c r="E280" s="105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1"/>
      <c r="BV280" s="12"/>
      <c r="BZ280" s="2" t="s">
        <v>66</v>
      </c>
      <c r="CA280" s="2" t="s">
        <v>2</v>
      </c>
      <c r="CB280" s="2" t="s">
        <v>2</v>
      </c>
      <c r="CC280" s="2" t="s">
        <v>2</v>
      </c>
    </row>
    <row r="281" spans="1:81" customFormat="1" ht="90" x14ac:dyDescent="0.25">
      <c r="A281" s="13" t="s">
        <v>249</v>
      </c>
      <c r="B281" s="14" t="s">
        <v>60</v>
      </c>
      <c r="C281" s="106" t="s">
        <v>250</v>
      </c>
      <c r="D281" s="106"/>
      <c r="E281" s="106"/>
      <c r="F281" s="13" t="s">
        <v>62</v>
      </c>
      <c r="G281" s="16">
        <v>11.648</v>
      </c>
      <c r="H281" s="17">
        <v>9959.35</v>
      </c>
      <c r="I281" s="17"/>
      <c r="J281" s="17" t="s">
        <v>251</v>
      </c>
      <c r="K281" s="15" t="s">
        <v>43</v>
      </c>
      <c r="L281" s="17">
        <v>1004616.37</v>
      </c>
      <c r="M281" s="17"/>
      <c r="N281" s="18"/>
      <c r="O281" s="17">
        <v>1004616.37</v>
      </c>
      <c r="P281" s="34">
        <v>0</v>
      </c>
      <c r="Q281" s="34">
        <v>0</v>
      </c>
      <c r="BV281" s="12"/>
      <c r="BW281" s="2" t="s">
        <v>250</v>
      </c>
    </row>
    <row r="282" spans="1:81" customFormat="1" ht="15" x14ac:dyDescent="0.25">
      <c r="A282" s="21"/>
      <c r="B282" s="22"/>
      <c r="C282" s="23" t="s">
        <v>252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5"/>
      <c r="BV282" s="12"/>
    </row>
    <row r="283" spans="1:81" customFormat="1" ht="15" x14ac:dyDescent="0.25">
      <c r="A283" s="26"/>
      <c r="B283" s="22"/>
      <c r="C283" s="23" t="s">
        <v>253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5"/>
      <c r="BV283" s="12"/>
    </row>
    <row r="284" spans="1:81" customFormat="1" ht="15" x14ac:dyDescent="0.25">
      <c r="A284" s="26"/>
      <c r="B284" s="28" t="s">
        <v>37</v>
      </c>
      <c r="C284" s="103" t="s">
        <v>48</v>
      </c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4"/>
      <c r="BV284" s="12"/>
      <c r="BY284" s="2" t="s">
        <v>48</v>
      </c>
    </row>
    <row r="285" spans="1:81" customFormat="1" ht="15" x14ac:dyDescent="0.25">
      <c r="A285" s="29"/>
      <c r="B285" s="105" t="s">
        <v>66</v>
      </c>
      <c r="C285" s="105"/>
      <c r="D285" s="105"/>
      <c r="E285" s="105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1"/>
      <c r="BV285" s="12"/>
      <c r="BZ285" s="2" t="s">
        <v>66</v>
      </c>
      <c r="CA285" s="2" t="s">
        <v>2</v>
      </c>
      <c r="CB285" s="2" t="s">
        <v>2</v>
      </c>
      <c r="CC285" s="2" t="s">
        <v>2</v>
      </c>
    </row>
    <row r="286" spans="1:81" customFormat="1" ht="90" x14ac:dyDescent="0.25">
      <c r="A286" s="13" t="s">
        <v>254</v>
      </c>
      <c r="B286" s="14" t="s">
        <v>60</v>
      </c>
      <c r="C286" s="106" t="s">
        <v>255</v>
      </c>
      <c r="D286" s="106"/>
      <c r="E286" s="106"/>
      <c r="F286" s="13" t="s">
        <v>62</v>
      </c>
      <c r="G286" s="16">
        <v>7.4880000000000004</v>
      </c>
      <c r="H286" s="17">
        <v>8168.94</v>
      </c>
      <c r="I286" s="17"/>
      <c r="J286" s="17" t="s">
        <v>256</v>
      </c>
      <c r="K286" s="15" t="s">
        <v>43</v>
      </c>
      <c r="L286" s="17">
        <v>529723.74</v>
      </c>
      <c r="M286" s="17"/>
      <c r="N286" s="18"/>
      <c r="O286" s="17">
        <v>529723.74</v>
      </c>
      <c r="P286" s="34">
        <v>0</v>
      </c>
      <c r="Q286" s="34">
        <v>0</v>
      </c>
      <c r="BV286" s="12"/>
      <c r="BW286" s="2" t="s">
        <v>255</v>
      </c>
    </row>
    <row r="287" spans="1:81" customFormat="1" ht="15" x14ac:dyDescent="0.25">
      <c r="A287" s="21"/>
      <c r="B287" s="22"/>
      <c r="C287" s="23" t="s">
        <v>257</v>
      </c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5"/>
      <c r="BV287" s="12"/>
    </row>
    <row r="288" spans="1:81" customFormat="1" ht="15" x14ac:dyDescent="0.25">
      <c r="A288" s="26"/>
      <c r="B288" s="22"/>
      <c r="C288" s="23" t="s">
        <v>258</v>
      </c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5"/>
      <c r="BV288" s="12"/>
    </row>
    <row r="289" spans="1:81" customFormat="1" ht="15" x14ac:dyDescent="0.25">
      <c r="A289" s="26"/>
      <c r="B289" s="28" t="s">
        <v>37</v>
      </c>
      <c r="C289" s="103" t="s">
        <v>48</v>
      </c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4"/>
      <c r="BV289" s="12"/>
      <c r="BY289" s="2" t="s">
        <v>48</v>
      </c>
    </row>
    <row r="290" spans="1:81" customFormat="1" ht="15" x14ac:dyDescent="0.25">
      <c r="A290" s="29"/>
      <c r="B290" s="105" t="s">
        <v>66</v>
      </c>
      <c r="C290" s="105"/>
      <c r="D290" s="105"/>
      <c r="E290" s="105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1"/>
      <c r="BV290" s="12"/>
      <c r="BZ290" s="2" t="s">
        <v>66</v>
      </c>
      <c r="CA290" s="2" t="s">
        <v>2</v>
      </c>
      <c r="CB290" s="2" t="s">
        <v>2</v>
      </c>
      <c r="CC290" s="2" t="s">
        <v>2</v>
      </c>
    </row>
    <row r="291" spans="1:81" customFormat="1" ht="90" x14ac:dyDescent="0.25">
      <c r="A291" s="13" t="s">
        <v>259</v>
      </c>
      <c r="B291" s="14" t="s">
        <v>60</v>
      </c>
      <c r="C291" s="106" t="s">
        <v>83</v>
      </c>
      <c r="D291" s="106"/>
      <c r="E291" s="106"/>
      <c r="F291" s="13" t="s">
        <v>62</v>
      </c>
      <c r="G291" s="16">
        <v>27.768000000000001</v>
      </c>
      <c r="H291" s="17">
        <v>9925.06</v>
      </c>
      <c r="I291" s="17"/>
      <c r="J291" s="17" t="s">
        <v>84</v>
      </c>
      <c r="K291" s="15" t="s">
        <v>43</v>
      </c>
      <c r="L291" s="17">
        <v>2386687.91</v>
      </c>
      <c r="M291" s="17"/>
      <c r="N291" s="18"/>
      <c r="O291" s="17">
        <v>2386687.91</v>
      </c>
      <c r="P291" s="34">
        <v>0</v>
      </c>
      <c r="Q291" s="34">
        <v>0</v>
      </c>
      <c r="BV291" s="12"/>
      <c r="BW291" s="2" t="s">
        <v>83</v>
      </c>
    </row>
    <row r="292" spans="1:81" customFormat="1" ht="15" x14ac:dyDescent="0.25">
      <c r="A292" s="21"/>
      <c r="B292" s="22"/>
      <c r="C292" s="23" t="s">
        <v>260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5"/>
      <c r="BV292" s="12"/>
    </row>
    <row r="293" spans="1:81" customFormat="1" ht="15" x14ac:dyDescent="0.25">
      <c r="A293" s="26"/>
      <c r="B293" s="22"/>
      <c r="C293" s="23" t="s">
        <v>86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5"/>
      <c r="BV293" s="12"/>
    </row>
    <row r="294" spans="1:81" customFormat="1" ht="15" x14ac:dyDescent="0.25">
      <c r="A294" s="26"/>
      <c r="B294" s="28" t="s">
        <v>37</v>
      </c>
      <c r="C294" s="103" t="s">
        <v>48</v>
      </c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4"/>
      <c r="BV294" s="12"/>
      <c r="BY294" s="2" t="s">
        <v>48</v>
      </c>
    </row>
    <row r="295" spans="1:81" customFormat="1" ht="15" x14ac:dyDescent="0.25">
      <c r="A295" s="29"/>
      <c r="B295" s="105" t="s">
        <v>66</v>
      </c>
      <c r="C295" s="105"/>
      <c r="D295" s="105"/>
      <c r="E295" s="105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1"/>
      <c r="BV295" s="12"/>
      <c r="BZ295" s="2" t="s">
        <v>66</v>
      </c>
      <c r="CA295" s="2" t="s">
        <v>2</v>
      </c>
      <c r="CB295" s="2" t="s">
        <v>2</v>
      </c>
      <c r="CC295" s="2" t="s">
        <v>2</v>
      </c>
    </row>
    <row r="296" spans="1:81" customFormat="1" ht="90" x14ac:dyDescent="0.25">
      <c r="A296" s="13" t="s">
        <v>261</v>
      </c>
      <c r="B296" s="14" t="s">
        <v>60</v>
      </c>
      <c r="C296" s="106" t="s">
        <v>113</v>
      </c>
      <c r="D296" s="106"/>
      <c r="E296" s="106"/>
      <c r="F296" s="13" t="s">
        <v>62</v>
      </c>
      <c r="G296" s="16">
        <v>10.816000000000001</v>
      </c>
      <c r="H296" s="17">
        <v>7718.94</v>
      </c>
      <c r="I296" s="17"/>
      <c r="J296" s="17" t="s">
        <v>74</v>
      </c>
      <c r="K296" s="15" t="s">
        <v>43</v>
      </c>
      <c r="L296" s="17">
        <v>723006.56</v>
      </c>
      <c r="M296" s="17"/>
      <c r="N296" s="18"/>
      <c r="O296" s="17">
        <v>723006.56</v>
      </c>
      <c r="P296" s="34">
        <v>0</v>
      </c>
      <c r="Q296" s="34">
        <v>0</v>
      </c>
      <c r="BV296" s="12"/>
      <c r="BW296" s="2" t="s">
        <v>113</v>
      </c>
    </row>
    <row r="297" spans="1:81" customFormat="1" ht="15" x14ac:dyDescent="0.25">
      <c r="A297" s="21"/>
      <c r="B297" s="22"/>
      <c r="C297" s="23" t="s">
        <v>262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5"/>
      <c r="BV297" s="12"/>
    </row>
    <row r="298" spans="1:81" customFormat="1" ht="15" x14ac:dyDescent="0.25">
      <c r="A298" s="26"/>
      <c r="B298" s="22"/>
      <c r="C298" s="23" t="s">
        <v>76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5"/>
      <c r="BV298" s="12"/>
    </row>
    <row r="299" spans="1:81" customFormat="1" ht="15" x14ac:dyDescent="0.25">
      <c r="A299" s="26"/>
      <c r="B299" s="28" t="s">
        <v>37</v>
      </c>
      <c r="C299" s="103" t="s">
        <v>48</v>
      </c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4"/>
      <c r="BV299" s="12"/>
      <c r="BY299" s="2" t="s">
        <v>48</v>
      </c>
    </row>
    <row r="300" spans="1:81" customFormat="1" ht="15" x14ac:dyDescent="0.25">
      <c r="A300" s="29"/>
      <c r="B300" s="105" t="s">
        <v>66</v>
      </c>
      <c r="C300" s="105"/>
      <c r="D300" s="105"/>
      <c r="E300" s="105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1"/>
      <c r="BV300" s="12"/>
      <c r="BZ300" s="2" t="s">
        <v>66</v>
      </c>
      <c r="CA300" s="2" t="s">
        <v>2</v>
      </c>
      <c r="CB300" s="2" t="s">
        <v>2</v>
      </c>
      <c r="CC300" s="2" t="s">
        <v>2</v>
      </c>
    </row>
    <row r="301" spans="1:81" customFormat="1" ht="90" x14ac:dyDescent="0.25">
      <c r="A301" s="13" t="s">
        <v>263</v>
      </c>
      <c r="B301" s="14" t="s">
        <v>60</v>
      </c>
      <c r="C301" s="106" t="s">
        <v>116</v>
      </c>
      <c r="D301" s="106"/>
      <c r="E301" s="106"/>
      <c r="F301" s="13" t="s">
        <v>62</v>
      </c>
      <c r="G301" s="16">
        <v>3.3279999999999998</v>
      </c>
      <c r="H301" s="17">
        <v>7596.65</v>
      </c>
      <c r="I301" s="17"/>
      <c r="J301" s="17" t="s">
        <v>117</v>
      </c>
      <c r="K301" s="15" t="s">
        <v>43</v>
      </c>
      <c r="L301" s="17">
        <v>218939.1</v>
      </c>
      <c r="M301" s="17"/>
      <c r="N301" s="18"/>
      <c r="O301" s="17">
        <v>218939.1</v>
      </c>
      <c r="P301" s="34">
        <v>0</v>
      </c>
      <c r="Q301" s="34">
        <v>0</v>
      </c>
      <c r="BV301" s="12"/>
      <c r="BW301" s="2" t="s">
        <v>116</v>
      </c>
    </row>
    <row r="302" spans="1:81" customFormat="1" ht="15" x14ac:dyDescent="0.25">
      <c r="A302" s="21"/>
      <c r="B302" s="22"/>
      <c r="C302" s="23" t="s">
        <v>264</v>
      </c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5"/>
      <c r="BV302" s="12"/>
    </row>
    <row r="303" spans="1:81" customFormat="1" ht="15" x14ac:dyDescent="0.25">
      <c r="A303" s="26"/>
      <c r="B303" s="22"/>
      <c r="C303" s="23" t="s">
        <v>119</v>
      </c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5"/>
      <c r="BV303" s="12"/>
    </row>
    <row r="304" spans="1:81" customFormat="1" ht="15" x14ac:dyDescent="0.25">
      <c r="A304" s="26"/>
      <c r="B304" s="28" t="s">
        <v>37</v>
      </c>
      <c r="C304" s="103" t="s">
        <v>48</v>
      </c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4"/>
      <c r="BV304" s="12"/>
      <c r="BY304" s="2" t="s">
        <v>48</v>
      </c>
    </row>
    <row r="305" spans="1:81" customFormat="1" ht="15" x14ac:dyDescent="0.25">
      <c r="A305" s="29"/>
      <c r="B305" s="105" t="s">
        <v>66</v>
      </c>
      <c r="C305" s="105"/>
      <c r="D305" s="105"/>
      <c r="E305" s="105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1"/>
      <c r="BV305" s="12"/>
      <c r="BZ305" s="2" t="s">
        <v>66</v>
      </c>
      <c r="CA305" s="2" t="s">
        <v>2</v>
      </c>
      <c r="CB305" s="2" t="s">
        <v>2</v>
      </c>
      <c r="CC305" s="2" t="s">
        <v>2</v>
      </c>
    </row>
    <row r="306" spans="1:81" customFormat="1" ht="90" x14ac:dyDescent="0.25">
      <c r="A306" s="13" t="s">
        <v>265</v>
      </c>
      <c r="B306" s="14" t="s">
        <v>60</v>
      </c>
      <c r="C306" s="106" t="s">
        <v>121</v>
      </c>
      <c r="D306" s="106"/>
      <c r="E306" s="106"/>
      <c r="F306" s="13" t="s">
        <v>62</v>
      </c>
      <c r="G306" s="16">
        <v>4.5759999999999996</v>
      </c>
      <c r="H306" s="17">
        <v>7487.99</v>
      </c>
      <c r="I306" s="17"/>
      <c r="J306" s="17" t="s">
        <v>122</v>
      </c>
      <c r="K306" s="15" t="s">
        <v>43</v>
      </c>
      <c r="L306" s="17">
        <v>296735.27</v>
      </c>
      <c r="M306" s="17"/>
      <c r="N306" s="18"/>
      <c r="O306" s="17">
        <v>296735.27</v>
      </c>
      <c r="P306" s="34">
        <v>0</v>
      </c>
      <c r="Q306" s="34">
        <v>0</v>
      </c>
      <c r="BV306" s="12"/>
      <c r="BW306" s="2" t="s">
        <v>121</v>
      </c>
    </row>
    <row r="307" spans="1:81" customFormat="1" ht="15" x14ac:dyDescent="0.25">
      <c r="A307" s="21"/>
      <c r="B307" s="22"/>
      <c r="C307" s="23" t="s">
        <v>245</v>
      </c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5"/>
      <c r="BV307" s="12"/>
    </row>
    <row r="308" spans="1:81" customFormat="1" ht="15" x14ac:dyDescent="0.25">
      <c r="A308" s="26"/>
      <c r="B308" s="22"/>
      <c r="C308" s="23" t="s">
        <v>124</v>
      </c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5"/>
      <c r="BV308" s="12"/>
    </row>
    <row r="309" spans="1:81" customFormat="1" ht="15" x14ac:dyDescent="0.25">
      <c r="A309" s="26"/>
      <c r="B309" s="28" t="s">
        <v>37</v>
      </c>
      <c r="C309" s="103" t="s">
        <v>48</v>
      </c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4"/>
      <c r="BV309" s="12"/>
      <c r="BY309" s="2" t="s">
        <v>48</v>
      </c>
    </row>
    <row r="310" spans="1:81" customFormat="1" ht="15" x14ac:dyDescent="0.25">
      <c r="A310" s="29"/>
      <c r="B310" s="105" t="s">
        <v>66</v>
      </c>
      <c r="C310" s="105"/>
      <c r="D310" s="105"/>
      <c r="E310" s="105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1"/>
      <c r="BV310" s="12"/>
      <c r="BZ310" s="2" t="s">
        <v>66</v>
      </c>
      <c r="CA310" s="2" t="s">
        <v>2</v>
      </c>
      <c r="CB310" s="2" t="s">
        <v>2</v>
      </c>
      <c r="CC310" s="2" t="s">
        <v>2</v>
      </c>
    </row>
    <row r="311" spans="1:81" customFormat="1" ht="90" x14ac:dyDescent="0.25">
      <c r="A311" s="13" t="s">
        <v>266</v>
      </c>
      <c r="B311" s="14" t="s">
        <v>60</v>
      </c>
      <c r="C311" s="106" t="s">
        <v>267</v>
      </c>
      <c r="D311" s="106"/>
      <c r="E311" s="106"/>
      <c r="F311" s="13" t="s">
        <v>62</v>
      </c>
      <c r="G311" s="16">
        <v>2.3919999999999999</v>
      </c>
      <c r="H311" s="17">
        <v>6143.88</v>
      </c>
      <c r="I311" s="17"/>
      <c r="J311" s="17" t="s">
        <v>268</v>
      </c>
      <c r="K311" s="15" t="s">
        <v>43</v>
      </c>
      <c r="L311" s="17">
        <v>127268.75</v>
      </c>
      <c r="M311" s="17"/>
      <c r="N311" s="18"/>
      <c r="O311" s="17">
        <v>127268.75</v>
      </c>
      <c r="P311" s="34">
        <v>0</v>
      </c>
      <c r="Q311" s="34">
        <v>0</v>
      </c>
      <c r="BV311" s="12"/>
      <c r="BW311" s="2" t="s">
        <v>267</v>
      </c>
    </row>
    <row r="312" spans="1:81" customFormat="1" ht="15" x14ac:dyDescent="0.25">
      <c r="A312" s="21"/>
      <c r="B312" s="22"/>
      <c r="C312" s="23" t="s">
        <v>269</v>
      </c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5"/>
      <c r="BV312" s="12"/>
    </row>
    <row r="313" spans="1:81" customFormat="1" ht="15" x14ac:dyDescent="0.25">
      <c r="A313" s="26"/>
      <c r="B313" s="22"/>
      <c r="C313" s="23" t="s">
        <v>270</v>
      </c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5"/>
      <c r="BV313" s="12"/>
    </row>
    <row r="314" spans="1:81" customFormat="1" ht="15" x14ac:dyDescent="0.25">
      <c r="A314" s="26"/>
      <c r="B314" s="28" t="s">
        <v>37</v>
      </c>
      <c r="C314" s="103" t="s">
        <v>48</v>
      </c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4"/>
      <c r="BV314" s="12"/>
      <c r="BY314" s="2" t="s">
        <v>48</v>
      </c>
    </row>
    <row r="315" spans="1:81" customFormat="1" ht="15" x14ac:dyDescent="0.25">
      <c r="A315" s="29"/>
      <c r="B315" s="105" t="s">
        <v>66</v>
      </c>
      <c r="C315" s="105"/>
      <c r="D315" s="105"/>
      <c r="E315" s="105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1"/>
      <c r="BV315" s="12"/>
      <c r="BZ315" s="2" t="s">
        <v>66</v>
      </c>
      <c r="CA315" s="2" t="s">
        <v>2</v>
      </c>
      <c r="CB315" s="2" t="s">
        <v>2</v>
      </c>
      <c r="CC315" s="2" t="s">
        <v>2</v>
      </c>
    </row>
    <row r="316" spans="1:81" customFormat="1" ht="15" x14ac:dyDescent="0.25">
      <c r="A316" s="107" t="s">
        <v>271</v>
      </c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9"/>
      <c r="BV316" s="12" t="s">
        <v>271</v>
      </c>
    </row>
    <row r="317" spans="1:81" customFormat="1" ht="90" x14ac:dyDescent="0.25">
      <c r="A317" s="13" t="s">
        <v>272</v>
      </c>
      <c r="B317" s="14" t="s">
        <v>273</v>
      </c>
      <c r="C317" s="106" t="s">
        <v>274</v>
      </c>
      <c r="D317" s="106"/>
      <c r="E317" s="106"/>
      <c r="F317" s="13" t="s">
        <v>40</v>
      </c>
      <c r="G317" s="16">
        <v>103.27200000000001</v>
      </c>
      <c r="H317" s="17" t="s">
        <v>275</v>
      </c>
      <c r="I317" s="17" t="s">
        <v>276</v>
      </c>
      <c r="J317" s="17">
        <v>237.95</v>
      </c>
      <c r="K317" s="15" t="s">
        <v>43</v>
      </c>
      <c r="L317" s="17">
        <v>2939654.89</v>
      </c>
      <c r="M317" s="17">
        <v>1867759.28</v>
      </c>
      <c r="N317" s="18" t="s">
        <v>277</v>
      </c>
      <c r="O317" s="17">
        <v>212807.14</v>
      </c>
      <c r="P317" s="19">
        <v>32.591000000000001</v>
      </c>
      <c r="Q317" s="20">
        <v>3365.74</v>
      </c>
      <c r="BV317" s="12"/>
      <c r="BW317" s="2" t="s">
        <v>274</v>
      </c>
    </row>
    <row r="318" spans="1:81" customFormat="1" ht="15" x14ac:dyDescent="0.25">
      <c r="A318" s="21"/>
      <c r="B318" s="22"/>
      <c r="C318" s="23" t="s">
        <v>278</v>
      </c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5"/>
      <c r="BV318" s="12"/>
    </row>
    <row r="319" spans="1:81" customFormat="1" ht="57" x14ac:dyDescent="0.25">
      <c r="A319" s="26"/>
      <c r="B319" s="27" t="s">
        <v>46</v>
      </c>
      <c r="C319" s="103" t="s">
        <v>47</v>
      </c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4"/>
      <c r="BV319" s="12"/>
      <c r="BX319" s="2" t="s">
        <v>47</v>
      </c>
    </row>
    <row r="320" spans="1:81" customFormat="1" ht="15" x14ac:dyDescent="0.25">
      <c r="A320" s="26"/>
      <c r="B320" s="28" t="s">
        <v>37</v>
      </c>
      <c r="C320" s="103" t="s">
        <v>48</v>
      </c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4"/>
      <c r="BV320" s="12"/>
      <c r="BY320" s="2" t="s">
        <v>48</v>
      </c>
    </row>
    <row r="321" spans="1:81" customFormat="1" ht="15" x14ac:dyDescent="0.25">
      <c r="A321" s="29"/>
      <c r="B321" s="105" t="s">
        <v>49</v>
      </c>
      <c r="C321" s="105"/>
      <c r="D321" s="105"/>
      <c r="E321" s="105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1"/>
      <c r="BV321" s="12"/>
      <c r="BZ321" s="2" t="s">
        <v>49</v>
      </c>
      <c r="CA321" s="2" t="s">
        <v>2</v>
      </c>
      <c r="CB321" s="2" t="s">
        <v>2</v>
      </c>
      <c r="CC321" s="2" t="s">
        <v>2</v>
      </c>
    </row>
    <row r="322" spans="1:81" customFormat="1" ht="90" x14ac:dyDescent="0.25">
      <c r="A322" s="13" t="s">
        <v>279</v>
      </c>
      <c r="B322" s="14" t="s">
        <v>280</v>
      </c>
      <c r="C322" s="106" t="s">
        <v>281</v>
      </c>
      <c r="D322" s="106"/>
      <c r="E322" s="106"/>
      <c r="F322" s="13" t="s">
        <v>62</v>
      </c>
      <c r="G322" s="35">
        <v>1.0327200000000001</v>
      </c>
      <c r="H322" s="17">
        <v>21449.1</v>
      </c>
      <c r="I322" s="17"/>
      <c r="J322" s="17">
        <v>21449.1</v>
      </c>
      <c r="K322" s="15" t="s">
        <v>43</v>
      </c>
      <c r="L322" s="17">
        <v>191826.92</v>
      </c>
      <c r="M322" s="17"/>
      <c r="N322" s="18"/>
      <c r="O322" s="17">
        <v>191826.92</v>
      </c>
      <c r="P322" s="34">
        <v>0</v>
      </c>
      <c r="Q322" s="34">
        <v>0</v>
      </c>
      <c r="BV322" s="12"/>
      <c r="BW322" s="2" t="s">
        <v>281</v>
      </c>
    </row>
    <row r="323" spans="1:81" customFormat="1" ht="15" x14ac:dyDescent="0.25">
      <c r="A323" s="21"/>
      <c r="B323" s="22"/>
      <c r="C323" s="23" t="s">
        <v>282</v>
      </c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5"/>
      <c r="BV323" s="12"/>
    </row>
    <row r="324" spans="1:81" customFormat="1" ht="15" x14ac:dyDescent="0.25">
      <c r="A324" s="26"/>
      <c r="B324" s="28" t="s">
        <v>37</v>
      </c>
      <c r="C324" s="103" t="s">
        <v>48</v>
      </c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4"/>
      <c r="BV324" s="12"/>
      <c r="BY324" s="2" t="s">
        <v>48</v>
      </c>
    </row>
    <row r="325" spans="1:81" customFormat="1" ht="15" x14ac:dyDescent="0.25">
      <c r="A325" s="29"/>
      <c r="B325" s="105" t="s">
        <v>66</v>
      </c>
      <c r="C325" s="105"/>
      <c r="D325" s="105"/>
      <c r="E325" s="105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1"/>
      <c r="BV325" s="12"/>
      <c r="BZ325" s="2" t="s">
        <v>66</v>
      </c>
      <c r="CA325" s="2" t="s">
        <v>2</v>
      </c>
      <c r="CB325" s="2" t="s">
        <v>2</v>
      </c>
      <c r="CC325" s="2" t="s">
        <v>2</v>
      </c>
    </row>
    <row r="326" spans="1:81" customFormat="1" ht="90" x14ac:dyDescent="0.25">
      <c r="A326" s="13" t="s">
        <v>283</v>
      </c>
      <c r="B326" s="14" t="s">
        <v>60</v>
      </c>
      <c r="C326" s="106" t="s">
        <v>231</v>
      </c>
      <c r="D326" s="106"/>
      <c r="E326" s="106"/>
      <c r="F326" s="13" t="s">
        <v>62</v>
      </c>
      <c r="G326" s="16">
        <v>23.608000000000001</v>
      </c>
      <c r="H326" s="17">
        <v>10037.530000000001</v>
      </c>
      <c r="I326" s="17"/>
      <c r="J326" s="17" t="s">
        <v>232</v>
      </c>
      <c r="K326" s="15" t="s">
        <v>43</v>
      </c>
      <c r="L326" s="17">
        <v>2052125.63</v>
      </c>
      <c r="M326" s="17"/>
      <c r="N326" s="18"/>
      <c r="O326" s="17">
        <v>2052125.63</v>
      </c>
      <c r="P326" s="34">
        <v>0</v>
      </c>
      <c r="Q326" s="34">
        <v>0</v>
      </c>
      <c r="BV326" s="12"/>
      <c r="BW326" s="2" t="s">
        <v>231</v>
      </c>
    </row>
    <row r="327" spans="1:81" customFormat="1" ht="15" x14ac:dyDescent="0.25">
      <c r="A327" s="21"/>
      <c r="B327" s="22"/>
      <c r="C327" s="23" t="s">
        <v>284</v>
      </c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5"/>
      <c r="BV327" s="12"/>
    </row>
    <row r="328" spans="1:81" customFormat="1" ht="15" x14ac:dyDescent="0.25">
      <c r="A328" s="26"/>
      <c r="B328" s="22"/>
      <c r="C328" s="23" t="s">
        <v>234</v>
      </c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5"/>
      <c r="BV328" s="12"/>
    </row>
    <row r="329" spans="1:81" customFormat="1" ht="15" x14ac:dyDescent="0.25">
      <c r="A329" s="26"/>
      <c r="B329" s="28" t="s">
        <v>37</v>
      </c>
      <c r="C329" s="103" t="s">
        <v>48</v>
      </c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4"/>
      <c r="BV329" s="12"/>
      <c r="BY329" s="2" t="s">
        <v>48</v>
      </c>
    </row>
    <row r="330" spans="1:81" customFormat="1" ht="15" x14ac:dyDescent="0.25">
      <c r="A330" s="29"/>
      <c r="B330" s="105" t="s">
        <v>66</v>
      </c>
      <c r="C330" s="105"/>
      <c r="D330" s="105"/>
      <c r="E330" s="105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1"/>
      <c r="BV330" s="12"/>
      <c r="BZ330" s="2" t="s">
        <v>66</v>
      </c>
      <c r="CA330" s="2" t="s">
        <v>2</v>
      </c>
      <c r="CB330" s="2" t="s">
        <v>2</v>
      </c>
      <c r="CC330" s="2" t="s">
        <v>2</v>
      </c>
    </row>
    <row r="331" spans="1:81" customFormat="1" ht="90" x14ac:dyDescent="0.25">
      <c r="A331" s="13" t="s">
        <v>285</v>
      </c>
      <c r="B331" s="14" t="s">
        <v>60</v>
      </c>
      <c r="C331" s="106" t="s">
        <v>61</v>
      </c>
      <c r="D331" s="106"/>
      <c r="E331" s="106"/>
      <c r="F331" s="13" t="s">
        <v>62</v>
      </c>
      <c r="G331" s="33">
        <v>7.28</v>
      </c>
      <c r="H331" s="17">
        <v>9153.1200000000008</v>
      </c>
      <c r="I331" s="17"/>
      <c r="J331" s="17" t="s">
        <v>63</v>
      </c>
      <c r="K331" s="15" t="s">
        <v>43</v>
      </c>
      <c r="L331" s="17">
        <v>577056.62</v>
      </c>
      <c r="M331" s="17"/>
      <c r="N331" s="18"/>
      <c r="O331" s="17">
        <v>577056.62</v>
      </c>
      <c r="P331" s="34">
        <v>0</v>
      </c>
      <c r="Q331" s="34">
        <v>0</v>
      </c>
      <c r="BV331" s="12"/>
      <c r="BW331" s="2" t="s">
        <v>61</v>
      </c>
    </row>
    <row r="332" spans="1:81" customFormat="1" ht="15" x14ac:dyDescent="0.25">
      <c r="A332" s="21"/>
      <c r="B332" s="22"/>
      <c r="C332" s="23" t="s">
        <v>286</v>
      </c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5"/>
      <c r="BV332" s="12"/>
    </row>
    <row r="333" spans="1:81" customFormat="1" ht="15" x14ac:dyDescent="0.25">
      <c r="A333" s="26"/>
      <c r="B333" s="22"/>
      <c r="C333" s="23" t="s">
        <v>65</v>
      </c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5"/>
      <c r="BV333" s="12"/>
    </row>
    <row r="334" spans="1:81" customFormat="1" ht="15" x14ac:dyDescent="0.25">
      <c r="A334" s="26"/>
      <c r="B334" s="28" t="s">
        <v>37</v>
      </c>
      <c r="C334" s="103" t="s">
        <v>48</v>
      </c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4"/>
      <c r="BV334" s="12"/>
      <c r="BY334" s="2" t="s">
        <v>48</v>
      </c>
    </row>
    <row r="335" spans="1:81" customFormat="1" ht="15" x14ac:dyDescent="0.25">
      <c r="A335" s="29"/>
      <c r="B335" s="105" t="s">
        <v>66</v>
      </c>
      <c r="C335" s="105"/>
      <c r="D335" s="105"/>
      <c r="E335" s="105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1"/>
      <c r="BV335" s="12"/>
      <c r="BZ335" s="2" t="s">
        <v>66</v>
      </c>
      <c r="CA335" s="2" t="s">
        <v>2</v>
      </c>
      <c r="CB335" s="2" t="s">
        <v>2</v>
      </c>
      <c r="CC335" s="2" t="s">
        <v>2</v>
      </c>
    </row>
    <row r="336" spans="1:81" customFormat="1" ht="90" x14ac:dyDescent="0.25">
      <c r="A336" s="13" t="s">
        <v>287</v>
      </c>
      <c r="B336" s="14" t="s">
        <v>60</v>
      </c>
      <c r="C336" s="106" t="s">
        <v>236</v>
      </c>
      <c r="D336" s="106"/>
      <c r="E336" s="106"/>
      <c r="F336" s="13" t="s">
        <v>62</v>
      </c>
      <c r="G336" s="16">
        <v>37.856000000000002</v>
      </c>
      <c r="H336" s="17">
        <v>9675.52</v>
      </c>
      <c r="I336" s="17"/>
      <c r="J336" s="17" t="s">
        <v>237</v>
      </c>
      <c r="K336" s="15" t="s">
        <v>43</v>
      </c>
      <c r="L336" s="17">
        <v>3171954.36</v>
      </c>
      <c r="M336" s="17"/>
      <c r="N336" s="18"/>
      <c r="O336" s="17">
        <v>3171954.36</v>
      </c>
      <c r="P336" s="34">
        <v>0</v>
      </c>
      <c r="Q336" s="34">
        <v>0</v>
      </c>
      <c r="BV336" s="12"/>
      <c r="BW336" s="2" t="s">
        <v>236</v>
      </c>
    </row>
    <row r="337" spans="1:81" customFormat="1" ht="15" x14ac:dyDescent="0.25">
      <c r="A337" s="21"/>
      <c r="B337" s="22"/>
      <c r="C337" s="23" t="s">
        <v>288</v>
      </c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5"/>
      <c r="BV337" s="12"/>
    </row>
    <row r="338" spans="1:81" customFormat="1" ht="15" x14ac:dyDescent="0.25">
      <c r="A338" s="26"/>
      <c r="B338" s="22"/>
      <c r="C338" s="23" t="s">
        <v>239</v>
      </c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5"/>
      <c r="BV338" s="12"/>
    </row>
    <row r="339" spans="1:81" customFormat="1" ht="15" x14ac:dyDescent="0.25">
      <c r="A339" s="26"/>
      <c r="B339" s="28" t="s">
        <v>37</v>
      </c>
      <c r="C339" s="103" t="s">
        <v>48</v>
      </c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4"/>
      <c r="BV339" s="12"/>
      <c r="BY339" s="2" t="s">
        <v>48</v>
      </c>
    </row>
    <row r="340" spans="1:81" customFormat="1" ht="15" x14ac:dyDescent="0.25">
      <c r="A340" s="29"/>
      <c r="B340" s="105" t="s">
        <v>66</v>
      </c>
      <c r="C340" s="105"/>
      <c r="D340" s="105"/>
      <c r="E340" s="105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1"/>
      <c r="BV340" s="12"/>
      <c r="BZ340" s="2" t="s">
        <v>66</v>
      </c>
      <c r="CA340" s="2" t="s">
        <v>2</v>
      </c>
      <c r="CB340" s="2" t="s">
        <v>2</v>
      </c>
      <c r="CC340" s="2" t="s">
        <v>2</v>
      </c>
    </row>
    <row r="341" spans="1:81" customFormat="1" ht="90" x14ac:dyDescent="0.25">
      <c r="A341" s="13" t="s">
        <v>289</v>
      </c>
      <c r="B341" s="14" t="s">
        <v>60</v>
      </c>
      <c r="C341" s="106" t="s">
        <v>290</v>
      </c>
      <c r="D341" s="106"/>
      <c r="E341" s="106"/>
      <c r="F341" s="13" t="s">
        <v>62</v>
      </c>
      <c r="G341" s="16">
        <v>3.016</v>
      </c>
      <c r="H341" s="17">
        <v>8824.36</v>
      </c>
      <c r="I341" s="17"/>
      <c r="J341" s="17" t="s">
        <v>291</v>
      </c>
      <c r="K341" s="15" t="s">
        <v>43</v>
      </c>
      <c r="L341" s="17">
        <v>230479.58</v>
      </c>
      <c r="M341" s="17"/>
      <c r="N341" s="18"/>
      <c r="O341" s="17">
        <v>230479.58</v>
      </c>
      <c r="P341" s="34">
        <v>0</v>
      </c>
      <c r="Q341" s="34">
        <v>0</v>
      </c>
      <c r="BV341" s="12"/>
      <c r="BW341" s="2" t="s">
        <v>290</v>
      </c>
    </row>
    <row r="342" spans="1:81" customFormat="1" ht="15" x14ac:dyDescent="0.25">
      <c r="A342" s="21"/>
      <c r="B342" s="22"/>
      <c r="C342" s="23" t="s">
        <v>187</v>
      </c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5"/>
      <c r="BV342" s="12"/>
    </row>
    <row r="343" spans="1:81" customFormat="1" ht="15" x14ac:dyDescent="0.25">
      <c r="A343" s="26"/>
      <c r="B343" s="22"/>
      <c r="C343" s="23" t="s">
        <v>292</v>
      </c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5"/>
      <c r="BV343" s="12"/>
    </row>
    <row r="344" spans="1:81" customFormat="1" ht="15" x14ac:dyDescent="0.25">
      <c r="A344" s="26"/>
      <c r="B344" s="28" t="s">
        <v>37</v>
      </c>
      <c r="C344" s="103" t="s">
        <v>48</v>
      </c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4"/>
      <c r="BV344" s="12"/>
      <c r="BY344" s="2" t="s">
        <v>48</v>
      </c>
    </row>
    <row r="345" spans="1:81" customFormat="1" ht="15" x14ac:dyDescent="0.25">
      <c r="A345" s="29"/>
      <c r="B345" s="105" t="s">
        <v>66</v>
      </c>
      <c r="C345" s="105"/>
      <c r="D345" s="105"/>
      <c r="E345" s="105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1"/>
      <c r="BV345" s="12"/>
      <c r="BZ345" s="2" t="s">
        <v>66</v>
      </c>
      <c r="CA345" s="2" t="s">
        <v>2</v>
      </c>
      <c r="CB345" s="2" t="s">
        <v>2</v>
      </c>
      <c r="CC345" s="2" t="s">
        <v>2</v>
      </c>
    </row>
    <row r="346" spans="1:81" customFormat="1" ht="90" x14ac:dyDescent="0.25">
      <c r="A346" s="13" t="s">
        <v>293</v>
      </c>
      <c r="B346" s="14" t="s">
        <v>60</v>
      </c>
      <c r="C346" s="106" t="s">
        <v>294</v>
      </c>
      <c r="D346" s="106"/>
      <c r="E346" s="106"/>
      <c r="F346" s="13" t="s">
        <v>62</v>
      </c>
      <c r="G346" s="16">
        <v>2.3919999999999999</v>
      </c>
      <c r="H346" s="17">
        <v>8325.52</v>
      </c>
      <c r="I346" s="17"/>
      <c r="J346" s="17" t="s">
        <v>295</v>
      </c>
      <c r="K346" s="15" t="s">
        <v>43</v>
      </c>
      <c r="L346" s="17">
        <v>172460.82</v>
      </c>
      <c r="M346" s="17"/>
      <c r="N346" s="18"/>
      <c r="O346" s="17">
        <v>172460.82</v>
      </c>
      <c r="P346" s="34">
        <v>0</v>
      </c>
      <c r="Q346" s="34">
        <v>0</v>
      </c>
      <c r="BV346" s="12"/>
      <c r="BW346" s="2" t="s">
        <v>294</v>
      </c>
    </row>
    <row r="347" spans="1:81" customFormat="1" ht="15" x14ac:dyDescent="0.25">
      <c r="A347" s="21"/>
      <c r="B347" s="22"/>
      <c r="C347" s="23" t="s">
        <v>269</v>
      </c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5"/>
      <c r="BV347" s="12"/>
    </row>
    <row r="348" spans="1:81" customFormat="1" ht="15" x14ac:dyDescent="0.25">
      <c r="A348" s="26"/>
      <c r="B348" s="22"/>
      <c r="C348" s="23" t="s">
        <v>296</v>
      </c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5"/>
      <c r="BV348" s="12"/>
    </row>
    <row r="349" spans="1:81" customFormat="1" ht="15" x14ac:dyDescent="0.25">
      <c r="A349" s="26"/>
      <c r="B349" s="28" t="s">
        <v>37</v>
      </c>
      <c r="C349" s="103" t="s">
        <v>48</v>
      </c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4"/>
      <c r="BV349" s="12"/>
      <c r="BY349" s="2" t="s">
        <v>48</v>
      </c>
    </row>
    <row r="350" spans="1:81" customFormat="1" ht="15" x14ac:dyDescent="0.25">
      <c r="A350" s="29"/>
      <c r="B350" s="105" t="s">
        <v>66</v>
      </c>
      <c r="C350" s="105"/>
      <c r="D350" s="105"/>
      <c r="E350" s="105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1"/>
      <c r="BV350" s="12"/>
      <c r="BZ350" s="2" t="s">
        <v>66</v>
      </c>
      <c r="CA350" s="2" t="s">
        <v>2</v>
      </c>
      <c r="CB350" s="2" t="s">
        <v>2</v>
      </c>
      <c r="CC350" s="2" t="s">
        <v>2</v>
      </c>
    </row>
    <row r="351" spans="1:81" customFormat="1" ht="90" x14ac:dyDescent="0.25">
      <c r="A351" s="13" t="s">
        <v>297</v>
      </c>
      <c r="B351" s="14" t="s">
        <v>60</v>
      </c>
      <c r="C351" s="106" t="s">
        <v>250</v>
      </c>
      <c r="D351" s="106"/>
      <c r="E351" s="106"/>
      <c r="F351" s="13" t="s">
        <v>62</v>
      </c>
      <c r="G351" s="33">
        <v>0.52</v>
      </c>
      <c r="H351" s="17">
        <v>9959.35</v>
      </c>
      <c r="I351" s="17"/>
      <c r="J351" s="17" t="s">
        <v>251</v>
      </c>
      <c r="K351" s="15" t="s">
        <v>43</v>
      </c>
      <c r="L351" s="17">
        <v>44848.94</v>
      </c>
      <c r="M351" s="17"/>
      <c r="N351" s="18"/>
      <c r="O351" s="17">
        <v>44848.94</v>
      </c>
      <c r="P351" s="34">
        <v>0</v>
      </c>
      <c r="Q351" s="34">
        <v>0</v>
      </c>
      <c r="BV351" s="12"/>
      <c r="BW351" s="2" t="s">
        <v>250</v>
      </c>
    </row>
    <row r="352" spans="1:81" customFormat="1" ht="15" x14ac:dyDescent="0.25">
      <c r="A352" s="21"/>
      <c r="B352" s="22"/>
      <c r="C352" s="23" t="s">
        <v>298</v>
      </c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5"/>
      <c r="BV352" s="12"/>
    </row>
    <row r="353" spans="1:81" customFormat="1" ht="15" x14ac:dyDescent="0.25">
      <c r="A353" s="26"/>
      <c r="B353" s="22"/>
      <c r="C353" s="23" t="s">
        <v>253</v>
      </c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5"/>
      <c r="BV353" s="12"/>
    </row>
    <row r="354" spans="1:81" customFormat="1" ht="15" x14ac:dyDescent="0.25">
      <c r="A354" s="26"/>
      <c r="B354" s="28" t="s">
        <v>37</v>
      </c>
      <c r="C354" s="103" t="s">
        <v>48</v>
      </c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4"/>
      <c r="BV354" s="12"/>
      <c r="BY354" s="2" t="s">
        <v>48</v>
      </c>
    </row>
    <row r="355" spans="1:81" customFormat="1" ht="15" x14ac:dyDescent="0.25">
      <c r="A355" s="29"/>
      <c r="B355" s="105" t="s">
        <v>66</v>
      </c>
      <c r="C355" s="105"/>
      <c r="D355" s="105"/>
      <c r="E355" s="105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1"/>
      <c r="BV355" s="12"/>
      <c r="BZ355" s="2" t="s">
        <v>66</v>
      </c>
      <c r="CA355" s="2" t="s">
        <v>2</v>
      </c>
      <c r="CB355" s="2" t="s">
        <v>2</v>
      </c>
      <c r="CC355" s="2" t="s">
        <v>2</v>
      </c>
    </row>
    <row r="356" spans="1:81" customFormat="1" ht="90" x14ac:dyDescent="0.25">
      <c r="A356" s="13" t="s">
        <v>299</v>
      </c>
      <c r="B356" s="14" t="s">
        <v>60</v>
      </c>
      <c r="C356" s="106" t="s">
        <v>83</v>
      </c>
      <c r="D356" s="106"/>
      <c r="E356" s="106"/>
      <c r="F356" s="13" t="s">
        <v>62</v>
      </c>
      <c r="G356" s="16">
        <v>0.104</v>
      </c>
      <c r="H356" s="17">
        <v>9925.06</v>
      </c>
      <c r="I356" s="17"/>
      <c r="J356" s="17" t="s">
        <v>84</v>
      </c>
      <c r="K356" s="15" t="s">
        <v>43</v>
      </c>
      <c r="L356" s="17">
        <v>8938.91</v>
      </c>
      <c r="M356" s="17"/>
      <c r="N356" s="18"/>
      <c r="O356" s="17">
        <v>8938.91</v>
      </c>
      <c r="P356" s="34">
        <v>0</v>
      </c>
      <c r="Q356" s="34">
        <v>0</v>
      </c>
      <c r="BV356" s="12"/>
      <c r="BW356" s="2" t="s">
        <v>83</v>
      </c>
    </row>
    <row r="357" spans="1:81" customFormat="1" ht="15" x14ac:dyDescent="0.25">
      <c r="A357" s="21"/>
      <c r="B357" s="22"/>
      <c r="C357" s="23" t="s">
        <v>300</v>
      </c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5"/>
      <c r="BV357" s="12"/>
    </row>
    <row r="358" spans="1:81" customFormat="1" ht="15" x14ac:dyDescent="0.25">
      <c r="A358" s="26"/>
      <c r="B358" s="22"/>
      <c r="C358" s="23" t="s">
        <v>86</v>
      </c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5"/>
      <c r="BV358" s="12"/>
    </row>
    <row r="359" spans="1:81" customFormat="1" ht="15" x14ac:dyDescent="0.25">
      <c r="A359" s="26"/>
      <c r="B359" s="28" t="s">
        <v>37</v>
      </c>
      <c r="C359" s="103" t="s">
        <v>48</v>
      </c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4"/>
      <c r="BV359" s="12"/>
      <c r="BY359" s="2" t="s">
        <v>48</v>
      </c>
    </row>
    <row r="360" spans="1:81" customFormat="1" ht="15" x14ac:dyDescent="0.25">
      <c r="A360" s="29"/>
      <c r="B360" s="105" t="s">
        <v>66</v>
      </c>
      <c r="C360" s="105"/>
      <c r="D360" s="105"/>
      <c r="E360" s="105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1"/>
      <c r="BV360" s="12"/>
      <c r="BZ360" s="2" t="s">
        <v>66</v>
      </c>
      <c r="CA360" s="2" t="s">
        <v>2</v>
      </c>
      <c r="CB360" s="2" t="s">
        <v>2</v>
      </c>
      <c r="CC360" s="2" t="s">
        <v>2</v>
      </c>
    </row>
    <row r="361" spans="1:81" customFormat="1" ht="90" x14ac:dyDescent="0.25">
      <c r="A361" s="13" t="s">
        <v>301</v>
      </c>
      <c r="B361" s="14" t="s">
        <v>60</v>
      </c>
      <c r="C361" s="106" t="s">
        <v>302</v>
      </c>
      <c r="D361" s="106"/>
      <c r="E361" s="106"/>
      <c r="F361" s="13" t="s">
        <v>62</v>
      </c>
      <c r="G361" s="16">
        <v>2.3919999999999999</v>
      </c>
      <c r="H361" s="17">
        <v>9538.57</v>
      </c>
      <c r="I361" s="17"/>
      <c r="J361" s="17" t="s">
        <v>303</v>
      </c>
      <c r="K361" s="15" t="s">
        <v>43</v>
      </c>
      <c r="L361" s="17">
        <v>197588.81</v>
      </c>
      <c r="M361" s="17"/>
      <c r="N361" s="18"/>
      <c r="O361" s="17">
        <v>197588.81</v>
      </c>
      <c r="P361" s="34">
        <v>0</v>
      </c>
      <c r="Q361" s="34">
        <v>0</v>
      </c>
      <c r="BV361" s="12"/>
      <c r="BW361" s="2" t="s">
        <v>302</v>
      </c>
    </row>
    <row r="362" spans="1:81" customFormat="1" ht="15" x14ac:dyDescent="0.25">
      <c r="A362" s="21"/>
      <c r="B362" s="22"/>
      <c r="C362" s="23" t="s">
        <v>269</v>
      </c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5"/>
      <c r="BV362" s="12"/>
    </row>
    <row r="363" spans="1:81" customFormat="1" ht="15" x14ac:dyDescent="0.25">
      <c r="A363" s="26"/>
      <c r="B363" s="22"/>
      <c r="C363" s="23" t="s">
        <v>304</v>
      </c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5"/>
      <c r="BV363" s="12"/>
    </row>
    <row r="364" spans="1:81" customFormat="1" ht="15" x14ac:dyDescent="0.25">
      <c r="A364" s="26"/>
      <c r="B364" s="28" t="s">
        <v>37</v>
      </c>
      <c r="C364" s="103" t="s">
        <v>48</v>
      </c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4"/>
      <c r="BV364" s="12"/>
      <c r="BY364" s="2" t="s">
        <v>48</v>
      </c>
    </row>
    <row r="365" spans="1:81" customFormat="1" ht="15" x14ac:dyDescent="0.25">
      <c r="A365" s="29"/>
      <c r="B365" s="105" t="s">
        <v>66</v>
      </c>
      <c r="C365" s="105"/>
      <c r="D365" s="105"/>
      <c r="E365" s="105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1"/>
      <c r="BV365" s="12"/>
      <c r="BZ365" s="2" t="s">
        <v>66</v>
      </c>
      <c r="CA365" s="2" t="s">
        <v>2</v>
      </c>
      <c r="CB365" s="2" t="s">
        <v>2</v>
      </c>
      <c r="CC365" s="2" t="s">
        <v>2</v>
      </c>
    </row>
    <row r="366" spans="1:81" customFormat="1" ht="90" x14ac:dyDescent="0.25">
      <c r="A366" s="13" t="s">
        <v>305</v>
      </c>
      <c r="B366" s="14" t="s">
        <v>60</v>
      </c>
      <c r="C366" s="106" t="s">
        <v>200</v>
      </c>
      <c r="D366" s="106"/>
      <c r="E366" s="106"/>
      <c r="F366" s="13" t="s">
        <v>62</v>
      </c>
      <c r="G366" s="16">
        <v>5.9279999999999999</v>
      </c>
      <c r="H366" s="17">
        <v>11187.07</v>
      </c>
      <c r="I366" s="17"/>
      <c r="J366" s="17" t="s">
        <v>201</v>
      </c>
      <c r="K366" s="15" t="s">
        <v>43</v>
      </c>
      <c r="L366" s="17">
        <v>574304.80000000005</v>
      </c>
      <c r="M366" s="17"/>
      <c r="N366" s="18"/>
      <c r="O366" s="17">
        <v>574304.80000000005</v>
      </c>
      <c r="P366" s="34">
        <v>0</v>
      </c>
      <c r="Q366" s="34">
        <v>0</v>
      </c>
      <c r="BV366" s="12"/>
      <c r="BW366" s="2" t="s">
        <v>200</v>
      </c>
    </row>
    <row r="367" spans="1:81" customFormat="1" ht="15" x14ac:dyDescent="0.25">
      <c r="A367" s="21"/>
      <c r="B367" s="22"/>
      <c r="C367" s="23" t="s">
        <v>306</v>
      </c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5"/>
      <c r="BV367" s="12"/>
    </row>
    <row r="368" spans="1:81" customFormat="1" ht="15" x14ac:dyDescent="0.25">
      <c r="A368" s="26"/>
      <c r="B368" s="22"/>
      <c r="C368" s="23" t="s">
        <v>203</v>
      </c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5"/>
      <c r="BV368" s="12"/>
    </row>
    <row r="369" spans="1:81" customFormat="1" ht="15" x14ac:dyDescent="0.25">
      <c r="A369" s="26"/>
      <c r="B369" s="28" t="s">
        <v>37</v>
      </c>
      <c r="C369" s="103" t="s">
        <v>48</v>
      </c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4"/>
      <c r="BV369" s="12"/>
      <c r="BY369" s="2" t="s">
        <v>48</v>
      </c>
    </row>
    <row r="370" spans="1:81" customFormat="1" ht="15" x14ac:dyDescent="0.25">
      <c r="A370" s="29"/>
      <c r="B370" s="105" t="s">
        <v>66</v>
      </c>
      <c r="C370" s="105"/>
      <c r="D370" s="105"/>
      <c r="E370" s="105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1"/>
      <c r="BV370" s="12"/>
      <c r="BZ370" s="2" t="s">
        <v>66</v>
      </c>
      <c r="CA370" s="2" t="s">
        <v>2</v>
      </c>
      <c r="CB370" s="2" t="s">
        <v>2</v>
      </c>
      <c r="CC370" s="2" t="s">
        <v>2</v>
      </c>
    </row>
    <row r="371" spans="1:81" customFormat="1" ht="90" x14ac:dyDescent="0.25">
      <c r="A371" s="13" t="s">
        <v>307</v>
      </c>
      <c r="B371" s="14" t="s">
        <v>60</v>
      </c>
      <c r="C371" s="106" t="s">
        <v>116</v>
      </c>
      <c r="D371" s="106"/>
      <c r="E371" s="106"/>
      <c r="F371" s="13" t="s">
        <v>62</v>
      </c>
      <c r="G371" s="16">
        <v>6.5519999999999996</v>
      </c>
      <c r="H371" s="17">
        <v>7596.65</v>
      </c>
      <c r="I371" s="17"/>
      <c r="J371" s="17" t="s">
        <v>117</v>
      </c>
      <c r="K371" s="15" t="s">
        <v>43</v>
      </c>
      <c r="L371" s="17">
        <v>431036.35</v>
      </c>
      <c r="M371" s="17"/>
      <c r="N371" s="18"/>
      <c r="O371" s="17">
        <v>431036.35</v>
      </c>
      <c r="P371" s="34">
        <v>0</v>
      </c>
      <c r="Q371" s="34">
        <v>0</v>
      </c>
      <c r="BV371" s="12"/>
      <c r="BW371" s="2" t="s">
        <v>116</v>
      </c>
    </row>
    <row r="372" spans="1:81" customFormat="1" ht="15" x14ac:dyDescent="0.25">
      <c r="A372" s="21"/>
      <c r="B372" s="22"/>
      <c r="C372" s="23" t="s">
        <v>189</v>
      </c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5"/>
      <c r="BV372" s="12"/>
    </row>
    <row r="373" spans="1:81" customFormat="1" ht="15" x14ac:dyDescent="0.25">
      <c r="A373" s="26"/>
      <c r="B373" s="22"/>
      <c r="C373" s="23" t="s">
        <v>119</v>
      </c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5"/>
      <c r="BV373" s="12"/>
    </row>
    <row r="374" spans="1:81" customFormat="1" ht="15" x14ac:dyDescent="0.25">
      <c r="A374" s="26"/>
      <c r="B374" s="28" t="s">
        <v>37</v>
      </c>
      <c r="C374" s="103" t="s">
        <v>48</v>
      </c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4"/>
      <c r="BV374" s="12"/>
      <c r="BY374" s="2" t="s">
        <v>48</v>
      </c>
    </row>
    <row r="375" spans="1:81" customFormat="1" ht="15" x14ac:dyDescent="0.25">
      <c r="A375" s="29"/>
      <c r="B375" s="105" t="s">
        <v>66</v>
      </c>
      <c r="C375" s="105"/>
      <c r="D375" s="105"/>
      <c r="E375" s="105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1"/>
      <c r="BV375" s="12"/>
      <c r="BZ375" s="2" t="s">
        <v>66</v>
      </c>
      <c r="CA375" s="2" t="s">
        <v>2</v>
      </c>
      <c r="CB375" s="2" t="s">
        <v>2</v>
      </c>
      <c r="CC375" s="2" t="s">
        <v>2</v>
      </c>
    </row>
    <row r="376" spans="1:81" customFormat="1" ht="90" x14ac:dyDescent="0.25">
      <c r="A376" s="13" t="s">
        <v>308</v>
      </c>
      <c r="B376" s="14" t="s">
        <v>60</v>
      </c>
      <c r="C376" s="106" t="s">
        <v>126</v>
      </c>
      <c r="D376" s="106"/>
      <c r="E376" s="106"/>
      <c r="F376" s="13" t="s">
        <v>62</v>
      </c>
      <c r="G376" s="16">
        <v>0.72799999999999998</v>
      </c>
      <c r="H376" s="17">
        <v>7317.78</v>
      </c>
      <c r="I376" s="17"/>
      <c r="J376" s="17" t="s">
        <v>127</v>
      </c>
      <c r="K376" s="15" t="s">
        <v>43</v>
      </c>
      <c r="L376" s="17">
        <v>46134.8</v>
      </c>
      <c r="M376" s="17"/>
      <c r="N376" s="18"/>
      <c r="O376" s="17">
        <v>46134.8</v>
      </c>
      <c r="P376" s="34">
        <v>0</v>
      </c>
      <c r="Q376" s="34">
        <v>0</v>
      </c>
      <c r="BV376" s="12"/>
      <c r="BW376" s="2" t="s">
        <v>126</v>
      </c>
    </row>
    <row r="377" spans="1:81" customFormat="1" ht="15" x14ac:dyDescent="0.25">
      <c r="A377" s="21"/>
      <c r="B377" s="22"/>
      <c r="C377" s="23" t="s">
        <v>309</v>
      </c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5"/>
      <c r="BV377" s="12"/>
    </row>
    <row r="378" spans="1:81" customFormat="1" ht="15" x14ac:dyDescent="0.25">
      <c r="A378" s="26"/>
      <c r="B378" s="22"/>
      <c r="C378" s="23" t="s">
        <v>129</v>
      </c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5"/>
      <c r="BV378" s="12"/>
    </row>
    <row r="379" spans="1:81" customFormat="1" ht="15" x14ac:dyDescent="0.25">
      <c r="A379" s="26"/>
      <c r="B379" s="28" t="s">
        <v>37</v>
      </c>
      <c r="C379" s="103" t="s">
        <v>48</v>
      </c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4"/>
      <c r="BV379" s="12"/>
      <c r="BY379" s="2" t="s">
        <v>48</v>
      </c>
    </row>
    <row r="380" spans="1:81" customFormat="1" ht="15" x14ac:dyDescent="0.25">
      <c r="A380" s="29"/>
      <c r="B380" s="105" t="s">
        <v>66</v>
      </c>
      <c r="C380" s="105"/>
      <c r="D380" s="105"/>
      <c r="E380" s="105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1"/>
      <c r="BV380" s="12"/>
      <c r="BZ380" s="2" t="s">
        <v>66</v>
      </c>
      <c r="CA380" s="2" t="s">
        <v>2</v>
      </c>
      <c r="CB380" s="2" t="s">
        <v>2</v>
      </c>
      <c r="CC380" s="2" t="s">
        <v>2</v>
      </c>
    </row>
    <row r="381" spans="1:81" customFormat="1" ht="90" x14ac:dyDescent="0.25">
      <c r="A381" s="13" t="s">
        <v>310</v>
      </c>
      <c r="B381" s="14" t="s">
        <v>60</v>
      </c>
      <c r="C381" s="106" t="s">
        <v>267</v>
      </c>
      <c r="D381" s="106"/>
      <c r="E381" s="106"/>
      <c r="F381" s="13" t="s">
        <v>62</v>
      </c>
      <c r="G381" s="33">
        <v>6.24</v>
      </c>
      <c r="H381" s="17">
        <v>6143.88</v>
      </c>
      <c r="I381" s="17"/>
      <c r="J381" s="17" t="s">
        <v>268</v>
      </c>
      <c r="K381" s="15" t="s">
        <v>43</v>
      </c>
      <c r="L381" s="17">
        <v>332005.44</v>
      </c>
      <c r="M381" s="17"/>
      <c r="N381" s="18"/>
      <c r="O381" s="17">
        <v>332005.44</v>
      </c>
      <c r="P381" s="34">
        <v>0</v>
      </c>
      <c r="Q381" s="34">
        <v>0</v>
      </c>
      <c r="BV381" s="12"/>
      <c r="BW381" s="2" t="s">
        <v>267</v>
      </c>
    </row>
    <row r="382" spans="1:81" customFormat="1" ht="15" x14ac:dyDescent="0.25">
      <c r="A382" s="21"/>
      <c r="B382" s="22"/>
      <c r="C382" s="23" t="s">
        <v>311</v>
      </c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5"/>
      <c r="BV382" s="12"/>
    </row>
    <row r="383" spans="1:81" customFormat="1" ht="15" x14ac:dyDescent="0.25">
      <c r="A383" s="26"/>
      <c r="B383" s="22"/>
      <c r="C383" s="23" t="s">
        <v>270</v>
      </c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5"/>
      <c r="BV383" s="12"/>
    </row>
    <row r="384" spans="1:81" customFormat="1" ht="15" x14ac:dyDescent="0.25">
      <c r="A384" s="26"/>
      <c r="B384" s="28" t="s">
        <v>37</v>
      </c>
      <c r="C384" s="103" t="s">
        <v>48</v>
      </c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4"/>
      <c r="BV384" s="12"/>
      <c r="BY384" s="2" t="s">
        <v>48</v>
      </c>
    </row>
    <row r="385" spans="1:81" customFormat="1" ht="15" x14ac:dyDescent="0.25">
      <c r="A385" s="29"/>
      <c r="B385" s="105" t="s">
        <v>66</v>
      </c>
      <c r="C385" s="105"/>
      <c r="D385" s="105"/>
      <c r="E385" s="105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1"/>
      <c r="BV385" s="12"/>
      <c r="BZ385" s="2" t="s">
        <v>66</v>
      </c>
      <c r="CA385" s="2" t="s">
        <v>2</v>
      </c>
      <c r="CB385" s="2" t="s">
        <v>2</v>
      </c>
      <c r="CC385" s="2" t="s">
        <v>2</v>
      </c>
    </row>
    <row r="386" spans="1:81" customFormat="1" ht="90" x14ac:dyDescent="0.25">
      <c r="A386" s="13" t="s">
        <v>312</v>
      </c>
      <c r="B386" s="14" t="s">
        <v>60</v>
      </c>
      <c r="C386" s="106" t="s">
        <v>313</v>
      </c>
      <c r="D386" s="106"/>
      <c r="E386" s="106"/>
      <c r="F386" s="13" t="s">
        <v>62</v>
      </c>
      <c r="G386" s="16">
        <v>6.6559999999999997</v>
      </c>
      <c r="H386" s="17">
        <v>7092.84</v>
      </c>
      <c r="I386" s="17"/>
      <c r="J386" s="17" t="s">
        <v>314</v>
      </c>
      <c r="K386" s="15" t="s">
        <v>43</v>
      </c>
      <c r="L386" s="17">
        <v>408838.11</v>
      </c>
      <c r="M386" s="17"/>
      <c r="N386" s="18"/>
      <c r="O386" s="17">
        <v>408838.11</v>
      </c>
      <c r="P386" s="34">
        <v>0</v>
      </c>
      <c r="Q386" s="34">
        <v>0</v>
      </c>
      <c r="BV386" s="12"/>
      <c r="BW386" s="2" t="s">
        <v>313</v>
      </c>
    </row>
    <row r="387" spans="1:81" customFormat="1" ht="15" x14ac:dyDescent="0.25">
      <c r="A387" s="21"/>
      <c r="B387" s="22"/>
      <c r="C387" s="23" t="s">
        <v>315</v>
      </c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5"/>
      <c r="BV387" s="12"/>
    </row>
    <row r="388" spans="1:81" customFormat="1" ht="15" x14ac:dyDescent="0.25">
      <c r="A388" s="26"/>
      <c r="B388" s="22"/>
      <c r="C388" s="23" t="s">
        <v>316</v>
      </c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5"/>
      <c r="BV388" s="12"/>
    </row>
    <row r="389" spans="1:81" customFormat="1" ht="15" x14ac:dyDescent="0.25">
      <c r="A389" s="26"/>
      <c r="B389" s="28" t="s">
        <v>37</v>
      </c>
      <c r="C389" s="103" t="s">
        <v>48</v>
      </c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4"/>
      <c r="BV389" s="12"/>
      <c r="BY389" s="2" t="s">
        <v>48</v>
      </c>
    </row>
    <row r="390" spans="1:81" customFormat="1" ht="15" x14ac:dyDescent="0.25">
      <c r="A390" s="29"/>
      <c r="B390" s="105" t="s">
        <v>66</v>
      </c>
      <c r="C390" s="105"/>
      <c r="D390" s="105"/>
      <c r="E390" s="105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1"/>
      <c r="BV390" s="12"/>
      <c r="BZ390" s="2" t="s">
        <v>66</v>
      </c>
      <c r="CA390" s="2" t="s">
        <v>2</v>
      </c>
      <c r="CB390" s="2" t="s">
        <v>2</v>
      </c>
      <c r="CC390" s="2" t="s">
        <v>2</v>
      </c>
    </row>
    <row r="391" spans="1:81" customFormat="1" ht="15" x14ac:dyDescent="0.25">
      <c r="A391" s="107" t="s">
        <v>317</v>
      </c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9"/>
      <c r="BV391" s="12" t="s">
        <v>317</v>
      </c>
    </row>
    <row r="392" spans="1:81" customFormat="1" ht="90" x14ac:dyDescent="0.25">
      <c r="A392" s="13" t="s">
        <v>318</v>
      </c>
      <c r="B392" s="14" t="s">
        <v>319</v>
      </c>
      <c r="C392" s="106" t="s">
        <v>320</v>
      </c>
      <c r="D392" s="106"/>
      <c r="E392" s="106"/>
      <c r="F392" s="13" t="s">
        <v>40</v>
      </c>
      <c r="G392" s="16">
        <v>66.872</v>
      </c>
      <c r="H392" s="17" t="s">
        <v>321</v>
      </c>
      <c r="I392" s="17" t="s">
        <v>322</v>
      </c>
      <c r="J392" s="17">
        <v>103.65</v>
      </c>
      <c r="K392" s="15" t="s">
        <v>43</v>
      </c>
      <c r="L392" s="17">
        <v>2043128.68</v>
      </c>
      <c r="M392" s="17">
        <v>1291609.8999999999</v>
      </c>
      <c r="N392" s="18" t="s">
        <v>323</v>
      </c>
      <c r="O392" s="17">
        <v>60024.91</v>
      </c>
      <c r="P392" s="32">
        <v>37.225499999999997</v>
      </c>
      <c r="Q392" s="20">
        <v>2489.34</v>
      </c>
      <c r="BV392" s="12"/>
      <c r="BW392" s="2" t="s">
        <v>320</v>
      </c>
    </row>
    <row r="393" spans="1:81" customFormat="1" ht="15" x14ac:dyDescent="0.25">
      <c r="A393" s="21"/>
      <c r="B393" s="22"/>
      <c r="C393" s="23" t="s">
        <v>324</v>
      </c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5"/>
      <c r="BV393" s="12"/>
    </row>
    <row r="394" spans="1:81" customFormat="1" ht="57" x14ac:dyDescent="0.25">
      <c r="A394" s="26"/>
      <c r="B394" s="27" t="s">
        <v>46</v>
      </c>
      <c r="C394" s="103" t="s">
        <v>47</v>
      </c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4"/>
      <c r="BV394" s="12"/>
      <c r="BX394" s="2" t="s">
        <v>47</v>
      </c>
    </row>
    <row r="395" spans="1:81" customFormat="1" ht="15" x14ac:dyDescent="0.25">
      <c r="A395" s="26"/>
      <c r="B395" s="28" t="s">
        <v>37</v>
      </c>
      <c r="C395" s="103" t="s">
        <v>48</v>
      </c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4"/>
      <c r="BV395" s="12"/>
      <c r="BY395" s="2" t="s">
        <v>48</v>
      </c>
    </row>
    <row r="396" spans="1:81" customFormat="1" ht="15" x14ac:dyDescent="0.25">
      <c r="A396" s="29"/>
      <c r="B396" s="105" t="s">
        <v>49</v>
      </c>
      <c r="C396" s="105"/>
      <c r="D396" s="105"/>
      <c r="E396" s="105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1"/>
      <c r="BV396" s="12"/>
      <c r="BZ396" s="2" t="s">
        <v>49</v>
      </c>
      <c r="CA396" s="2" t="s">
        <v>2</v>
      </c>
      <c r="CB396" s="2" t="s">
        <v>2</v>
      </c>
      <c r="CC396" s="2" t="s">
        <v>2</v>
      </c>
    </row>
    <row r="397" spans="1:81" customFormat="1" ht="90" x14ac:dyDescent="0.25">
      <c r="A397" s="13" t="s">
        <v>325</v>
      </c>
      <c r="B397" s="14" t="s">
        <v>60</v>
      </c>
      <c r="C397" s="106" t="s">
        <v>61</v>
      </c>
      <c r="D397" s="106"/>
      <c r="E397" s="106"/>
      <c r="F397" s="13" t="s">
        <v>62</v>
      </c>
      <c r="G397" s="16">
        <v>1.3520000000000001</v>
      </c>
      <c r="H397" s="17">
        <v>9153.1200000000008</v>
      </c>
      <c r="I397" s="17"/>
      <c r="J397" s="17" t="s">
        <v>63</v>
      </c>
      <c r="K397" s="15" t="s">
        <v>43</v>
      </c>
      <c r="L397" s="17">
        <v>107167.66</v>
      </c>
      <c r="M397" s="17"/>
      <c r="N397" s="18"/>
      <c r="O397" s="17">
        <v>107167.66</v>
      </c>
      <c r="P397" s="34">
        <v>0</v>
      </c>
      <c r="Q397" s="34">
        <v>0</v>
      </c>
      <c r="BV397" s="12"/>
      <c r="BW397" s="2" t="s">
        <v>61</v>
      </c>
    </row>
    <row r="398" spans="1:81" customFormat="1" ht="15" x14ac:dyDescent="0.25">
      <c r="A398" s="21"/>
      <c r="B398" s="22"/>
      <c r="C398" s="23" t="s">
        <v>141</v>
      </c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5"/>
      <c r="BV398" s="12"/>
    </row>
    <row r="399" spans="1:81" customFormat="1" ht="15" x14ac:dyDescent="0.25">
      <c r="A399" s="26"/>
      <c r="B399" s="22"/>
      <c r="C399" s="23" t="s">
        <v>65</v>
      </c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5"/>
      <c r="BV399" s="12"/>
    </row>
    <row r="400" spans="1:81" customFormat="1" ht="15" x14ac:dyDescent="0.25">
      <c r="A400" s="26"/>
      <c r="B400" s="28" t="s">
        <v>37</v>
      </c>
      <c r="C400" s="103" t="s">
        <v>48</v>
      </c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4"/>
      <c r="BV400" s="12"/>
      <c r="BY400" s="2" t="s">
        <v>48</v>
      </c>
    </row>
    <row r="401" spans="1:81" customFormat="1" ht="15" x14ac:dyDescent="0.25">
      <c r="A401" s="29"/>
      <c r="B401" s="105" t="s">
        <v>66</v>
      </c>
      <c r="C401" s="105"/>
      <c r="D401" s="105"/>
      <c r="E401" s="105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1"/>
      <c r="BV401" s="12"/>
      <c r="BZ401" s="2" t="s">
        <v>66</v>
      </c>
      <c r="CA401" s="2" t="s">
        <v>2</v>
      </c>
      <c r="CB401" s="2" t="s">
        <v>2</v>
      </c>
      <c r="CC401" s="2" t="s">
        <v>2</v>
      </c>
    </row>
    <row r="402" spans="1:81" customFormat="1" ht="90" x14ac:dyDescent="0.25">
      <c r="A402" s="13" t="s">
        <v>326</v>
      </c>
      <c r="B402" s="14" t="s">
        <v>60</v>
      </c>
      <c r="C402" s="106" t="s">
        <v>236</v>
      </c>
      <c r="D402" s="106"/>
      <c r="E402" s="106"/>
      <c r="F402" s="13" t="s">
        <v>62</v>
      </c>
      <c r="G402" s="33">
        <v>1.04</v>
      </c>
      <c r="H402" s="17">
        <v>9675.52</v>
      </c>
      <c r="I402" s="17"/>
      <c r="J402" s="17" t="s">
        <v>237</v>
      </c>
      <c r="K402" s="15" t="s">
        <v>43</v>
      </c>
      <c r="L402" s="17">
        <v>87141.6</v>
      </c>
      <c r="M402" s="17"/>
      <c r="N402" s="18"/>
      <c r="O402" s="17">
        <v>87141.6</v>
      </c>
      <c r="P402" s="34">
        <v>0</v>
      </c>
      <c r="Q402" s="34">
        <v>0</v>
      </c>
      <c r="BV402" s="12"/>
      <c r="BW402" s="2" t="s">
        <v>236</v>
      </c>
    </row>
    <row r="403" spans="1:81" customFormat="1" ht="15" x14ac:dyDescent="0.25">
      <c r="A403" s="21"/>
      <c r="B403" s="22"/>
      <c r="C403" s="23" t="s">
        <v>327</v>
      </c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5"/>
      <c r="BV403" s="12"/>
    </row>
    <row r="404" spans="1:81" customFormat="1" ht="15" x14ac:dyDescent="0.25">
      <c r="A404" s="26"/>
      <c r="B404" s="22"/>
      <c r="C404" s="23" t="s">
        <v>239</v>
      </c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5"/>
      <c r="BV404" s="12"/>
    </row>
    <row r="405" spans="1:81" customFormat="1" ht="15" x14ac:dyDescent="0.25">
      <c r="A405" s="26"/>
      <c r="B405" s="28" t="s">
        <v>37</v>
      </c>
      <c r="C405" s="103" t="s">
        <v>48</v>
      </c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4"/>
      <c r="BV405" s="12"/>
      <c r="BY405" s="2" t="s">
        <v>48</v>
      </c>
    </row>
    <row r="406" spans="1:81" customFormat="1" ht="15" x14ac:dyDescent="0.25">
      <c r="A406" s="29"/>
      <c r="B406" s="105" t="s">
        <v>66</v>
      </c>
      <c r="C406" s="105"/>
      <c r="D406" s="105"/>
      <c r="E406" s="105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1"/>
      <c r="BV406" s="12"/>
      <c r="BZ406" s="2" t="s">
        <v>66</v>
      </c>
      <c r="CA406" s="2" t="s">
        <v>2</v>
      </c>
      <c r="CB406" s="2" t="s">
        <v>2</v>
      </c>
      <c r="CC406" s="2" t="s">
        <v>2</v>
      </c>
    </row>
    <row r="407" spans="1:81" customFormat="1" ht="90" x14ac:dyDescent="0.25">
      <c r="A407" s="13" t="s">
        <v>328</v>
      </c>
      <c r="B407" s="14" t="s">
        <v>60</v>
      </c>
      <c r="C407" s="106" t="s">
        <v>243</v>
      </c>
      <c r="D407" s="106"/>
      <c r="E407" s="106"/>
      <c r="F407" s="13" t="s">
        <v>62</v>
      </c>
      <c r="G407" s="36">
        <v>5.2</v>
      </c>
      <c r="H407" s="17">
        <v>12292.49</v>
      </c>
      <c r="I407" s="17"/>
      <c r="J407" s="17" t="s">
        <v>244</v>
      </c>
      <c r="K407" s="15" t="s">
        <v>43</v>
      </c>
      <c r="L407" s="17">
        <v>553555.41</v>
      </c>
      <c r="M407" s="17"/>
      <c r="N407" s="18"/>
      <c r="O407" s="17">
        <v>553555.41</v>
      </c>
      <c r="P407" s="34">
        <v>0</v>
      </c>
      <c r="Q407" s="34">
        <v>0</v>
      </c>
      <c r="BV407" s="12"/>
      <c r="BW407" s="2" t="s">
        <v>243</v>
      </c>
    </row>
    <row r="408" spans="1:81" customFormat="1" ht="15" x14ac:dyDescent="0.25">
      <c r="A408" s="21"/>
      <c r="B408" s="22"/>
      <c r="C408" s="23" t="s">
        <v>329</v>
      </c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5"/>
      <c r="BV408" s="12"/>
    </row>
    <row r="409" spans="1:81" customFormat="1" ht="15" x14ac:dyDescent="0.25">
      <c r="A409" s="26"/>
      <c r="B409" s="22"/>
      <c r="C409" s="23" t="s">
        <v>246</v>
      </c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5"/>
      <c r="BV409" s="12"/>
    </row>
    <row r="410" spans="1:81" customFormat="1" ht="15" x14ac:dyDescent="0.25">
      <c r="A410" s="26"/>
      <c r="B410" s="28" t="s">
        <v>37</v>
      </c>
      <c r="C410" s="103" t="s">
        <v>48</v>
      </c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4"/>
      <c r="BV410" s="12"/>
      <c r="BY410" s="2" t="s">
        <v>48</v>
      </c>
    </row>
    <row r="411" spans="1:81" customFormat="1" ht="15" x14ac:dyDescent="0.25">
      <c r="A411" s="29"/>
      <c r="B411" s="105" t="s">
        <v>66</v>
      </c>
      <c r="C411" s="105"/>
      <c r="D411" s="105"/>
      <c r="E411" s="105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1"/>
      <c r="BV411" s="12"/>
      <c r="BZ411" s="2" t="s">
        <v>66</v>
      </c>
      <c r="CA411" s="2" t="s">
        <v>2</v>
      </c>
      <c r="CB411" s="2" t="s">
        <v>2</v>
      </c>
      <c r="CC411" s="2" t="s">
        <v>2</v>
      </c>
    </row>
    <row r="412" spans="1:81" customFormat="1" ht="90" x14ac:dyDescent="0.25">
      <c r="A412" s="13" t="s">
        <v>330</v>
      </c>
      <c r="B412" s="14" t="s">
        <v>60</v>
      </c>
      <c r="C412" s="106" t="s">
        <v>139</v>
      </c>
      <c r="D412" s="106"/>
      <c r="E412" s="106"/>
      <c r="F412" s="13" t="s">
        <v>62</v>
      </c>
      <c r="G412" s="16">
        <v>2.496</v>
      </c>
      <c r="H412" s="17">
        <v>9342.9599999999991</v>
      </c>
      <c r="I412" s="17"/>
      <c r="J412" s="17" t="s">
        <v>140</v>
      </c>
      <c r="K412" s="15" t="s">
        <v>43</v>
      </c>
      <c r="L412" s="17">
        <v>201951.44</v>
      </c>
      <c r="M412" s="17"/>
      <c r="N412" s="18"/>
      <c r="O412" s="17">
        <v>201951.44</v>
      </c>
      <c r="P412" s="34">
        <v>0</v>
      </c>
      <c r="Q412" s="34">
        <v>0</v>
      </c>
      <c r="BV412" s="12"/>
      <c r="BW412" s="2" t="s">
        <v>139</v>
      </c>
    </row>
    <row r="413" spans="1:81" customFormat="1" ht="15" x14ac:dyDescent="0.25">
      <c r="A413" s="21"/>
      <c r="B413" s="22"/>
      <c r="C413" s="23" t="s">
        <v>241</v>
      </c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5"/>
      <c r="BV413" s="12"/>
    </row>
    <row r="414" spans="1:81" customFormat="1" ht="15" x14ac:dyDescent="0.25">
      <c r="A414" s="26"/>
      <c r="B414" s="22"/>
      <c r="C414" s="23" t="s">
        <v>142</v>
      </c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5"/>
      <c r="BV414" s="12"/>
    </row>
    <row r="415" spans="1:81" customFormat="1" ht="15" x14ac:dyDescent="0.25">
      <c r="A415" s="26"/>
      <c r="B415" s="28" t="s">
        <v>37</v>
      </c>
      <c r="C415" s="103" t="s">
        <v>48</v>
      </c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4"/>
      <c r="BV415" s="12"/>
      <c r="BY415" s="2" t="s">
        <v>48</v>
      </c>
    </row>
    <row r="416" spans="1:81" customFormat="1" ht="15" x14ac:dyDescent="0.25">
      <c r="A416" s="29"/>
      <c r="B416" s="105" t="s">
        <v>66</v>
      </c>
      <c r="C416" s="105"/>
      <c r="D416" s="105"/>
      <c r="E416" s="105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1"/>
      <c r="BV416" s="12"/>
      <c r="BZ416" s="2" t="s">
        <v>66</v>
      </c>
      <c r="CA416" s="2" t="s">
        <v>2</v>
      </c>
      <c r="CB416" s="2" t="s">
        <v>2</v>
      </c>
      <c r="CC416" s="2" t="s">
        <v>2</v>
      </c>
    </row>
    <row r="417" spans="1:81" customFormat="1" ht="90" x14ac:dyDescent="0.25">
      <c r="A417" s="13" t="s">
        <v>331</v>
      </c>
      <c r="B417" s="14" t="s">
        <v>60</v>
      </c>
      <c r="C417" s="106" t="s">
        <v>144</v>
      </c>
      <c r="D417" s="106"/>
      <c r="E417" s="106"/>
      <c r="F417" s="13" t="s">
        <v>62</v>
      </c>
      <c r="G417" s="16">
        <v>1.456</v>
      </c>
      <c r="H417" s="17">
        <v>8765.7000000000007</v>
      </c>
      <c r="I417" s="17"/>
      <c r="J417" s="17" t="s">
        <v>145</v>
      </c>
      <c r="K417" s="15" t="s">
        <v>43</v>
      </c>
      <c r="L417" s="17">
        <v>110526.36</v>
      </c>
      <c r="M417" s="17"/>
      <c r="N417" s="18"/>
      <c r="O417" s="17">
        <v>110526.36</v>
      </c>
      <c r="P417" s="34">
        <v>0</v>
      </c>
      <c r="Q417" s="34">
        <v>0</v>
      </c>
      <c r="BV417" s="12"/>
      <c r="BW417" s="2" t="s">
        <v>144</v>
      </c>
    </row>
    <row r="418" spans="1:81" customFormat="1" ht="15" x14ac:dyDescent="0.25">
      <c r="A418" s="21"/>
      <c r="B418" s="22"/>
      <c r="C418" s="23" t="s">
        <v>105</v>
      </c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5"/>
      <c r="BV418" s="12"/>
    </row>
    <row r="419" spans="1:81" customFormat="1" ht="15" x14ac:dyDescent="0.25">
      <c r="A419" s="26"/>
      <c r="B419" s="22"/>
      <c r="C419" s="23" t="s">
        <v>147</v>
      </c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5"/>
      <c r="BV419" s="12"/>
    </row>
    <row r="420" spans="1:81" customFormat="1" ht="15" x14ac:dyDescent="0.25">
      <c r="A420" s="26"/>
      <c r="B420" s="28" t="s">
        <v>37</v>
      </c>
      <c r="C420" s="103" t="s">
        <v>48</v>
      </c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4"/>
      <c r="BV420" s="12"/>
      <c r="BY420" s="2" t="s">
        <v>48</v>
      </c>
    </row>
    <row r="421" spans="1:81" customFormat="1" ht="15" x14ac:dyDescent="0.25">
      <c r="A421" s="29"/>
      <c r="B421" s="105" t="s">
        <v>66</v>
      </c>
      <c r="C421" s="105"/>
      <c r="D421" s="105"/>
      <c r="E421" s="105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1"/>
      <c r="BV421" s="12"/>
      <c r="BZ421" s="2" t="s">
        <v>66</v>
      </c>
      <c r="CA421" s="2" t="s">
        <v>2</v>
      </c>
      <c r="CB421" s="2" t="s">
        <v>2</v>
      </c>
      <c r="CC421" s="2" t="s">
        <v>2</v>
      </c>
    </row>
    <row r="422" spans="1:81" customFormat="1" ht="90" x14ac:dyDescent="0.25">
      <c r="A422" s="13" t="s">
        <v>332</v>
      </c>
      <c r="B422" s="14" t="s">
        <v>60</v>
      </c>
      <c r="C422" s="106" t="s">
        <v>149</v>
      </c>
      <c r="D422" s="106"/>
      <c r="E422" s="106"/>
      <c r="F422" s="13" t="s">
        <v>62</v>
      </c>
      <c r="G422" s="16">
        <v>5.8239999999999998</v>
      </c>
      <c r="H422" s="17">
        <v>8654.16</v>
      </c>
      <c r="I422" s="17"/>
      <c r="J422" s="17" t="s">
        <v>150</v>
      </c>
      <c r="K422" s="15" t="s">
        <v>43</v>
      </c>
      <c r="L422" s="17">
        <v>436479.83</v>
      </c>
      <c r="M422" s="17"/>
      <c r="N422" s="18"/>
      <c r="O422" s="17">
        <v>436479.83</v>
      </c>
      <c r="P422" s="34">
        <v>0</v>
      </c>
      <c r="Q422" s="34">
        <v>0</v>
      </c>
      <c r="BV422" s="12"/>
      <c r="BW422" s="2" t="s">
        <v>149</v>
      </c>
    </row>
    <row r="423" spans="1:81" customFormat="1" ht="15" x14ac:dyDescent="0.25">
      <c r="A423" s="21"/>
      <c r="B423" s="22"/>
      <c r="C423" s="23" t="s">
        <v>333</v>
      </c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5"/>
      <c r="BV423" s="12"/>
    </row>
    <row r="424" spans="1:81" customFormat="1" ht="15" x14ac:dyDescent="0.25">
      <c r="A424" s="26"/>
      <c r="B424" s="22"/>
      <c r="C424" s="23" t="s">
        <v>152</v>
      </c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5"/>
      <c r="BV424" s="12"/>
    </row>
    <row r="425" spans="1:81" customFormat="1" ht="15" x14ac:dyDescent="0.25">
      <c r="A425" s="26"/>
      <c r="B425" s="28" t="s">
        <v>37</v>
      </c>
      <c r="C425" s="103" t="s">
        <v>48</v>
      </c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4"/>
      <c r="BV425" s="12"/>
      <c r="BY425" s="2" t="s">
        <v>48</v>
      </c>
    </row>
    <row r="426" spans="1:81" customFormat="1" ht="15" x14ac:dyDescent="0.25">
      <c r="A426" s="29"/>
      <c r="B426" s="105" t="s">
        <v>66</v>
      </c>
      <c r="C426" s="105"/>
      <c r="D426" s="105"/>
      <c r="E426" s="105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1"/>
      <c r="BV426" s="12"/>
      <c r="BZ426" s="2" t="s">
        <v>66</v>
      </c>
      <c r="CA426" s="2" t="s">
        <v>2</v>
      </c>
      <c r="CB426" s="2" t="s">
        <v>2</v>
      </c>
      <c r="CC426" s="2" t="s">
        <v>2</v>
      </c>
    </row>
    <row r="427" spans="1:81" customFormat="1" ht="90" x14ac:dyDescent="0.25">
      <c r="A427" s="13" t="s">
        <v>334</v>
      </c>
      <c r="B427" s="14" t="s">
        <v>60</v>
      </c>
      <c r="C427" s="106" t="s">
        <v>335</v>
      </c>
      <c r="D427" s="106"/>
      <c r="E427" s="106"/>
      <c r="F427" s="13" t="s">
        <v>62</v>
      </c>
      <c r="G427" s="16">
        <v>10.192</v>
      </c>
      <c r="H427" s="17">
        <v>8266.74</v>
      </c>
      <c r="I427" s="17"/>
      <c r="J427" s="17" t="s">
        <v>336</v>
      </c>
      <c r="K427" s="15" t="s">
        <v>43</v>
      </c>
      <c r="L427" s="17">
        <v>729644.96</v>
      </c>
      <c r="M427" s="17"/>
      <c r="N427" s="18"/>
      <c r="O427" s="17">
        <v>729644.96</v>
      </c>
      <c r="P427" s="34">
        <v>0</v>
      </c>
      <c r="Q427" s="34">
        <v>0</v>
      </c>
      <c r="BV427" s="12"/>
      <c r="BW427" s="2" t="s">
        <v>335</v>
      </c>
    </row>
    <row r="428" spans="1:81" customFormat="1" ht="15" x14ac:dyDescent="0.25">
      <c r="A428" s="21"/>
      <c r="B428" s="22"/>
      <c r="C428" s="23" t="s">
        <v>337</v>
      </c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5"/>
      <c r="BV428" s="12"/>
    </row>
    <row r="429" spans="1:81" customFormat="1" ht="15" x14ac:dyDescent="0.25">
      <c r="A429" s="26"/>
      <c r="B429" s="22"/>
      <c r="C429" s="23" t="s">
        <v>338</v>
      </c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5"/>
      <c r="BV429" s="12"/>
    </row>
    <row r="430" spans="1:81" customFormat="1" ht="15" x14ac:dyDescent="0.25">
      <c r="A430" s="26"/>
      <c r="B430" s="28" t="s">
        <v>37</v>
      </c>
      <c r="C430" s="103" t="s">
        <v>48</v>
      </c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4"/>
      <c r="BV430" s="12"/>
      <c r="BY430" s="2" t="s">
        <v>48</v>
      </c>
    </row>
    <row r="431" spans="1:81" customFormat="1" ht="15" x14ac:dyDescent="0.25">
      <c r="A431" s="29"/>
      <c r="B431" s="105" t="s">
        <v>66</v>
      </c>
      <c r="C431" s="105"/>
      <c r="D431" s="105"/>
      <c r="E431" s="105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1"/>
      <c r="BV431" s="12"/>
      <c r="BZ431" s="2" t="s">
        <v>66</v>
      </c>
      <c r="CA431" s="2" t="s">
        <v>2</v>
      </c>
      <c r="CB431" s="2" t="s">
        <v>2</v>
      </c>
      <c r="CC431" s="2" t="s">
        <v>2</v>
      </c>
    </row>
    <row r="432" spans="1:81" customFormat="1" ht="90" x14ac:dyDescent="0.25">
      <c r="A432" s="13" t="s">
        <v>339</v>
      </c>
      <c r="B432" s="14" t="s">
        <v>60</v>
      </c>
      <c r="C432" s="106" t="s">
        <v>78</v>
      </c>
      <c r="D432" s="106"/>
      <c r="E432" s="106"/>
      <c r="F432" s="13" t="s">
        <v>62</v>
      </c>
      <c r="G432" s="16">
        <v>3.2240000000000002</v>
      </c>
      <c r="H432" s="17">
        <v>7581.99</v>
      </c>
      <c r="I432" s="17"/>
      <c r="J432" s="17" t="s">
        <v>79</v>
      </c>
      <c r="K432" s="15" t="s">
        <v>43</v>
      </c>
      <c r="L432" s="17">
        <v>211687.95</v>
      </c>
      <c r="M432" s="17"/>
      <c r="N432" s="18"/>
      <c r="O432" s="17">
        <v>211687.95</v>
      </c>
      <c r="P432" s="34">
        <v>0</v>
      </c>
      <c r="Q432" s="34">
        <v>0</v>
      </c>
      <c r="BV432" s="12"/>
      <c r="BW432" s="2" t="s">
        <v>78</v>
      </c>
    </row>
    <row r="433" spans="1:81" customFormat="1" ht="15" x14ac:dyDescent="0.25">
      <c r="A433" s="21"/>
      <c r="B433" s="22"/>
      <c r="C433" s="23" t="s">
        <v>340</v>
      </c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5"/>
      <c r="BV433" s="12"/>
    </row>
    <row r="434" spans="1:81" customFormat="1" ht="15" x14ac:dyDescent="0.25">
      <c r="A434" s="26"/>
      <c r="B434" s="22"/>
      <c r="C434" s="23" t="s">
        <v>81</v>
      </c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5"/>
      <c r="BV434" s="12"/>
    </row>
    <row r="435" spans="1:81" customFormat="1" ht="15" x14ac:dyDescent="0.25">
      <c r="A435" s="26"/>
      <c r="B435" s="28" t="s">
        <v>37</v>
      </c>
      <c r="C435" s="103" t="s">
        <v>48</v>
      </c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4"/>
      <c r="BV435" s="12"/>
      <c r="BY435" s="2" t="s">
        <v>48</v>
      </c>
    </row>
    <row r="436" spans="1:81" customFormat="1" ht="15" x14ac:dyDescent="0.25">
      <c r="A436" s="29"/>
      <c r="B436" s="105" t="s">
        <v>66</v>
      </c>
      <c r="C436" s="105"/>
      <c r="D436" s="105"/>
      <c r="E436" s="105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1"/>
      <c r="BV436" s="12"/>
      <c r="BZ436" s="2" t="s">
        <v>66</v>
      </c>
      <c r="CA436" s="2" t="s">
        <v>2</v>
      </c>
      <c r="CB436" s="2" t="s">
        <v>2</v>
      </c>
      <c r="CC436" s="2" t="s">
        <v>2</v>
      </c>
    </row>
    <row r="437" spans="1:81" customFormat="1" ht="90" x14ac:dyDescent="0.25">
      <c r="A437" s="13" t="s">
        <v>341</v>
      </c>
      <c r="B437" s="14" t="s">
        <v>60</v>
      </c>
      <c r="C437" s="106" t="s">
        <v>342</v>
      </c>
      <c r="D437" s="106"/>
      <c r="E437" s="106"/>
      <c r="F437" s="13" t="s">
        <v>62</v>
      </c>
      <c r="G437" s="16">
        <v>9.984</v>
      </c>
      <c r="H437" s="17">
        <v>7092.84</v>
      </c>
      <c r="I437" s="17"/>
      <c r="J437" s="17" t="s">
        <v>314</v>
      </c>
      <c r="K437" s="15" t="s">
        <v>43</v>
      </c>
      <c r="L437" s="17">
        <v>613257.16</v>
      </c>
      <c r="M437" s="17"/>
      <c r="N437" s="18"/>
      <c r="O437" s="17">
        <v>613257.16</v>
      </c>
      <c r="P437" s="34">
        <v>0</v>
      </c>
      <c r="Q437" s="34">
        <v>0</v>
      </c>
      <c r="BV437" s="12"/>
      <c r="BW437" s="2" t="s">
        <v>342</v>
      </c>
    </row>
    <row r="438" spans="1:81" customFormat="1" ht="15" x14ac:dyDescent="0.25">
      <c r="A438" s="21"/>
      <c r="B438" s="22"/>
      <c r="C438" s="23" t="s">
        <v>343</v>
      </c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5"/>
      <c r="BV438" s="12"/>
    </row>
    <row r="439" spans="1:81" customFormat="1" ht="15" x14ac:dyDescent="0.25">
      <c r="A439" s="26"/>
      <c r="B439" s="22"/>
      <c r="C439" s="23" t="s">
        <v>316</v>
      </c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5"/>
      <c r="BV439" s="12"/>
    </row>
    <row r="440" spans="1:81" customFormat="1" ht="15" x14ac:dyDescent="0.25">
      <c r="A440" s="26"/>
      <c r="B440" s="28" t="s">
        <v>37</v>
      </c>
      <c r="C440" s="103" t="s">
        <v>48</v>
      </c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4"/>
      <c r="BV440" s="12"/>
      <c r="BY440" s="2" t="s">
        <v>48</v>
      </c>
    </row>
    <row r="441" spans="1:81" customFormat="1" ht="15" x14ac:dyDescent="0.25">
      <c r="A441" s="29"/>
      <c r="B441" s="105" t="s">
        <v>66</v>
      </c>
      <c r="C441" s="105"/>
      <c r="D441" s="105"/>
      <c r="E441" s="105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1"/>
      <c r="BV441" s="12"/>
      <c r="BZ441" s="2" t="s">
        <v>66</v>
      </c>
      <c r="CA441" s="2" t="s">
        <v>2</v>
      </c>
      <c r="CB441" s="2" t="s">
        <v>2</v>
      </c>
      <c r="CC441" s="2" t="s">
        <v>2</v>
      </c>
    </row>
    <row r="442" spans="1:81" customFormat="1" ht="90" x14ac:dyDescent="0.25">
      <c r="A442" s="13" t="s">
        <v>344</v>
      </c>
      <c r="B442" s="14" t="s">
        <v>60</v>
      </c>
      <c r="C442" s="106" t="s">
        <v>294</v>
      </c>
      <c r="D442" s="106"/>
      <c r="E442" s="106"/>
      <c r="F442" s="13" t="s">
        <v>62</v>
      </c>
      <c r="G442" s="16">
        <v>5.0960000000000001</v>
      </c>
      <c r="H442" s="17">
        <v>8325.52</v>
      </c>
      <c r="I442" s="17"/>
      <c r="J442" s="17" t="s">
        <v>295</v>
      </c>
      <c r="K442" s="15" t="s">
        <v>43</v>
      </c>
      <c r="L442" s="17">
        <v>367416.52</v>
      </c>
      <c r="M442" s="17"/>
      <c r="N442" s="18"/>
      <c r="O442" s="17">
        <v>367416.52</v>
      </c>
      <c r="P442" s="34">
        <v>0</v>
      </c>
      <c r="Q442" s="34">
        <v>0</v>
      </c>
      <c r="BV442" s="12"/>
      <c r="BW442" s="2" t="s">
        <v>294</v>
      </c>
    </row>
    <row r="443" spans="1:81" customFormat="1" ht="15" x14ac:dyDescent="0.25">
      <c r="A443" s="21"/>
      <c r="B443" s="22"/>
      <c r="C443" s="23" t="s">
        <v>345</v>
      </c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5"/>
      <c r="BV443" s="12"/>
    </row>
    <row r="444" spans="1:81" customFormat="1" ht="15" x14ac:dyDescent="0.25">
      <c r="A444" s="26"/>
      <c r="B444" s="22"/>
      <c r="C444" s="23" t="s">
        <v>296</v>
      </c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5"/>
      <c r="BV444" s="12"/>
    </row>
    <row r="445" spans="1:81" customFormat="1" ht="15" x14ac:dyDescent="0.25">
      <c r="A445" s="26"/>
      <c r="B445" s="28" t="s">
        <v>37</v>
      </c>
      <c r="C445" s="103" t="s">
        <v>48</v>
      </c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4"/>
      <c r="BV445" s="12"/>
      <c r="BY445" s="2" t="s">
        <v>48</v>
      </c>
    </row>
    <row r="446" spans="1:81" customFormat="1" ht="15" x14ac:dyDescent="0.25">
      <c r="A446" s="29"/>
      <c r="B446" s="105" t="s">
        <v>66</v>
      </c>
      <c r="C446" s="105"/>
      <c r="D446" s="105"/>
      <c r="E446" s="105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1"/>
      <c r="BV446" s="12"/>
      <c r="BZ446" s="2" t="s">
        <v>66</v>
      </c>
      <c r="CA446" s="2" t="s">
        <v>2</v>
      </c>
      <c r="CB446" s="2" t="s">
        <v>2</v>
      </c>
      <c r="CC446" s="2" t="s">
        <v>2</v>
      </c>
    </row>
    <row r="447" spans="1:81" customFormat="1" ht="90" x14ac:dyDescent="0.25">
      <c r="A447" s="13" t="s">
        <v>346</v>
      </c>
      <c r="B447" s="14" t="s">
        <v>60</v>
      </c>
      <c r="C447" s="106" t="s">
        <v>302</v>
      </c>
      <c r="D447" s="106"/>
      <c r="E447" s="106"/>
      <c r="F447" s="13" t="s">
        <v>62</v>
      </c>
      <c r="G447" s="16">
        <v>0.93600000000000005</v>
      </c>
      <c r="H447" s="17">
        <v>9538.57</v>
      </c>
      <c r="I447" s="17"/>
      <c r="J447" s="17" t="s">
        <v>303</v>
      </c>
      <c r="K447" s="15" t="s">
        <v>43</v>
      </c>
      <c r="L447" s="17">
        <v>77317.36</v>
      </c>
      <c r="M447" s="17"/>
      <c r="N447" s="18"/>
      <c r="O447" s="17">
        <v>77317.36</v>
      </c>
      <c r="P447" s="34">
        <v>0</v>
      </c>
      <c r="Q447" s="34">
        <v>0</v>
      </c>
      <c r="BV447" s="12"/>
      <c r="BW447" s="2" t="s">
        <v>302</v>
      </c>
    </row>
    <row r="448" spans="1:81" customFormat="1" ht="15" x14ac:dyDescent="0.25">
      <c r="A448" s="21"/>
      <c r="B448" s="22"/>
      <c r="C448" s="23" t="s">
        <v>347</v>
      </c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5"/>
      <c r="BV448" s="12"/>
    </row>
    <row r="449" spans="1:81" customFormat="1" ht="15" x14ac:dyDescent="0.25">
      <c r="A449" s="26"/>
      <c r="B449" s="22"/>
      <c r="C449" s="23" t="s">
        <v>304</v>
      </c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5"/>
      <c r="BV449" s="12"/>
    </row>
    <row r="450" spans="1:81" customFormat="1" ht="15" x14ac:dyDescent="0.25">
      <c r="A450" s="26"/>
      <c r="B450" s="28" t="s">
        <v>37</v>
      </c>
      <c r="C450" s="103" t="s">
        <v>48</v>
      </c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4"/>
      <c r="BV450" s="12"/>
      <c r="BY450" s="2" t="s">
        <v>48</v>
      </c>
    </row>
    <row r="451" spans="1:81" customFormat="1" ht="15" x14ac:dyDescent="0.25">
      <c r="A451" s="29"/>
      <c r="B451" s="105" t="s">
        <v>66</v>
      </c>
      <c r="C451" s="105"/>
      <c r="D451" s="105"/>
      <c r="E451" s="105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1"/>
      <c r="BV451" s="12"/>
      <c r="BZ451" s="2" t="s">
        <v>66</v>
      </c>
      <c r="CA451" s="2" t="s">
        <v>2</v>
      </c>
      <c r="CB451" s="2" t="s">
        <v>2</v>
      </c>
      <c r="CC451" s="2" t="s">
        <v>2</v>
      </c>
    </row>
    <row r="452" spans="1:81" customFormat="1" ht="90" x14ac:dyDescent="0.25">
      <c r="A452" s="13" t="s">
        <v>348</v>
      </c>
      <c r="B452" s="14" t="s">
        <v>60</v>
      </c>
      <c r="C452" s="106" t="s">
        <v>93</v>
      </c>
      <c r="D452" s="106"/>
      <c r="E452" s="106"/>
      <c r="F452" s="13" t="s">
        <v>62</v>
      </c>
      <c r="G452" s="16">
        <v>0.93600000000000005</v>
      </c>
      <c r="H452" s="17">
        <v>9474.94</v>
      </c>
      <c r="I452" s="17"/>
      <c r="J452" s="17" t="s">
        <v>94</v>
      </c>
      <c r="K452" s="15" t="s">
        <v>43</v>
      </c>
      <c r="L452" s="17">
        <v>76801.59</v>
      </c>
      <c r="M452" s="17"/>
      <c r="N452" s="18"/>
      <c r="O452" s="17">
        <v>76801.59</v>
      </c>
      <c r="P452" s="34">
        <v>0</v>
      </c>
      <c r="Q452" s="34">
        <v>0</v>
      </c>
      <c r="BV452" s="12"/>
      <c r="BW452" s="2" t="s">
        <v>93</v>
      </c>
    </row>
    <row r="453" spans="1:81" customFormat="1" ht="15" x14ac:dyDescent="0.25">
      <c r="A453" s="21"/>
      <c r="B453" s="22"/>
      <c r="C453" s="23" t="s">
        <v>347</v>
      </c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5"/>
      <c r="BV453" s="12"/>
    </row>
    <row r="454" spans="1:81" customFormat="1" ht="15" x14ac:dyDescent="0.25">
      <c r="A454" s="26"/>
      <c r="B454" s="22"/>
      <c r="C454" s="23" t="s">
        <v>96</v>
      </c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5"/>
      <c r="BV454" s="12"/>
    </row>
    <row r="455" spans="1:81" customFormat="1" ht="15" x14ac:dyDescent="0.25">
      <c r="A455" s="26"/>
      <c r="B455" s="28" t="s">
        <v>37</v>
      </c>
      <c r="C455" s="103" t="s">
        <v>48</v>
      </c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4"/>
      <c r="BV455" s="12"/>
      <c r="BY455" s="2" t="s">
        <v>48</v>
      </c>
    </row>
    <row r="456" spans="1:81" customFormat="1" ht="15" x14ac:dyDescent="0.25">
      <c r="A456" s="29"/>
      <c r="B456" s="105" t="s">
        <v>66</v>
      </c>
      <c r="C456" s="105"/>
      <c r="D456" s="105"/>
      <c r="E456" s="105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1"/>
      <c r="BV456" s="12"/>
      <c r="BZ456" s="2" t="s">
        <v>66</v>
      </c>
      <c r="CA456" s="2" t="s">
        <v>2</v>
      </c>
      <c r="CB456" s="2" t="s">
        <v>2</v>
      </c>
      <c r="CC456" s="2" t="s">
        <v>2</v>
      </c>
    </row>
    <row r="457" spans="1:81" customFormat="1" ht="90" x14ac:dyDescent="0.25">
      <c r="A457" s="13" t="s">
        <v>349</v>
      </c>
      <c r="B457" s="14" t="s">
        <v>60</v>
      </c>
      <c r="C457" s="106" t="s">
        <v>103</v>
      </c>
      <c r="D457" s="106"/>
      <c r="E457" s="106"/>
      <c r="F457" s="13" t="s">
        <v>62</v>
      </c>
      <c r="G457" s="16">
        <v>0.104</v>
      </c>
      <c r="H457" s="17">
        <v>8599.42</v>
      </c>
      <c r="I457" s="17"/>
      <c r="J457" s="17" t="s">
        <v>104</v>
      </c>
      <c r="K457" s="15" t="s">
        <v>43</v>
      </c>
      <c r="L457" s="17">
        <v>7744.98</v>
      </c>
      <c r="M457" s="17"/>
      <c r="N457" s="18"/>
      <c r="O457" s="17">
        <v>7744.98</v>
      </c>
      <c r="P457" s="34">
        <v>0</v>
      </c>
      <c r="Q457" s="34">
        <v>0</v>
      </c>
      <c r="BV457" s="12"/>
      <c r="BW457" s="2" t="s">
        <v>103</v>
      </c>
    </row>
    <row r="458" spans="1:81" customFormat="1" ht="15" x14ac:dyDescent="0.25">
      <c r="A458" s="21"/>
      <c r="B458" s="22"/>
      <c r="C458" s="23" t="s">
        <v>300</v>
      </c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5"/>
      <c r="BV458" s="12"/>
    </row>
    <row r="459" spans="1:81" customFormat="1" ht="15" x14ac:dyDescent="0.25">
      <c r="A459" s="26"/>
      <c r="B459" s="22"/>
      <c r="C459" s="23" t="s">
        <v>106</v>
      </c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5"/>
      <c r="BV459" s="12"/>
    </row>
    <row r="460" spans="1:81" customFormat="1" ht="15" x14ac:dyDescent="0.25">
      <c r="A460" s="26"/>
      <c r="B460" s="28" t="s">
        <v>37</v>
      </c>
      <c r="C460" s="103" t="s">
        <v>48</v>
      </c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4"/>
      <c r="BV460" s="12"/>
      <c r="BY460" s="2" t="s">
        <v>48</v>
      </c>
    </row>
    <row r="461" spans="1:81" customFormat="1" ht="15" x14ac:dyDescent="0.25">
      <c r="A461" s="29"/>
      <c r="B461" s="105" t="s">
        <v>66</v>
      </c>
      <c r="C461" s="105"/>
      <c r="D461" s="105"/>
      <c r="E461" s="105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1"/>
      <c r="BV461" s="12"/>
      <c r="BZ461" s="2" t="s">
        <v>66</v>
      </c>
      <c r="CA461" s="2" t="s">
        <v>2</v>
      </c>
      <c r="CB461" s="2" t="s">
        <v>2</v>
      </c>
      <c r="CC461" s="2" t="s">
        <v>2</v>
      </c>
    </row>
    <row r="462" spans="1:81" customFormat="1" ht="90" x14ac:dyDescent="0.25">
      <c r="A462" s="13" t="s">
        <v>350</v>
      </c>
      <c r="B462" s="14" t="s">
        <v>60</v>
      </c>
      <c r="C462" s="106" t="s">
        <v>113</v>
      </c>
      <c r="D462" s="106"/>
      <c r="E462" s="106"/>
      <c r="F462" s="13" t="s">
        <v>62</v>
      </c>
      <c r="G462" s="16">
        <v>0.312</v>
      </c>
      <c r="H462" s="17">
        <v>7718.94</v>
      </c>
      <c r="I462" s="17"/>
      <c r="J462" s="17" t="s">
        <v>74</v>
      </c>
      <c r="K462" s="15" t="s">
        <v>43</v>
      </c>
      <c r="L462" s="17">
        <v>20855.96</v>
      </c>
      <c r="M462" s="17"/>
      <c r="N462" s="18"/>
      <c r="O462" s="17">
        <v>20855.96</v>
      </c>
      <c r="P462" s="34">
        <v>0</v>
      </c>
      <c r="Q462" s="34">
        <v>0</v>
      </c>
      <c r="BV462" s="12"/>
      <c r="BW462" s="2" t="s">
        <v>113</v>
      </c>
    </row>
    <row r="463" spans="1:81" customFormat="1" ht="15" x14ac:dyDescent="0.25">
      <c r="A463" s="21"/>
      <c r="B463" s="22"/>
      <c r="C463" s="23" t="s">
        <v>351</v>
      </c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5"/>
      <c r="BV463" s="12"/>
    </row>
    <row r="464" spans="1:81" customFormat="1" ht="15" x14ac:dyDescent="0.25">
      <c r="A464" s="26"/>
      <c r="B464" s="22"/>
      <c r="C464" s="23" t="s">
        <v>76</v>
      </c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5"/>
      <c r="BV464" s="12"/>
    </row>
    <row r="465" spans="1:81" customFormat="1" ht="15" x14ac:dyDescent="0.25">
      <c r="A465" s="26"/>
      <c r="B465" s="28" t="s">
        <v>37</v>
      </c>
      <c r="C465" s="103" t="s">
        <v>48</v>
      </c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4"/>
      <c r="BV465" s="12"/>
      <c r="BY465" s="2" t="s">
        <v>48</v>
      </c>
    </row>
    <row r="466" spans="1:81" customFormat="1" ht="15" x14ac:dyDescent="0.25">
      <c r="A466" s="29"/>
      <c r="B466" s="105" t="s">
        <v>66</v>
      </c>
      <c r="C466" s="105"/>
      <c r="D466" s="105"/>
      <c r="E466" s="105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1"/>
      <c r="BV466" s="12"/>
      <c r="BZ466" s="2" t="s">
        <v>66</v>
      </c>
      <c r="CA466" s="2" t="s">
        <v>2</v>
      </c>
      <c r="CB466" s="2" t="s">
        <v>2</v>
      </c>
      <c r="CC466" s="2" t="s">
        <v>2</v>
      </c>
    </row>
    <row r="467" spans="1:81" customFormat="1" ht="90" x14ac:dyDescent="0.25">
      <c r="A467" s="13" t="s">
        <v>352</v>
      </c>
      <c r="B467" s="14" t="s">
        <v>60</v>
      </c>
      <c r="C467" s="106" t="s">
        <v>121</v>
      </c>
      <c r="D467" s="106"/>
      <c r="E467" s="106"/>
      <c r="F467" s="13" t="s">
        <v>62</v>
      </c>
      <c r="G467" s="16">
        <v>0.93600000000000005</v>
      </c>
      <c r="H467" s="17">
        <v>7487.99</v>
      </c>
      <c r="I467" s="17"/>
      <c r="J467" s="17" t="s">
        <v>122</v>
      </c>
      <c r="K467" s="15" t="s">
        <v>43</v>
      </c>
      <c r="L467" s="17">
        <v>60695.85</v>
      </c>
      <c r="M467" s="17"/>
      <c r="N467" s="18"/>
      <c r="O467" s="17">
        <v>60695.85</v>
      </c>
      <c r="P467" s="34">
        <v>0</v>
      </c>
      <c r="Q467" s="34">
        <v>0</v>
      </c>
      <c r="BV467" s="12"/>
      <c r="BW467" s="2" t="s">
        <v>121</v>
      </c>
    </row>
    <row r="468" spans="1:81" customFormat="1" ht="15" x14ac:dyDescent="0.25">
      <c r="A468" s="21"/>
      <c r="B468" s="22"/>
      <c r="C468" s="23" t="s">
        <v>347</v>
      </c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5"/>
      <c r="BV468" s="12"/>
    </row>
    <row r="469" spans="1:81" customFormat="1" ht="15" x14ac:dyDescent="0.25">
      <c r="A469" s="26"/>
      <c r="B469" s="22"/>
      <c r="C469" s="23" t="s">
        <v>124</v>
      </c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5"/>
      <c r="BV469" s="12"/>
    </row>
    <row r="470" spans="1:81" customFormat="1" ht="15" x14ac:dyDescent="0.25">
      <c r="A470" s="26"/>
      <c r="B470" s="28" t="s">
        <v>37</v>
      </c>
      <c r="C470" s="103" t="s">
        <v>48</v>
      </c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4"/>
      <c r="BV470" s="12"/>
      <c r="BY470" s="2" t="s">
        <v>48</v>
      </c>
    </row>
    <row r="471" spans="1:81" customFormat="1" ht="15" x14ac:dyDescent="0.25">
      <c r="A471" s="29"/>
      <c r="B471" s="105" t="s">
        <v>66</v>
      </c>
      <c r="C471" s="105"/>
      <c r="D471" s="105"/>
      <c r="E471" s="105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1"/>
      <c r="BV471" s="12"/>
      <c r="BZ471" s="2" t="s">
        <v>66</v>
      </c>
      <c r="CA471" s="2" t="s">
        <v>2</v>
      </c>
      <c r="CB471" s="2" t="s">
        <v>2</v>
      </c>
      <c r="CC471" s="2" t="s">
        <v>2</v>
      </c>
    </row>
    <row r="472" spans="1:81" customFormat="1" ht="90" x14ac:dyDescent="0.25">
      <c r="A472" s="13" t="s">
        <v>353</v>
      </c>
      <c r="B472" s="14" t="s">
        <v>60</v>
      </c>
      <c r="C472" s="106" t="s">
        <v>126</v>
      </c>
      <c r="D472" s="106"/>
      <c r="E472" s="106"/>
      <c r="F472" s="13" t="s">
        <v>62</v>
      </c>
      <c r="G472" s="33">
        <v>1.04</v>
      </c>
      <c r="H472" s="17">
        <v>7317.78</v>
      </c>
      <c r="I472" s="17"/>
      <c r="J472" s="17" t="s">
        <v>127</v>
      </c>
      <c r="K472" s="15" t="s">
        <v>43</v>
      </c>
      <c r="L472" s="17">
        <v>65906.850000000006</v>
      </c>
      <c r="M472" s="17"/>
      <c r="N472" s="18"/>
      <c r="O472" s="17">
        <v>65906.850000000006</v>
      </c>
      <c r="P472" s="34">
        <v>0</v>
      </c>
      <c r="Q472" s="34">
        <v>0</v>
      </c>
      <c r="BV472" s="12"/>
      <c r="BW472" s="2" t="s">
        <v>126</v>
      </c>
    </row>
    <row r="473" spans="1:81" customFormat="1" ht="15" x14ac:dyDescent="0.25">
      <c r="A473" s="21"/>
      <c r="B473" s="22"/>
      <c r="C473" s="23" t="s">
        <v>327</v>
      </c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5"/>
      <c r="BV473" s="12"/>
    </row>
    <row r="474" spans="1:81" customFormat="1" ht="15" x14ac:dyDescent="0.25">
      <c r="A474" s="26"/>
      <c r="B474" s="22"/>
      <c r="C474" s="23" t="s">
        <v>129</v>
      </c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5"/>
      <c r="BV474" s="12"/>
    </row>
    <row r="475" spans="1:81" customFormat="1" ht="15" x14ac:dyDescent="0.25">
      <c r="A475" s="26"/>
      <c r="B475" s="28" t="s">
        <v>37</v>
      </c>
      <c r="C475" s="103" t="s">
        <v>48</v>
      </c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4"/>
      <c r="BV475" s="12"/>
      <c r="BY475" s="2" t="s">
        <v>48</v>
      </c>
    </row>
    <row r="476" spans="1:81" customFormat="1" ht="15" x14ac:dyDescent="0.25">
      <c r="A476" s="29"/>
      <c r="B476" s="105" t="s">
        <v>66</v>
      </c>
      <c r="C476" s="105"/>
      <c r="D476" s="105"/>
      <c r="E476" s="105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1"/>
      <c r="BV476" s="12"/>
      <c r="BZ476" s="2" t="s">
        <v>66</v>
      </c>
      <c r="CA476" s="2" t="s">
        <v>2</v>
      </c>
      <c r="CB476" s="2" t="s">
        <v>2</v>
      </c>
      <c r="CC476" s="2" t="s">
        <v>2</v>
      </c>
    </row>
    <row r="477" spans="1:81" customFormat="1" ht="90" x14ac:dyDescent="0.25">
      <c r="A477" s="13" t="s">
        <v>354</v>
      </c>
      <c r="B477" s="14" t="s">
        <v>60</v>
      </c>
      <c r="C477" s="106" t="s">
        <v>267</v>
      </c>
      <c r="D477" s="106"/>
      <c r="E477" s="106"/>
      <c r="F477" s="13" t="s">
        <v>62</v>
      </c>
      <c r="G477" s="16">
        <v>4.992</v>
      </c>
      <c r="H477" s="17">
        <v>6143.88</v>
      </c>
      <c r="I477" s="17"/>
      <c r="J477" s="17" t="s">
        <v>268</v>
      </c>
      <c r="K477" s="15" t="s">
        <v>43</v>
      </c>
      <c r="L477" s="17">
        <v>265604.36</v>
      </c>
      <c r="M477" s="17"/>
      <c r="N477" s="18"/>
      <c r="O477" s="17">
        <v>265604.36</v>
      </c>
      <c r="P477" s="34">
        <v>0</v>
      </c>
      <c r="Q477" s="34">
        <v>0</v>
      </c>
      <c r="BV477" s="12"/>
      <c r="BW477" s="2" t="s">
        <v>267</v>
      </c>
    </row>
    <row r="478" spans="1:81" customFormat="1" ht="15" x14ac:dyDescent="0.25">
      <c r="A478" s="21"/>
      <c r="B478" s="22"/>
      <c r="C478" s="23" t="s">
        <v>355</v>
      </c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5"/>
      <c r="BV478" s="12"/>
    </row>
    <row r="479" spans="1:81" customFormat="1" ht="15" x14ac:dyDescent="0.25">
      <c r="A479" s="26"/>
      <c r="B479" s="22"/>
      <c r="C479" s="23" t="s">
        <v>270</v>
      </c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5"/>
      <c r="BV479" s="12"/>
    </row>
    <row r="480" spans="1:81" customFormat="1" ht="15" x14ac:dyDescent="0.25">
      <c r="A480" s="26"/>
      <c r="B480" s="28" t="s">
        <v>37</v>
      </c>
      <c r="C480" s="103" t="s">
        <v>48</v>
      </c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4"/>
      <c r="BV480" s="12"/>
      <c r="BY480" s="2" t="s">
        <v>48</v>
      </c>
    </row>
    <row r="481" spans="1:81" customFormat="1" ht="15" x14ac:dyDescent="0.25">
      <c r="A481" s="29"/>
      <c r="B481" s="105" t="s">
        <v>66</v>
      </c>
      <c r="C481" s="105"/>
      <c r="D481" s="105"/>
      <c r="E481" s="105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1"/>
      <c r="BV481" s="12"/>
      <c r="BZ481" s="2" t="s">
        <v>66</v>
      </c>
      <c r="CA481" s="2" t="s">
        <v>2</v>
      </c>
      <c r="CB481" s="2" t="s">
        <v>2</v>
      </c>
      <c r="CC481" s="2" t="s">
        <v>2</v>
      </c>
    </row>
    <row r="482" spans="1:81" customFormat="1" ht="90" x14ac:dyDescent="0.25">
      <c r="A482" s="13" t="s">
        <v>356</v>
      </c>
      <c r="B482" s="14" t="s">
        <v>60</v>
      </c>
      <c r="C482" s="106" t="s">
        <v>357</v>
      </c>
      <c r="D482" s="106"/>
      <c r="E482" s="106"/>
      <c r="F482" s="13" t="s">
        <v>62</v>
      </c>
      <c r="G482" s="16">
        <v>5.6159999999999997</v>
      </c>
      <c r="H482" s="17">
        <v>6444.23</v>
      </c>
      <c r="I482" s="17"/>
      <c r="J482" s="17" t="s">
        <v>358</v>
      </c>
      <c r="K482" s="15" t="s">
        <v>43</v>
      </c>
      <c r="L482" s="17">
        <v>313412.28999999998</v>
      </c>
      <c r="M482" s="17"/>
      <c r="N482" s="18"/>
      <c r="O482" s="17">
        <v>313412.28999999998</v>
      </c>
      <c r="P482" s="34">
        <v>0</v>
      </c>
      <c r="Q482" s="34">
        <v>0</v>
      </c>
      <c r="BV482" s="12"/>
      <c r="BW482" s="2" t="s">
        <v>357</v>
      </c>
    </row>
    <row r="483" spans="1:81" customFormat="1" ht="15" x14ac:dyDescent="0.25">
      <c r="A483" s="21"/>
      <c r="B483" s="22"/>
      <c r="C483" s="23" t="s">
        <v>359</v>
      </c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5"/>
      <c r="BV483" s="12"/>
    </row>
    <row r="484" spans="1:81" customFormat="1" ht="15" x14ac:dyDescent="0.25">
      <c r="A484" s="26"/>
      <c r="B484" s="22"/>
      <c r="C484" s="23" t="s">
        <v>360</v>
      </c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5"/>
      <c r="BV484" s="12"/>
    </row>
    <row r="485" spans="1:81" customFormat="1" ht="15" x14ac:dyDescent="0.25">
      <c r="A485" s="26"/>
      <c r="B485" s="28" t="s">
        <v>37</v>
      </c>
      <c r="C485" s="103" t="s">
        <v>48</v>
      </c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4"/>
      <c r="BV485" s="12"/>
      <c r="BY485" s="2" t="s">
        <v>48</v>
      </c>
    </row>
    <row r="486" spans="1:81" customFormat="1" ht="15" x14ac:dyDescent="0.25">
      <c r="A486" s="29"/>
      <c r="B486" s="105" t="s">
        <v>66</v>
      </c>
      <c r="C486" s="105"/>
      <c r="D486" s="105"/>
      <c r="E486" s="105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1"/>
      <c r="BV486" s="12"/>
      <c r="BZ486" s="2" t="s">
        <v>66</v>
      </c>
      <c r="CA486" s="2" t="s">
        <v>2</v>
      </c>
      <c r="CB486" s="2" t="s">
        <v>2</v>
      </c>
      <c r="CC486" s="2" t="s">
        <v>2</v>
      </c>
    </row>
    <row r="487" spans="1:81" customFormat="1" ht="90" x14ac:dyDescent="0.25">
      <c r="A487" s="13" t="s">
        <v>361</v>
      </c>
      <c r="B487" s="14" t="s">
        <v>60</v>
      </c>
      <c r="C487" s="106" t="s">
        <v>362</v>
      </c>
      <c r="D487" s="106"/>
      <c r="E487" s="106"/>
      <c r="F487" s="13" t="s">
        <v>62</v>
      </c>
      <c r="G487" s="16">
        <v>1.1439999999999999</v>
      </c>
      <c r="H487" s="17">
        <v>6011.78</v>
      </c>
      <c r="I487" s="17"/>
      <c r="J487" s="17" t="s">
        <v>363</v>
      </c>
      <c r="K487" s="15" t="s">
        <v>43</v>
      </c>
      <c r="L487" s="17">
        <v>59558.94</v>
      </c>
      <c r="M487" s="17"/>
      <c r="N487" s="18"/>
      <c r="O487" s="17">
        <v>59558.94</v>
      </c>
      <c r="P487" s="34">
        <v>0</v>
      </c>
      <c r="Q487" s="34">
        <v>0</v>
      </c>
      <c r="BV487" s="12"/>
      <c r="BW487" s="2" t="s">
        <v>362</v>
      </c>
    </row>
    <row r="488" spans="1:81" customFormat="1" ht="15" x14ac:dyDescent="0.25">
      <c r="A488" s="21"/>
      <c r="B488" s="22"/>
      <c r="C488" s="23" t="s">
        <v>364</v>
      </c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5"/>
      <c r="BV488" s="12"/>
    </row>
    <row r="489" spans="1:81" customFormat="1" ht="15" x14ac:dyDescent="0.25">
      <c r="A489" s="26"/>
      <c r="B489" s="22"/>
      <c r="C489" s="23" t="s">
        <v>365</v>
      </c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5"/>
      <c r="BV489" s="12"/>
    </row>
    <row r="490" spans="1:81" customFormat="1" ht="15" x14ac:dyDescent="0.25">
      <c r="A490" s="26"/>
      <c r="B490" s="28" t="s">
        <v>37</v>
      </c>
      <c r="C490" s="103" t="s">
        <v>48</v>
      </c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4"/>
      <c r="BV490" s="12"/>
      <c r="BY490" s="2" t="s">
        <v>48</v>
      </c>
    </row>
    <row r="491" spans="1:81" customFormat="1" ht="15" x14ac:dyDescent="0.25">
      <c r="A491" s="29"/>
      <c r="B491" s="105" t="s">
        <v>66</v>
      </c>
      <c r="C491" s="105"/>
      <c r="D491" s="105"/>
      <c r="E491" s="105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1"/>
      <c r="BV491" s="12"/>
      <c r="BZ491" s="2" t="s">
        <v>66</v>
      </c>
      <c r="CA491" s="2" t="s">
        <v>2</v>
      </c>
      <c r="CB491" s="2" t="s">
        <v>2</v>
      </c>
      <c r="CC491" s="2" t="s">
        <v>2</v>
      </c>
    </row>
    <row r="492" spans="1:81" customFormat="1" ht="90" x14ac:dyDescent="0.25">
      <c r="A492" s="13" t="s">
        <v>366</v>
      </c>
      <c r="B492" s="14" t="s">
        <v>60</v>
      </c>
      <c r="C492" s="106" t="s">
        <v>367</v>
      </c>
      <c r="D492" s="106"/>
      <c r="E492" s="106"/>
      <c r="F492" s="13" t="s">
        <v>62</v>
      </c>
      <c r="G492" s="16">
        <v>0.104</v>
      </c>
      <c r="H492" s="17">
        <v>8667.9</v>
      </c>
      <c r="I492" s="17"/>
      <c r="J492" s="17" t="s">
        <v>368</v>
      </c>
      <c r="K492" s="15" t="s">
        <v>43</v>
      </c>
      <c r="L492" s="17">
        <v>7806.66</v>
      </c>
      <c r="M492" s="17"/>
      <c r="N492" s="18"/>
      <c r="O492" s="17">
        <v>7806.66</v>
      </c>
      <c r="P492" s="34">
        <v>0</v>
      </c>
      <c r="Q492" s="34">
        <v>0</v>
      </c>
      <c r="BV492" s="12"/>
      <c r="BW492" s="2" t="s">
        <v>367</v>
      </c>
    </row>
    <row r="493" spans="1:81" customFormat="1" ht="15" x14ac:dyDescent="0.25">
      <c r="A493" s="21"/>
      <c r="B493" s="22"/>
      <c r="C493" s="23" t="s">
        <v>300</v>
      </c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5"/>
      <c r="BV493" s="12"/>
    </row>
    <row r="494" spans="1:81" customFormat="1" ht="15" x14ac:dyDescent="0.25">
      <c r="A494" s="26"/>
      <c r="B494" s="22"/>
      <c r="C494" s="23" t="s">
        <v>369</v>
      </c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5"/>
      <c r="BV494" s="12"/>
    </row>
    <row r="495" spans="1:81" customFormat="1" ht="15" x14ac:dyDescent="0.25">
      <c r="A495" s="26"/>
      <c r="B495" s="28" t="s">
        <v>37</v>
      </c>
      <c r="C495" s="103" t="s">
        <v>48</v>
      </c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4"/>
      <c r="BV495" s="12"/>
      <c r="BY495" s="2" t="s">
        <v>48</v>
      </c>
    </row>
    <row r="496" spans="1:81" customFormat="1" ht="15" x14ac:dyDescent="0.25">
      <c r="A496" s="29"/>
      <c r="B496" s="105" t="s">
        <v>66</v>
      </c>
      <c r="C496" s="105"/>
      <c r="D496" s="105"/>
      <c r="E496" s="105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1"/>
      <c r="BV496" s="12"/>
      <c r="BZ496" s="2" t="s">
        <v>66</v>
      </c>
      <c r="CA496" s="2" t="s">
        <v>2</v>
      </c>
      <c r="CB496" s="2" t="s">
        <v>2</v>
      </c>
      <c r="CC496" s="2" t="s">
        <v>2</v>
      </c>
    </row>
    <row r="497" spans="1:81" customFormat="1" ht="90" x14ac:dyDescent="0.25">
      <c r="A497" s="13" t="s">
        <v>370</v>
      </c>
      <c r="B497" s="14" t="s">
        <v>60</v>
      </c>
      <c r="C497" s="106" t="s">
        <v>371</v>
      </c>
      <c r="D497" s="106"/>
      <c r="E497" s="106"/>
      <c r="F497" s="13" t="s">
        <v>62</v>
      </c>
      <c r="G497" s="16">
        <v>4.8879999999999999</v>
      </c>
      <c r="H497" s="17">
        <v>8278.52</v>
      </c>
      <c r="I497" s="17"/>
      <c r="J497" s="17" t="s">
        <v>372</v>
      </c>
      <c r="K497" s="15" t="s">
        <v>43</v>
      </c>
      <c r="L497" s="17">
        <v>350430.41</v>
      </c>
      <c r="M497" s="17"/>
      <c r="N497" s="18"/>
      <c r="O497" s="17">
        <v>350430.41</v>
      </c>
      <c r="P497" s="34">
        <v>0</v>
      </c>
      <c r="Q497" s="34">
        <v>0</v>
      </c>
      <c r="BV497" s="12"/>
      <c r="BW497" s="2" t="s">
        <v>371</v>
      </c>
    </row>
    <row r="498" spans="1:81" customFormat="1" ht="15" x14ac:dyDescent="0.25">
      <c r="A498" s="21"/>
      <c r="B498" s="22"/>
      <c r="C498" s="23" t="s">
        <v>373</v>
      </c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5"/>
      <c r="BV498" s="12"/>
    </row>
    <row r="499" spans="1:81" customFormat="1" ht="15" x14ac:dyDescent="0.25">
      <c r="A499" s="26"/>
      <c r="B499" s="22"/>
      <c r="C499" s="23" t="s">
        <v>374</v>
      </c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5"/>
      <c r="BV499" s="12"/>
    </row>
    <row r="500" spans="1:81" customFormat="1" ht="15" x14ac:dyDescent="0.25">
      <c r="A500" s="26"/>
      <c r="B500" s="28" t="s">
        <v>37</v>
      </c>
      <c r="C500" s="103" t="s">
        <v>48</v>
      </c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4"/>
      <c r="BV500" s="12"/>
      <c r="BY500" s="2" t="s">
        <v>48</v>
      </c>
    </row>
    <row r="501" spans="1:81" customFormat="1" ht="15" x14ac:dyDescent="0.25">
      <c r="A501" s="29"/>
      <c r="B501" s="105" t="s">
        <v>66</v>
      </c>
      <c r="C501" s="105"/>
      <c r="D501" s="105"/>
      <c r="E501" s="105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1"/>
      <c r="BV501" s="12"/>
      <c r="BZ501" s="2" t="s">
        <v>66</v>
      </c>
      <c r="CA501" s="2" t="s">
        <v>2</v>
      </c>
      <c r="CB501" s="2" t="s">
        <v>2</v>
      </c>
      <c r="CC501" s="2" t="s">
        <v>2</v>
      </c>
    </row>
    <row r="502" spans="1:81" customFormat="1" ht="90" x14ac:dyDescent="0.25">
      <c r="A502" s="13" t="s">
        <v>375</v>
      </c>
      <c r="B502" s="14" t="s">
        <v>376</v>
      </c>
      <c r="C502" s="106" t="s">
        <v>377</v>
      </c>
      <c r="D502" s="106"/>
      <c r="E502" s="106"/>
      <c r="F502" s="13" t="s">
        <v>62</v>
      </c>
      <c r="G502" s="38">
        <v>0.869336</v>
      </c>
      <c r="H502" s="17">
        <v>13471.93</v>
      </c>
      <c r="I502" s="17"/>
      <c r="J502" s="17">
        <v>13471.93</v>
      </c>
      <c r="K502" s="15" t="s">
        <v>43</v>
      </c>
      <c r="L502" s="17">
        <v>101422.75</v>
      </c>
      <c r="M502" s="17"/>
      <c r="N502" s="18"/>
      <c r="O502" s="17">
        <v>101422.75</v>
      </c>
      <c r="P502" s="34">
        <v>0</v>
      </c>
      <c r="Q502" s="34">
        <v>0</v>
      </c>
      <c r="BV502" s="12"/>
      <c r="BW502" s="2" t="s">
        <v>377</v>
      </c>
    </row>
    <row r="503" spans="1:81" customFormat="1" ht="15" x14ac:dyDescent="0.25">
      <c r="A503" s="21"/>
      <c r="B503" s="22"/>
      <c r="C503" s="23" t="s">
        <v>378</v>
      </c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5"/>
      <c r="BV503" s="12"/>
    </row>
    <row r="504" spans="1:81" customFormat="1" ht="15" x14ac:dyDescent="0.25">
      <c r="A504" s="26"/>
      <c r="B504" s="28" t="s">
        <v>37</v>
      </c>
      <c r="C504" s="103" t="s">
        <v>48</v>
      </c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4"/>
      <c r="BV504" s="12"/>
      <c r="BY504" s="2" t="s">
        <v>48</v>
      </c>
    </row>
    <row r="505" spans="1:81" customFormat="1" ht="15" x14ac:dyDescent="0.25">
      <c r="A505" s="29"/>
      <c r="B505" s="105" t="s">
        <v>66</v>
      </c>
      <c r="C505" s="105"/>
      <c r="D505" s="105"/>
      <c r="E505" s="105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1"/>
      <c r="BV505" s="12"/>
      <c r="BZ505" s="2" t="s">
        <v>66</v>
      </c>
      <c r="CA505" s="2" t="s">
        <v>2</v>
      </c>
      <c r="CB505" s="2" t="s">
        <v>2</v>
      </c>
      <c r="CC505" s="2" t="s">
        <v>2</v>
      </c>
    </row>
    <row r="506" spans="1:81" customFormat="1" ht="15" x14ac:dyDescent="0.25">
      <c r="A506" s="107" t="s">
        <v>379</v>
      </c>
      <c r="B506" s="108"/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  <c r="O506" s="108"/>
      <c r="P506" s="108"/>
      <c r="Q506" s="109"/>
      <c r="BV506" s="12" t="s">
        <v>379</v>
      </c>
    </row>
    <row r="507" spans="1:81" customFormat="1" ht="90" x14ac:dyDescent="0.25">
      <c r="A507" s="13" t="s">
        <v>380</v>
      </c>
      <c r="B507" s="14" t="s">
        <v>381</v>
      </c>
      <c r="C507" s="106" t="s">
        <v>382</v>
      </c>
      <c r="D507" s="106"/>
      <c r="E507" s="106"/>
      <c r="F507" s="13" t="s">
        <v>40</v>
      </c>
      <c r="G507" s="16">
        <v>233.27199999999999</v>
      </c>
      <c r="H507" s="17" t="s">
        <v>383</v>
      </c>
      <c r="I507" s="17" t="s">
        <v>384</v>
      </c>
      <c r="J507" s="17">
        <v>103.65</v>
      </c>
      <c r="K507" s="15" t="s">
        <v>43</v>
      </c>
      <c r="L507" s="17">
        <v>7752980.5800000001</v>
      </c>
      <c r="M507" s="17">
        <v>5318142.3499999996</v>
      </c>
      <c r="N507" s="18" t="s">
        <v>385</v>
      </c>
      <c r="O507" s="17">
        <v>209387.05</v>
      </c>
      <c r="P507" s="32">
        <v>44.999499999999998</v>
      </c>
      <c r="Q507" s="20">
        <v>10497.12</v>
      </c>
      <c r="BV507" s="12"/>
      <c r="BW507" s="2" t="s">
        <v>382</v>
      </c>
    </row>
    <row r="508" spans="1:81" customFormat="1" ht="15" x14ac:dyDescent="0.25">
      <c r="A508" s="21"/>
      <c r="B508" s="22"/>
      <c r="C508" s="23" t="s">
        <v>386</v>
      </c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5"/>
      <c r="BV508" s="12"/>
    </row>
    <row r="509" spans="1:81" customFormat="1" ht="57" x14ac:dyDescent="0.25">
      <c r="A509" s="26"/>
      <c r="B509" s="27" t="s">
        <v>46</v>
      </c>
      <c r="C509" s="103" t="s">
        <v>47</v>
      </c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4"/>
      <c r="BV509" s="12"/>
      <c r="BX509" s="2" t="s">
        <v>47</v>
      </c>
    </row>
    <row r="510" spans="1:81" customFormat="1" ht="15" x14ac:dyDescent="0.25">
      <c r="A510" s="26"/>
      <c r="B510" s="28" t="s">
        <v>37</v>
      </c>
      <c r="C510" s="103" t="s">
        <v>48</v>
      </c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4"/>
      <c r="BV510" s="12"/>
      <c r="BY510" s="2" t="s">
        <v>48</v>
      </c>
    </row>
    <row r="511" spans="1:81" customFormat="1" ht="15" x14ac:dyDescent="0.25">
      <c r="A511" s="29"/>
      <c r="B511" s="105" t="s">
        <v>49</v>
      </c>
      <c r="C511" s="105"/>
      <c r="D511" s="105"/>
      <c r="E511" s="105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1"/>
      <c r="BV511" s="12"/>
      <c r="BZ511" s="2" t="s">
        <v>49</v>
      </c>
      <c r="CA511" s="2" t="s">
        <v>2</v>
      </c>
      <c r="CB511" s="2" t="s">
        <v>2</v>
      </c>
      <c r="CC511" s="2" t="s">
        <v>2</v>
      </c>
    </row>
    <row r="512" spans="1:81" customFormat="1" ht="90" x14ac:dyDescent="0.25">
      <c r="A512" s="13" t="s">
        <v>387</v>
      </c>
      <c r="B512" s="14" t="s">
        <v>60</v>
      </c>
      <c r="C512" s="106" t="s">
        <v>388</v>
      </c>
      <c r="D512" s="106"/>
      <c r="E512" s="106"/>
      <c r="F512" s="13" t="s">
        <v>62</v>
      </c>
      <c r="G512" s="36">
        <v>3.1</v>
      </c>
      <c r="H512" s="17">
        <v>8501.6200000000008</v>
      </c>
      <c r="I512" s="17"/>
      <c r="J512" s="17" t="s">
        <v>389</v>
      </c>
      <c r="K512" s="15" t="s">
        <v>43</v>
      </c>
      <c r="L512" s="17">
        <v>228234.49</v>
      </c>
      <c r="M512" s="17"/>
      <c r="N512" s="18"/>
      <c r="O512" s="17">
        <v>228234.49</v>
      </c>
      <c r="P512" s="34">
        <v>0</v>
      </c>
      <c r="Q512" s="34">
        <v>0</v>
      </c>
      <c r="BV512" s="12"/>
      <c r="BW512" s="2" t="s">
        <v>388</v>
      </c>
    </row>
    <row r="513" spans="1:81" customFormat="1" ht="15" x14ac:dyDescent="0.25">
      <c r="A513" s="26"/>
      <c r="B513" s="22"/>
      <c r="C513" s="23" t="s">
        <v>390</v>
      </c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5"/>
      <c r="BV513" s="12"/>
    </row>
    <row r="514" spans="1:81" customFormat="1" ht="15" x14ac:dyDescent="0.25">
      <c r="A514" s="26"/>
      <c r="B514" s="28" t="s">
        <v>37</v>
      </c>
      <c r="C514" s="103" t="s">
        <v>48</v>
      </c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4"/>
      <c r="BV514" s="12"/>
      <c r="BY514" s="2" t="s">
        <v>48</v>
      </c>
    </row>
    <row r="515" spans="1:81" customFormat="1" ht="15" x14ac:dyDescent="0.25">
      <c r="A515" s="29"/>
      <c r="B515" s="105" t="s">
        <v>66</v>
      </c>
      <c r="C515" s="105"/>
      <c r="D515" s="105"/>
      <c r="E515" s="105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1"/>
      <c r="BV515" s="12"/>
      <c r="BZ515" s="2" t="s">
        <v>66</v>
      </c>
      <c r="CA515" s="2" t="s">
        <v>2</v>
      </c>
      <c r="CB515" s="2" t="s">
        <v>2</v>
      </c>
      <c r="CC515" s="2" t="s">
        <v>2</v>
      </c>
    </row>
    <row r="516" spans="1:81" customFormat="1" ht="90" x14ac:dyDescent="0.25">
      <c r="A516" s="13" t="s">
        <v>391</v>
      </c>
      <c r="B516" s="14" t="s">
        <v>60</v>
      </c>
      <c r="C516" s="106" t="s">
        <v>392</v>
      </c>
      <c r="D516" s="106"/>
      <c r="E516" s="106"/>
      <c r="F516" s="13" t="s">
        <v>62</v>
      </c>
      <c r="G516" s="36">
        <v>205.4</v>
      </c>
      <c r="H516" s="17">
        <v>8589.61</v>
      </c>
      <c r="I516" s="17"/>
      <c r="J516" s="17" t="s">
        <v>393</v>
      </c>
      <c r="K516" s="15" t="s">
        <v>43</v>
      </c>
      <c r="L516" s="17">
        <v>15278889.039999999</v>
      </c>
      <c r="M516" s="17"/>
      <c r="N516" s="18"/>
      <c r="O516" s="17">
        <v>15278889.039999999</v>
      </c>
      <c r="P516" s="34">
        <v>0</v>
      </c>
      <c r="Q516" s="34">
        <v>0</v>
      </c>
      <c r="BV516" s="12"/>
      <c r="BW516" s="2" t="s">
        <v>392</v>
      </c>
    </row>
    <row r="517" spans="1:81" customFormat="1" ht="15" x14ac:dyDescent="0.25">
      <c r="A517" s="26"/>
      <c r="B517" s="22"/>
      <c r="C517" s="23" t="s">
        <v>394</v>
      </c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5"/>
      <c r="BV517" s="12"/>
    </row>
    <row r="518" spans="1:81" customFormat="1" ht="15" x14ac:dyDescent="0.25">
      <c r="A518" s="26"/>
      <c r="B518" s="28" t="s">
        <v>37</v>
      </c>
      <c r="C518" s="103" t="s">
        <v>48</v>
      </c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4"/>
      <c r="BV518" s="12"/>
      <c r="BY518" s="2" t="s">
        <v>48</v>
      </c>
    </row>
    <row r="519" spans="1:81" customFormat="1" ht="15" x14ac:dyDescent="0.25">
      <c r="A519" s="29"/>
      <c r="B519" s="105" t="s">
        <v>66</v>
      </c>
      <c r="C519" s="105"/>
      <c r="D519" s="105"/>
      <c r="E519" s="105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1"/>
      <c r="BV519" s="12"/>
      <c r="BZ519" s="2" t="s">
        <v>66</v>
      </c>
      <c r="CA519" s="2" t="s">
        <v>2</v>
      </c>
      <c r="CB519" s="2" t="s">
        <v>2</v>
      </c>
      <c r="CC519" s="2" t="s">
        <v>2</v>
      </c>
    </row>
    <row r="520" spans="1:81" customFormat="1" ht="90" x14ac:dyDescent="0.25">
      <c r="A520" s="13" t="s">
        <v>395</v>
      </c>
      <c r="B520" s="14" t="s">
        <v>60</v>
      </c>
      <c r="C520" s="106" t="s">
        <v>396</v>
      </c>
      <c r="D520" s="106"/>
      <c r="E520" s="106"/>
      <c r="F520" s="13" t="s">
        <v>62</v>
      </c>
      <c r="G520" s="16">
        <v>0.624</v>
      </c>
      <c r="H520" s="17">
        <v>7650.46</v>
      </c>
      <c r="I520" s="17"/>
      <c r="J520" s="17" t="s">
        <v>397</v>
      </c>
      <c r="K520" s="15" t="s">
        <v>43</v>
      </c>
      <c r="L520" s="17">
        <v>41341.86</v>
      </c>
      <c r="M520" s="17"/>
      <c r="N520" s="18"/>
      <c r="O520" s="17">
        <v>41341.86</v>
      </c>
      <c r="P520" s="34">
        <v>0</v>
      </c>
      <c r="Q520" s="34">
        <v>0</v>
      </c>
      <c r="BV520" s="12"/>
      <c r="BW520" s="2" t="s">
        <v>396</v>
      </c>
    </row>
    <row r="521" spans="1:81" customFormat="1" ht="15" x14ac:dyDescent="0.25">
      <c r="A521" s="21"/>
      <c r="B521" s="22"/>
      <c r="C521" s="23" t="s">
        <v>398</v>
      </c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5"/>
      <c r="BV521" s="12"/>
    </row>
    <row r="522" spans="1:81" customFormat="1" ht="15" x14ac:dyDescent="0.25">
      <c r="A522" s="26"/>
      <c r="B522" s="22"/>
      <c r="C522" s="23" t="s">
        <v>399</v>
      </c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5"/>
      <c r="BV522" s="12"/>
    </row>
    <row r="523" spans="1:81" customFormat="1" ht="15" x14ac:dyDescent="0.25">
      <c r="A523" s="26"/>
      <c r="B523" s="28" t="s">
        <v>37</v>
      </c>
      <c r="C523" s="103" t="s">
        <v>48</v>
      </c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4"/>
      <c r="BV523" s="12"/>
      <c r="BY523" s="2" t="s">
        <v>48</v>
      </c>
    </row>
    <row r="524" spans="1:81" customFormat="1" ht="15" x14ac:dyDescent="0.25">
      <c r="A524" s="29"/>
      <c r="B524" s="105" t="s">
        <v>66</v>
      </c>
      <c r="C524" s="105"/>
      <c r="D524" s="105"/>
      <c r="E524" s="105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1"/>
      <c r="BV524" s="12"/>
      <c r="BZ524" s="2" t="s">
        <v>66</v>
      </c>
      <c r="CA524" s="2" t="s">
        <v>2</v>
      </c>
      <c r="CB524" s="2" t="s">
        <v>2</v>
      </c>
      <c r="CC524" s="2" t="s">
        <v>2</v>
      </c>
    </row>
    <row r="525" spans="1:81" customFormat="1" ht="90" x14ac:dyDescent="0.25">
      <c r="A525" s="13" t="s">
        <v>400</v>
      </c>
      <c r="B525" s="14" t="s">
        <v>60</v>
      </c>
      <c r="C525" s="106" t="s">
        <v>267</v>
      </c>
      <c r="D525" s="106"/>
      <c r="E525" s="106"/>
      <c r="F525" s="13" t="s">
        <v>62</v>
      </c>
      <c r="G525" s="36">
        <v>7.4</v>
      </c>
      <c r="H525" s="17">
        <v>6143.88</v>
      </c>
      <c r="I525" s="17"/>
      <c r="J525" s="17" t="s">
        <v>268</v>
      </c>
      <c r="K525" s="15" t="s">
        <v>43</v>
      </c>
      <c r="L525" s="17">
        <v>393724.41</v>
      </c>
      <c r="M525" s="17"/>
      <c r="N525" s="18"/>
      <c r="O525" s="17">
        <v>393724.41</v>
      </c>
      <c r="P525" s="34">
        <v>0</v>
      </c>
      <c r="Q525" s="34">
        <v>0</v>
      </c>
      <c r="BV525" s="12"/>
      <c r="BW525" s="2" t="s">
        <v>267</v>
      </c>
    </row>
    <row r="526" spans="1:81" customFormat="1" ht="15" x14ac:dyDescent="0.25">
      <c r="A526" s="26"/>
      <c r="B526" s="22"/>
      <c r="C526" s="23" t="s">
        <v>270</v>
      </c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5"/>
      <c r="BV526" s="12"/>
    </row>
    <row r="527" spans="1:81" customFormat="1" ht="15" x14ac:dyDescent="0.25">
      <c r="A527" s="26"/>
      <c r="B527" s="28" t="s">
        <v>37</v>
      </c>
      <c r="C527" s="103" t="s">
        <v>48</v>
      </c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4"/>
      <c r="BV527" s="12"/>
      <c r="BY527" s="2" t="s">
        <v>48</v>
      </c>
    </row>
    <row r="528" spans="1:81" customFormat="1" ht="15" x14ac:dyDescent="0.25">
      <c r="A528" s="29"/>
      <c r="B528" s="105" t="s">
        <v>66</v>
      </c>
      <c r="C528" s="105"/>
      <c r="D528" s="105"/>
      <c r="E528" s="105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1"/>
      <c r="BV528" s="12"/>
      <c r="BZ528" s="2" t="s">
        <v>66</v>
      </c>
      <c r="CA528" s="2" t="s">
        <v>2</v>
      </c>
      <c r="CB528" s="2" t="s">
        <v>2</v>
      </c>
      <c r="CC528" s="2" t="s">
        <v>2</v>
      </c>
    </row>
    <row r="529" spans="1:81" customFormat="1" ht="90" x14ac:dyDescent="0.25">
      <c r="A529" s="13" t="s">
        <v>401</v>
      </c>
      <c r="B529" s="14" t="s">
        <v>60</v>
      </c>
      <c r="C529" s="106" t="s">
        <v>402</v>
      </c>
      <c r="D529" s="106"/>
      <c r="E529" s="106"/>
      <c r="F529" s="13" t="s">
        <v>62</v>
      </c>
      <c r="G529" s="36">
        <v>7.8</v>
      </c>
      <c r="H529" s="17">
        <v>13325.87</v>
      </c>
      <c r="I529" s="17"/>
      <c r="J529" s="17" t="s">
        <v>403</v>
      </c>
      <c r="K529" s="15" t="s">
        <v>43</v>
      </c>
      <c r="L529" s="17">
        <v>900135.87</v>
      </c>
      <c r="M529" s="17"/>
      <c r="N529" s="18"/>
      <c r="O529" s="17">
        <v>900135.87</v>
      </c>
      <c r="P529" s="34">
        <v>0</v>
      </c>
      <c r="Q529" s="34">
        <v>0</v>
      </c>
      <c r="BV529" s="12"/>
      <c r="BW529" s="2" t="s">
        <v>402</v>
      </c>
    </row>
    <row r="530" spans="1:81" customFormat="1" ht="15" x14ac:dyDescent="0.25">
      <c r="A530" s="26"/>
      <c r="B530" s="22"/>
      <c r="C530" s="23" t="s">
        <v>404</v>
      </c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5"/>
      <c r="BV530" s="12"/>
    </row>
    <row r="531" spans="1:81" customFormat="1" ht="15" x14ac:dyDescent="0.25">
      <c r="A531" s="26"/>
      <c r="B531" s="28" t="s">
        <v>37</v>
      </c>
      <c r="C531" s="103" t="s">
        <v>48</v>
      </c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4"/>
      <c r="BV531" s="12"/>
      <c r="BY531" s="2" t="s">
        <v>48</v>
      </c>
    </row>
    <row r="532" spans="1:81" customFormat="1" ht="15" x14ac:dyDescent="0.25">
      <c r="A532" s="29"/>
      <c r="B532" s="105" t="s">
        <v>66</v>
      </c>
      <c r="C532" s="105"/>
      <c r="D532" s="105"/>
      <c r="E532" s="105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1"/>
      <c r="BV532" s="12"/>
      <c r="BZ532" s="2" t="s">
        <v>66</v>
      </c>
      <c r="CA532" s="2" t="s">
        <v>2</v>
      </c>
      <c r="CB532" s="2" t="s">
        <v>2</v>
      </c>
      <c r="CC532" s="2" t="s">
        <v>2</v>
      </c>
    </row>
    <row r="533" spans="1:81" customFormat="1" ht="90" x14ac:dyDescent="0.25">
      <c r="A533" s="13" t="s">
        <v>405</v>
      </c>
      <c r="B533" s="14" t="s">
        <v>376</v>
      </c>
      <c r="C533" s="106" t="s">
        <v>377</v>
      </c>
      <c r="D533" s="106"/>
      <c r="E533" s="106"/>
      <c r="F533" s="13" t="s">
        <v>62</v>
      </c>
      <c r="G533" s="38">
        <v>2.4027020000000001</v>
      </c>
      <c r="H533" s="17">
        <v>13471.93</v>
      </c>
      <c r="I533" s="17"/>
      <c r="J533" s="17">
        <v>13471.93</v>
      </c>
      <c r="K533" s="15" t="s">
        <v>43</v>
      </c>
      <c r="L533" s="17">
        <v>280315.83</v>
      </c>
      <c r="M533" s="17"/>
      <c r="N533" s="18"/>
      <c r="O533" s="17">
        <v>280315.83</v>
      </c>
      <c r="P533" s="34">
        <v>0</v>
      </c>
      <c r="Q533" s="34">
        <v>0</v>
      </c>
      <c r="BV533" s="12"/>
      <c r="BW533" s="2" t="s">
        <v>377</v>
      </c>
    </row>
    <row r="534" spans="1:81" customFormat="1" ht="15" x14ac:dyDescent="0.25">
      <c r="A534" s="21"/>
      <c r="B534" s="22"/>
      <c r="C534" s="23" t="s">
        <v>406</v>
      </c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5"/>
      <c r="BV534" s="12"/>
    </row>
    <row r="535" spans="1:81" customFormat="1" ht="15" x14ac:dyDescent="0.25">
      <c r="A535" s="26"/>
      <c r="B535" s="28" t="s">
        <v>37</v>
      </c>
      <c r="C535" s="103" t="s">
        <v>48</v>
      </c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4"/>
      <c r="BV535" s="12"/>
      <c r="BY535" s="2" t="s">
        <v>48</v>
      </c>
    </row>
    <row r="536" spans="1:81" customFormat="1" ht="15" x14ac:dyDescent="0.25">
      <c r="A536" s="29"/>
      <c r="B536" s="105" t="s">
        <v>66</v>
      </c>
      <c r="C536" s="105"/>
      <c r="D536" s="105"/>
      <c r="E536" s="105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1"/>
      <c r="BV536" s="12"/>
      <c r="BZ536" s="2" t="s">
        <v>66</v>
      </c>
      <c r="CA536" s="2" t="s">
        <v>2</v>
      </c>
      <c r="CB536" s="2" t="s">
        <v>2</v>
      </c>
      <c r="CC536" s="2" t="s">
        <v>2</v>
      </c>
    </row>
    <row r="537" spans="1:81" customFormat="1" ht="90" x14ac:dyDescent="0.25">
      <c r="A537" s="13" t="s">
        <v>407</v>
      </c>
      <c r="B537" s="14" t="s">
        <v>408</v>
      </c>
      <c r="C537" s="106" t="s">
        <v>409</v>
      </c>
      <c r="D537" s="106"/>
      <c r="E537" s="106"/>
      <c r="F537" s="13" t="s">
        <v>410</v>
      </c>
      <c r="G537" s="36">
        <v>52.7</v>
      </c>
      <c r="H537" s="17" t="s">
        <v>411</v>
      </c>
      <c r="I537" s="17" t="s">
        <v>412</v>
      </c>
      <c r="J537" s="17">
        <v>271.77</v>
      </c>
      <c r="K537" s="15" t="s">
        <v>43</v>
      </c>
      <c r="L537" s="17">
        <v>1532503.75</v>
      </c>
      <c r="M537" s="17">
        <v>1037423.3</v>
      </c>
      <c r="N537" s="18" t="s">
        <v>413</v>
      </c>
      <c r="O537" s="17">
        <v>124030.94</v>
      </c>
      <c r="P537" s="19">
        <v>40.825000000000003</v>
      </c>
      <c r="Q537" s="20">
        <v>2151.48</v>
      </c>
      <c r="BV537" s="12"/>
      <c r="BW537" s="2" t="s">
        <v>409</v>
      </c>
    </row>
    <row r="538" spans="1:81" customFormat="1" ht="15" x14ac:dyDescent="0.25">
      <c r="A538" s="21"/>
      <c r="B538" s="22"/>
      <c r="C538" s="23" t="s">
        <v>414</v>
      </c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5"/>
      <c r="BV538" s="12"/>
    </row>
    <row r="539" spans="1:81" customFormat="1" ht="57" x14ac:dyDescent="0.25">
      <c r="A539" s="26"/>
      <c r="B539" s="27" t="s">
        <v>46</v>
      </c>
      <c r="C539" s="103" t="s">
        <v>47</v>
      </c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4"/>
      <c r="BV539" s="12"/>
      <c r="BX539" s="2" t="s">
        <v>47</v>
      </c>
    </row>
    <row r="540" spans="1:81" customFormat="1" ht="15" x14ac:dyDescent="0.25">
      <c r="A540" s="26"/>
      <c r="B540" s="28" t="s">
        <v>37</v>
      </c>
      <c r="C540" s="103" t="s">
        <v>48</v>
      </c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4"/>
      <c r="BV540" s="12"/>
      <c r="BY540" s="2" t="s">
        <v>48</v>
      </c>
    </row>
    <row r="541" spans="1:81" customFormat="1" ht="15" x14ac:dyDescent="0.25">
      <c r="A541" s="29"/>
      <c r="B541" s="105" t="s">
        <v>49</v>
      </c>
      <c r="C541" s="105"/>
      <c r="D541" s="105"/>
      <c r="E541" s="105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1"/>
      <c r="BV541" s="12"/>
      <c r="BZ541" s="2" t="s">
        <v>49</v>
      </c>
      <c r="CA541" s="2" t="s">
        <v>2</v>
      </c>
      <c r="CB541" s="2" t="s">
        <v>2</v>
      </c>
      <c r="CC541" s="2" t="s">
        <v>2</v>
      </c>
    </row>
    <row r="542" spans="1:81" customFormat="1" ht="90" x14ac:dyDescent="0.25">
      <c r="A542" s="13" t="s">
        <v>415</v>
      </c>
      <c r="B542" s="14" t="s">
        <v>60</v>
      </c>
      <c r="C542" s="106" t="s">
        <v>416</v>
      </c>
      <c r="D542" s="106"/>
      <c r="E542" s="106"/>
      <c r="F542" s="13" t="s">
        <v>62</v>
      </c>
      <c r="G542" s="36">
        <v>56.7</v>
      </c>
      <c r="H542" s="17">
        <v>12352.31</v>
      </c>
      <c r="I542" s="17"/>
      <c r="J542" s="17" t="s">
        <v>417</v>
      </c>
      <c r="K542" s="15" t="s">
        <v>43</v>
      </c>
      <c r="L542" s="17">
        <v>6065255.96</v>
      </c>
      <c r="M542" s="17"/>
      <c r="N542" s="18"/>
      <c r="O542" s="17">
        <v>6065255.96</v>
      </c>
      <c r="P542" s="34">
        <v>0</v>
      </c>
      <c r="Q542" s="34">
        <v>0</v>
      </c>
      <c r="BV542" s="12"/>
      <c r="BW542" s="2" t="s">
        <v>416</v>
      </c>
    </row>
    <row r="543" spans="1:81" customFormat="1" ht="15" x14ac:dyDescent="0.25">
      <c r="A543" s="26"/>
      <c r="B543" s="22"/>
      <c r="C543" s="23" t="s">
        <v>418</v>
      </c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5"/>
      <c r="BV543" s="12"/>
    </row>
    <row r="544" spans="1:81" customFormat="1" ht="15" x14ac:dyDescent="0.25">
      <c r="A544" s="26"/>
      <c r="B544" s="28" t="s">
        <v>37</v>
      </c>
      <c r="C544" s="103" t="s">
        <v>48</v>
      </c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4"/>
      <c r="BV544" s="12"/>
      <c r="BY544" s="2" t="s">
        <v>48</v>
      </c>
    </row>
    <row r="545" spans="1:81" customFormat="1" ht="15" x14ac:dyDescent="0.25">
      <c r="A545" s="29"/>
      <c r="B545" s="105" t="s">
        <v>66</v>
      </c>
      <c r="C545" s="105"/>
      <c r="D545" s="105"/>
      <c r="E545" s="105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1"/>
      <c r="BV545" s="12"/>
      <c r="BZ545" s="2" t="s">
        <v>66</v>
      </c>
      <c r="CA545" s="2" t="s">
        <v>2</v>
      </c>
      <c r="CB545" s="2" t="s">
        <v>2</v>
      </c>
      <c r="CC545" s="2" t="s">
        <v>2</v>
      </c>
    </row>
    <row r="546" spans="1:81" customFormat="1" ht="90" x14ac:dyDescent="0.25">
      <c r="A546" s="13" t="s">
        <v>419</v>
      </c>
      <c r="B546" s="14" t="s">
        <v>420</v>
      </c>
      <c r="C546" s="106" t="s">
        <v>421</v>
      </c>
      <c r="D546" s="106"/>
      <c r="E546" s="106"/>
      <c r="F546" s="13" t="s">
        <v>62</v>
      </c>
      <c r="G546" s="39">
        <v>1.8972</v>
      </c>
      <c r="H546" s="17">
        <v>22978.37</v>
      </c>
      <c r="I546" s="17"/>
      <c r="J546" s="17">
        <v>22978.37</v>
      </c>
      <c r="K546" s="15" t="s">
        <v>43</v>
      </c>
      <c r="L546" s="17">
        <v>377528.92</v>
      </c>
      <c r="M546" s="17"/>
      <c r="N546" s="18"/>
      <c r="O546" s="17">
        <v>377528.92</v>
      </c>
      <c r="P546" s="34">
        <v>0</v>
      </c>
      <c r="Q546" s="34">
        <v>0</v>
      </c>
      <c r="BV546" s="12"/>
      <c r="BW546" s="2" t="s">
        <v>421</v>
      </c>
    </row>
    <row r="547" spans="1:81" customFormat="1" ht="15" x14ac:dyDescent="0.25">
      <c r="A547" s="21"/>
      <c r="B547" s="22"/>
      <c r="C547" s="23" t="s">
        <v>422</v>
      </c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5"/>
      <c r="BV547" s="12"/>
    </row>
    <row r="548" spans="1:81" customFormat="1" ht="15" x14ac:dyDescent="0.25">
      <c r="A548" s="26"/>
      <c r="B548" s="28" t="s">
        <v>37</v>
      </c>
      <c r="C548" s="103" t="s">
        <v>48</v>
      </c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4"/>
      <c r="BV548" s="12"/>
      <c r="BY548" s="2" t="s">
        <v>48</v>
      </c>
    </row>
    <row r="549" spans="1:81" customFormat="1" ht="15" x14ac:dyDescent="0.25">
      <c r="A549" s="29"/>
      <c r="B549" s="105" t="s">
        <v>66</v>
      </c>
      <c r="C549" s="105"/>
      <c r="D549" s="105"/>
      <c r="E549" s="105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1"/>
      <c r="BV549" s="12"/>
      <c r="BZ549" s="2" t="s">
        <v>66</v>
      </c>
      <c r="CA549" s="2" t="s">
        <v>2</v>
      </c>
      <c r="CB549" s="2" t="s">
        <v>2</v>
      </c>
      <c r="CC549" s="2" t="s">
        <v>2</v>
      </c>
    </row>
    <row r="550" spans="1:81" customFormat="1" ht="90" x14ac:dyDescent="0.25">
      <c r="A550" s="13" t="s">
        <v>423</v>
      </c>
      <c r="B550" s="14" t="s">
        <v>424</v>
      </c>
      <c r="C550" s="106" t="s">
        <v>425</v>
      </c>
      <c r="D550" s="106"/>
      <c r="E550" s="106"/>
      <c r="F550" s="13" t="s">
        <v>426</v>
      </c>
      <c r="G550" s="39">
        <v>65.675700000000006</v>
      </c>
      <c r="H550" s="17" t="s">
        <v>427</v>
      </c>
      <c r="I550" s="17" t="s">
        <v>428</v>
      </c>
      <c r="J550" s="17">
        <v>530.58000000000004</v>
      </c>
      <c r="K550" s="15" t="s">
        <v>43</v>
      </c>
      <c r="L550" s="17">
        <v>6677033.6100000003</v>
      </c>
      <c r="M550" s="17">
        <v>3979887.74</v>
      </c>
      <c r="N550" s="18" t="s">
        <v>429</v>
      </c>
      <c r="O550" s="17">
        <v>301768.2</v>
      </c>
      <c r="P550" s="19">
        <v>121.072</v>
      </c>
      <c r="Q550" s="20">
        <v>7951.49</v>
      </c>
      <c r="BV550" s="12"/>
      <c r="BW550" s="2" t="s">
        <v>425</v>
      </c>
    </row>
    <row r="551" spans="1:81" customFormat="1" ht="15" x14ac:dyDescent="0.25">
      <c r="A551" s="21"/>
      <c r="B551" s="22"/>
      <c r="C551" s="23" t="s">
        <v>430</v>
      </c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5"/>
      <c r="BV551" s="12"/>
    </row>
    <row r="552" spans="1:81" customFormat="1" ht="57" x14ac:dyDescent="0.25">
      <c r="A552" s="26"/>
      <c r="B552" s="27" t="s">
        <v>46</v>
      </c>
      <c r="C552" s="103" t="s">
        <v>47</v>
      </c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4"/>
      <c r="BV552" s="12"/>
      <c r="BX552" s="2" t="s">
        <v>47</v>
      </c>
    </row>
    <row r="553" spans="1:81" customFormat="1" ht="15" x14ac:dyDescent="0.25">
      <c r="A553" s="26"/>
      <c r="B553" s="28" t="s">
        <v>37</v>
      </c>
      <c r="C553" s="103" t="s">
        <v>48</v>
      </c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4"/>
      <c r="BV553" s="12"/>
      <c r="BY553" s="2" t="s">
        <v>48</v>
      </c>
    </row>
    <row r="554" spans="1:81" customFormat="1" ht="15" x14ac:dyDescent="0.25">
      <c r="A554" s="29"/>
      <c r="B554" s="105" t="s">
        <v>49</v>
      </c>
      <c r="C554" s="105"/>
      <c r="D554" s="105"/>
      <c r="E554" s="105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1"/>
      <c r="BV554" s="12"/>
      <c r="BZ554" s="2" t="s">
        <v>49</v>
      </c>
      <c r="CA554" s="2" t="s">
        <v>2</v>
      </c>
      <c r="CB554" s="2" t="s">
        <v>2</v>
      </c>
      <c r="CC554" s="2" t="s">
        <v>2</v>
      </c>
    </row>
    <row r="555" spans="1:81" customFormat="1" ht="90" x14ac:dyDescent="0.25">
      <c r="A555" s="13" t="s">
        <v>431</v>
      </c>
      <c r="B555" s="14" t="s">
        <v>432</v>
      </c>
      <c r="C555" s="106" t="s">
        <v>433</v>
      </c>
      <c r="D555" s="106"/>
      <c r="E555" s="106"/>
      <c r="F555" s="13" t="s">
        <v>62</v>
      </c>
      <c r="G555" s="16">
        <v>3.7959999999999998</v>
      </c>
      <c r="H555" s="17">
        <v>16120.26</v>
      </c>
      <c r="I555" s="17"/>
      <c r="J555" s="17">
        <v>16120.26</v>
      </c>
      <c r="K555" s="15" t="s">
        <v>43</v>
      </c>
      <c r="L555" s="17">
        <v>529927.11</v>
      </c>
      <c r="M555" s="17"/>
      <c r="N555" s="18"/>
      <c r="O555" s="17">
        <v>529927.11</v>
      </c>
      <c r="P555" s="34">
        <v>0</v>
      </c>
      <c r="Q555" s="34">
        <v>0</v>
      </c>
      <c r="BV555" s="12"/>
      <c r="BW555" s="2" t="s">
        <v>433</v>
      </c>
    </row>
    <row r="556" spans="1:81" customFormat="1" ht="15" x14ac:dyDescent="0.25">
      <c r="A556" s="26"/>
      <c r="B556" s="28" t="s">
        <v>37</v>
      </c>
      <c r="C556" s="103" t="s">
        <v>48</v>
      </c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4"/>
      <c r="BV556" s="12"/>
      <c r="BY556" s="2" t="s">
        <v>48</v>
      </c>
    </row>
    <row r="557" spans="1:81" customFormat="1" ht="15" x14ac:dyDescent="0.25">
      <c r="A557" s="29"/>
      <c r="B557" s="105" t="s">
        <v>66</v>
      </c>
      <c r="C557" s="105"/>
      <c r="D557" s="105"/>
      <c r="E557" s="105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1"/>
      <c r="BV557" s="12"/>
      <c r="BZ557" s="2" t="s">
        <v>66</v>
      </c>
      <c r="CA557" s="2" t="s">
        <v>2</v>
      </c>
      <c r="CB557" s="2" t="s">
        <v>2</v>
      </c>
      <c r="CC557" s="2" t="s">
        <v>2</v>
      </c>
    </row>
    <row r="558" spans="1:81" customFormat="1" ht="90" x14ac:dyDescent="0.25">
      <c r="A558" s="13" t="s">
        <v>434</v>
      </c>
      <c r="B558" s="14" t="s">
        <v>420</v>
      </c>
      <c r="C558" s="106" t="s">
        <v>421</v>
      </c>
      <c r="D558" s="106"/>
      <c r="E558" s="106"/>
      <c r="F558" s="13" t="s">
        <v>62</v>
      </c>
      <c r="G558" s="39">
        <v>2.3643000000000001</v>
      </c>
      <c r="H558" s="17">
        <v>22978.37</v>
      </c>
      <c r="I558" s="17"/>
      <c r="J558" s="17">
        <v>22978.37</v>
      </c>
      <c r="K558" s="15" t="s">
        <v>43</v>
      </c>
      <c r="L558" s="17">
        <v>470478.4</v>
      </c>
      <c r="M558" s="17"/>
      <c r="N558" s="18"/>
      <c r="O558" s="17">
        <v>470478.4</v>
      </c>
      <c r="P558" s="34">
        <v>0</v>
      </c>
      <c r="Q558" s="34">
        <v>0</v>
      </c>
      <c r="BV558" s="12"/>
      <c r="BW558" s="2" t="s">
        <v>421</v>
      </c>
    </row>
    <row r="559" spans="1:81" customFormat="1" ht="15" x14ac:dyDescent="0.25">
      <c r="A559" s="21"/>
      <c r="B559" s="22"/>
      <c r="C559" s="23" t="s">
        <v>422</v>
      </c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5"/>
      <c r="BV559" s="12"/>
    </row>
    <row r="560" spans="1:81" customFormat="1" ht="15" x14ac:dyDescent="0.25">
      <c r="A560" s="26"/>
      <c r="B560" s="28" t="s">
        <v>37</v>
      </c>
      <c r="C560" s="103" t="s">
        <v>48</v>
      </c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4"/>
      <c r="BV560" s="12"/>
      <c r="BY560" s="2" t="s">
        <v>48</v>
      </c>
    </row>
    <row r="561" spans="1:81" customFormat="1" ht="15" x14ac:dyDescent="0.25">
      <c r="A561" s="29"/>
      <c r="B561" s="105" t="s">
        <v>66</v>
      </c>
      <c r="C561" s="105"/>
      <c r="D561" s="105"/>
      <c r="E561" s="105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1"/>
      <c r="BV561" s="12"/>
      <c r="BZ561" s="2" t="s">
        <v>66</v>
      </c>
      <c r="CA561" s="2" t="s">
        <v>2</v>
      </c>
      <c r="CB561" s="2" t="s">
        <v>2</v>
      </c>
      <c r="CC561" s="2" t="s">
        <v>2</v>
      </c>
    </row>
    <row r="562" spans="1:81" customFormat="1" ht="90" x14ac:dyDescent="0.25">
      <c r="A562" s="13" t="s">
        <v>435</v>
      </c>
      <c r="B562" s="14" t="s">
        <v>60</v>
      </c>
      <c r="C562" s="106" t="s">
        <v>436</v>
      </c>
      <c r="D562" s="106"/>
      <c r="E562" s="106"/>
      <c r="F562" s="13" t="s">
        <v>62</v>
      </c>
      <c r="G562" s="40">
        <v>54</v>
      </c>
      <c r="H562" s="17">
        <v>15281.29</v>
      </c>
      <c r="I562" s="17"/>
      <c r="J562" s="17" t="s">
        <v>437</v>
      </c>
      <c r="K562" s="15" t="s">
        <v>43</v>
      </c>
      <c r="L562" s="17">
        <v>7146142.46</v>
      </c>
      <c r="M562" s="17"/>
      <c r="N562" s="18"/>
      <c r="O562" s="17">
        <v>7146142.46</v>
      </c>
      <c r="P562" s="34">
        <v>0</v>
      </c>
      <c r="Q562" s="34">
        <v>0</v>
      </c>
      <c r="BV562" s="12"/>
      <c r="BW562" s="2" t="s">
        <v>436</v>
      </c>
    </row>
    <row r="563" spans="1:81" customFormat="1" ht="15" x14ac:dyDescent="0.25">
      <c r="A563" s="26"/>
      <c r="B563" s="22"/>
      <c r="C563" s="23" t="s">
        <v>438</v>
      </c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5"/>
      <c r="BV563" s="12"/>
    </row>
    <row r="564" spans="1:81" customFormat="1" ht="15" x14ac:dyDescent="0.25">
      <c r="A564" s="26"/>
      <c r="B564" s="28" t="s">
        <v>37</v>
      </c>
      <c r="C564" s="103" t="s">
        <v>48</v>
      </c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4"/>
      <c r="BV564" s="12"/>
      <c r="BY564" s="2" t="s">
        <v>48</v>
      </c>
    </row>
    <row r="565" spans="1:81" customFormat="1" ht="15" x14ac:dyDescent="0.25">
      <c r="A565" s="29"/>
      <c r="B565" s="105" t="s">
        <v>66</v>
      </c>
      <c r="C565" s="105"/>
      <c r="D565" s="105"/>
      <c r="E565" s="105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1"/>
      <c r="BV565" s="12"/>
      <c r="BZ565" s="2" t="s">
        <v>66</v>
      </c>
      <c r="CA565" s="2" t="s">
        <v>2</v>
      </c>
      <c r="CB565" s="2" t="s">
        <v>2</v>
      </c>
      <c r="CC565" s="2" t="s">
        <v>2</v>
      </c>
    </row>
    <row r="566" spans="1:81" customFormat="1" ht="15" x14ac:dyDescent="0.25">
      <c r="A566" s="107" t="s">
        <v>439</v>
      </c>
      <c r="B566" s="108"/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  <c r="Q566" s="109"/>
      <c r="BV566" s="12" t="s">
        <v>439</v>
      </c>
    </row>
    <row r="567" spans="1:81" customFormat="1" ht="90" x14ac:dyDescent="0.25">
      <c r="A567" s="13" t="s">
        <v>440</v>
      </c>
      <c r="B567" s="14" t="s">
        <v>441</v>
      </c>
      <c r="C567" s="106" t="s">
        <v>442</v>
      </c>
      <c r="D567" s="106"/>
      <c r="E567" s="106"/>
      <c r="F567" s="13" t="s">
        <v>443</v>
      </c>
      <c r="G567" s="16">
        <v>4.3680000000000003</v>
      </c>
      <c r="H567" s="17" t="s">
        <v>444</v>
      </c>
      <c r="I567" s="17" t="s">
        <v>445</v>
      </c>
      <c r="J567" s="17">
        <v>689.26</v>
      </c>
      <c r="K567" s="15" t="s">
        <v>43</v>
      </c>
      <c r="L567" s="17">
        <v>420176.77</v>
      </c>
      <c r="M567" s="17">
        <v>132827.87</v>
      </c>
      <c r="N567" s="18" t="s">
        <v>446</v>
      </c>
      <c r="O567" s="17">
        <v>26072.560000000001</v>
      </c>
      <c r="P567" s="32">
        <v>54.797499999999999</v>
      </c>
      <c r="Q567" s="20">
        <v>239.36</v>
      </c>
      <c r="BV567" s="12"/>
      <c r="BW567" s="2" t="s">
        <v>442</v>
      </c>
    </row>
    <row r="568" spans="1:81" customFormat="1" ht="15" x14ac:dyDescent="0.25">
      <c r="A568" s="21"/>
      <c r="B568" s="22"/>
      <c r="C568" s="23" t="s">
        <v>447</v>
      </c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5"/>
      <c r="BV568" s="12"/>
    </row>
    <row r="569" spans="1:81" customFormat="1" ht="57" x14ac:dyDescent="0.25">
      <c r="A569" s="26"/>
      <c r="B569" s="27" t="s">
        <v>46</v>
      </c>
      <c r="C569" s="103" t="s">
        <v>47</v>
      </c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4"/>
      <c r="BV569" s="12"/>
      <c r="BX569" s="2" t="s">
        <v>47</v>
      </c>
    </row>
    <row r="570" spans="1:81" customFormat="1" ht="15" x14ac:dyDescent="0.25">
      <c r="A570" s="26"/>
      <c r="B570" s="28" t="s">
        <v>37</v>
      </c>
      <c r="C570" s="103" t="s">
        <v>48</v>
      </c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4"/>
      <c r="BV570" s="12"/>
      <c r="BY570" s="2" t="s">
        <v>48</v>
      </c>
    </row>
    <row r="571" spans="1:81" customFormat="1" ht="15" x14ac:dyDescent="0.25">
      <c r="A571" s="29"/>
      <c r="B571" s="105" t="s">
        <v>49</v>
      </c>
      <c r="C571" s="105"/>
      <c r="D571" s="105"/>
      <c r="E571" s="105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1"/>
      <c r="BV571" s="12"/>
      <c r="BZ571" s="2" t="s">
        <v>49</v>
      </c>
      <c r="CA571" s="2" t="s">
        <v>2</v>
      </c>
      <c r="CB571" s="2" t="s">
        <v>2</v>
      </c>
      <c r="CC571" s="2" t="s">
        <v>2</v>
      </c>
    </row>
    <row r="572" spans="1:81" customFormat="1" ht="90" x14ac:dyDescent="0.25">
      <c r="A572" s="13" t="s">
        <v>448</v>
      </c>
      <c r="B572" s="14" t="s">
        <v>449</v>
      </c>
      <c r="C572" s="106" t="s">
        <v>450</v>
      </c>
      <c r="D572" s="106"/>
      <c r="E572" s="106"/>
      <c r="F572" s="13" t="s">
        <v>62</v>
      </c>
      <c r="G572" s="39">
        <v>8.1699999999999995E-2</v>
      </c>
      <c r="H572" s="17">
        <v>5972.68</v>
      </c>
      <c r="I572" s="17"/>
      <c r="J572" s="17">
        <v>5972.68</v>
      </c>
      <c r="K572" s="15" t="s">
        <v>43</v>
      </c>
      <c r="L572" s="17">
        <v>4225.8</v>
      </c>
      <c r="M572" s="17"/>
      <c r="N572" s="18"/>
      <c r="O572" s="17">
        <v>4225.8</v>
      </c>
      <c r="P572" s="34">
        <v>0</v>
      </c>
      <c r="Q572" s="34">
        <v>0</v>
      </c>
      <c r="BV572" s="12"/>
      <c r="BW572" s="2" t="s">
        <v>450</v>
      </c>
    </row>
    <row r="573" spans="1:81" customFormat="1" ht="15" x14ac:dyDescent="0.25">
      <c r="A573" s="26"/>
      <c r="B573" s="28" t="s">
        <v>37</v>
      </c>
      <c r="C573" s="103" t="s">
        <v>48</v>
      </c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4"/>
      <c r="BV573" s="12"/>
      <c r="BY573" s="2" t="s">
        <v>48</v>
      </c>
    </row>
    <row r="574" spans="1:81" customFormat="1" ht="15" x14ac:dyDescent="0.25">
      <c r="A574" s="29"/>
      <c r="B574" s="105" t="s">
        <v>66</v>
      </c>
      <c r="C574" s="105"/>
      <c r="D574" s="105"/>
      <c r="E574" s="105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1"/>
      <c r="BV574" s="12"/>
      <c r="BZ574" s="2" t="s">
        <v>66</v>
      </c>
      <c r="CA574" s="2" t="s">
        <v>2</v>
      </c>
      <c r="CB574" s="2" t="s">
        <v>2</v>
      </c>
      <c r="CC574" s="2" t="s">
        <v>2</v>
      </c>
    </row>
    <row r="575" spans="1:81" customFormat="1" ht="90" x14ac:dyDescent="0.25">
      <c r="A575" s="13" t="s">
        <v>451</v>
      </c>
      <c r="B575" s="14" t="s">
        <v>60</v>
      </c>
      <c r="C575" s="106" t="s">
        <v>98</v>
      </c>
      <c r="D575" s="106"/>
      <c r="E575" s="106"/>
      <c r="F575" s="13" t="s">
        <v>62</v>
      </c>
      <c r="G575" s="16">
        <v>0.104</v>
      </c>
      <c r="H575" s="17">
        <v>9029.91</v>
      </c>
      <c r="I575" s="17"/>
      <c r="J575" s="17" t="s">
        <v>99</v>
      </c>
      <c r="K575" s="15" t="s">
        <v>43</v>
      </c>
      <c r="L575" s="17">
        <v>8132.7</v>
      </c>
      <c r="M575" s="17"/>
      <c r="N575" s="18"/>
      <c r="O575" s="17">
        <v>8132.7</v>
      </c>
      <c r="P575" s="34">
        <v>0</v>
      </c>
      <c r="Q575" s="34">
        <v>0</v>
      </c>
      <c r="BV575" s="12"/>
      <c r="BW575" s="2" t="s">
        <v>98</v>
      </c>
    </row>
    <row r="576" spans="1:81" customFormat="1" ht="15" x14ac:dyDescent="0.25">
      <c r="A576" s="21"/>
      <c r="B576" s="22"/>
      <c r="C576" s="23" t="s">
        <v>300</v>
      </c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5"/>
      <c r="BV576" s="12"/>
    </row>
    <row r="577" spans="1:81" customFormat="1" ht="15" x14ac:dyDescent="0.25">
      <c r="A577" s="26"/>
      <c r="B577" s="22"/>
      <c r="C577" s="23" t="s">
        <v>101</v>
      </c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5"/>
      <c r="BV577" s="12"/>
    </row>
    <row r="578" spans="1:81" customFormat="1" ht="15" x14ac:dyDescent="0.25">
      <c r="A578" s="26"/>
      <c r="B578" s="28" t="s">
        <v>37</v>
      </c>
      <c r="C578" s="103" t="s">
        <v>48</v>
      </c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4"/>
      <c r="BV578" s="12"/>
      <c r="BY578" s="2" t="s">
        <v>48</v>
      </c>
    </row>
    <row r="579" spans="1:81" customFormat="1" ht="15" x14ac:dyDescent="0.25">
      <c r="A579" s="29"/>
      <c r="B579" s="105" t="s">
        <v>66</v>
      </c>
      <c r="C579" s="105"/>
      <c r="D579" s="105"/>
      <c r="E579" s="105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1"/>
      <c r="BV579" s="12"/>
      <c r="BZ579" s="2" t="s">
        <v>66</v>
      </c>
      <c r="CA579" s="2" t="s">
        <v>2</v>
      </c>
      <c r="CB579" s="2" t="s">
        <v>2</v>
      </c>
      <c r="CC579" s="2" t="s">
        <v>2</v>
      </c>
    </row>
    <row r="580" spans="1:81" customFormat="1" ht="90" x14ac:dyDescent="0.25">
      <c r="A580" s="13" t="s">
        <v>452</v>
      </c>
      <c r="B580" s="14" t="s">
        <v>60</v>
      </c>
      <c r="C580" s="106" t="s">
        <v>103</v>
      </c>
      <c r="D580" s="106"/>
      <c r="E580" s="106"/>
      <c r="F580" s="13" t="s">
        <v>62</v>
      </c>
      <c r="G580" s="16">
        <v>3.952</v>
      </c>
      <c r="H580" s="17">
        <v>8599.42</v>
      </c>
      <c r="I580" s="17"/>
      <c r="J580" s="17" t="s">
        <v>104</v>
      </c>
      <c r="K580" s="15" t="s">
        <v>43</v>
      </c>
      <c r="L580" s="17">
        <v>294309.3</v>
      </c>
      <c r="M580" s="17"/>
      <c r="N580" s="18"/>
      <c r="O580" s="17">
        <v>294309.3</v>
      </c>
      <c r="P580" s="34">
        <v>0</v>
      </c>
      <c r="Q580" s="34">
        <v>0</v>
      </c>
      <c r="BV580" s="12"/>
      <c r="BW580" s="2" t="s">
        <v>103</v>
      </c>
    </row>
    <row r="581" spans="1:81" customFormat="1" ht="15" x14ac:dyDescent="0.25">
      <c r="A581" s="21"/>
      <c r="B581" s="22"/>
      <c r="C581" s="23" t="s">
        <v>453</v>
      </c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5"/>
      <c r="BV581" s="12"/>
    </row>
    <row r="582" spans="1:81" customFormat="1" ht="15" x14ac:dyDescent="0.25">
      <c r="A582" s="26"/>
      <c r="B582" s="22"/>
      <c r="C582" s="23" t="s">
        <v>106</v>
      </c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5"/>
      <c r="BV582" s="12"/>
    </row>
    <row r="583" spans="1:81" customFormat="1" ht="15" x14ac:dyDescent="0.25">
      <c r="A583" s="26"/>
      <c r="B583" s="28" t="s">
        <v>37</v>
      </c>
      <c r="C583" s="103" t="s">
        <v>48</v>
      </c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4"/>
      <c r="BV583" s="12"/>
      <c r="BY583" s="2" t="s">
        <v>48</v>
      </c>
    </row>
    <row r="584" spans="1:81" customFormat="1" ht="15" x14ac:dyDescent="0.25">
      <c r="A584" s="29"/>
      <c r="B584" s="105" t="s">
        <v>66</v>
      </c>
      <c r="C584" s="105"/>
      <c r="D584" s="105"/>
      <c r="E584" s="105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1"/>
      <c r="BV584" s="12"/>
      <c r="BZ584" s="2" t="s">
        <v>66</v>
      </c>
      <c r="CA584" s="2" t="s">
        <v>2</v>
      </c>
      <c r="CB584" s="2" t="s">
        <v>2</v>
      </c>
      <c r="CC584" s="2" t="s">
        <v>2</v>
      </c>
    </row>
    <row r="585" spans="1:81" customFormat="1" ht="90" x14ac:dyDescent="0.25">
      <c r="A585" s="13" t="s">
        <v>454</v>
      </c>
      <c r="B585" s="14" t="s">
        <v>60</v>
      </c>
      <c r="C585" s="106" t="s">
        <v>108</v>
      </c>
      <c r="D585" s="106"/>
      <c r="E585" s="106"/>
      <c r="F585" s="13" t="s">
        <v>62</v>
      </c>
      <c r="G585" s="16">
        <v>0.312</v>
      </c>
      <c r="H585" s="17">
        <v>8345.0300000000007</v>
      </c>
      <c r="I585" s="17"/>
      <c r="J585" s="17" t="s">
        <v>109</v>
      </c>
      <c r="K585" s="15" t="s">
        <v>43</v>
      </c>
      <c r="L585" s="17">
        <v>22547.599999999999</v>
      </c>
      <c r="M585" s="17"/>
      <c r="N585" s="18"/>
      <c r="O585" s="17">
        <v>22547.599999999999</v>
      </c>
      <c r="P585" s="34">
        <v>0</v>
      </c>
      <c r="Q585" s="34">
        <v>0</v>
      </c>
      <c r="BV585" s="12"/>
      <c r="BW585" s="2" t="s">
        <v>108</v>
      </c>
    </row>
    <row r="586" spans="1:81" customFormat="1" ht="15" x14ac:dyDescent="0.25">
      <c r="A586" s="21"/>
      <c r="B586" s="22"/>
      <c r="C586" s="23" t="s">
        <v>351</v>
      </c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5"/>
      <c r="BV586" s="12"/>
    </row>
    <row r="587" spans="1:81" customFormat="1" ht="15" x14ac:dyDescent="0.25">
      <c r="A587" s="26"/>
      <c r="B587" s="22"/>
      <c r="C587" s="23" t="s">
        <v>111</v>
      </c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5"/>
      <c r="BV587" s="12"/>
    </row>
    <row r="588" spans="1:81" customFormat="1" ht="15" x14ac:dyDescent="0.25">
      <c r="A588" s="26"/>
      <c r="B588" s="28" t="s">
        <v>37</v>
      </c>
      <c r="C588" s="103" t="s">
        <v>48</v>
      </c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4"/>
      <c r="BV588" s="12"/>
      <c r="BY588" s="2" t="s">
        <v>48</v>
      </c>
    </row>
    <row r="589" spans="1:81" customFormat="1" ht="15" x14ac:dyDescent="0.25">
      <c r="A589" s="29"/>
      <c r="B589" s="105" t="s">
        <v>66</v>
      </c>
      <c r="C589" s="105"/>
      <c r="D589" s="105"/>
      <c r="E589" s="105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1"/>
      <c r="BV589" s="12"/>
      <c r="BZ589" s="2" t="s">
        <v>66</v>
      </c>
      <c r="CA589" s="2" t="s">
        <v>2</v>
      </c>
      <c r="CB589" s="2" t="s">
        <v>2</v>
      </c>
      <c r="CC589" s="2" t="s">
        <v>2</v>
      </c>
    </row>
    <row r="590" spans="1:81" customFormat="1" ht="15" x14ac:dyDescent="0.25">
      <c r="A590" s="107" t="s">
        <v>455</v>
      </c>
      <c r="B590" s="108"/>
      <c r="C590" s="108"/>
      <c r="D590" s="108"/>
      <c r="E590" s="108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  <c r="Q590" s="109"/>
      <c r="BV590" s="12" t="s">
        <v>455</v>
      </c>
    </row>
    <row r="591" spans="1:81" customFormat="1" ht="90" x14ac:dyDescent="0.25">
      <c r="A591" s="13" t="s">
        <v>456</v>
      </c>
      <c r="B591" s="14" t="s">
        <v>457</v>
      </c>
      <c r="C591" s="106" t="s">
        <v>458</v>
      </c>
      <c r="D591" s="106"/>
      <c r="E591" s="106"/>
      <c r="F591" s="13" t="s">
        <v>459</v>
      </c>
      <c r="G591" s="39">
        <v>47.659599999999998</v>
      </c>
      <c r="H591" s="17" t="s">
        <v>460</v>
      </c>
      <c r="I591" s="17" t="s">
        <v>461</v>
      </c>
      <c r="J591" s="17">
        <v>34.479999999999997</v>
      </c>
      <c r="K591" s="15" t="s">
        <v>43</v>
      </c>
      <c r="L591" s="17">
        <v>191503.03</v>
      </c>
      <c r="M591" s="17">
        <v>170992.29</v>
      </c>
      <c r="N591" s="18" t="s">
        <v>462</v>
      </c>
      <c r="O591" s="17">
        <v>14231</v>
      </c>
      <c r="P591" s="32">
        <v>6.1064999999999996</v>
      </c>
      <c r="Q591" s="20">
        <v>291.02999999999997</v>
      </c>
      <c r="BV591" s="12"/>
      <c r="BW591" s="2" t="s">
        <v>458</v>
      </c>
    </row>
    <row r="592" spans="1:81" customFormat="1" ht="15" x14ac:dyDescent="0.25">
      <c r="A592" s="21"/>
      <c r="B592" s="22"/>
      <c r="C592" s="23" t="s">
        <v>463</v>
      </c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5"/>
      <c r="BV592" s="12"/>
    </row>
    <row r="593" spans="1:81" customFormat="1" ht="15" x14ac:dyDescent="0.25">
      <c r="A593" s="26"/>
      <c r="B593" s="22"/>
      <c r="C593" s="23" t="s">
        <v>464</v>
      </c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5"/>
      <c r="BV593" s="12"/>
    </row>
    <row r="594" spans="1:81" customFormat="1" ht="57" x14ac:dyDescent="0.25">
      <c r="A594" s="26"/>
      <c r="B594" s="27" t="s">
        <v>46</v>
      </c>
      <c r="C594" s="103" t="s">
        <v>47</v>
      </c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4"/>
      <c r="BV594" s="12"/>
      <c r="BX594" s="2" t="s">
        <v>47</v>
      </c>
    </row>
    <row r="595" spans="1:81" customFormat="1" ht="15" x14ac:dyDescent="0.25">
      <c r="A595" s="26"/>
      <c r="B595" s="28" t="s">
        <v>37</v>
      </c>
      <c r="C595" s="103" t="s">
        <v>48</v>
      </c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4"/>
      <c r="BV595" s="12"/>
      <c r="BY595" s="2" t="s">
        <v>48</v>
      </c>
    </row>
    <row r="596" spans="1:81" customFormat="1" ht="15" x14ac:dyDescent="0.25">
      <c r="A596" s="29"/>
      <c r="B596" s="105" t="s">
        <v>465</v>
      </c>
      <c r="C596" s="105"/>
      <c r="D596" s="105"/>
      <c r="E596" s="105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1"/>
      <c r="BV596" s="12"/>
      <c r="BZ596" s="2" t="s">
        <v>465</v>
      </c>
      <c r="CA596" s="2" t="s">
        <v>2</v>
      </c>
      <c r="CB596" s="2" t="s">
        <v>2</v>
      </c>
      <c r="CC596" s="2" t="s">
        <v>2</v>
      </c>
    </row>
    <row r="597" spans="1:81" customFormat="1" ht="90" x14ac:dyDescent="0.25">
      <c r="A597" s="13" t="s">
        <v>466</v>
      </c>
      <c r="B597" s="14" t="s">
        <v>467</v>
      </c>
      <c r="C597" s="106" t="s">
        <v>468</v>
      </c>
      <c r="D597" s="106"/>
      <c r="E597" s="106"/>
      <c r="F597" s="13" t="s">
        <v>469</v>
      </c>
      <c r="G597" s="36">
        <v>571.9</v>
      </c>
      <c r="H597" s="17">
        <v>32.47</v>
      </c>
      <c r="I597" s="17"/>
      <c r="J597" s="17" t="s">
        <v>470</v>
      </c>
      <c r="K597" s="15" t="s">
        <v>43</v>
      </c>
      <c r="L597" s="17">
        <v>160812.68</v>
      </c>
      <c r="M597" s="17"/>
      <c r="N597" s="18"/>
      <c r="O597" s="17">
        <v>160812.68</v>
      </c>
      <c r="P597" s="34">
        <v>0</v>
      </c>
      <c r="Q597" s="34">
        <v>0</v>
      </c>
      <c r="BV597" s="12"/>
      <c r="BW597" s="2" t="s">
        <v>468</v>
      </c>
    </row>
    <row r="598" spans="1:81" customFormat="1" ht="15" x14ac:dyDescent="0.25">
      <c r="A598" s="21"/>
      <c r="B598" s="22"/>
      <c r="C598" s="23" t="s">
        <v>471</v>
      </c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5"/>
      <c r="BV598" s="12"/>
    </row>
    <row r="599" spans="1:81" customFormat="1" ht="15" x14ac:dyDescent="0.25">
      <c r="A599" s="26"/>
      <c r="B599" s="22"/>
      <c r="C599" s="23" t="s">
        <v>472</v>
      </c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5"/>
      <c r="BV599" s="12"/>
    </row>
    <row r="600" spans="1:81" customFormat="1" ht="15" x14ac:dyDescent="0.25">
      <c r="A600" s="26"/>
      <c r="B600" s="28" t="s">
        <v>37</v>
      </c>
      <c r="C600" s="103" t="s">
        <v>48</v>
      </c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4"/>
      <c r="BV600" s="12"/>
      <c r="BY600" s="2" t="s">
        <v>48</v>
      </c>
    </row>
    <row r="601" spans="1:81" customFormat="1" ht="15" x14ac:dyDescent="0.25">
      <c r="A601" s="29"/>
      <c r="B601" s="105" t="s">
        <v>66</v>
      </c>
      <c r="C601" s="105"/>
      <c r="D601" s="105"/>
      <c r="E601" s="105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1"/>
      <c r="BV601" s="12"/>
      <c r="BZ601" s="2" t="s">
        <v>66</v>
      </c>
      <c r="CA601" s="2" t="s">
        <v>2</v>
      </c>
      <c r="CB601" s="2" t="s">
        <v>2</v>
      </c>
      <c r="CC601" s="2" t="s">
        <v>2</v>
      </c>
    </row>
    <row r="602" spans="1:81" customFormat="1" ht="90" x14ac:dyDescent="0.25">
      <c r="A602" s="13" t="s">
        <v>473</v>
      </c>
      <c r="B602" s="14" t="s">
        <v>474</v>
      </c>
      <c r="C602" s="106" t="s">
        <v>475</v>
      </c>
      <c r="D602" s="106"/>
      <c r="E602" s="106"/>
      <c r="F602" s="13" t="s">
        <v>459</v>
      </c>
      <c r="G602" s="39">
        <v>20.565200000000001</v>
      </c>
      <c r="H602" s="17" t="s">
        <v>476</v>
      </c>
      <c r="I602" s="17" t="s">
        <v>477</v>
      </c>
      <c r="J602" s="17">
        <v>21.54</v>
      </c>
      <c r="K602" s="15" t="s">
        <v>43</v>
      </c>
      <c r="L602" s="17">
        <v>98175.6</v>
      </c>
      <c r="M602" s="17">
        <v>90679.13</v>
      </c>
      <c r="N602" s="18" t="s">
        <v>478</v>
      </c>
      <c r="O602" s="17">
        <v>3836.16</v>
      </c>
      <c r="P602" s="19">
        <v>8.8089999999999993</v>
      </c>
      <c r="Q602" s="20">
        <v>181.16</v>
      </c>
      <c r="BV602" s="12"/>
      <c r="BW602" s="2" t="s">
        <v>475</v>
      </c>
    </row>
    <row r="603" spans="1:81" customFormat="1" ht="15" x14ac:dyDescent="0.25">
      <c r="A603" s="21"/>
      <c r="B603" s="22"/>
      <c r="C603" s="23" t="s">
        <v>479</v>
      </c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5"/>
      <c r="BV603" s="12"/>
    </row>
    <row r="604" spans="1:81" customFormat="1" ht="15" x14ac:dyDescent="0.25">
      <c r="A604" s="26"/>
      <c r="B604" s="22"/>
      <c r="C604" s="23" t="s">
        <v>480</v>
      </c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5"/>
      <c r="BV604" s="12"/>
    </row>
    <row r="605" spans="1:81" customFormat="1" ht="15" x14ac:dyDescent="0.25">
      <c r="A605" s="26"/>
      <c r="B605" s="27"/>
      <c r="C605" s="103" t="s">
        <v>481</v>
      </c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4"/>
      <c r="BV605" s="12"/>
      <c r="BX605" s="2" t="s">
        <v>481</v>
      </c>
    </row>
    <row r="606" spans="1:81" customFormat="1" ht="57" x14ac:dyDescent="0.25">
      <c r="A606" s="26"/>
      <c r="B606" s="27" t="s">
        <v>46</v>
      </c>
      <c r="C606" s="103" t="s">
        <v>47</v>
      </c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4"/>
      <c r="BV606" s="12"/>
      <c r="BX606" s="2" t="s">
        <v>47</v>
      </c>
    </row>
    <row r="607" spans="1:81" customFormat="1" ht="15" x14ac:dyDescent="0.25">
      <c r="A607" s="26"/>
      <c r="B607" s="28" t="s">
        <v>37</v>
      </c>
      <c r="C607" s="103" t="s">
        <v>48</v>
      </c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4"/>
      <c r="BV607" s="12"/>
      <c r="BY607" s="2" t="s">
        <v>48</v>
      </c>
    </row>
    <row r="608" spans="1:81" customFormat="1" ht="15" x14ac:dyDescent="0.25">
      <c r="A608" s="29"/>
      <c r="B608" s="105" t="s">
        <v>465</v>
      </c>
      <c r="C608" s="105"/>
      <c r="D608" s="105"/>
      <c r="E608" s="105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1"/>
      <c r="BV608" s="12"/>
      <c r="BZ608" s="2" t="s">
        <v>465</v>
      </c>
      <c r="CA608" s="2" t="s">
        <v>2</v>
      </c>
      <c r="CB608" s="2" t="s">
        <v>2</v>
      </c>
      <c r="CC608" s="2" t="s">
        <v>2</v>
      </c>
    </row>
    <row r="609" spans="1:83" customFormat="1" ht="90" x14ac:dyDescent="0.25">
      <c r="A609" s="13" t="s">
        <v>482</v>
      </c>
      <c r="B609" s="14" t="s">
        <v>483</v>
      </c>
      <c r="C609" s="106" t="s">
        <v>484</v>
      </c>
      <c r="D609" s="106"/>
      <c r="E609" s="106"/>
      <c r="F609" s="13" t="s">
        <v>469</v>
      </c>
      <c r="G609" s="36">
        <v>781.5</v>
      </c>
      <c r="H609" s="17">
        <v>40.64</v>
      </c>
      <c r="I609" s="17"/>
      <c r="J609" s="17" t="s">
        <v>485</v>
      </c>
      <c r="K609" s="15" t="s">
        <v>43</v>
      </c>
      <c r="L609" s="17">
        <v>275042.99</v>
      </c>
      <c r="M609" s="17"/>
      <c r="N609" s="18"/>
      <c r="O609" s="17">
        <v>275042.99</v>
      </c>
      <c r="P609" s="34">
        <v>0</v>
      </c>
      <c r="Q609" s="34">
        <v>0</v>
      </c>
      <c r="BV609" s="12"/>
      <c r="BW609" s="2" t="s">
        <v>484</v>
      </c>
    </row>
    <row r="610" spans="1:83" customFormat="1" ht="15" x14ac:dyDescent="0.25">
      <c r="A610" s="21"/>
      <c r="B610" s="22"/>
      <c r="C610" s="23" t="s">
        <v>471</v>
      </c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5"/>
      <c r="BV610" s="12"/>
    </row>
    <row r="611" spans="1:83" customFormat="1" ht="15" x14ac:dyDescent="0.25">
      <c r="A611" s="26"/>
      <c r="B611" s="22"/>
      <c r="C611" s="23" t="s">
        <v>486</v>
      </c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5"/>
      <c r="BV611" s="12"/>
    </row>
    <row r="612" spans="1:83" customFormat="1" ht="15" x14ac:dyDescent="0.25">
      <c r="A612" s="26"/>
      <c r="B612" s="28" t="s">
        <v>37</v>
      </c>
      <c r="C612" s="103" t="s">
        <v>48</v>
      </c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4"/>
      <c r="BV612" s="12"/>
      <c r="BY612" s="2" t="s">
        <v>48</v>
      </c>
    </row>
    <row r="613" spans="1:83" customFormat="1" ht="15" x14ac:dyDescent="0.25">
      <c r="A613" s="29"/>
      <c r="B613" s="105" t="s">
        <v>66</v>
      </c>
      <c r="C613" s="105"/>
      <c r="D613" s="105"/>
      <c r="E613" s="105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1"/>
      <c r="BV613" s="12"/>
      <c r="BZ613" s="2" t="s">
        <v>66</v>
      </c>
      <c r="CA613" s="2" t="s">
        <v>2</v>
      </c>
      <c r="CB613" s="2" t="s">
        <v>2</v>
      </c>
      <c r="CC613" s="2" t="s">
        <v>2</v>
      </c>
    </row>
    <row r="614" spans="1:83" customFormat="1" ht="33.75" x14ac:dyDescent="0.25">
      <c r="A614" s="94" t="s">
        <v>487</v>
      </c>
      <c r="B614" s="89"/>
      <c r="C614" s="89"/>
      <c r="D614" s="89"/>
      <c r="E614" s="89"/>
      <c r="F614" s="89"/>
      <c r="G614" s="89"/>
      <c r="H614" s="89"/>
      <c r="I614" s="89"/>
      <c r="J614" s="89"/>
      <c r="K614" s="90"/>
      <c r="L614" s="41">
        <v>231560350.75999999</v>
      </c>
      <c r="M614" s="41">
        <v>38090004.409999996</v>
      </c>
      <c r="N614" s="41" t="s">
        <v>488</v>
      </c>
      <c r="O614" s="41">
        <v>176125559.13</v>
      </c>
      <c r="P614" s="42"/>
      <c r="Q614" s="43">
        <v>73662</v>
      </c>
      <c r="CD614" s="44" t="s">
        <v>487</v>
      </c>
    </row>
    <row r="615" spans="1:83" customFormat="1" ht="15" x14ac:dyDescent="0.25">
      <c r="A615" s="94" t="s">
        <v>489</v>
      </c>
      <c r="B615" s="89"/>
      <c r="C615" s="89"/>
      <c r="D615" s="89"/>
      <c r="E615" s="89"/>
      <c r="F615" s="89"/>
      <c r="G615" s="89"/>
      <c r="H615" s="89"/>
      <c r="I615" s="89"/>
      <c r="J615" s="89"/>
      <c r="K615" s="90"/>
      <c r="L615" s="41">
        <v>41426144.539999999</v>
      </c>
      <c r="M615" s="41"/>
      <c r="N615" s="41"/>
      <c r="O615" s="41"/>
      <c r="P615" s="42"/>
      <c r="Q615" s="42"/>
      <c r="CD615" s="44" t="s">
        <v>489</v>
      </c>
    </row>
    <row r="616" spans="1:83" customFormat="1" ht="15" x14ac:dyDescent="0.25">
      <c r="A616" s="91" t="s">
        <v>490</v>
      </c>
      <c r="B616" s="92"/>
      <c r="C616" s="92"/>
      <c r="D616" s="92"/>
      <c r="E616" s="92"/>
      <c r="F616" s="92"/>
      <c r="G616" s="92"/>
      <c r="H616" s="92"/>
      <c r="I616" s="92"/>
      <c r="J616" s="92"/>
      <c r="K616" s="93"/>
      <c r="L616" s="17"/>
      <c r="M616" s="17"/>
      <c r="N616" s="17"/>
      <c r="O616" s="17"/>
      <c r="P616" s="45"/>
      <c r="Q616" s="45"/>
      <c r="CD616" s="44"/>
      <c r="CE616" s="2" t="s">
        <v>490</v>
      </c>
    </row>
    <row r="617" spans="1:83" customFormat="1" ht="15" x14ac:dyDescent="0.25">
      <c r="A617" s="91" t="s">
        <v>491</v>
      </c>
      <c r="B617" s="92"/>
      <c r="C617" s="92"/>
      <c r="D617" s="92"/>
      <c r="E617" s="92"/>
      <c r="F617" s="92"/>
      <c r="G617" s="92"/>
      <c r="H617" s="92"/>
      <c r="I617" s="92"/>
      <c r="J617" s="92"/>
      <c r="K617" s="93"/>
      <c r="L617" s="17">
        <v>41179670.649999999</v>
      </c>
      <c r="M617" s="17"/>
      <c r="N617" s="17"/>
      <c r="O617" s="17"/>
      <c r="P617" s="45"/>
      <c r="Q617" s="45"/>
      <c r="CD617" s="44"/>
      <c r="CE617" s="2" t="s">
        <v>491</v>
      </c>
    </row>
    <row r="618" spans="1:83" customFormat="1" ht="15" x14ac:dyDescent="0.25">
      <c r="A618" s="91" t="s">
        <v>492</v>
      </c>
      <c r="B618" s="92"/>
      <c r="C618" s="92"/>
      <c r="D618" s="92"/>
      <c r="E618" s="92"/>
      <c r="F618" s="92"/>
      <c r="G618" s="92"/>
      <c r="H618" s="92"/>
      <c r="I618" s="92"/>
      <c r="J618" s="92"/>
      <c r="K618" s="93"/>
      <c r="L618" s="17">
        <v>246473.89</v>
      </c>
      <c r="M618" s="17"/>
      <c r="N618" s="17"/>
      <c r="O618" s="17"/>
      <c r="P618" s="45"/>
      <c r="Q618" s="45"/>
      <c r="CD618" s="44"/>
      <c r="CE618" s="2" t="s">
        <v>492</v>
      </c>
    </row>
    <row r="619" spans="1:83" customFormat="1" ht="15" x14ac:dyDescent="0.25">
      <c r="A619" s="94" t="s">
        <v>493</v>
      </c>
      <c r="B619" s="89"/>
      <c r="C619" s="89"/>
      <c r="D619" s="89"/>
      <c r="E619" s="89"/>
      <c r="F619" s="89"/>
      <c r="G619" s="89"/>
      <c r="H619" s="89"/>
      <c r="I619" s="89"/>
      <c r="J619" s="89"/>
      <c r="K619" s="90"/>
      <c r="L619" s="41">
        <v>27586838.969999999</v>
      </c>
      <c r="M619" s="41"/>
      <c r="N619" s="41"/>
      <c r="O619" s="41"/>
      <c r="P619" s="42"/>
      <c r="Q619" s="42"/>
      <c r="CD619" s="44" t="s">
        <v>493</v>
      </c>
    </row>
    <row r="620" spans="1:83" customFormat="1" ht="15" x14ac:dyDescent="0.25">
      <c r="A620" s="91" t="s">
        <v>490</v>
      </c>
      <c r="B620" s="92"/>
      <c r="C620" s="92"/>
      <c r="D620" s="92"/>
      <c r="E620" s="92"/>
      <c r="F620" s="92"/>
      <c r="G620" s="92"/>
      <c r="H620" s="92"/>
      <c r="I620" s="92"/>
      <c r="J620" s="92"/>
      <c r="K620" s="93"/>
      <c r="L620" s="17"/>
      <c r="M620" s="17"/>
      <c r="N620" s="17"/>
      <c r="O620" s="17"/>
      <c r="P620" s="45"/>
      <c r="Q620" s="45"/>
      <c r="CD620" s="44"/>
      <c r="CE620" s="2" t="s">
        <v>490</v>
      </c>
    </row>
    <row r="621" spans="1:83" customFormat="1" ht="15" x14ac:dyDescent="0.25">
      <c r="A621" s="91" t="s">
        <v>494</v>
      </c>
      <c r="B621" s="92"/>
      <c r="C621" s="92"/>
      <c r="D621" s="92"/>
      <c r="E621" s="92"/>
      <c r="F621" s="92"/>
      <c r="G621" s="92"/>
      <c r="H621" s="92"/>
      <c r="I621" s="92"/>
      <c r="J621" s="92"/>
      <c r="K621" s="93"/>
      <c r="L621" s="17">
        <v>133725.20000000001</v>
      </c>
      <c r="M621" s="17"/>
      <c r="N621" s="17"/>
      <c r="O621" s="17"/>
      <c r="P621" s="45"/>
      <c r="Q621" s="45"/>
      <c r="CD621" s="44"/>
      <c r="CE621" s="2" t="s">
        <v>494</v>
      </c>
    </row>
    <row r="622" spans="1:83" customFormat="1" ht="15" x14ac:dyDescent="0.25">
      <c r="A622" s="91" t="s">
        <v>495</v>
      </c>
      <c r="B622" s="92"/>
      <c r="C622" s="92"/>
      <c r="D622" s="92"/>
      <c r="E622" s="92"/>
      <c r="F622" s="92"/>
      <c r="G622" s="92"/>
      <c r="H622" s="92"/>
      <c r="I622" s="92"/>
      <c r="J622" s="92"/>
      <c r="K622" s="93"/>
      <c r="L622" s="17">
        <v>27453113.77</v>
      </c>
      <c r="M622" s="17"/>
      <c r="N622" s="17"/>
      <c r="O622" s="17"/>
      <c r="P622" s="45"/>
      <c r="Q622" s="45"/>
      <c r="CD622" s="44"/>
      <c r="CE622" s="2" t="s">
        <v>495</v>
      </c>
    </row>
    <row r="623" spans="1:83" customFormat="1" ht="15" x14ac:dyDescent="0.25">
      <c r="A623" s="94" t="s">
        <v>496</v>
      </c>
      <c r="B623" s="89"/>
      <c r="C623" s="89"/>
      <c r="D623" s="89"/>
      <c r="E623" s="89"/>
      <c r="F623" s="89"/>
      <c r="G623" s="89"/>
      <c r="H623" s="89"/>
      <c r="I623" s="89"/>
      <c r="J623" s="89"/>
      <c r="K623" s="90"/>
      <c r="L623" s="41"/>
      <c r="M623" s="41"/>
      <c r="N623" s="41"/>
      <c r="O623" s="41"/>
      <c r="P623" s="42"/>
      <c r="Q623" s="42"/>
      <c r="CD623" s="44" t="s">
        <v>496</v>
      </c>
    </row>
    <row r="624" spans="1:83" customFormat="1" ht="15" x14ac:dyDescent="0.25">
      <c r="A624" s="91" t="s">
        <v>497</v>
      </c>
      <c r="B624" s="92"/>
      <c r="C624" s="92"/>
      <c r="D624" s="92"/>
      <c r="E624" s="92"/>
      <c r="F624" s="92"/>
      <c r="G624" s="92"/>
      <c r="H624" s="92"/>
      <c r="I624" s="92"/>
      <c r="J624" s="92"/>
      <c r="K624" s="93"/>
      <c r="L624" s="17"/>
      <c r="M624" s="17"/>
      <c r="N624" s="17"/>
      <c r="O624" s="17"/>
      <c r="P624" s="45"/>
      <c r="Q624" s="45"/>
      <c r="CD624" s="44"/>
      <c r="CE624" s="2" t="s">
        <v>497</v>
      </c>
    </row>
    <row r="625" spans="1:83" customFormat="1" ht="33.75" x14ac:dyDescent="0.25">
      <c r="A625" s="91" t="s">
        <v>498</v>
      </c>
      <c r="B625" s="92"/>
      <c r="C625" s="92"/>
      <c r="D625" s="92"/>
      <c r="E625" s="92"/>
      <c r="F625" s="92"/>
      <c r="G625" s="92"/>
      <c r="H625" s="92"/>
      <c r="I625" s="92"/>
      <c r="J625" s="92"/>
      <c r="K625" s="93"/>
      <c r="L625" s="17">
        <v>58510549.810000002</v>
      </c>
      <c r="M625" s="17">
        <v>37828332.990000002</v>
      </c>
      <c r="N625" s="17" t="s">
        <v>499</v>
      </c>
      <c r="O625" s="17">
        <v>3347369.65</v>
      </c>
      <c r="P625" s="45"/>
      <c r="Q625" s="20">
        <v>73189.81</v>
      </c>
      <c r="CD625" s="44"/>
      <c r="CE625" s="2" t="s">
        <v>498</v>
      </c>
    </row>
    <row r="626" spans="1:83" customFormat="1" ht="15" x14ac:dyDescent="0.25">
      <c r="A626" s="91" t="s">
        <v>500</v>
      </c>
      <c r="B626" s="92"/>
      <c r="C626" s="92"/>
      <c r="D626" s="92"/>
      <c r="E626" s="92"/>
      <c r="F626" s="92"/>
      <c r="G626" s="92"/>
      <c r="H626" s="92"/>
      <c r="I626" s="92"/>
      <c r="J626" s="92"/>
      <c r="K626" s="93"/>
      <c r="L626" s="17">
        <v>41179670.649999999</v>
      </c>
      <c r="M626" s="17"/>
      <c r="N626" s="17"/>
      <c r="O626" s="17"/>
      <c r="P626" s="45"/>
      <c r="Q626" s="45"/>
      <c r="CD626" s="44"/>
      <c r="CE626" s="2" t="s">
        <v>500</v>
      </c>
    </row>
    <row r="627" spans="1:83" customFormat="1" ht="15" x14ac:dyDescent="0.25">
      <c r="A627" s="91" t="s">
        <v>501</v>
      </c>
      <c r="B627" s="92"/>
      <c r="C627" s="92"/>
      <c r="D627" s="92"/>
      <c r="E627" s="92"/>
      <c r="F627" s="92"/>
      <c r="G627" s="92"/>
      <c r="H627" s="92"/>
      <c r="I627" s="92"/>
      <c r="J627" s="92"/>
      <c r="K627" s="93"/>
      <c r="L627" s="17">
        <v>27453113.77</v>
      </c>
      <c r="M627" s="17"/>
      <c r="N627" s="17"/>
      <c r="O627" s="17"/>
      <c r="P627" s="45"/>
      <c r="Q627" s="45"/>
      <c r="CD627" s="44"/>
      <c r="CE627" s="2" t="s">
        <v>501</v>
      </c>
    </row>
    <row r="628" spans="1:83" customFormat="1" ht="15" x14ac:dyDescent="0.25">
      <c r="A628" s="91" t="s">
        <v>502</v>
      </c>
      <c r="B628" s="92"/>
      <c r="C628" s="92"/>
      <c r="D628" s="92"/>
      <c r="E628" s="92"/>
      <c r="F628" s="92"/>
      <c r="G628" s="92"/>
      <c r="H628" s="92"/>
      <c r="I628" s="92"/>
      <c r="J628" s="92"/>
      <c r="K628" s="93"/>
      <c r="L628" s="17">
        <v>127143334.23</v>
      </c>
      <c r="M628" s="17"/>
      <c r="N628" s="17"/>
      <c r="O628" s="17"/>
      <c r="P628" s="45"/>
      <c r="Q628" s="20">
        <v>73189.81</v>
      </c>
      <c r="CD628" s="44"/>
      <c r="CE628" s="2" t="s">
        <v>502</v>
      </c>
    </row>
    <row r="629" spans="1:83" customFormat="1" ht="15" x14ac:dyDescent="0.25">
      <c r="A629" s="91" t="s">
        <v>503</v>
      </c>
      <c r="B629" s="92"/>
      <c r="C629" s="92"/>
      <c r="D629" s="92"/>
      <c r="E629" s="92"/>
      <c r="F629" s="92"/>
      <c r="G629" s="92"/>
      <c r="H629" s="92"/>
      <c r="I629" s="92"/>
      <c r="J629" s="92"/>
      <c r="K629" s="93"/>
      <c r="L629" s="17"/>
      <c r="M629" s="17"/>
      <c r="N629" s="17"/>
      <c r="O629" s="17"/>
      <c r="P629" s="45"/>
      <c r="Q629" s="45"/>
      <c r="CD629" s="44"/>
      <c r="CE629" s="2" t="s">
        <v>503</v>
      </c>
    </row>
    <row r="630" spans="1:83" customFormat="1" ht="15" x14ac:dyDescent="0.25">
      <c r="A630" s="91" t="s">
        <v>504</v>
      </c>
      <c r="B630" s="92"/>
      <c r="C630" s="92"/>
      <c r="D630" s="92"/>
      <c r="E630" s="92"/>
      <c r="F630" s="92"/>
      <c r="G630" s="92"/>
      <c r="H630" s="92"/>
      <c r="I630" s="92"/>
      <c r="J630" s="92"/>
      <c r="K630" s="93"/>
      <c r="L630" s="17">
        <v>172760122.31999999</v>
      </c>
      <c r="M630" s="17"/>
      <c r="N630" s="17"/>
      <c r="O630" s="17">
        <v>172760122.31999999</v>
      </c>
      <c r="P630" s="45"/>
      <c r="Q630" s="45"/>
      <c r="CD630" s="44"/>
      <c r="CE630" s="2" t="s">
        <v>504</v>
      </c>
    </row>
    <row r="631" spans="1:83" customFormat="1" ht="15" x14ac:dyDescent="0.25">
      <c r="A631" s="91" t="s">
        <v>505</v>
      </c>
      <c r="B631" s="92"/>
      <c r="C631" s="92"/>
      <c r="D631" s="92"/>
      <c r="E631" s="92"/>
      <c r="F631" s="92"/>
      <c r="G631" s="92"/>
      <c r="H631" s="92"/>
      <c r="I631" s="92"/>
      <c r="J631" s="92"/>
      <c r="K631" s="93"/>
      <c r="L631" s="17"/>
      <c r="M631" s="17"/>
      <c r="N631" s="17"/>
      <c r="O631" s="17"/>
      <c r="P631" s="45"/>
      <c r="Q631" s="45"/>
      <c r="CD631" s="44"/>
      <c r="CE631" s="2" t="s">
        <v>505</v>
      </c>
    </row>
    <row r="632" spans="1:83" customFormat="1" ht="22.5" x14ac:dyDescent="0.25">
      <c r="A632" s="91" t="s">
        <v>506</v>
      </c>
      <c r="B632" s="92"/>
      <c r="C632" s="92"/>
      <c r="D632" s="92"/>
      <c r="E632" s="92"/>
      <c r="F632" s="92"/>
      <c r="G632" s="92"/>
      <c r="H632" s="92"/>
      <c r="I632" s="92"/>
      <c r="J632" s="92"/>
      <c r="K632" s="93"/>
      <c r="L632" s="17">
        <v>289678.63</v>
      </c>
      <c r="M632" s="17">
        <v>261671.42</v>
      </c>
      <c r="N632" s="17" t="s">
        <v>507</v>
      </c>
      <c r="O632" s="17">
        <v>18067.16</v>
      </c>
      <c r="P632" s="45"/>
      <c r="Q632" s="20">
        <v>472.19</v>
      </c>
      <c r="CD632" s="44"/>
      <c r="CE632" s="2" t="s">
        <v>506</v>
      </c>
    </row>
    <row r="633" spans="1:83" customFormat="1" ht="15" x14ac:dyDescent="0.25">
      <c r="A633" s="91" t="s">
        <v>508</v>
      </c>
      <c r="B633" s="92"/>
      <c r="C633" s="92"/>
      <c r="D633" s="92"/>
      <c r="E633" s="92"/>
      <c r="F633" s="92"/>
      <c r="G633" s="92"/>
      <c r="H633" s="92"/>
      <c r="I633" s="92"/>
      <c r="J633" s="92"/>
      <c r="K633" s="93"/>
      <c r="L633" s="17">
        <v>246473.89</v>
      </c>
      <c r="M633" s="17"/>
      <c r="N633" s="17"/>
      <c r="O633" s="17"/>
      <c r="P633" s="45"/>
      <c r="Q633" s="45"/>
      <c r="CD633" s="44"/>
      <c r="CE633" s="2" t="s">
        <v>508</v>
      </c>
    </row>
    <row r="634" spans="1:83" customFormat="1" ht="15" x14ac:dyDescent="0.25">
      <c r="A634" s="91" t="s">
        <v>509</v>
      </c>
      <c r="B634" s="92"/>
      <c r="C634" s="92"/>
      <c r="D634" s="92"/>
      <c r="E634" s="92"/>
      <c r="F634" s="92"/>
      <c r="G634" s="92"/>
      <c r="H634" s="92"/>
      <c r="I634" s="92"/>
      <c r="J634" s="92"/>
      <c r="K634" s="93"/>
      <c r="L634" s="17">
        <v>133725.20000000001</v>
      </c>
      <c r="M634" s="17"/>
      <c r="N634" s="17"/>
      <c r="O634" s="17"/>
      <c r="P634" s="45"/>
      <c r="Q634" s="45"/>
      <c r="CD634" s="44"/>
      <c r="CE634" s="2" t="s">
        <v>509</v>
      </c>
    </row>
    <row r="635" spans="1:83" customFormat="1" ht="15" x14ac:dyDescent="0.25">
      <c r="A635" s="91" t="s">
        <v>502</v>
      </c>
      <c r="B635" s="92"/>
      <c r="C635" s="92"/>
      <c r="D635" s="92"/>
      <c r="E635" s="92"/>
      <c r="F635" s="92"/>
      <c r="G635" s="92"/>
      <c r="H635" s="92"/>
      <c r="I635" s="92"/>
      <c r="J635" s="92"/>
      <c r="K635" s="93"/>
      <c r="L635" s="17">
        <v>669877.72</v>
      </c>
      <c r="M635" s="17"/>
      <c r="N635" s="17"/>
      <c r="O635" s="17"/>
      <c r="P635" s="45"/>
      <c r="Q635" s="20">
        <v>472.19</v>
      </c>
      <c r="CD635" s="44"/>
      <c r="CE635" s="2" t="s">
        <v>502</v>
      </c>
    </row>
    <row r="636" spans="1:83" customFormat="1" ht="15" x14ac:dyDescent="0.25">
      <c r="A636" s="91" t="s">
        <v>510</v>
      </c>
      <c r="B636" s="92"/>
      <c r="C636" s="92"/>
      <c r="D636" s="92"/>
      <c r="E636" s="92"/>
      <c r="F636" s="92"/>
      <c r="G636" s="92"/>
      <c r="H636" s="92"/>
      <c r="I636" s="92"/>
      <c r="J636" s="92"/>
      <c r="K636" s="93"/>
      <c r="L636" s="17">
        <v>300573334.26999998</v>
      </c>
      <c r="M636" s="17"/>
      <c r="N636" s="17"/>
      <c r="O636" s="17"/>
      <c r="P636" s="45"/>
      <c r="Q636" s="34">
        <v>73662</v>
      </c>
      <c r="CD636" s="44"/>
      <c r="CE636" s="2" t="s">
        <v>510</v>
      </c>
    </row>
    <row r="637" spans="1:83" customFormat="1" ht="15" x14ac:dyDescent="0.25">
      <c r="A637" s="91" t="s">
        <v>511</v>
      </c>
      <c r="B637" s="92"/>
      <c r="C637" s="92"/>
      <c r="D637" s="92"/>
      <c r="E637" s="92"/>
      <c r="F637" s="92"/>
      <c r="G637" s="92"/>
      <c r="H637" s="92"/>
      <c r="I637" s="92"/>
      <c r="J637" s="92"/>
      <c r="K637" s="93"/>
      <c r="L637" s="17"/>
      <c r="M637" s="17"/>
      <c r="N637" s="17"/>
      <c r="O637" s="17"/>
      <c r="P637" s="45"/>
      <c r="Q637" s="45"/>
      <c r="CD637" s="44"/>
      <c r="CE637" s="2" t="s">
        <v>511</v>
      </c>
    </row>
    <row r="638" spans="1:83" customFormat="1" ht="15" x14ac:dyDescent="0.25">
      <c r="A638" s="91" t="s">
        <v>512</v>
      </c>
      <c r="B638" s="92"/>
      <c r="C638" s="92"/>
      <c r="D638" s="92"/>
      <c r="E638" s="92"/>
      <c r="F638" s="92"/>
      <c r="G638" s="92"/>
      <c r="H638" s="92"/>
      <c r="I638" s="92"/>
      <c r="J638" s="92"/>
      <c r="K638" s="93"/>
      <c r="L638" s="17">
        <v>38090004.409999996</v>
      </c>
      <c r="M638" s="17"/>
      <c r="N638" s="17"/>
      <c r="O638" s="17"/>
      <c r="P638" s="45"/>
      <c r="Q638" s="45"/>
      <c r="CD638" s="44"/>
      <c r="CE638" s="2" t="s">
        <v>512</v>
      </c>
    </row>
    <row r="639" spans="1:83" customFormat="1" ht="15" x14ac:dyDescent="0.25">
      <c r="A639" s="91" t="s">
        <v>513</v>
      </c>
      <c r="B639" s="92"/>
      <c r="C639" s="92"/>
      <c r="D639" s="92"/>
      <c r="E639" s="92"/>
      <c r="F639" s="92"/>
      <c r="G639" s="92"/>
      <c r="H639" s="92"/>
      <c r="I639" s="92"/>
      <c r="J639" s="92"/>
      <c r="K639" s="93"/>
      <c r="L639" s="17">
        <v>176125559.13</v>
      </c>
      <c r="M639" s="17"/>
      <c r="N639" s="17"/>
      <c r="O639" s="17"/>
      <c r="P639" s="45"/>
      <c r="Q639" s="45"/>
      <c r="CD639" s="44"/>
      <c r="CE639" s="2" t="s">
        <v>513</v>
      </c>
    </row>
    <row r="640" spans="1:83" customFormat="1" ht="15" x14ac:dyDescent="0.25">
      <c r="A640" s="91" t="s">
        <v>514</v>
      </c>
      <c r="B640" s="92"/>
      <c r="C640" s="92"/>
      <c r="D640" s="92"/>
      <c r="E640" s="92"/>
      <c r="F640" s="92"/>
      <c r="G640" s="92"/>
      <c r="H640" s="92"/>
      <c r="I640" s="92"/>
      <c r="J640" s="92"/>
      <c r="K640" s="93"/>
      <c r="L640" s="17">
        <v>17344787.219999999</v>
      </c>
      <c r="M640" s="17"/>
      <c r="N640" s="17"/>
      <c r="O640" s="17"/>
      <c r="P640" s="45"/>
      <c r="Q640" s="45"/>
      <c r="CD640" s="44"/>
      <c r="CE640" s="2" t="s">
        <v>514</v>
      </c>
    </row>
    <row r="641" spans="1:86" customFormat="1" ht="15" x14ac:dyDescent="0.25">
      <c r="A641" s="91" t="s">
        <v>515</v>
      </c>
      <c r="B641" s="92"/>
      <c r="C641" s="92"/>
      <c r="D641" s="92"/>
      <c r="E641" s="92"/>
      <c r="F641" s="92"/>
      <c r="G641" s="92"/>
      <c r="H641" s="92"/>
      <c r="I641" s="92"/>
      <c r="J641" s="92"/>
      <c r="K641" s="93"/>
      <c r="L641" s="17">
        <v>6451417.6100000003</v>
      </c>
      <c r="M641" s="17"/>
      <c r="N641" s="17"/>
      <c r="O641" s="17"/>
      <c r="P641" s="45"/>
      <c r="Q641" s="45"/>
      <c r="CD641" s="44"/>
      <c r="CE641" s="2" t="s">
        <v>515</v>
      </c>
    </row>
    <row r="642" spans="1:86" customFormat="1" ht="15" x14ac:dyDescent="0.25">
      <c r="A642" s="91" t="s">
        <v>516</v>
      </c>
      <c r="B642" s="92"/>
      <c r="C642" s="92"/>
      <c r="D642" s="92"/>
      <c r="E642" s="92"/>
      <c r="F642" s="92"/>
      <c r="G642" s="92"/>
      <c r="H642" s="92"/>
      <c r="I642" s="92"/>
      <c r="J642" s="92"/>
      <c r="K642" s="93"/>
      <c r="L642" s="17">
        <v>41426144.539999999</v>
      </c>
      <c r="M642" s="17"/>
      <c r="N642" s="17"/>
      <c r="O642" s="17"/>
      <c r="P642" s="45"/>
      <c r="Q642" s="45"/>
      <c r="CD642" s="44"/>
      <c r="CE642" s="2" t="s">
        <v>516</v>
      </c>
    </row>
    <row r="643" spans="1:86" customFormat="1" ht="15" x14ac:dyDescent="0.25">
      <c r="A643" s="91" t="s">
        <v>517</v>
      </c>
      <c r="B643" s="92"/>
      <c r="C643" s="92"/>
      <c r="D643" s="92"/>
      <c r="E643" s="92"/>
      <c r="F643" s="92"/>
      <c r="G643" s="92"/>
      <c r="H643" s="92"/>
      <c r="I643" s="92"/>
      <c r="J643" s="92"/>
      <c r="K643" s="93"/>
      <c r="L643" s="17">
        <v>27586838.969999999</v>
      </c>
      <c r="M643" s="17"/>
      <c r="N643" s="17"/>
      <c r="O643" s="17"/>
      <c r="P643" s="45"/>
      <c r="Q643" s="45"/>
      <c r="CD643" s="44"/>
      <c r="CE643" s="2" t="s">
        <v>517</v>
      </c>
    </row>
    <row r="644" spans="1:86" customFormat="1" ht="15" x14ac:dyDescent="0.25">
      <c r="A644" s="91" t="s">
        <v>518</v>
      </c>
      <c r="B644" s="92"/>
      <c r="C644" s="92"/>
      <c r="D644" s="92"/>
      <c r="E644" s="92"/>
      <c r="F644" s="92"/>
      <c r="G644" s="92"/>
      <c r="H644" s="92"/>
      <c r="I644" s="92"/>
      <c r="J644" s="92"/>
      <c r="K644" s="93"/>
      <c r="L644" s="17">
        <v>-170946331.16</v>
      </c>
      <c r="M644" s="17"/>
      <c r="N644" s="17"/>
      <c r="O644" s="17"/>
      <c r="P644" s="45"/>
      <c r="Q644" s="45"/>
      <c r="CD644" s="44"/>
      <c r="CE644" s="2" t="s">
        <v>518</v>
      </c>
    </row>
    <row r="645" spans="1:86" customFormat="1" ht="15" x14ac:dyDescent="0.25">
      <c r="A645" s="94" t="s">
        <v>510</v>
      </c>
      <c r="B645" s="89"/>
      <c r="C645" s="89"/>
      <c r="D645" s="89"/>
      <c r="E645" s="89"/>
      <c r="F645" s="89"/>
      <c r="G645" s="89"/>
      <c r="H645" s="89"/>
      <c r="I645" s="89"/>
      <c r="J645" s="89"/>
      <c r="K645" s="90"/>
      <c r="L645" s="41">
        <v>129627003.11</v>
      </c>
      <c r="M645" s="41"/>
      <c r="N645" s="41"/>
      <c r="O645" s="41"/>
      <c r="P645" s="42"/>
      <c r="Q645" s="42"/>
      <c r="CD645" s="44"/>
      <c r="CF645" s="44" t="s">
        <v>510</v>
      </c>
    </row>
    <row r="646" spans="1:86" customFormat="1" ht="18.75" customHeight="1" x14ac:dyDescent="0.25">
      <c r="A646" s="91" t="s">
        <v>519</v>
      </c>
      <c r="B646" s="92"/>
      <c r="C646" s="92"/>
      <c r="D646" s="92"/>
      <c r="E646" s="92"/>
      <c r="F646" s="92"/>
      <c r="G646" s="92"/>
      <c r="H646" s="92"/>
      <c r="I646" s="92"/>
      <c r="J646" s="92"/>
      <c r="K646" s="93"/>
      <c r="L646" s="17">
        <v>3888810.09</v>
      </c>
      <c r="M646" s="17"/>
      <c r="N646" s="17"/>
      <c r="O646" s="17"/>
      <c r="P646" s="45"/>
      <c r="Q646" s="45"/>
      <c r="CD646" s="44"/>
      <c r="CE646" s="2" t="s">
        <v>519</v>
      </c>
      <c r="CF646" s="44"/>
    </row>
    <row r="647" spans="1:86" customFormat="1" ht="16.5" customHeight="1" x14ac:dyDescent="0.25">
      <c r="A647" s="94" t="s">
        <v>520</v>
      </c>
      <c r="B647" s="89"/>
      <c r="C647" s="89"/>
      <c r="D647" s="89"/>
      <c r="E647" s="89"/>
      <c r="F647" s="89"/>
      <c r="G647" s="89"/>
      <c r="H647" s="89"/>
      <c r="I647" s="89"/>
      <c r="J647" s="89"/>
      <c r="K647" s="90"/>
      <c r="L647" s="41">
        <v>133515813.2</v>
      </c>
      <c r="M647" s="41"/>
      <c r="N647" s="41"/>
      <c r="O647" s="41"/>
      <c r="P647" s="42"/>
      <c r="Q647" s="42"/>
      <c r="CD647" s="44"/>
      <c r="CF647" s="44" t="s">
        <v>520</v>
      </c>
    </row>
    <row r="648" spans="1:86" s="74" customFormat="1" ht="16.5" hidden="1" customHeight="1" x14ac:dyDescent="0.25">
      <c r="A648" s="100" t="s">
        <v>529</v>
      </c>
      <c r="B648" s="101"/>
      <c r="C648" s="101"/>
      <c r="D648" s="101"/>
      <c r="E648" s="101"/>
      <c r="F648" s="101"/>
      <c r="G648" s="101"/>
      <c r="H648" s="101"/>
      <c r="I648" s="101"/>
      <c r="J648" s="101"/>
      <c r="K648" s="102"/>
      <c r="L648" s="70">
        <v>1.2040990272500001</v>
      </c>
      <c r="M648" s="71"/>
      <c r="N648" s="71"/>
      <c r="O648" s="71"/>
      <c r="P648" s="72"/>
      <c r="Q648" s="72"/>
      <c r="R648" s="73"/>
      <c r="CD648" s="75"/>
      <c r="CE648" s="76" t="s">
        <v>521</v>
      </c>
      <c r="CF648" s="75"/>
    </row>
    <row r="649" spans="1:86" customFormat="1" ht="24" customHeight="1" x14ac:dyDescent="0.25">
      <c r="A649" s="88" t="s">
        <v>536</v>
      </c>
      <c r="B649" s="89"/>
      <c r="C649" s="89"/>
      <c r="D649" s="89"/>
      <c r="E649" s="89"/>
      <c r="F649" s="89"/>
      <c r="G649" s="89"/>
      <c r="H649" s="89"/>
      <c r="I649" s="89"/>
      <c r="J649" s="89"/>
      <c r="K649" s="90"/>
      <c r="L649" s="41">
        <f>159709185.41*0.89</f>
        <v>142141175.00999999</v>
      </c>
      <c r="M649" s="41"/>
      <c r="N649" s="41"/>
      <c r="O649" s="41"/>
      <c r="P649" s="42"/>
      <c r="Q649" s="42"/>
      <c r="R649" s="69"/>
      <c r="CD649" s="44"/>
      <c r="CF649" s="44"/>
    </row>
    <row r="650" spans="1:86" customFormat="1" ht="15" x14ac:dyDescent="0.25">
      <c r="A650" s="91" t="s">
        <v>522</v>
      </c>
      <c r="B650" s="92"/>
      <c r="C650" s="92"/>
      <c r="D650" s="92"/>
      <c r="E650" s="92"/>
      <c r="F650" s="92"/>
      <c r="G650" s="92"/>
      <c r="H650" s="92"/>
      <c r="I650" s="92"/>
      <c r="J650" s="92"/>
      <c r="K650" s="93"/>
      <c r="L650" s="17">
        <f>L649*0.2</f>
        <v>28428235</v>
      </c>
      <c r="M650" s="17"/>
      <c r="N650" s="17"/>
      <c r="O650" s="17"/>
      <c r="P650" s="45"/>
      <c r="Q650" s="45"/>
      <c r="R650" s="69"/>
      <c r="CD650" s="44"/>
      <c r="CE650" s="2"/>
      <c r="CF650" s="44"/>
    </row>
    <row r="651" spans="1:86" customFormat="1" ht="15" x14ac:dyDescent="0.25">
      <c r="A651" s="94" t="s">
        <v>523</v>
      </c>
      <c r="B651" s="89"/>
      <c r="C651" s="89"/>
      <c r="D651" s="89"/>
      <c r="E651" s="89"/>
      <c r="F651" s="89"/>
      <c r="G651" s="89"/>
      <c r="H651" s="89"/>
      <c r="I651" s="89"/>
      <c r="J651" s="89"/>
      <c r="K651" s="90"/>
      <c r="L651" s="41">
        <f>L649+L650</f>
        <v>170569410.00999999</v>
      </c>
      <c r="M651" s="41"/>
      <c r="N651" s="41"/>
      <c r="O651" s="41"/>
      <c r="P651" s="42"/>
      <c r="Q651" s="43">
        <v>73662</v>
      </c>
      <c r="R651" s="69"/>
      <c r="CD651" s="44"/>
      <c r="CF651" s="44"/>
      <c r="CG651" s="44"/>
    </row>
    <row r="652" spans="1:86" customFormat="1" ht="15" x14ac:dyDescent="0.25">
      <c r="A652" s="95" t="s">
        <v>524</v>
      </c>
      <c r="B652" s="96"/>
      <c r="C652" s="96"/>
      <c r="D652" s="96"/>
      <c r="E652" s="96"/>
      <c r="F652" s="96"/>
      <c r="G652" s="96"/>
      <c r="H652" s="96"/>
      <c r="I652" s="96"/>
      <c r="J652" s="96"/>
      <c r="K652" s="97"/>
      <c r="L652" s="77">
        <v>170946331.16</v>
      </c>
      <c r="M652" s="77"/>
      <c r="N652" s="77"/>
      <c r="O652" s="77"/>
      <c r="P652" s="78"/>
      <c r="Q652" s="78"/>
      <c r="R652" s="69"/>
      <c r="CD652" s="44"/>
      <c r="CF652" s="44"/>
      <c r="CG652" s="44"/>
      <c r="CH652" s="69"/>
    </row>
    <row r="653" spans="1:86" customFormat="1" ht="53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86" s="6" customFormat="1" ht="13.5" customHeight="1" x14ac:dyDescent="0.25">
      <c r="A654" s="5"/>
      <c r="B654" s="5"/>
      <c r="C654" s="5"/>
      <c r="D654" s="5"/>
      <c r="E654" s="5"/>
      <c r="F654" s="5"/>
      <c r="G654" s="5"/>
      <c r="H654" s="48"/>
      <c r="I654" s="4"/>
      <c r="J654" s="4"/>
      <c r="K654" s="4"/>
      <c r="L654" s="4"/>
      <c r="M654" s="5"/>
      <c r="N654" s="5"/>
      <c r="O654" s="5"/>
      <c r="P654" s="5"/>
      <c r="Q654" s="5"/>
      <c r="R654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</row>
    <row r="655" spans="1:86" s="6" customFormat="1" ht="12.75" customHeight="1" x14ac:dyDescent="0.2">
      <c r="A655" s="99" t="s">
        <v>526</v>
      </c>
      <c r="B655" s="99"/>
      <c r="C655" s="99"/>
      <c r="D655" s="99"/>
      <c r="E655" s="99"/>
      <c r="F655" s="99"/>
      <c r="G655" s="99"/>
      <c r="H655" s="99"/>
      <c r="I655" s="99"/>
      <c r="J655" s="99"/>
      <c r="K655" s="99"/>
      <c r="L655" s="99"/>
      <c r="M655" s="99"/>
      <c r="N655" s="99"/>
      <c r="O655" s="99"/>
      <c r="P655" s="99"/>
      <c r="Q655" s="99"/>
      <c r="R655" s="46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</row>
    <row r="656" spans="1:86" s="6" customFormat="1" ht="12.75" customHeight="1" x14ac:dyDescent="0.2">
      <c r="A656" s="98" t="s">
        <v>525</v>
      </c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4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</row>
    <row r="657" spans="1:85" s="6" customFormat="1" ht="13.5" customHeight="1" x14ac:dyDescent="0.25">
      <c r="A657" s="5"/>
      <c r="B657" s="5"/>
      <c r="C657" s="5"/>
      <c r="D657" s="5"/>
      <c r="E657" s="5"/>
      <c r="F657" s="5"/>
      <c r="G657" s="5"/>
      <c r="H657" s="48"/>
      <c r="I657" s="4"/>
      <c r="J657" s="4"/>
      <c r="K657" s="4"/>
      <c r="L657" s="4"/>
      <c r="M657" s="5"/>
      <c r="N657" s="5"/>
      <c r="O657" s="5"/>
      <c r="P657" s="5"/>
      <c r="Q657" s="5"/>
      <c r="R65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</row>
    <row r="658" spans="1:85" s="6" customFormat="1" ht="12.75" customHeight="1" x14ac:dyDescent="0.2">
      <c r="A658" s="99" t="s">
        <v>527</v>
      </c>
      <c r="B658" s="99"/>
      <c r="C658" s="99"/>
      <c r="D658" s="99"/>
      <c r="E658" s="99"/>
      <c r="F658" s="99"/>
      <c r="G658" s="99"/>
      <c r="H658" s="99"/>
      <c r="I658" s="99"/>
      <c r="J658" s="99"/>
      <c r="K658" s="99"/>
      <c r="L658" s="99"/>
      <c r="M658" s="99"/>
      <c r="N658" s="99"/>
      <c r="O658" s="99"/>
      <c r="P658" s="99"/>
      <c r="Q658" s="99"/>
      <c r="R658" s="46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</row>
    <row r="659" spans="1:85" s="6" customFormat="1" ht="12.75" customHeight="1" x14ac:dyDescent="0.2">
      <c r="A659" s="98" t="s">
        <v>525</v>
      </c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4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</row>
    <row r="660" spans="1:85" s="6" customFormat="1" ht="13.5" customHeight="1" x14ac:dyDescent="0.25">
      <c r="A660" s="5"/>
      <c r="B660" s="5"/>
      <c r="C660" s="5"/>
      <c r="D660" s="5"/>
      <c r="E660" s="5"/>
      <c r="F660" s="5"/>
      <c r="G660" s="5"/>
      <c r="H660" s="48"/>
      <c r="I660" s="4"/>
      <c r="J660" s="4"/>
      <c r="K660" s="4"/>
      <c r="L660" s="4"/>
      <c r="M660" s="5"/>
      <c r="N660" s="5"/>
      <c r="O660" s="5"/>
      <c r="P660" s="5"/>
      <c r="Q660" s="5"/>
      <c r="R660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</row>
    <row r="661" spans="1:85" customFormat="1" ht="15" x14ac:dyDescent="0.25">
      <c r="A661" s="3"/>
      <c r="B661" s="3"/>
      <c r="C661" s="3"/>
      <c r="D661" s="3"/>
      <c r="E661" s="3"/>
      <c r="F661" s="3"/>
      <c r="G661" s="3"/>
      <c r="H661" s="5"/>
      <c r="I661" s="49"/>
      <c r="J661" s="49"/>
      <c r="K661" s="49"/>
      <c r="L661" s="49"/>
      <c r="M661" s="3"/>
      <c r="N661" s="3"/>
      <c r="O661" s="3"/>
      <c r="P661" s="3"/>
      <c r="Q661" s="3"/>
    </row>
  </sheetData>
  <mergeCells count="451">
    <mergeCell ref="A9:Q9"/>
    <mergeCell ref="A10:Q10"/>
    <mergeCell ref="A12:Q12"/>
    <mergeCell ref="A13:Q13"/>
    <mergeCell ref="A14:Q14"/>
    <mergeCell ref="A3:C3"/>
    <mergeCell ref="N3:Q3"/>
    <mergeCell ref="A4:D4"/>
    <mergeCell ref="M4:Q4"/>
    <mergeCell ref="A5:D5"/>
    <mergeCell ref="M5:Q5"/>
    <mergeCell ref="A15:Q15"/>
    <mergeCell ref="C16:G16"/>
    <mergeCell ref="F20:Q20"/>
    <mergeCell ref="L21:M21"/>
    <mergeCell ref="A22:A24"/>
    <mergeCell ref="B22:B24"/>
    <mergeCell ref="C22:E24"/>
    <mergeCell ref="F22:F24"/>
    <mergeCell ref="G22:G24"/>
    <mergeCell ref="H22:J22"/>
    <mergeCell ref="K22:K24"/>
    <mergeCell ref="L22:O22"/>
    <mergeCell ref="P22:Q23"/>
    <mergeCell ref="J23:J24"/>
    <mergeCell ref="L23:L24"/>
    <mergeCell ref="M23:M24"/>
    <mergeCell ref="C30:Q30"/>
    <mergeCell ref="B31:E31"/>
    <mergeCell ref="C32:E32"/>
    <mergeCell ref="C34:Q34"/>
    <mergeCell ref="C35:Q35"/>
    <mergeCell ref="O23:O24"/>
    <mergeCell ref="C25:E25"/>
    <mergeCell ref="A26:Q26"/>
    <mergeCell ref="C27:E27"/>
    <mergeCell ref="C29:Q29"/>
    <mergeCell ref="C43:E43"/>
    <mergeCell ref="C46:Q46"/>
    <mergeCell ref="B47:E47"/>
    <mergeCell ref="C48:E48"/>
    <mergeCell ref="C51:Q51"/>
    <mergeCell ref="C36:Q36"/>
    <mergeCell ref="B37:E37"/>
    <mergeCell ref="C38:E38"/>
    <mergeCell ref="C41:Q41"/>
    <mergeCell ref="B42:E42"/>
    <mergeCell ref="C61:Q61"/>
    <mergeCell ref="B62:E62"/>
    <mergeCell ref="C63:E63"/>
    <mergeCell ref="C66:Q66"/>
    <mergeCell ref="B67:E67"/>
    <mergeCell ref="B52:E52"/>
    <mergeCell ref="C53:E53"/>
    <mergeCell ref="C56:Q56"/>
    <mergeCell ref="B57:E57"/>
    <mergeCell ref="C58:E58"/>
    <mergeCell ref="B77:E77"/>
    <mergeCell ref="C78:E78"/>
    <mergeCell ref="C81:Q81"/>
    <mergeCell ref="B82:E82"/>
    <mergeCell ref="C83:E83"/>
    <mergeCell ref="C68:E68"/>
    <mergeCell ref="C71:Q71"/>
    <mergeCell ref="B72:E72"/>
    <mergeCell ref="C73:E73"/>
    <mergeCell ref="C76:Q76"/>
    <mergeCell ref="C93:E93"/>
    <mergeCell ref="C96:Q96"/>
    <mergeCell ref="B97:E97"/>
    <mergeCell ref="C98:E98"/>
    <mergeCell ref="C101:Q101"/>
    <mergeCell ref="C86:Q86"/>
    <mergeCell ref="B87:E87"/>
    <mergeCell ref="C88:E88"/>
    <mergeCell ref="C91:Q91"/>
    <mergeCell ref="B92:E92"/>
    <mergeCell ref="C109:E109"/>
    <mergeCell ref="C111:Q111"/>
    <mergeCell ref="C112:Q112"/>
    <mergeCell ref="B113:E113"/>
    <mergeCell ref="C114:E114"/>
    <mergeCell ref="B102:E102"/>
    <mergeCell ref="C103:E103"/>
    <mergeCell ref="C106:Q106"/>
    <mergeCell ref="B107:E107"/>
    <mergeCell ref="A108:Q108"/>
    <mergeCell ref="C124:E124"/>
    <mergeCell ref="C127:Q127"/>
    <mergeCell ref="B128:E128"/>
    <mergeCell ref="C129:E129"/>
    <mergeCell ref="C132:Q132"/>
    <mergeCell ref="C117:Q117"/>
    <mergeCell ref="B118:E118"/>
    <mergeCell ref="C119:E119"/>
    <mergeCell ref="C122:Q122"/>
    <mergeCell ref="B123:E123"/>
    <mergeCell ref="C142:Q142"/>
    <mergeCell ref="B143:E143"/>
    <mergeCell ref="C144:E144"/>
    <mergeCell ref="C147:Q147"/>
    <mergeCell ref="B148:E148"/>
    <mergeCell ref="B133:E133"/>
    <mergeCell ref="C134:E134"/>
    <mergeCell ref="C137:Q137"/>
    <mergeCell ref="B138:E138"/>
    <mergeCell ref="C139:E139"/>
    <mergeCell ref="B158:E158"/>
    <mergeCell ref="C159:E159"/>
    <mergeCell ref="C162:Q162"/>
    <mergeCell ref="B163:E163"/>
    <mergeCell ref="C164:E164"/>
    <mergeCell ref="C149:E149"/>
    <mergeCell ref="C152:Q152"/>
    <mergeCell ref="B153:E153"/>
    <mergeCell ref="C154:E154"/>
    <mergeCell ref="C157:Q157"/>
    <mergeCell ref="C174:E174"/>
    <mergeCell ref="C177:Q177"/>
    <mergeCell ref="B178:E178"/>
    <mergeCell ref="C179:E179"/>
    <mergeCell ref="C182:Q182"/>
    <mergeCell ref="C167:Q167"/>
    <mergeCell ref="B168:E168"/>
    <mergeCell ref="C169:E169"/>
    <mergeCell ref="C172:Q172"/>
    <mergeCell ref="B173:E173"/>
    <mergeCell ref="C192:Q192"/>
    <mergeCell ref="B193:E193"/>
    <mergeCell ref="A194:Q194"/>
    <mergeCell ref="C195:E195"/>
    <mergeCell ref="C197:Q197"/>
    <mergeCell ref="B183:E183"/>
    <mergeCell ref="C184:E184"/>
    <mergeCell ref="C187:Q187"/>
    <mergeCell ref="B188:E188"/>
    <mergeCell ref="C189:E189"/>
    <mergeCell ref="C205:E205"/>
    <mergeCell ref="C208:Q208"/>
    <mergeCell ref="B209:E209"/>
    <mergeCell ref="C210:E210"/>
    <mergeCell ref="C213:Q213"/>
    <mergeCell ref="C198:Q198"/>
    <mergeCell ref="B199:E199"/>
    <mergeCell ref="C200:E200"/>
    <mergeCell ref="C203:Q203"/>
    <mergeCell ref="B204:E204"/>
    <mergeCell ref="C223:Q223"/>
    <mergeCell ref="B224:E224"/>
    <mergeCell ref="C225:E225"/>
    <mergeCell ref="C228:Q228"/>
    <mergeCell ref="B229:E229"/>
    <mergeCell ref="B214:E214"/>
    <mergeCell ref="C215:E215"/>
    <mergeCell ref="C218:Q218"/>
    <mergeCell ref="B219:E219"/>
    <mergeCell ref="C220:E220"/>
    <mergeCell ref="B239:E239"/>
    <mergeCell ref="A240:Q240"/>
    <mergeCell ref="C241:E241"/>
    <mergeCell ref="C243:Q243"/>
    <mergeCell ref="C244:Q244"/>
    <mergeCell ref="C230:E230"/>
    <mergeCell ref="C233:Q233"/>
    <mergeCell ref="B234:E234"/>
    <mergeCell ref="C235:E235"/>
    <mergeCell ref="C238:Q238"/>
    <mergeCell ref="C254:Q254"/>
    <mergeCell ref="B255:E255"/>
    <mergeCell ref="C256:E256"/>
    <mergeCell ref="C259:Q259"/>
    <mergeCell ref="B260:E260"/>
    <mergeCell ref="B245:E245"/>
    <mergeCell ref="C246:E246"/>
    <mergeCell ref="C249:Q249"/>
    <mergeCell ref="B250:E250"/>
    <mergeCell ref="C251:E251"/>
    <mergeCell ref="B270:E270"/>
    <mergeCell ref="C271:E271"/>
    <mergeCell ref="C274:Q274"/>
    <mergeCell ref="B275:E275"/>
    <mergeCell ref="C276:E276"/>
    <mergeCell ref="C261:E261"/>
    <mergeCell ref="C264:Q264"/>
    <mergeCell ref="B265:E265"/>
    <mergeCell ref="C266:E266"/>
    <mergeCell ref="C269:Q269"/>
    <mergeCell ref="C286:E286"/>
    <mergeCell ref="C289:Q289"/>
    <mergeCell ref="B290:E290"/>
    <mergeCell ref="C291:E291"/>
    <mergeCell ref="C294:Q294"/>
    <mergeCell ref="C279:Q279"/>
    <mergeCell ref="B280:E280"/>
    <mergeCell ref="C281:E281"/>
    <mergeCell ref="C284:Q284"/>
    <mergeCell ref="B285:E285"/>
    <mergeCell ref="C304:Q304"/>
    <mergeCell ref="B305:E305"/>
    <mergeCell ref="C306:E306"/>
    <mergeCell ref="C309:Q309"/>
    <mergeCell ref="B310:E310"/>
    <mergeCell ref="B295:E295"/>
    <mergeCell ref="C296:E296"/>
    <mergeCell ref="C299:Q299"/>
    <mergeCell ref="B300:E300"/>
    <mergeCell ref="C301:E301"/>
    <mergeCell ref="C319:Q319"/>
    <mergeCell ref="C320:Q320"/>
    <mergeCell ref="B321:E321"/>
    <mergeCell ref="C322:E322"/>
    <mergeCell ref="C324:Q324"/>
    <mergeCell ref="C311:E311"/>
    <mergeCell ref="C314:Q314"/>
    <mergeCell ref="B315:E315"/>
    <mergeCell ref="A316:Q316"/>
    <mergeCell ref="C317:E317"/>
    <mergeCell ref="C334:Q334"/>
    <mergeCell ref="B335:E335"/>
    <mergeCell ref="C336:E336"/>
    <mergeCell ref="C339:Q339"/>
    <mergeCell ref="B340:E340"/>
    <mergeCell ref="B325:E325"/>
    <mergeCell ref="C326:E326"/>
    <mergeCell ref="C329:Q329"/>
    <mergeCell ref="B330:E330"/>
    <mergeCell ref="C331:E331"/>
    <mergeCell ref="B350:E350"/>
    <mergeCell ref="C351:E351"/>
    <mergeCell ref="C354:Q354"/>
    <mergeCell ref="B355:E355"/>
    <mergeCell ref="C356:E356"/>
    <mergeCell ref="C341:E341"/>
    <mergeCell ref="C344:Q344"/>
    <mergeCell ref="B345:E345"/>
    <mergeCell ref="C346:E346"/>
    <mergeCell ref="C349:Q349"/>
    <mergeCell ref="C366:E366"/>
    <mergeCell ref="C369:Q369"/>
    <mergeCell ref="B370:E370"/>
    <mergeCell ref="C371:E371"/>
    <mergeCell ref="C374:Q374"/>
    <mergeCell ref="C359:Q359"/>
    <mergeCell ref="B360:E360"/>
    <mergeCell ref="C361:E361"/>
    <mergeCell ref="C364:Q364"/>
    <mergeCell ref="B365:E365"/>
    <mergeCell ref="C384:Q384"/>
    <mergeCell ref="B385:E385"/>
    <mergeCell ref="C386:E386"/>
    <mergeCell ref="C389:Q389"/>
    <mergeCell ref="B390:E390"/>
    <mergeCell ref="B375:E375"/>
    <mergeCell ref="C376:E376"/>
    <mergeCell ref="C379:Q379"/>
    <mergeCell ref="B380:E380"/>
    <mergeCell ref="C381:E381"/>
    <mergeCell ref="C397:E397"/>
    <mergeCell ref="C400:Q400"/>
    <mergeCell ref="B401:E401"/>
    <mergeCell ref="C402:E402"/>
    <mergeCell ref="C405:Q405"/>
    <mergeCell ref="A391:Q391"/>
    <mergeCell ref="C392:E392"/>
    <mergeCell ref="C394:Q394"/>
    <mergeCell ref="C395:Q395"/>
    <mergeCell ref="B396:E396"/>
    <mergeCell ref="C415:Q415"/>
    <mergeCell ref="B416:E416"/>
    <mergeCell ref="C417:E417"/>
    <mergeCell ref="C420:Q420"/>
    <mergeCell ref="B421:E421"/>
    <mergeCell ref="B406:E406"/>
    <mergeCell ref="C407:E407"/>
    <mergeCell ref="C410:Q410"/>
    <mergeCell ref="B411:E411"/>
    <mergeCell ref="C412:E412"/>
    <mergeCell ref="B431:E431"/>
    <mergeCell ref="C432:E432"/>
    <mergeCell ref="C435:Q435"/>
    <mergeCell ref="B436:E436"/>
    <mergeCell ref="C437:E437"/>
    <mergeCell ref="C422:E422"/>
    <mergeCell ref="C425:Q425"/>
    <mergeCell ref="B426:E426"/>
    <mergeCell ref="C427:E427"/>
    <mergeCell ref="C430:Q430"/>
    <mergeCell ref="C447:E447"/>
    <mergeCell ref="C450:Q450"/>
    <mergeCell ref="B451:E451"/>
    <mergeCell ref="C452:E452"/>
    <mergeCell ref="C455:Q455"/>
    <mergeCell ref="C440:Q440"/>
    <mergeCell ref="B441:E441"/>
    <mergeCell ref="C442:E442"/>
    <mergeCell ref="C445:Q445"/>
    <mergeCell ref="B446:E446"/>
    <mergeCell ref="C465:Q465"/>
    <mergeCell ref="B466:E466"/>
    <mergeCell ref="C467:E467"/>
    <mergeCell ref="C470:Q470"/>
    <mergeCell ref="B471:E471"/>
    <mergeCell ref="B456:E456"/>
    <mergeCell ref="C457:E457"/>
    <mergeCell ref="C460:Q460"/>
    <mergeCell ref="B461:E461"/>
    <mergeCell ref="C462:E462"/>
    <mergeCell ref="B481:E481"/>
    <mergeCell ref="C482:E482"/>
    <mergeCell ref="C485:Q485"/>
    <mergeCell ref="B486:E486"/>
    <mergeCell ref="C487:E487"/>
    <mergeCell ref="C472:E472"/>
    <mergeCell ref="C475:Q475"/>
    <mergeCell ref="B476:E476"/>
    <mergeCell ref="C477:E477"/>
    <mergeCell ref="C480:Q480"/>
    <mergeCell ref="C497:E497"/>
    <mergeCell ref="C500:Q500"/>
    <mergeCell ref="B501:E501"/>
    <mergeCell ref="C502:E502"/>
    <mergeCell ref="C504:Q504"/>
    <mergeCell ref="C490:Q490"/>
    <mergeCell ref="B491:E491"/>
    <mergeCell ref="C492:E492"/>
    <mergeCell ref="C495:Q495"/>
    <mergeCell ref="B496:E496"/>
    <mergeCell ref="B511:E511"/>
    <mergeCell ref="C512:E512"/>
    <mergeCell ref="C514:Q514"/>
    <mergeCell ref="B515:E515"/>
    <mergeCell ref="C516:E516"/>
    <mergeCell ref="B505:E505"/>
    <mergeCell ref="A506:Q506"/>
    <mergeCell ref="C507:E507"/>
    <mergeCell ref="C509:Q509"/>
    <mergeCell ref="C510:Q510"/>
    <mergeCell ref="C525:E525"/>
    <mergeCell ref="C527:Q527"/>
    <mergeCell ref="B528:E528"/>
    <mergeCell ref="C529:E529"/>
    <mergeCell ref="C531:Q531"/>
    <mergeCell ref="C518:Q518"/>
    <mergeCell ref="B519:E519"/>
    <mergeCell ref="C520:E520"/>
    <mergeCell ref="C523:Q523"/>
    <mergeCell ref="B524:E524"/>
    <mergeCell ref="C539:Q539"/>
    <mergeCell ref="C540:Q540"/>
    <mergeCell ref="B541:E541"/>
    <mergeCell ref="C542:E542"/>
    <mergeCell ref="C544:Q544"/>
    <mergeCell ref="B532:E532"/>
    <mergeCell ref="C533:E533"/>
    <mergeCell ref="C535:Q535"/>
    <mergeCell ref="B536:E536"/>
    <mergeCell ref="C537:E537"/>
    <mergeCell ref="C552:Q552"/>
    <mergeCell ref="C553:Q553"/>
    <mergeCell ref="B554:E554"/>
    <mergeCell ref="C555:E555"/>
    <mergeCell ref="C556:Q556"/>
    <mergeCell ref="B545:E545"/>
    <mergeCell ref="C546:E546"/>
    <mergeCell ref="C548:Q548"/>
    <mergeCell ref="B549:E549"/>
    <mergeCell ref="C550:E550"/>
    <mergeCell ref="C564:Q564"/>
    <mergeCell ref="B565:E565"/>
    <mergeCell ref="A566:Q566"/>
    <mergeCell ref="C567:E567"/>
    <mergeCell ref="C569:Q569"/>
    <mergeCell ref="B557:E557"/>
    <mergeCell ref="C558:E558"/>
    <mergeCell ref="C560:Q560"/>
    <mergeCell ref="B561:E561"/>
    <mergeCell ref="C562:E562"/>
    <mergeCell ref="C575:E575"/>
    <mergeCell ref="C578:Q578"/>
    <mergeCell ref="B579:E579"/>
    <mergeCell ref="C580:E580"/>
    <mergeCell ref="C583:Q583"/>
    <mergeCell ref="C570:Q570"/>
    <mergeCell ref="B571:E571"/>
    <mergeCell ref="C572:E572"/>
    <mergeCell ref="C573:Q573"/>
    <mergeCell ref="B574:E574"/>
    <mergeCell ref="C591:E591"/>
    <mergeCell ref="C594:Q594"/>
    <mergeCell ref="C595:Q595"/>
    <mergeCell ref="B596:E596"/>
    <mergeCell ref="C597:E597"/>
    <mergeCell ref="B584:E584"/>
    <mergeCell ref="C585:E585"/>
    <mergeCell ref="C588:Q588"/>
    <mergeCell ref="B589:E589"/>
    <mergeCell ref="A590:Q590"/>
    <mergeCell ref="C607:Q607"/>
    <mergeCell ref="B608:E608"/>
    <mergeCell ref="C609:E609"/>
    <mergeCell ref="C612:Q612"/>
    <mergeCell ref="B613:E613"/>
    <mergeCell ref="C600:Q600"/>
    <mergeCell ref="B601:E601"/>
    <mergeCell ref="C602:E602"/>
    <mergeCell ref="C605:Q605"/>
    <mergeCell ref="C606:Q606"/>
    <mergeCell ref="A619:K619"/>
    <mergeCell ref="A620:K620"/>
    <mergeCell ref="A621:K621"/>
    <mergeCell ref="A622:K622"/>
    <mergeCell ref="A623:K623"/>
    <mergeCell ref="A614:K614"/>
    <mergeCell ref="A615:K615"/>
    <mergeCell ref="A616:K616"/>
    <mergeCell ref="A617:K617"/>
    <mergeCell ref="A618:K618"/>
    <mergeCell ref="A629:K629"/>
    <mergeCell ref="A630:K630"/>
    <mergeCell ref="A631:K631"/>
    <mergeCell ref="A632:K632"/>
    <mergeCell ref="A633:K633"/>
    <mergeCell ref="A624:K624"/>
    <mergeCell ref="A625:K625"/>
    <mergeCell ref="A626:K626"/>
    <mergeCell ref="A627:K627"/>
    <mergeCell ref="A628:K628"/>
    <mergeCell ref="M1:Q1"/>
    <mergeCell ref="A649:K649"/>
    <mergeCell ref="A650:K650"/>
    <mergeCell ref="A651:K651"/>
    <mergeCell ref="A652:K652"/>
    <mergeCell ref="A659:Q659"/>
    <mergeCell ref="A655:Q655"/>
    <mergeCell ref="A656:Q656"/>
    <mergeCell ref="A658:Q658"/>
    <mergeCell ref="A644:K644"/>
    <mergeCell ref="A645:K645"/>
    <mergeCell ref="A646:K646"/>
    <mergeCell ref="A647:K647"/>
    <mergeCell ref="A648:K648"/>
    <mergeCell ref="A639:K639"/>
    <mergeCell ref="A640:K640"/>
    <mergeCell ref="A641:K641"/>
    <mergeCell ref="A642:K642"/>
    <mergeCell ref="A643:K643"/>
    <mergeCell ref="A634:K634"/>
    <mergeCell ref="A635:K635"/>
    <mergeCell ref="A636:K636"/>
    <mergeCell ref="A637:K637"/>
    <mergeCell ref="A638:K638"/>
  </mergeCells>
  <printOptions horizontalCentered="1"/>
  <pageMargins left="0.39370077848434498" right="0.39370077848434498" top="0.35433071851730302" bottom="0.31496062874794001" header="0.118110239505768" footer="0.118110239505768"/>
  <pageSetup paperSize="9" scale="6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КМ_1632-2.1.3-КМ_с 0,89</vt:lpstr>
      <vt:lpstr>'КМ_1632-2.1.3-КМ_с 0,89'!Заголовки_для_печати</vt:lpstr>
      <vt:lpstr>'КМ_1632-2.1.3-КМ_с 0,89'!Область_печати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2025-06-06T07:53:37Z</cp:lastPrinted>
  <dcterms:created xsi:type="dcterms:W3CDTF">2020-09-30T08:50:27Z</dcterms:created>
  <dcterms:modified xsi:type="dcterms:W3CDTF">2025-07-28T07:14:39Z</dcterms:modified>
</cp:coreProperties>
</file>