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!!!КМ\от СДО Заказчика\"/>
    </mc:Choice>
  </mc:AlternateContent>
  <xr:revisionPtr revIDLastSave="0" documentId="13_ncr:1_{701D57A9-56BC-4102-B1C6-6F12D357C91F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дог в Гранде" sheetId="1" r:id="rId1"/>
    <sheet name="Кдог в екселе" sheetId="2" state="hidden" r:id="rId2"/>
  </sheets>
  <definedNames>
    <definedName name="_xlnm.Print_Titles" localSheetId="0">'Кдог в Гранде'!$26:$26</definedName>
    <definedName name="_xlnm.Print_Titles" localSheetId="1">'Кдог в екселе'!$26:$26</definedName>
    <definedName name="_xlnm.Print_Area" localSheetId="0">'Кдог в Гранде'!$A:$Q</definedName>
    <definedName name="_xlnm.Print_Area" localSheetId="1">'Кдог в екселе'!$A:$R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2" l="1"/>
  <c r="K642" i="2"/>
  <c r="K643" i="2" l="1"/>
  <c r="K645" i="2" s="1"/>
  <c r="K646" i="2" l="1"/>
  <c r="CE646" i="2" s="1"/>
  <c r="CE645" i="2"/>
  <c r="K647" i="2" l="1"/>
  <c r="CE647" i="2" s="1"/>
</calcChain>
</file>

<file path=xl/sharedStrings.xml><?xml version="1.0" encoding="utf-8"?>
<sst xmlns="http://schemas.openxmlformats.org/spreadsheetml/2006/main" count="5387" uniqueCount="823">
  <si>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</si>
  <si>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</si>
  <si>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</si>
  <si>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</si>
  <si>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</si>
  <si>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</si>
  <si>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</si>
  <si>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</si>
  <si>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>на 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</si>
  <si>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</si>
  <si>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</si>
  <si>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1632-2021-2.1.3-КМ_0_0_RU_IFC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</si>
  <si>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</si>
  <si>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</si>
  <si>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</si>
  <si>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</si>
  <si>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</si>
  <si>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</si>
  <si>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</si>
  <si>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</si>
  <si>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</si>
  <si>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Обоснование</t>
  </si>
  <si>
    <t>Наименование работ и затрат</t>
  </si>
  <si>
    <t>Ед. изм.</t>
  </si>
  <si>
    <t>Кол-во</t>
  </si>
  <si>
    <t>Стоимость единицы в базисных ценах, руб.</t>
  </si>
  <si>
    <t>Обосно-
вание, индекс</t>
  </si>
  <si>
    <t>Общая стоимость в базисных ценах, руб.</t>
  </si>
  <si>
    <t>Затраты труда рабочих, чел.-ч, не занятых обслуживанием машин  / ТЗМ</t>
  </si>
  <si>
    <t>Всего</t>
  </si>
  <si>
    <t>Экспл. маш.</t>
  </si>
  <si>
    <t>Мат-лы</t>
  </si>
  <si>
    <t>в т.ч. оплата труда</t>
  </si>
  <si>
    <t>оплаты труда</t>
  </si>
  <si>
    <t>в т.ч. оплаты труда</t>
  </si>
  <si>
    <t>на единицу</t>
  </si>
  <si>
    <t>всего</t>
  </si>
  <si>
    <t>Раздел 1. Колонны</t>
  </si>
  <si>
    <t>1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</si>
  <si>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</si>
  <si>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</si>
  <si>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</si>
  <si>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664,69
228,64</t>
  </si>
  <si>
    <t>369,83
59,72</t>
  </si>
  <si>
    <t>1 Индексы пересчета в т.у.ц. по статьям затрат СМР/ПНР ОЗП=29,1; ЭМ=11,55; ЗПМ=29,1; МАТ=8,66</t>
  </si>
  <si>
    <t>1 727 197,32
702 698,05</t>
  </si>
  <si>
    <t>13,133
2,4265</t>
  </si>
  <si>
    <t>5310,35
981,16</t>
  </si>
  <si>
    <t>Объем=(397,7-8,9)*1,04</t>
  </si>
  <si>
    <t>Приказ от 30.01.2024 № 55/пр прил.5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</si>
  <si>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</si>
  <si>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Индексы пересчета в т.у.ц. по статьям затрат СМР/ПНР ОЗП=29,1; ЭМ=11,55; ЗПМ=29,1; МАТ=8,66</t>
  </si>
  <si>
    <t>Строительные металлические конструкции</t>
  </si>
  <si>
    <t>020403</t>
  </si>
  <si>
    <t>Краны козловые при работе на монтаже технологического оборудования: 32 т</t>
  </si>
  <si>
    <t>маш.час</t>
  </si>
  <si>
    <t>0,0575
23,25</t>
  </si>
  <si>
    <t>135,59
27,94</t>
  </si>
  <si>
    <t>3 152,47
649,61</t>
  </si>
  <si>
    <t>021141</t>
  </si>
  <si>
    <t>Краны на автомобильном ходу при работе на других видах строительства: 10 т</t>
  </si>
  <si>
    <t>0,23
93</t>
  </si>
  <si>
    <t>125,73
24,53</t>
  </si>
  <si>
    <t>11 692,89
2 281,29</t>
  </si>
  <si>
    <t>021244</t>
  </si>
  <si>
    <t>Краны на гусеничном ходу при работе на других видах строительства: 25 т</t>
  </si>
  <si>
    <t>2,139
864,91</t>
  </si>
  <si>
    <t>133,87
24,53</t>
  </si>
  <si>
    <t>115 785,50
21 216,24</t>
  </si>
  <si>
    <t>040504</t>
  </si>
  <si>
    <t>Аппарат для газовой сварки и резки</t>
  </si>
  <si>
    <t>1,8055
730,06</t>
  </si>
  <si>
    <t>1,20
0,00</t>
  </si>
  <si>
    <t>876,07
0,00</t>
  </si>
  <si>
    <t>041000</t>
  </si>
  <si>
    <t>Преобразователи сварочные с номинальным сварочным током 315-500 А</t>
  </si>
  <si>
    <t>0,3105
125,55</t>
  </si>
  <si>
    <t>12,89
0,00</t>
  </si>
  <si>
    <t>1 618,34
0,00</t>
  </si>
  <si>
    <t>330301</t>
  </si>
  <si>
    <t>Машины шлифовальные: электрические</t>
  </si>
  <si>
    <t>0,115
46,5</t>
  </si>
  <si>
    <t>5,17
0,00</t>
  </si>
  <si>
    <t>240,41
0,00</t>
  </si>
  <si>
    <t>400001</t>
  </si>
  <si>
    <t>Автомобили бортовые, грузоподъемность: до 5 т</t>
  </si>
  <si>
    <t>0,3335
134,85</t>
  </si>
  <si>
    <t>119,95
0,00</t>
  </si>
  <si>
    <t>16 175,26
0,00</t>
  </si>
  <si>
    <t>2</t>
  </si>
  <si>
    <t>ТЕР09-03-002-03</t>
  </si>
  <si>
    <t>Монтаж колонн одноэтажных и многоэтажных зданий и крановых эстакад высотой: до 25 м цельного сечения массой до 5,0 т</t>
  </si>
  <si>
    <t>360,31
113,31</t>
  </si>
  <si>
    <t>185,18
28,11</t>
  </si>
  <si>
    <t>19 797,24
7 570,46</t>
  </si>
  <si>
    <t>6,5081
1,1426</t>
  </si>
  <si>
    <t>60,24
10,58</t>
  </si>
  <si>
    <t>Объем=8,9*1,04</t>
  </si>
  <si>
    <t>ОП п.1.9.5, Прил.9.1 п.2</t>
  </si>
  <si>
    <t>При применении в рабочих чертежах марок стали с повышенным расчетным сопротивлением: предел текучести в зависимости от вида толщины проката 265-345 МПа (27-35 кгс/мм2), марка стали С345, С345к, С345Т1 - колонны массой до 8 т ПЗ=1,08 (ОЗП=1,08; ЭМ=1,08 к расх.; ЗПМ=1,08; МАТ=1,08 к расх.; ТЗ=1,08; ТЗМ=1,08)</t>
  </si>
  <si>
    <t>0,02484
0,23</t>
  </si>
  <si>
    <t>31,19
6,43</t>
  </si>
  <si>
    <t>0,16146
1,49</t>
  </si>
  <si>
    <t>187,34
36,55</t>
  </si>
  <si>
    <t>0,95634
8,85</t>
  </si>
  <si>
    <t>1 184,75
217,09</t>
  </si>
  <si>
    <t>1,1178
10,35</t>
  </si>
  <si>
    <t>12,42
0,00</t>
  </si>
  <si>
    <t>0,27324
2,53</t>
  </si>
  <si>
    <t>32,61
0,00</t>
  </si>
  <si>
    <t>0,0621
0,57</t>
  </si>
  <si>
    <t>2,95
0,00</t>
  </si>
  <si>
    <t>0,23598
2,18</t>
  </si>
  <si>
    <t>261,49
0,00</t>
  </si>
  <si>
    <t>4
*</t>
  </si>
  <si>
    <t>Прайс</t>
  </si>
  <si>
    <t>Профиль гн. 120*5</t>
  </si>
  <si>
    <t>т</t>
  </si>
  <si>
    <t>9 153,12
79266,00/ИндМ223</t>
  </si>
  <si>
    <t>0
0</t>
  </si>
  <si>
    <t>Объем=3,5*1,04</t>
  </si>
  <si>
    <t>Цена МАТ=79266,00/ИндМ223</t>
  </si>
  <si>
    <t>Материалы для строительных работ</t>
  </si>
  <si>
    <t>5
*</t>
  </si>
  <si>
    <t>Двутавр 60Ш1</t>
  </si>
  <si>
    <t>8 075,06
69930,00/ИндМ223</t>
  </si>
  <si>
    <t>Объем=16,3*1,04</t>
  </si>
  <si>
    <t>Цена МАТ=69930,00/ИндМ223</t>
  </si>
  <si>
    <t>6
*</t>
  </si>
  <si>
    <t>Двутавр 40Ш1</t>
  </si>
  <si>
    <t>7 718,94
66846,00/ИндМ223</t>
  </si>
  <si>
    <t>Объем=96,1*1,04</t>
  </si>
  <si>
    <t>Цена МАТ=66846,00/ИндМ223</t>
  </si>
  <si>
    <t>7
*</t>
  </si>
  <si>
    <t>Двутавр 30Ш1</t>
  </si>
  <si>
    <t>7 581,99
65660,00/ИндМ223</t>
  </si>
  <si>
    <t>Объем=24,8*1,04</t>
  </si>
  <si>
    <t>Цена МАТ=65660,00/ИндМ223</t>
  </si>
  <si>
    <t>8
*</t>
  </si>
  <si>
    <t>Уголок не равнополочный 125*80*8</t>
  </si>
  <si>
    <t>9 925,06
85951,00/ИндМ223</t>
  </si>
  <si>
    <t>Объем=2*1,04</t>
  </si>
  <si>
    <t>Цена МАТ=85951,00/ИндМ223</t>
  </si>
  <si>
    <t>9
*</t>
  </si>
  <si>
    <t>Прокат листовой 40мм</t>
  </si>
  <si>
    <t>9 748,96
84426,00/ИндМ223</t>
  </si>
  <si>
    <t>Объем=8,9*1,04*1,08</t>
  </si>
  <si>
    <t>Цена МАТ=84426,00/ИндМ223</t>
  </si>
  <si>
    <t>10
*</t>
  </si>
  <si>
    <t>Прокат листовой 30мм</t>
  </si>
  <si>
    <t>9 474,94
82053,00/ИндМ223</t>
  </si>
  <si>
    <t>Объем=127,4*1,04</t>
  </si>
  <si>
    <t>Цена МАТ=82053,00/ИндМ223</t>
  </si>
  <si>
    <t>11
*</t>
  </si>
  <si>
    <t>Прокат листовой 25мм</t>
  </si>
  <si>
    <t>9 029,91
78199,00/ИндМ223</t>
  </si>
  <si>
    <t>Объем=17,8*1,04</t>
  </si>
  <si>
    <t>Цена МАТ=78199,00/ИндМ223</t>
  </si>
  <si>
    <t>12
*</t>
  </si>
  <si>
    <t>Прокат листовой 20мм</t>
  </si>
  <si>
    <t>8 599,42
74471,00/ИндМ223</t>
  </si>
  <si>
    <t>Объем=1,4*1,04</t>
  </si>
  <si>
    <t>Цена МАТ=74471,00/ИндМ223</t>
  </si>
  <si>
    <t>13
*</t>
  </si>
  <si>
    <t>Прокат листовой 16мм</t>
  </si>
  <si>
    <t>8 345,03
72268,00/ИндМ223</t>
  </si>
  <si>
    <t>Объем=72*1,04</t>
  </si>
  <si>
    <t>Цена МАТ=72268,00/ИндМ223</t>
  </si>
  <si>
    <t>14
*</t>
  </si>
  <si>
    <t>Прокат листовой 12мм</t>
  </si>
  <si>
    <t>Объем=10*1,04</t>
  </si>
  <si>
    <t>15
*</t>
  </si>
  <si>
    <t>Прокат листовой 10мм</t>
  </si>
  <si>
    <t>7 596,65
65787,00/ИндМ223</t>
  </si>
  <si>
    <t>Объем=14,2*1,04</t>
  </si>
  <si>
    <t>Цена МАТ=65787,00/ИндМ223</t>
  </si>
  <si>
    <t>16
*</t>
  </si>
  <si>
    <t>Прокат листовой 8мм</t>
  </si>
  <si>
    <t>7 487,99
64846,00/ИндМ223</t>
  </si>
  <si>
    <t>Объем=1,2*1,04</t>
  </si>
  <si>
    <t>Цена МАТ=64846,00/ИндМ223</t>
  </si>
  <si>
    <t>17
*</t>
  </si>
  <si>
    <t>Прокат листовой 6мм</t>
  </si>
  <si>
    <t>7 317,78
63372,00/ИндМ223</t>
  </si>
  <si>
    <t>Объем=2,1*1,04</t>
  </si>
  <si>
    <t>Цена МАТ=63372,00/ИндМ223</t>
  </si>
  <si>
    <t>Перевозка материалов (металл 140 км. ОП "МКМ-СПб")</t>
  </si>
  <si>
    <t>Раздел 2. Балки перекрытий и фермы ФП1</t>
  </si>
  <si>
    <t>21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</si>
  <si>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</si>
  <si>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</si>
  <si>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1 154,86
406,11</t>
  </si>
  <si>
    <t>601,80
81,75</t>
  </si>
  <si>
    <t>4 703 032,26
1 609 706,66</t>
  </si>
  <si>
    <t>20,9875
2,9555</t>
  </si>
  <si>
    <t>14200,65
1999,76</t>
  </si>
  <si>
    <t>Объем=650,6*1,04</t>
  </si>
  <si>
    <t>020121</t>
  </si>
  <si>
    <t>Краны башенные при работе на монтаже технологического оборудования: 25-75 т</t>
  </si>
  <si>
    <t>0,782
529,12</t>
  </si>
  <si>
    <t>326,54
27,94</t>
  </si>
  <si>
    <t>172 778,84
14 783,61</t>
  </si>
  <si>
    <t>1,932
1307,24</t>
  </si>
  <si>
    <t>177 248,67
36 524,29</t>
  </si>
  <si>
    <t>0,2415
163,4</t>
  </si>
  <si>
    <t>20 544,28
4 008,20</t>
  </si>
  <si>
    <t>2,737
1851,92</t>
  </si>
  <si>
    <t>2 222,30
0,00</t>
  </si>
  <si>
    <t>0,552
373,5</t>
  </si>
  <si>
    <t>4 814,42
0,00</t>
  </si>
  <si>
    <t>0,184
124,5</t>
  </si>
  <si>
    <t>643,67
0,00</t>
  </si>
  <si>
    <t>0,3565
241,22</t>
  </si>
  <si>
    <t>28 934,34
0,00</t>
  </si>
  <si>
    <t>23
*</t>
  </si>
  <si>
    <t>Швеллер 40П</t>
  </si>
  <si>
    <t>9 342,96
80910,00/ИндМ223</t>
  </si>
  <si>
    <t>Объем=1,3*1,04</t>
  </si>
  <si>
    <t>Цена МАТ=80910,00/ИндМ223</t>
  </si>
  <si>
    <t>24
*</t>
  </si>
  <si>
    <t>Швеллер 22П</t>
  </si>
  <si>
    <t>8 765,70
75911,00/ИндМ223</t>
  </si>
  <si>
    <t>Объем=76,6*1,04</t>
  </si>
  <si>
    <t>Цена МАТ=75911,00/ИндМ223</t>
  </si>
  <si>
    <t>25
*</t>
  </si>
  <si>
    <t>Швеллер 20П</t>
  </si>
  <si>
    <t>8 654,16
74945,00/ИндМ223</t>
  </si>
  <si>
    <t>Объем=1,5*1,04</t>
  </si>
  <si>
    <t>Цена МАТ=74945,00/ИндМ223</t>
  </si>
  <si>
    <t>26
*</t>
  </si>
  <si>
    <t>Двутавр 25К1</t>
  </si>
  <si>
    <t>7 185,68
62228,00/ИндМ223</t>
  </si>
  <si>
    <t>Объем=45,6*1,04</t>
  </si>
  <si>
    <t>Цена МАТ=62228,00/ИндМ223</t>
  </si>
  <si>
    <t>27
*</t>
  </si>
  <si>
    <t>Двутавр 20К1</t>
  </si>
  <si>
    <t>6 990,07
60534,00/ИндМ223</t>
  </si>
  <si>
    <t>Объем=34*1,04</t>
  </si>
  <si>
    <t>Цена МАТ=60534,00/ИндМ223</t>
  </si>
  <si>
    <t>28
*</t>
  </si>
  <si>
    <t>Двутавр 70Ш1</t>
  </si>
  <si>
    <t>8 178,75
70828,00/ИндМ223</t>
  </si>
  <si>
    <t>Цена МАТ=70828,00/ИндМ223</t>
  </si>
  <si>
    <t>29
*</t>
  </si>
  <si>
    <t>Объем=10,5*1,04</t>
  </si>
  <si>
    <t>30
*</t>
  </si>
  <si>
    <t>Двутавр 50Ш1</t>
  </si>
  <si>
    <t>7 943,88
68794,00/ИндМ223</t>
  </si>
  <si>
    <t>Объем=172,4*1,04</t>
  </si>
  <si>
    <t>Цена МАТ=68794,00/ИндМ223</t>
  </si>
  <si>
    <t>31
*</t>
  </si>
  <si>
    <t>Объем=8,6*1,04</t>
  </si>
  <si>
    <t>32
*</t>
  </si>
  <si>
    <t>Объем=12,1*1,04</t>
  </si>
  <si>
    <t>33
*</t>
  </si>
  <si>
    <t>Объем=153,9*1,04</t>
  </si>
  <si>
    <t>34
*</t>
  </si>
  <si>
    <t>Объем=13*1,04</t>
  </si>
  <si>
    <t>35
*</t>
  </si>
  <si>
    <t>Объем=103,3*1,04</t>
  </si>
  <si>
    <t>36
*</t>
  </si>
  <si>
    <t>Объем=5,1*1,04</t>
  </si>
  <si>
    <t>37
*</t>
  </si>
  <si>
    <t>Объем=2,9*1,04</t>
  </si>
  <si>
    <t>38
*</t>
  </si>
  <si>
    <t>Объем=6,3*1,04</t>
  </si>
  <si>
    <t>Раздел 3. Балки и прогоны покрытия</t>
  </si>
  <si>
    <t>42</t>
  </si>
  <si>
    <t>2 051 522,53
702 174,53</t>
  </si>
  <si>
    <t>6194,5
872,32</t>
  </si>
  <si>
    <t>Объем=283,8*1,04</t>
  </si>
  <si>
    <t>0,782
230,81</t>
  </si>
  <si>
    <t>75 368,70
6 448,83</t>
  </si>
  <si>
    <t>1,932
570,23</t>
  </si>
  <si>
    <t>77 317,49
15 932,23</t>
  </si>
  <si>
    <t>0,2415
71,28</t>
  </si>
  <si>
    <t>8 962,03
1 748,50</t>
  </si>
  <si>
    <t>2,737
807,83</t>
  </si>
  <si>
    <t>969,40
0,00</t>
  </si>
  <si>
    <t>0,552
162,92</t>
  </si>
  <si>
    <t>2 100,04
0,00</t>
  </si>
  <si>
    <t>0,184
54,31</t>
  </si>
  <si>
    <t>280,78
0,00</t>
  </si>
  <si>
    <t>0,3565
105,22</t>
  </si>
  <si>
    <t>12 621,14
0,00</t>
  </si>
  <si>
    <t>44
*</t>
  </si>
  <si>
    <t>Прокат листовой 22мм</t>
  </si>
  <si>
    <t>45
*</t>
  </si>
  <si>
    <t>Объем=54,7*1,04</t>
  </si>
  <si>
    <t>46
*</t>
  </si>
  <si>
    <t>47
*</t>
  </si>
  <si>
    <t>Уголок не равнополочный 140*90*8</t>
  </si>
  <si>
    <t>11 187,07
96880,00/ИндМ223</t>
  </si>
  <si>
    <t>Объем=0,2*1,04</t>
  </si>
  <si>
    <t>Цена МАТ=96880,00/ИндМ223</t>
  </si>
  <si>
    <t>48
*</t>
  </si>
  <si>
    <t>Объем=140*1,04</t>
  </si>
  <si>
    <t>49
*</t>
  </si>
  <si>
    <t>Объем=4,5*1,04</t>
  </si>
  <si>
    <t>50
*</t>
  </si>
  <si>
    <t>Объем=66*1,04</t>
  </si>
  <si>
    <t>51
*</t>
  </si>
  <si>
    <t>Объем=6,5*1,04</t>
  </si>
  <si>
    <t>Раздел 4. Связи горизонт. и вертик.</t>
  </si>
  <si>
    <t>55</t>
  </si>
  <si>
    <t>ТЕР09-03-014-01</t>
  </si>
  <si>
    <t>Монтаж связей и распорок из одиночных и парных уголков, гнутосварных профилей для пролетов: до 24 м при высоте здания до  25 м</t>
  </si>
  <si>
    <t>2 203,66
1 205,83</t>
  </si>
  <si>
    <t>616,87
108,16</t>
  </si>
  <si>
    <t>2 029 560,78
896 551,00</t>
  </si>
  <si>
    <t>72,772
4,393</t>
  </si>
  <si>
    <t>20729,54
1251,37</t>
  </si>
  <si>
    <t>Объем=273,9*1,04</t>
  </si>
  <si>
    <t>0,115
32,76</t>
  </si>
  <si>
    <t>4 441,93
915,31</t>
  </si>
  <si>
    <t>0,138
39,31</t>
  </si>
  <si>
    <t>4 942,45
964,27</t>
  </si>
  <si>
    <t>4,14
1179,3</t>
  </si>
  <si>
    <t>157 872,89
28 928,23</t>
  </si>
  <si>
    <t>1,679
478,27</t>
  </si>
  <si>
    <t>573,92
0,00</t>
  </si>
  <si>
    <t>422,28
0,00</t>
  </si>
  <si>
    <t>0,2185
62,24</t>
  </si>
  <si>
    <t>7 465,69
0,00</t>
  </si>
  <si>
    <t>57
*</t>
  </si>
  <si>
    <t>Профиль гн. 200*6</t>
  </si>
  <si>
    <t>10 785,91
93406,00/ИндМ223</t>
  </si>
  <si>
    <t>Объем=43,6*1,04</t>
  </si>
  <si>
    <t>Цена МАТ=93406,00/ИндМ223</t>
  </si>
  <si>
    <t>58
*</t>
  </si>
  <si>
    <t>Профиль гн. 180*5</t>
  </si>
  <si>
    <t>10 321,25
89382,00/ИндМ223</t>
  </si>
  <si>
    <t>Объем=111*1,04</t>
  </si>
  <si>
    <t>Цена МАТ=89382,00/ИндМ223</t>
  </si>
  <si>
    <t>59
*</t>
  </si>
  <si>
    <t>Профиль гн. 160*6</t>
  </si>
  <si>
    <t>10 037,53
86925,00/ИндМ223</t>
  </si>
  <si>
    <t>Объем=9,4*1,04</t>
  </si>
  <si>
    <t>Цена МАТ=86925,00/ИндМ223</t>
  </si>
  <si>
    <t>60
*</t>
  </si>
  <si>
    <t>Профиль гн. 140*5</t>
  </si>
  <si>
    <t>9 675,52
83790,00/ИндМ223</t>
  </si>
  <si>
    <t>Объем=18,2*1,04</t>
  </si>
  <si>
    <t>Цена МАТ=83790,00/ИндМ223</t>
  </si>
  <si>
    <t>61
*</t>
  </si>
  <si>
    <t>Объем=2,4*1,04</t>
  </si>
  <si>
    <t>62
*</t>
  </si>
  <si>
    <t>Профиль гн. 250*6</t>
  </si>
  <si>
    <t>12 292,49
106453,00/ИндМ223</t>
  </si>
  <si>
    <t>Объем=4,4*1,04</t>
  </si>
  <si>
    <t>Цена МАТ=106453,00/ИндМ223</t>
  </si>
  <si>
    <t>63
*</t>
  </si>
  <si>
    <t>Объем=19,5*1,04</t>
  </si>
  <si>
    <t>64
*</t>
  </si>
  <si>
    <t>Уголок равнополочный 125*8</t>
  </si>
  <si>
    <t>9 959,35
86248,00/ИндМ223</t>
  </si>
  <si>
    <t>Объем=11,2*1,04</t>
  </si>
  <si>
    <t>Цена МАТ=86248,00/ИндМ223</t>
  </si>
  <si>
    <t>65
*</t>
  </si>
  <si>
    <t>Уголок равнополочный 50*5</t>
  </si>
  <si>
    <t>8 168,94
70743,00/ИндМ223</t>
  </si>
  <si>
    <t>Объем=7,2*1,04</t>
  </si>
  <si>
    <t>Цена МАТ=70743,00/ИндМ223</t>
  </si>
  <si>
    <t>66
*</t>
  </si>
  <si>
    <t>Объем=26,7*1,04</t>
  </si>
  <si>
    <t>67
*</t>
  </si>
  <si>
    <t>Объем=10,4*1,04</t>
  </si>
  <si>
    <t>68
*</t>
  </si>
  <si>
    <t>Объем=3,2*1,04</t>
  </si>
  <si>
    <t>69
*</t>
  </si>
  <si>
    <t>70
*</t>
  </si>
  <si>
    <t>Прокат листовой 4мм</t>
  </si>
  <si>
    <t>6 143,88
53206,00/ИндМ223</t>
  </si>
  <si>
    <t>Объем=2,3*1,04</t>
  </si>
  <si>
    <t>Цена МАТ=53206,00/ИндМ223</t>
  </si>
  <si>
    <t>Раздел 5. Стеновой фахверк</t>
  </si>
  <si>
    <t>74</t>
  </si>
  <si>
    <t>ТЕР09-04-006-01</t>
  </si>
  <si>
    <t>Монтаж фахверка</t>
  </si>
  <si>
    <t>1 579,69
621,51</t>
  </si>
  <si>
    <t>720,23
82,49</t>
  </si>
  <si>
    <t>859 088,47
247 898,70</t>
  </si>
  <si>
    <t>32,591
3,3465</t>
  </si>
  <si>
    <t>3365,74
345,6</t>
  </si>
  <si>
    <t>Объем=99,3*1,04</t>
  </si>
  <si>
    <t>0,115
11,88</t>
  </si>
  <si>
    <t>1 610,81
331,93</t>
  </si>
  <si>
    <t>0,1265
13,06</t>
  </si>
  <si>
    <t>1 642,03
320,36</t>
  </si>
  <si>
    <t>3,105
320,66</t>
  </si>
  <si>
    <t>42 926,75
7 865,79</t>
  </si>
  <si>
    <t>030203</t>
  </si>
  <si>
    <t>Домкраты гидравлические грузоподъемностью: 63-100 т</t>
  </si>
  <si>
    <t>0,1035
10,69</t>
  </si>
  <si>
    <t>2,51
0,00</t>
  </si>
  <si>
    <t>26,83
0,00</t>
  </si>
  <si>
    <t>3,473
358,66</t>
  </si>
  <si>
    <t>430,39
0,00</t>
  </si>
  <si>
    <t>18,032
1862,2</t>
  </si>
  <si>
    <t>24 003,76
0,00</t>
  </si>
  <si>
    <t>041400</t>
  </si>
  <si>
    <t>Электрические печи для сушки сварочных материалов с регулированием температуры в пределах: от 80 °С до 500 °С</t>
  </si>
  <si>
    <t>1,5985
165,08</t>
  </si>
  <si>
    <t>7,05
0,00</t>
  </si>
  <si>
    <t>1 163,81
0,00</t>
  </si>
  <si>
    <t>0,2875
29,69</t>
  </si>
  <si>
    <t>153,50
0,00</t>
  </si>
  <si>
    <t>0,1955
20,19</t>
  </si>
  <si>
    <t>2 421,79
0,00</t>
  </si>
  <si>
    <t>75
*</t>
  </si>
  <si>
    <t>ТССЦ-110-0009</t>
  </si>
  <si>
    <t>Болты сборочные с гайками и шайбами по классу прочности: 10.9</t>
  </si>
  <si>
    <t>Объем=0,01*МАСТЕР</t>
  </si>
  <si>
    <t>77
*</t>
  </si>
  <si>
    <t>Объем=22,7*1,04</t>
  </si>
  <si>
    <t>78
*</t>
  </si>
  <si>
    <t>Объем=7*1,04</t>
  </si>
  <si>
    <t>79
*</t>
  </si>
  <si>
    <t>Объем=36,4*1,04</t>
  </si>
  <si>
    <t>80
*</t>
  </si>
  <si>
    <t>Профиль гн. 100*5</t>
  </si>
  <si>
    <t>8 824,36
76419,00/ИндМ223</t>
  </si>
  <si>
    <t>Цена МАТ=76419,00/ИндМ223</t>
  </si>
  <si>
    <t>81
*</t>
  </si>
  <si>
    <t>Уголок равнополочный 63*5</t>
  </si>
  <si>
    <t>8 325,52
72099,00/ИндМ223</t>
  </si>
  <si>
    <t>Цена МАТ=72099,00/ИндМ223</t>
  </si>
  <si>
    <t>82
*</t>
  </si>
  <si>
    <t>Объем=0,5*1,04</t>
  </si>
  <si>
    <t>83
*</t>
  </si>
  <si>
    <t>Объем=0,1*1,04</t>
  </si>
  <si>
    <t>84
*</t>
  </si>
  <si>
    <t>Уголок не равнополочный 100*63*8</t>
  </si>
  <si>
    <t>9 538,57
82604,00/ИндМ223</t>
  </si>
  <si>
    <t>Цена МАТ=82604,00/ИндМ223</t>
  </si>
  <si>
    <t>85
*</t>
  </si>
  <si>
    <t>Объем=5,7*1,04</t>
  </si>
  <si>
    <t>86
*</t>
  </si>
  <si>
    <t>87
*</t>
  </si>
  <si>
    <t>Объем=0,7*1,04</t>
  </si>
  <si>
    <t>88
*</t>
  </si>
  <si>
    <t>Объем=6*1,04</t>
  </si>
  <si>
    <t>89
*</t>
  </si>
  <si>
    <t>ВГП 89*8</t>
  </si>
  <si>
    <t>7 092,84
61424,00/ИндМ223</t>
  </si>
  <si>
    <t>Объем=6,4*1,04</t>
  </si>
  <si>
    <t>Цена МАТ=61424,00/ИндМ223</t>
  </si>
  <si>
    <t>Раздел 6. Лестницы,площадки,огражден. и щиты</t>
  </si>
  <si>
    <t>93</t>
  </si>
  <si>
    <t>ТЕР09-03-029-01</t>
  </si>
  <si>
    <t>Монтаж лестниц прямолинейных и криволинейных, пожарных с ограждением</t>
  </si>
  <si>
    <t>1 662,67
663,73</t>
  </si>
  <si>
    <t>895,29
159,36</t>
  </si>
  <si>
    <t>691 493,87
310 101,85</t>
  </si>
  <si>
    <t>37,2255
6,486</t>
  </si>
  <si>
    <t>2489,34
433,73</t>
  </si>
  <si>
    <t>Объем=64,3*1,04</t>
  </si>
  <si>
    <t>0,0805
5,38</t>
  </si>
  <si>
    <t>729,47
150,32</t>
  </si>
  <si>
    <t>0,138
9,23</t>
  </si>
  <si>
    <t>1 160,49
226,41</t>
  </si>
  <si>
    <t>021243</t>
  </si>
  <si>
    <t>Краны на гусеничном ходу при работе на других видах строительства: до 16 т</t>
  </si>
  <si>
    <t>6,2675
419,12</t>
  </si>
  <si>
    <t>109,81
24,53</t>
  </si>
  <si>
    <t>46 023,57
10 281,01</t>
  </si>
  <si>
    <t>1,104
73,83</t>
  </si>
  <si>
    <t>185,31
0,00</t>
  </si>
  <si>
    <t>1,932
129,2</t>
  </si>
  <si>
    <t>155,04
0,00</t>
  </si>
  <si>
    <t>11,063
739,8</t>
  </si>
  <si>
    <t>9 536,02
0,00</t>
  </si>
  <si>
    <t>0,4485
29,99</t>
  </si>
  <si>
    <t>211,43
0,00</t>
  </si>
  <si>
    <t>0,3335
22,3</t>
  </si>
  <si>
    <t>115,29
0,00</t>
  </si>
  <si>
    <t>0,2185
14,61</t>
  </si>
  <si>
    <t>1 752,47
0,00</t>
  </si>
  <si>
    <t>95
*</t>
  </si>
  <si>
    <t>96
*</t>
  </si>
  <si>
    <t>Объем=1*1,04</t>
  </si>
  <si>
    <t>97
*</t>
  </si>
  <si>
    <t>Объем=5*1,04</t>
  </si>
  <si>
    <t>98
*</t>
  </si>
  <si>
    <t>99
*</t>
  </si>
  <si>
    <t>100
*</t>
  </si>
  <si>
    <t>Объем=5,6*1,04</t>
  </si>
  <si>
    <t>101
*</t>
  </si>
  <si>
    <t>Швеллер 16П</t>
  </si>
  <si>
    <t>8 266,74
71590,00/ИндМ223</t>
  </si>
  <si>
    <t>Объем=9,8*1,04</t>
  </si>
  <si>
    <t>Цена МАТ=71590,00/ИндМ223</t>
  </si>
  <si>
    <t>102
*</t>
  </si>
  <si>
    <t>Объем=3,1*1,04</t>
  </si>
  <si>
    <t>103
*</t>
  </si>
  <si>
    <t>Двутавр 20Ш1</t>
  </si>
  <si>
    <t>Объем=9,6*1,04</t>
  </si>
  <si>
    <t>104
*</t>
  </si>
  <si>
    <t>Объем=4,9*1,04</t>
  </si>
  <si>
    <t>105
*</t>
  </si>
  <si>
    <t>Объем=0,9*1,04</t>
  </si>
  <si>
    <t>106
*</t>
  </si>
  <si>
    <t>107
*</t>
  </si>
  <si>
    <t>108
*</t>
  </si>
  <si>
    <t>Объем=0,3*1,04</t>
  </si>
  <si>
    <t>109
*</t>
  </si>
  <si>
    <t>110
*</t>
  </si>
  <si>
    <t>111
*</t>
  </si>
  <si>
    <t>Объем=4,8*1,04</t>
  </si>
  <si>
    <t>112
*</t>
  </si>
  <si>
    <t>ВГП 42,3*2,8</t>
  </si>
  <si>
    <t>6 444,23
55807,00/ИндМ223</t>
  </si>
  <si>
    <t>Объем=5,4*1,04</t>
  </si>
  <si>
    <t>Цена МАТ=55807,00/ИндМ223</t>
  </si>
  <si>
    <t>113
*</t>
  </si>
  <si>
    <t>ВГП 21,3*2,5</t>
  </si>
  <si>
    <t>6 011,78
52062,00/ИндМ223</t>
  </si>
  <si>
    <t>Объем=1,1*1,04</t>
  </si>
  <si>
    <t>Цена МАТ=52062,00/ИндМ223</t>
  </si>
  <si>
    <t>114
*</t>
  </si>
  <si>
    <t>Прокат стальной горячетканый круглый диаметр 20</t>
  </si>
  <si>
    <t>8 667,90
75064,00/ИндМ223</t>
  </si>
  <si>
    <t>Цена МАТ=75064,00/ИндМ223</t>
  </si>
  <si>
    <t>115
*</t>
  </si>
  <si>
    <t>Прокат стальной горячетканый круглый диаметр 16</t>
  </si>
  <si>
    <t>8 278,52
71692,00/ИндМ223</t>
  </si>
  <si>
    <t>Объем=4,7*1,04</t>
  </si>
  <si>
    <t>Цена МАТ=71692,00/ИндМ223</t>
  </si>
  <si>
    <t>116
*</t>
  </si>
  <si>
    <t>ТССЦ-110-0008</t>
  </si>
  <si>
    <t>Болты сборочные с гайками и шайбами по классу прочности: 8,8</t>
  </si>
  <si>
    <t>Объем=0,013*ф4</t>
  </si>
  <si>
    <t>Раздел 7. Настил</t>
  </si>
  <si>
    <t>120</t>
  </si>
  <si>
    <t>ТЕР09-03-030-01</t>
  </si>
  <si>
    <t>Монтаж площадок с настилом и ограждением из листовой, рифленой, просечной и круглой стали</t>
  </si>
  <si>
    <t>1 713,08
783,44</t>
  </si>
  <si>
    <t>825,99
133,53</t>
  </si>
  <si>
    <t>2 225 451,18
906 406,62</t>
  </si>
  <si>
    <t>44,9995
5,428</t>
  </si>
  <si>
    <t>10497,12
1266,2</t>
  </si>
  <si>
    <t>Объем=(3,1+205,4+0,6+7,4+7,8)*1,04</t>
  </si>
  <si>
    <t>0,115
26,83</t>
  </si>
  <si>
    <t>3 637,88
749,63</t>
  </si>
  <si>
    <t>5,313
1239,37</t>
  </si>
  <si>
    <t>155 825,99
30 401,75</t>
  </si>
  <si>
    <t>3,979
928,19</t>
  </si>
  <si>
    <t>2 329,76
0,00</t>
  </si>
  <si>
    <t>1,8745
437,27</t>
  </si>
  <si>
    <t>524,72
0,00</t>
  </si>
  <si>
    <t>7,7165
1800,04</t>
  </si>
  <si>
    <t>23 202,52
0,00</t>
  </si>
  <si>
    <t>0,391
91,21</t>
  </si>
  <si>
    <t>643,03
0,00</t>
  </si>
  <si>
    <t>0,3335
77,8</t>
  </si>
  <si>
    <t>402,23
0,00</t>
  </si>
  <si>
    <t>0,2185
50,97</t>
  </si>
  <si>
    <t>6 113,85
0,00</t>
  </si>
  <si>
    <t>122
*</t>
  </si>
  <si>
    <t>Лист стальной с рифлением ромбическим 4мм</t>
  </si>
  <si>
    <t>8 501,62
73624,00/ИндМ223</t>
  </si>
  <si>
    <t>Цена МАТ=73624,00/ИндМ223</t>
  </si>
  <si>
    <t>123
*</t>
  </si>
  <si>
    <t>Лист стальной с рифлением ромбическим 5мм</t>
  </si>
  <si>
    <t>8 589,61
74386,00/ИндМ223</t>
  </si>
  <si>
    <t>Цена МАТ=74386,00/ИндМ223</t>
  </si>
  <si>
    <t>124
*</t>
  </si>
  <si>
    <t>Уголок равнополочный 35*4</t>
  </si>
  <si>
    <t>7 650,46
66253,00/ИндМ223</t>
  </si>
  <si>
    <t>Объем=0,6*1,04</t>
  </si>
  <si>
    <t>Цена МАТ=66253,00/ИндМ223</t>
  </si>
  <si>
    <t>125
*</t>
  </si>
  <si>
    <t>126
*</t>
  </si>
  <si>
    <t>Лист ПВЛ ПВ506</t>
  </si>
  <si>
    <t>13 325,87
115402,00/ИндМ223</t>
  </si>
  <si>
    <t>Цена МАТ=115402,00/ИндМ223</t>
  </si>
  <si>
    <t>127
*</t>
  </si>
  <si>
    <t>Объем=0,0103*ф25</t>
  </si>
  <si>
    <t>128</t>
  </si>
  <si>
    <t>ТЕР09-04-002-01</t>
  </si>
  <si>
    <t>Монтаж кровельного покрытия: из профилированного листа при высоте здания до 25 м</t>
  </si>
  <si>
    <t>100 м2 покрытия</t>
  </si>
  <si>
    <t>1 557,84
676,48</t>
  </si>
  <si>
    <t>609,59
78,25</t>
  </si>
  <si>
    <t>371 049,51
119 995,72</t>
  </si>
  <si>
    <t>40,825
3,0015</t>
  </si>
  <si>
    <t>2151,48
158,18</t>
  </si>
  <si>
    <t>Объем=5270 / 100</t>
  </si>
  <si>
    <t>0,046
2,42</t>
  </si>
  <si>
    <t>328,13
67,61</t>
  </si>
  <si>
    <t>0,2415
12,73</t>
  </si>
  <si>
    <t>1 600,54
312,27</t>
  </si>
  <si>
    <t>021245</t>
  </si>
  <si>
    <t>Краны на гусеничном ходу при работе на других видах строительства: 40 т</t>
  </si>
  <si>
    <t>2,714
143,03</t>
  </si>
  <si>
    <t>189,90
26,17</t>
  </si>
  <si>
    <t>27 161,40
3 743,10</t>
  </si>
  <si>
    <t>1,1385
60</t>
  </si>
  <si>
    <t>150,60
0,00</t>
  </si>
  <si>
    <t>1,932
101,82</t>
  </si>
  <si>
    <t>122,18
0,00</t>
  </si>
  <si>
    <t>0,207
10,91</t>
  </si>
  <si>
    <t>140,63
0,00</t>
  </si>
  <si>
    <t>0,023
1,21</t>
  </si>
  <si>
    <t>8,53
0,00</t>
  </si>
  <si>
    <t>330206</t>
  </si>
  <si>
    <t>Дрели: электрические</t>
  </si>
  <si>
    <t>2,7715
146,06</t>
  </si>
  <si>
    <t>1,97
0,00</t>
  </si>
  <si>
    <t>287,74
0,00</t>
  </si>
  <si>
    <t>0,368
19,39</t>
  </si>
  <si>
    <t>2 325,83
0,00</t>
  </si>
  <si>
    <t>129
*</t>
  </si>
  <si>
    <t>Профиль H57-750-0,8</t>
  </si>
  <si>
    <t>12 352,31
106971,00/ИндМ223</t>
  </si>
  <si>
    <t>Цена МАТ=106971,00/ИндМ223</t>
  </si>
  <si>
    <t>130</t>
  </si>
  <si>
    <t>ТССЦ-101-1810</t>
  </si>
  <si>
    <t>Винты самонарезающие: для крепления профилированного настила и панелей к несущим конструкциям</t>
  </si>
  <si>
    <t>Объем=0,036*МАСТЕР</t>
  </si>
  <si>
    <t>131</t>
  </si>
  <si>
    <t>ТЕР09-04-006-02</t>
  </si>
  <si>
    <t>Монтаж ограждающих конструкций стен: из профилированного листа при высоте здания до 30 м
(10% на подрезку)</t>
  </si>
  <si>
    <t>100 м2</t>
  </si>
  <si>
    <t>5 770,84
2 082,44</t>
  </si>
  <si>
    <t>3 157,82
466,22</t>
  </si>
  <si>
    <t>2 395 377,67
891 025,22</t>
  </si>
  <si>
    <t>121,072
18,86</t>
  </si>
  <si>
    <t>7951,49
1238,64</t>
  </si>
  <si>
    <t>Объем=(Ф14*1000/7,4*0,9) / 100</t>
  </si>
  <si>
    <t>1,0235
67,22</t>
  </si>
  <si>
    <t>9 114,36
1 878,13</t>
  </si>
  <si>
    <t>0,391
25,68</t>
  </si>
  <si>
    <t>3 228,75
629,93</t>
  </si>
  <si>
    <t>021202</t>
  </si>
  <si>
    <t>Краны на гусеничном ходу при работе на монтаже технологического оборудования: 25 т</t>
  </si>
  <si>
    <t>6,67
438,06</t>
  </si>
  <si>
    <t>150,61
24,53</t>
  </si>
  <si>
    <t>65 976,22
10 745,61</t>
  </si>
  <si>
    <t>5,6235
369,33</t>
  </si>
  <si>
    <t>70 135,77
9 665,37</t>
  </si>
  <si>
    <t>021246</t>
  </si>
  <si>
    <t>Краны на гусеничном ходу при работе на других видах строительства: 50-63 т</t>
  </si>
  <si>
    <t>2,576
169,18</t>
  </si>
  <si>
    <t>315,47
45,52</t>
  </si>
  <si>
    <t>53 371,21
7 701,07</t>
  </si>
  <si>
    <t>1,1385
74,77</t>
  </si>
  <si>
    <t>187,67
0,00</t>
  </si>
  <si>
    <t>3,864
253,77</t>
  </si>
  <si>
    <t>304,52
0,00</t>
  </si>
  <si>
    <t>0,207
13,59</t>
  </si>
  <si>
    <t>175,18
0,00</t>
  </si>
  <si>
    <t>0,023
1,51</t>
  </si>
  <si>
    <t>10,65
0,00</t>
  </si>
  <si>
    <t>2,7715
182,02</t>
  </si>
  <si>
    <t>358,58
0,00</t>
  </si>
  <si>
    <t>0,575
37,76</t>
  </si>
  <si>
    <t>4 529,31
0,00</t>
  </si>
  <si>
    <t>132</t>
  </si>
  <si>
    <t>ТССЦ-201-0382</t>
  </si>
  <si>
    <t>Конструкции: стальные нащельников и деталей обрамления</t>
  </si>
  <si>
    <t>133</t>
  </si>
  <si>
    <t>134
*</t>
  </si>
  <si>
    <t>Профиль HC35-1000-0,7</t>
  </si>
  <si>
    <t>15 281,29
132336,00/ИндМ223</t>
  </si>
  <si>
    <t>Цена МАТ=132336,00/ИндМ223</t>
  </si>
  <si>
    <t>Раздел 8. Опоры под оборудование ЗД1-ЗД3</t>
  </si>
  <si>
    <t>138</t>
  </si>
  <si>
    <t>ТЕР09-03-043-01</t>
  </si>
  <si>
    <t>Монтаж металлоконструкций постаментов под технологическое оборудование</t>
  </si>
  <si>
    <t>1 т металлоконструкций</t>
  </si>
  <si>
    <t>6 913,13
1 044,99</t>
  </si>
  <si>
    <t>5 178,88
446,50</t>
  </si>
  <si>
    <t>261 276,34
56 753,95</t>
  </si>
  <si>
    <t>54,7975
17,4685</t>
  </si>
  <si>
    <t>239,36
76,3</t>
  </si>
  <si>
    <t>Объем=4,2*1,04</t>
  </si>
  <si>
    <t>021104</t>
  </si>
  <si>
    <t>Краны на автомобильном ходу при работе на монтаже технологического оборудования: 16 т</t>
  </si>
  <si>
    <t>0,92
4,02</t>
  </si>
  <si>
    <t>195,01
24,53</t>
  </si>
  <si>
    <t>783,94
98,61</t>
  </si>
  <si>
    <t>021105</t>
  </si>
  <si>
    <t>Краны на автомобильном ходу при работе на монтаже технологического оборудования: 25 т</t>
  </si>
  <si>
    <t>0,7245
3,16</t>
  </si>
  <si>
    <t>495,55
32,44</t>
  </si>
  <si>
    <t>1 565,94
102,51</t>
  </si>
  <si>
    <t>021143</t>
  </si>
  <si>
    <t>Краны на автомобильном ходу при работе на других видах строительства: 16 т</t>
  </si>
  <si>
    <t>0,966
4,22</t>
  </si>
  <si>
    <t>129,74
24,53</t>
  </si>
  <si>
    <t>547,50
103,52</t>
  </si>
  <si>
    <t>021205</t>
  </si>
  <si>
    <t>Краны на гусеничном ходу при работе на монтаже технологического оборудования: 100 т</t>
  </si>
  <si>
    <t>7,429
32,45</t>
  </si>
  <si>
    <t>560,54
50,70</t>
  </si>
  <si>
    <t>18 189,52
1 645,22</t>
  </si>
  <si>
    <t>1,863
8,14</t>
  </si>
  <si>
    <t>9,77
0,00</t>
  </si>
  <si>
    <t>15,042
65,7</t>
  </si>
  <si>
    <t>846,87
0,00</t>
  </si>
  <si>
    <t>1,7365
7,59</t>
  </si>
  <si>
    <t>53,51
0,00</t>
  </si>
  <si>
    <t>330400</t>
  </si>
  <si>
    <t>Машины электрозачистные</t>
  </si>
  <si>
    <t>8,441
36,87</t>
  </si>
  <si>
    <t>10,81
0,00</t>
  </si>
  <si>
    <t>398,56
0,00</t>
  </si>
  <si>
    <t>400101</t>
  </si>
  <si>
    <t>Тягачи седельные, грузоподъемность: 12 т</t>
  </si>
  <si>
    <t>0,2875
1,26</t>
  </si>
  <si>
    <t>166,25
0,00</t>
  </si>
  <si>
    <t>209,48
0,00</t>
  </si>
  <si>
    <t>400111</t>
  </si>
  <si>
    <t>Полуприцепы общего назначения, грузоподъемность: 12 т</t>
  </si>
  <si>
    <t>12,00
0,00</t>
  </si>
  <si>
    <t>15,12
0,00</t>
  </si>
  <si>
    <t>140
*</t>
  </si>
  <si>
    <t>ТССЦ-101-3820</t>
  </si>
  <si>
    <t>Сталь толстолистовая марки: Ст1, Ст2, Ст3, толщиной более 4 мм</t>
  </si>
  <si>
    <t>141
*</t>
  </si>
  <si>
    <t>142
*</t>
  </si>
  <si>
    <t>Объем=3,8*1,04</t>
  </si>
  <si>
    <t>143
*</t>
  </si>
  <si>
    <t>Раздел 9. Антикоррозионная обработка</t>
  </si>
  <si>
    <t>147</t>
  </si>
  <si>
    <t>ТЕР13-03-002-04</t>
  </si>
  <si>
    <t>Огрунтовка металлических поверхностей за один раз: грунтовкой ГФ-021</t>
  </si>
  <si>
    <t>100 м2 окрашиваемой поверхности</t>
  </si>
  <si>
    <t>169,18
123,29</t>
  </si>
  <si>
    <t>11,41
0,21</t>
  </si>
  <si>
    <t>6 279,74
287,09</t>
  </si>
  <si>
    <t>6,1065
0,0115</t>
  </si>
  <si>
    <t>291,03
0,55</t>
  </si>
  <si>
    <t>Объем=(47659,6*10%) / 100</t>
  </si>
  <si>
    <t>151,61 = 371,85 - 0,012 x 18 353,45</t>
  </si>
  <si>
    <t>Защита строительных конструкций и оборудования от коррозии</t>
  </si>
  <si>
    <t>030101</t>
  </si>
  <si>
    <t>Автопогрузчики 5 т</t>
  </si>
  <si>
    <t>0,0115
0,55</t>
  </si>
  <si>
    <t>104,16
18,26</t>
  </si>
  <si>
    <t>57,29
10,04</t>
  </si>
  <si>
    <t>030401</t>
  </si>
  <si>
    <t>Лебедки электрические тяговым усилием: до 5,79 кН (0,59 т)</t>
  </si>
  <si>
    <t>1,71
0,00</t>
  </si>
  <si>
    <t>0,94
0,00</t>
  </si>
  <si>
    <t>340101</t>
  </si>
  <si>
    <t>Агрегаты окрасочные высокого давления для окраски поверхностей конструкций мощностью: 1 кВт</t>
  </si>
  <si>
    <t>1,288
61,39</t>
  </si>
  <si>
    <t>6,84
0,00</t>
  </si>
  <si>
    <t>419,91
0,00</t>
  </si>
  <si>
    <t>65,97
0,00</t>
  </si>
  <si>
    <t>148</t>
  </si>
  <si>
    <t>Прайс
Аналог ТССЦ-113-0021 18353,45/17895,65=3%</t>
  </si>
  <si>
    <t>Грунтовка: ГФ-021 красно-коричневая</t>
  </si>
  <si>
    <t>кг</t>
  </si>
  <si>
    <t>32,47
273,00/ИндМ223*1,03</t>
  </si>
  <si>
    <t>Объем=МАСТЕР.р1*1000</t>
  </si>
  <si>
    <t>Цена МАТ=273,00/ИндМ223*1,03</t>
  </si>
  <si>
    <t>149</t>
  </si>
  <si>
    <t>ТЕР13-03-004-26</t>
  </si>
  <si>
    <t>Окраска металлических огрунтованных поверхностей: эмалью ПФ-115 (за 2 раза) К=2</t>
  </si>
  <si>
    <t>188,47
151,52</t>
  </si>
  <si>
    <t>15,41
0,41</t>
  </si>
  <si>
    <t>3 660,31
247,76</t>
  </si>
  <si>
    <t>8,809
0,023</t>
  </si>
  <si>
    <t>181,16
0,47</t>
  </si>
  <si>
    <t>Объем=((47659,6-27094,4)*10%) / 100</t>
  </si>
  <si>
    <t>83,35 = 560,19 - 0,019 x 25 096,77</t>
  </si>
  <si>
    <t>За два раза ПЗ=2 (ОЗП=2; ЭМ=2 к расх.; ЗПМ=2; МАТ=2 к расх.; ТЗ=2; ТЗМ=2)</t>
  </si>
  <si>
    <t>0,023
0,47</t>
  </si>
  <si>
    <t>48,96
8,58</t>
  </si>
  <si>
    <t>0,80
0,00</t>
  </si>
  <si>
    <t>1,495
30,74</t>
  </si>
  <si>
    <t>210,26
0,00</t>
  </si>
  <si>
    <t>56,38
0,00</t>
  </si>
  <si>
    <t>150</t>
  </si>
  <si>
    <t>Прайс
Аналог ТССЦ-113-0246 25096,77/24506,75=2%</t>
  </si>
  <si>
    <t>Эмаль ПФ-115 серая</t>
  </si>
  <si>
    <t>40,64
345,00/ИндМ223*1,02</t>
  </si>
  <si>
    <t>Цена МАТ=345,00/ИндМ223*1,02</t>
  </si>
  <si>
    <t>Итого прямые затраты по смете в текущих ценах</t>
  </si>
  <si>
    <t>17 344 787,22
6 451 417,61</t>
  </si>
  <si>
    <t>73662
8634,86</t>
  </si>
  <si>
    <t>Накладные расходы</t>
  </si>
  <si>
    <t>Сметная прибыль</t>
  </si>
  <si>
    <t>Итоги по смете:</t>
  </si>
  <si>
    <t xml:space="preserve">     Строительные металлические конструкции</t>
  </si>
  <si>
    <t>73189,81
8633,84</t>
  </si>
  <si>
    <t xml:space="preserve">     Материалы для строительных работ</t>
  </si>
  <si>
    <t xml:space="preserve">     Защита строительных конструкций и оборудования от коррозии</t>
  </si>
  <si>
    <t>472,19
1,02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</si>
  <si>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</si>
  <si>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</si>
  <si>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</si>
  <si>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</si>
  <si>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</si>
  <si>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</si>
  <si>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</si>
  <si>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</si>
  <si>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-МАТЗАК</t>
  </si>
  <si>
    <t xml:space="preserve">     Непредвиденные затраты 3%</t>
  </si>
  <si>
    <t xml:space="preserve">     Итого с непредвиденными</t>
  </si>
  <si>
    <t xml:space="preserve">     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</si>
  <si>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</si>
  <si>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</si>
  <si>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</si>
  <si>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Материалы заказчика</t>
  </si>
  <si>
    <t>Заказчик:  ____________________________ ООО "ЕвроХим Терминал Усть-Луга"</t>
  </si>
  <si>
    <t>[должность, подпись (инициалы, фамилия)]</t>
  </si>
  <si>
    <t xml:space="preserve">Составил:  ____________________________ </t>
  </si>
  <si>
    <t xml:space="preserve">Проверил:  ____________________________ </t>
  </si>
  <si>
    <r>
      <rPr>
        <b/>
        <sz val="8"/>
        <color rgb="FF000000"/>
        <rFont val="Arial"/>
        <family val="2"/>
        <charset val="204"/>
      </rPr>
      <t xml:space="preserve"> Кдог</t>
    </r>
    <r>
      <rPr>
        <sz val="8"/>
        <color rgb="FF000000"/>
        <rFont val="Arial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</si>
  <si>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r>
      <t xml:space="preserve">     Итого, с договорным коэффициентом</t>
    </r>
    <r>
      <rPr>
        <i/>
        <sz val="8"/>
        <color rgb="FF000000"/>
        <rFont val="Arial"/>
        <family val="2"/>
        <charset val="204"/>
      </rPr>
      <t xml:space="preserve"> (коэффициент применяется на стоимость строительно-монтажных работ, за исключением стоимости материально-технических ресурсов)</t>
    </r>
  </si>
  <si>
    <t>2 кв. 2025г.</t>
  </si>
  <si>
    <t xml:space="preserve">Затраты труда рабочих, чел.-ч, не занятых обслуживанием машин </t>
  </si>
  <si>
    <t>Всего в текущих ценах, руб.</t>
  </si>
  <si>
    <t>15</t>
  </si>
  <si>
    <t>1 Индексы пересчета в т.у.ц. по статьям затрат СМР/ПНР СМР=</t>
  </si>
  <si>
    <t>Материалы</t>
  </si>
  <si>
    <t>Строительно-монтажные работы</t>
  </si>
  <si>
    <t>Договорной коэффициент Кд</t>
  </si>
  <si>
    <t xml:space="preserve">     Итого, с учетом договорного коэффициента  (коэффициент применяется на стоимость строительно-монтажных работ, за исключением стоимости материально-технических ресурсов)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</si>
</sst>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"/>
    <numFmt numFmtId="167" formatCode="0.000000"/>
    <numFmt numFmtId="168" formatCode="0.0000"/>
    <numFmt numFmtId="169" formatCode="#,##0.00000000000000"/>
  </numFmts>
  <fonts count="3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2"/>
      <name val="Calibri"/>
      <family val="2"/>
      <charset val="204"/>
    </font>
    <font>
      <i/>
      <sz val="8"/>
      <color theme="2"/>
      <name val="Arial"/>
      <family val="2"/>
      <charset val="204"/>
    </font>
    <font>
      <i/>
      <sz val="11"/>
      <color theme="2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theme="2"/>
      <name val="Arial"/>
      <family val="2"/>
      <charset val="204"/>
    </font>
    <font>
      <b/>
      <sz val="8"/>
      <color theme="2"/>
      <name val="Arial"/>
      <family val="2"/>
      <charset val="204"/>
    </font>
    <font>
      <b/>
      <sz val="16"/>
      <color rgb="FFFF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15" fillId="0" borderId="0"/>
    <xf numFmtId="0" fontId="15" fillId="0" borderId="0"/>
  </cellStyleXfs>
  <cellXfs count="281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8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12" xfId="0" applyNumberFormat="1" applyFont="1" applyFill="1" applyBorder="1" applyAlignment="1" applyProtection="1">
      <alignment vertical="top" wrapText="1"/>
    </xf>
    <xf numFmtId="49" fontId="1" fillId="0" borderId="14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4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7" xfId="0" applyNumberFormat="1" applyFont="1" applyFill="1" applyBorder="1" applyAlignment="1" applyProtection="1">
      <alignment vertical="top" wrapText="1"/>
    </xf>
    <xf numFmtId="49" fontId="2" fillId="0" borderId="14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7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0" fontId="7" fillId="0" borderId="0" xfId="0" applyNumberFormat="1" applyFont="1" applyFill="1" applyBorder="1" applyAlignment="1" applyProtection="1">
      <alignment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10" fillId="0" borderId="0" xfId="0" applyNumberFormat="1" applyFont="1" applyFill="1" applyBorder="1" applyAlignment="1" applyProtection="1"/>
    <xf numFmtId="0" fontId="1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vertical="center"/>
    </xf>
    <xf numFmtId="49" fontId="13" fillId="0" borderId="0" xfId="1" applyNumberFormat="1" applyFont="1"/>
    <xf numFmtId="49" fontId="16" fillId="0" borderId="0" xfId="1" applyNumberFormat="1" applyFont="1" applyAlignment="1">
      <alignment horizontal="right"/>
    </xf>
    <xf numFmtId="0" fontId="15" fillId="0" borderId="0" xfId="1"/>
    <xf numFmtId="49" fontId="12" fillId="0" borderId="0" xfId="1" applyNumberFormat="1" applyFont="1" applyAlignment="1">
      <alignment vertical="top"/>
    </xf>
    <xf numFmtId="0" fontId="13" fillId="0" borderId="0" xfId="1" applyFont="1" applyAlignment="1">
      <alignment wrapText="1"/>
    </xf>
    <xf numFmtId="49" fontId="13" fillId="0" borderId="1" xfId="1" applyNumberFormat="1" applyFont="1" applyBorder="1"/>
    <xf numFmtId="49" fontId="13" fillId="0" borderId="1" xfId="1" applyNumberFormat="1" applyFont="1" applyBorder="1" applyAlignment="1">
      <alignment horizontal="right"/>
    </xf>
    <xf numFmtId="49" fontId="13" fillId="0" borderId="0" xfId="1" applyNumberFormat="1" applyFont="1" applyAlignment="1">
      <alignment wrapText="1"/>
    </xf>
    <xf numFmtId="49" fontId="16" fillId="0" borderId="0" xfId="1" applyNumberFormat="1" applyFont="1" applyAlignment="1">
      <alignment vertical="top"/>
    </xf>
    <xf numFmtId="49" fontId="13" fillId="0" borderId="0" xfId="1" applyNumberFormat="1" applyFont="1" applyAlignment="1">
      <alignment horizontal="right"/>
    </xf>
    <xf numFmtId="0" fontId="17" fillId="0" borderId="0" xfId="1" applyFont="1" applyAlignment="1">
      <alignment wrapText="1"/>
    </xf>
    <xf numFmtId="49" fontId="18" fillId="0" borderId="0" xfId="1" applyNumberFormat="1" applyFont="1" applyAlignment="1">
      <alignment horizontal="center" vertical="top"/>
    </xf>
    <xf numFmtId="49" fontId="16" fillId="0" borderId="0" xfId="1" applyNumberFormat="1" applyFont="1"/>
    <xf numFmtId="49" fontId="16" fillId="0" borderId="0" xfId="1" applyNumberFormat="1" applyFont="1" applyAlignment="1">
      <alignment wrapText="1"/>
    </xf>
    <xf numFmtId="0" fontId="16" fillId="0" borderId="0" xfId="1" applyFont="1"/>
    <xf numFmtId="0" fontId="13" fillId="0" borderId="3" xfId="1" applyFont="1" applyBorder="1"/>
    <xf numFmtId="4" fontId="16" fillId="0" borderId="3" xfId="1" applyNumberFormat="1" applyFont="1" applyBorder="1" applyAlignment="1">
      <alignment horizontal="right"/>
    </xf>
    <xf numFmtId="0" fontId="16" fillId="0" borderId="0" xfId="1" applyFont="1" applyAlignment="1">
      <alignment horizontal="left"/>
    </xf>
    <xf numFmtId="0" fontId="16" fillId="0" borderId="0" xfId="1" applyFont="1" applyAlignment="1">
      <alignment vertical="center" wrapText="1"/>
    </xf>
    <xf numFmtId="2" fontId="16" fillId="0" borderId="0" xfId="1" applyNumberFormat="1" applyFont="1"/>
    <xf numFmtId="0" fontId="16" fillId="0" borderId="0" xfId="1" applyFont="1" applyAlignment="1">
      <alignment horizontal="left" vertical="top"/>
    </xf>
    <xf numFmtId="0" fontId="13" fillId="0" borderId="1" xfId="1" applyFont="1" applyBorder="1"/>
    <xf numFmtId="2" fontId="16" fillId="0" borderId="0" xfId="1" applyNumberFormat="1" applyFont="1" applyAlignment="1">
      <alignment horizontal="right"/>
    </xf>
    <xf numFmtId="0" fontId="16" fillId="0" borderId="0" xfId="1" applyFont="1" applyAlignment="1">
      <alignment wrapText="1"/>
    </xf>
    <xf numFmtId="0" fontId="13" fillId="0" borderId="2" xfId="1" applyFont="1" applyBorder="1"/>
    <xf numFmtId="0" fontId="16" fillId="0" borderId="2" xfId="1" applyFont="1" applyBorder="1"/>
    <xf numFmtId="0" fontId="13" fillId="0" borderId="0" xfId="1" applyFont="1" applyAlignment="1">
      <alignment vertical="center"/>
    </xf>
    <xf numFmtId="49" fontId="20" fillId="0" borderId="4" xfId="1" applyNumberFormat="1" applyFont="1" applyBorder="1" applyAlignment="1">
      <alignment horizontal="center" vertical="center" wrapText="1"/>
    </xf>
    <xf numFmtId="49" fontId="21" fillId="0" borderId="4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/>
    </xf>
    <xf numFmtId="49" fontId="21" fillId="0" borderId="7" xfId="1" applyNumberFormat="1" applyFont="1" applyBorder="1" applyAlignment="1">
      <alignment horizontal="center" vertical="center" wrapText="1"/>
    </xf>
    <xf numFmtId="0" fontId="22" fillId="0" borderId="0" xfId="1" applyFont="1" applyAlignment="1">
      <alignment wrapText="1"/>
    </xf>
    <xf numFmtId="49" fontId="13" fillId="0" borderId="4" xfId="1" applyNumberFormat="1" applyFont="1" applyBorder="1" applyAlignment="1">
      <alignment horizontal="center" vertical="top" wrapText="1"/>
    </xf>
    <xf numFmtId="49" fontId="12" fillId="0" borderId="4" xfId="1" applyNumberFormat="1" applyFont="1" applyBorder="1" applyAlignment="1">
      <alignment horizontal="left" vertical="top" wrapText="1"/>
    </xf>
    <xf numFmtId="164" fontId="13" fillId="0" borderId="4" xfId="1" applyNumberFormat="1" applyFont="1" applyBorder="1" applyAlignment="1">
      <alignment horizontal="center" vertical="top" wrapText="1"/>
    </xf>
    <xf numFmtId="4" fontId="13" fillId="0" borderId="4" xfId="1" applyNumberFormat="1" applyFont="1" applyBorder="1" applyAlignment="1">
      <alignment horizontal="right" vertical="top" wrapText="1"/>
    </xf>
    <xf numFmtId="4" fontId="16" fillId="0" borderId="4" xfId="1" applyNumberFormat="1" applyFont="1" applyBorder="1" applyAlignment="1">
      <alignment horizontal="right" vertical="top" wrapText="1"/>
    </xf>
    <xf numFmtId="164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right" vertical="top" wrapText="1"/>
    </xf>
    <xf numFmtId="0" fontId="13" fillId="0" borderId="4" xfId="1" applyFont="1" applyBorder="1" applyAlignment="1">
      <alignment horizontal="left" vertical="top" wrapText="1"/>
    </xf>
    <xf numFmtId="49" fontId="13" fillId="0" borderId="8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left" vertical="top" wrapText="1"/>
    </xf>
    <xf numFmtId="49" fontId="13" fillId="0" borderId="1" xfId="1" applyNumberFormat="1" applyFont="1" applyBorder="1" applyAlignment="1">
      <alignment vertical="top"/>
    </xf>
    <xf numFmtId="49" fontId="13" fillId="0" borderId="1" xfId="1" applyNumberFormat="1" applyFont="1" applyBorder="1" applyAlignment="1">
      <alignment vertical="top" wrapText="1"/>
    </xf>
    <xf numFmtId="49" fontId="13" fillId="0" borderId="7" xfId="1" applyNumberFormat="1" applyFont="1" applyBorder="1" applyAlignment="1">
      <alignment vertical="top" wrapText="1"/>
    </xf>
    <xf numFmtId="49" fontId="13" fillId="0" borderId="14" xfId="1" applyNumberFormat="1" applyFont="1" applyBorder="1" applyAlignment="1">
      <alignment horizontal="center" vertical="top" wrapText="1"/>
    </xf>
    <xf numFmtId="49" fontId="13" fillId="0" borderId="1" xfId="1" applyNumberFormat="1" applyFont="1" applyBorder="1" applyAlignment="1">
      <alignment horizontal="right" vertical="top" wrapText="1"/>
    </xf>
    <xf numFmtId="49" fontId="13" fillId="0" borderId="3" xfId="1" applyNumberFormat="1" applyFont="1" applyBorder="1" applyAlignment="1">
      <alignment horizontal="right" vertical="top" wrapText="1"/>
    </xf>
    <xf numFmtId="49" fontId="13" fillId="0" borderId="14" xfId="1" applyNumberFormat="1" applyFont="1" applyBorder="1" applyAlignment="1">
      <alignment vertical="top" wrapText="1"/>
    </xf>
    <xf numFmtId="49" fontId="13" fillId="0" borderId="3" xfId="1" applyNumberFormat="1" applyFont="1" applyBorder="1" applyAlignment="1">
      <alignment vertical="top" wrapText="1"/>
    </xf>
    <xf numFmtId="168" fontId="13" fillId="0" borderId="4" xfId="1" applyNumberFormat="1" applyFont="1" applyBorder="1" applyAlignment="1">
      <alignment horizontal="right" vertical="top" wrapText="1"/>
    </xf>
    <xf numFmtId="2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right" vertical="top" wrapText="1"/>
    </xf>
    <xf numFmtId="49" fontId="13" fillId="0" borderId="12" xfId="1" applyNumberFormat="1" applyFont="1" applyBorder="1" applyAlignment="1">
      <alignment vertical="top" wrapText="1"/>
    </xf>
    <xf numFmtId="165" fontId="13" fillId="0" borderId="4" xfId="1" applyNumberFormat="1" applyFont="1" applyBorder="1" applyAlignment="1">
      <alignment horizontal="center" vertical="top" wrapText="1"/>
    </xf>
    <xf numFmtId="166" fontId="13" fillId="0" borderId="4" xfId="1" applyNumberFormat="1" applyFont="1" applyBorder="1" applyAlignment="1">
      <alignment horizontal="center" vertical="top" wrapText="1"/>
    </xf>
    <xf numFmtId="0" fontId="20" fillId="0" borderId="0" xfId="1" applyFont="1" applyAlignment="1">
      <alignment wrapText="1"/>
    </xf>
    <xf numFmtId="166" fontId="13" fillId="0" borderId="4" xfId="1" applyNumberFormat="1" applyFont="1" applyBorder="1" applyAlignment="1">
      <alignment horizontal="right" vertical="top" wrapText="1"/>
    </xf>
    <xf numFmtId="167" fontId="13" fillId="0" borderId="4" xfId="1" applyNumberFormat="1" applyFont="1" applyBorder="1" applyAlignment="1">
      <alignment horizontal="center" vertical="top" wrapText="1"/>
    </xf>
    <xf numFmtId="168" fontId="13" fillId="0" borderId="4" xfId="1" applyNumberFormat="1" applyFont="1" applyBorder="1" applyAlignment="1">
      <alignment horizontal="center" vertical="top" wrapText="1"/>
    </xf>
    <xf numFmtId="1" fontId="13" fillId="0" borderId="4" xfId="1" applyNumberFormat="1" applyFont="1" applyBorder="1" applyAlignment="1">
      <alignment horizontal="center" vertical="top" wrapText="1"/>
    </xf>
    <xf numFmtId="4" fontId="12" fillId="0" borderId="4" xfId="1" applyNumberFormat="1" applyFont="1" applyBorder="1" applyAlignment="1">
      <alignment horizontal="right" vertical="top" wrapText="1"/>
    </xf>
    <xf numFmtId="0" fontId="12" fillId="0" borderId="4" xfId="1" applyFont="1" applyBorder="1" applyAlignment="1">
      <alignment horizontal="right" vertical="top" wrapText="1"/>
    </xf>
    <xf numFmtId="1" fontId="12" fillId="0" borderId="4" xfId="1" applyNumberFormat="1" applyFont="1" applyBorder="1" applyAlignment="1">
      <alignment horizontal="right" vertical="top" wrapText="1"/>
    </xf>
    <xf numFmtId="0" fontId="13" fillId="0" borderId="4" xfId="1" applyFont="1" applyBorder="1"/>
    <xf numFmtId="0" fontId="12" fillId="0" borderId="0" xfId="1" applyFont="1" applyAlignment="1">
      <alignment wrapText="1"/>
    </xf>
    <xf numFmtId="0" fontId="13" fillId="0" borderId="4" xfId="1" applyFont="1" applyBorder="1" applyAlignment="1">
      <alignment horizontal="right" vertical="top" wrapText="1"/>
    </xf>
    <xf numFmtId="0" fontId="12" fillId="0" borderId="4" xfId="1" applyFont="1" applyBorder="1"/>
    <xf numFmtId="3" fontId="18" fillId="0" borderId="4" xfId="1" applyNumberFormat="1" applyFont="1" applyBorder="1" applyAlignment="1">
      <alignment horizontal="right" vertical="top" wrapText="1"/>
    </xf>
    <xf numFmtId="0" fontId="13" fillId="2" borderId="4" xfId="1" applyFont="1" applyFill="1" applyBorder="1"/>
    <xf numFmtId="3" fontId="14" fillId="2" borderId="4" xfId="1" applyNumberFormat="1" applyFont="1" applyFill="1" applyBorder="1" applyAlignment="1">
      <alignment horizontal="right" vertical="top" wrapText="1"/>
    </xf>
    <xf numFmtId="0" fontId="14" fillId="2" borderId="4" xfId="1" applyFont="1" applyFill="1" applyBorder="1" applyAlignment="1">
      <alignment horizontal="right" vertical="top" wrapText="1"/>
    </xf>
    <xf numFmtId="0" fontId="14" fillId="2" borderId="4" xfId="1" applyFont="1" applyFill="1" applyBorder="1" applyAlignment="1">
      <alignment horizontal="right" vertical="top"/>
    </xf>
    <xf numFmtId="0" fontId="15" fillId="0" borderId="4" xfId="1" applyBorder="1"/>
    <xf numFmtId="0" fontId="14" fillId="0" borderId="7" xfId="1" applyFont="1" applyBorder="1" applyAlignment="1">
      <alignment horizontal="right" vertical="top"/>
    </xf>
    <xf numFmtId="0" fontId="23" fillId="0" borderId="0" xfId="1" applyFont="1"/>
    <xf numFmtId="0" fontId="14" fillId="0" borderId="0" xfId="1" applyFont="1" applyAlignment="1">
      <alignment wrapText="1"/>
    </xf>
    <xf numFmtId="3" fontId="23" fillId="0" borderId="0" xfId="1" applyNumberFormat="1" applyFont="1"/>
    <xf numFmtId="4" fontId="23" fillId="0" borderId="0" xfId="1" applyNumberFormat="1" applyFont="1"/>
    <xf numFmtId="0" fontId="24" fillId="0" borderId="4" xfId="1" applyFont="1" applyBorder="1"/>
    <xf numFmtId="0" fontId="25" fillId="0" borderId="7" xfId="1" applyFont="1" applyBorder="1" applyAlignment="1">
      <alignment horizontal="right" vertical="top"/>
    </xf>
    <xf numFmtId="0" fontId="26" fillId="0" borderId="0" xfId="1" applyFont="1"/>
    <xf numFmtId="169" fontId="27" fillId="0" borderId="4" xfId="1" applyNumberFormat="1" applyFont="1" applyBorder="1" applyAlignment="1">
      <alignment horizontal="right" vertical="top" wrapText="1"/>
    </xf>
    <xf numFmtId="3" fontId="13" fillId="2" borderId="4" xfId="1" applyNumberFormat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 wrapText="1"/>
    </xf>
    <xf numFmtId="0" fontId="13" fillId="2" borderId="4" xfId="1" applyFont="1" applyFill="1" applyBorder="1" applyAlignment="1">
      <alignment horizontal="right" vertical="top"/>
    </xf>
    <xf numFmtId="0" fontId="28" fillId="0" borderId="7" xfId="1" applyFont="1" applyBorder="1" applyAlignment="1">
      <alignment horizontal="right" vertical="top"/>
    </xf>
    <xf numFmtId="0" fontId="24" fillId="0" borderId="0" xfId="1" applyFont="1"/>
    <xf numFmtId="4" fontId="15" fillId="0" borderId="0" xfId="1" applyNumberFormat="1"/>
    <xf numFmtId="4" fontId="12" fillId="2" borderId="4" xfId="2" applyNumberFormat="1" applyFont="1" applyFill="1" applyBorder="1" applyAlignment="1">
      <alignment horizontal="right" vertical="center" wrapText="1"/>
    </xf>
    <xf numFmtId="0" fontId="12" fillId="2" borderId="4" xfId="2" applyFont="1" applyFill="1" applyBorder="1" applyAlignment="1">
      <alignment horizontal="right" vertical="center" wrapText="1"/>
    </xf>
    <xf numFmtId="0" fontId="12" fillId="2" borderId="4" xfId="2" applyFont="1" applyFill="1" applyBorder="1" applyAlignment="1">
      <alignment horizontal="right" vertical="center"/>
    </xf>
    <xf numFmtId="2" fontId="28" fillId="0" borderId="4" xfId="1" applyNumberFormat="1" applyFont="1" applyBorder="1"/>
    <xf numFmtId="0" fontId="24" fillId="0" borderId="0" xfId="2" applyFont="1" applyAlignment="1">
      <alignment vertical="center"/>
    </xf>
    <xf numFmtId="4" fontId="29" fillId="0" borderId="0" xfId="2" applyNumberFormat="1" applyFont="1" applyAlignment="1">
      <alignment vertical="center" wrapText="1"/>
    </xf>
    <xf numFmtId="0" fontId="12" fillId="0" borderId="0" xfId="2" applyFont="1" applyAlignment="1">
      <alignment vertical="center" wrapText="1"/>
    </xf>
    <xf numFmtId="0" fontId="15" fillId="0" borderId="0" xfId="2" applyAlignment="1">
      <alignment vertical="center"/>
    </xf>
    <xf numFmtId="2" fontId="30" fillId="0" borderId="0" xfId="2" applyNumberFormat="1" applyFont="1" applyAlignment="1">
      <alignment horizontal="center" vertical="center"/>
    </xf>
    <xf numFmtId="4" fontId="13" fillId="0" borderId="4" xfId="2" applyNumberFormat="1" applyFont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 wrapText="1"/>
    </xf>
    <xf numFmtId="0" fontId="13" fillId="2" borderId="4" xfId="2" applyFont="1" applyFill="1" applyBorder="1" applyAlignment="1">
      <alignment horizontal="right" vertical="top"/>
    </xf>
    <xf numFmtId="0" fontId="28" fillId="0" borderId="4" xfId="1" applyFont="1" applyBorder="1"/>
    <xf numFmtId="0" fontId="24" fillId="0" borderId="0" xfId="2" applyFont="1"/>
    <xf numFmtId="0" fontId="28" fillId="0" borderId="0" xfId="2" applyFont="1" applyAlignment="1">
      <alignment wrapText="1"/>
    </xf>
    <xf numFmtId="0" fontId="12" fillId="0" borderId="0" xfId="2" applyFont="1" applyAlignment="1">
      <alignment wrapText="1"/>
    </xf>
    <xf numFmtId="0" fontId="15" fillId="0" borderId="0" xfId="2"/>
    <xf numFmtId="4" fontId="12" fillId="2" borderId="4" xfId="2" applyNumberFormat="1" applyFont="1" applyFill="1" applyBorder="1" applyAlignment="1">
      <alignment horizontal="right" vertical="top" wrapText="1"/>
    </xf>
    <xf numFmtId="0" fontId="12" fillId="2" borderId="4" xfId="2" applyFont="1" applyFill="1" applyBorder="1" applyAlignment="1">
      <alignment horizontal="right" vertical="top" wrapText="1"/>
    </xf>
    <xf numFmtId="4" fontId="15" fillId="0" borderId="0" xfId="2" applyNumberFormat="1"/>
    <xf numFmtId="3" fontId="12" fillId="2" borderId="4" xfId="2" applyNumberFormat="1" applyFont="1" applyFill="1" applyBorder="1" applyAlignment="1">
      <alignment horizontal="right" vertical="top" wrapText="1"/>
    </xf>
    <xf numFmtId="0" fontId="12" fillId="2" borderId="4" xfId="2" applyFont="1" applyFill="1" applyBorder="1" applyAlignment="1">
      <alignment horizontal="right" vertical="top"/>
    </xf>
    <xf numFmtId="0" fontId="29" fillId="0" borderId="0" xfId="2" applyFont="1" applyAlignment="1">
      <alignment wrapText="1"/>
    </xf>
    <xf numFmtId="49" fontId="16" fillId="0" borderId="0" xfId="1" applyNumberFormat="1" applyFont="1" applyAlignment="1">
      <alignment horizontal="right" vertical="top"/>
    </xf>
    <xf numFmtId="0" fontId="13" fillId="0" borderId="0" xfId="1" applyFont="1"/>
    <xf numFmtId="49" fontId="11" fillId="0" borderId="0" xfId="0" applyNumberFormat="1" applyFont="1" applyFill="1" applyBorder="1" applyAlignment="1" applyProtection="1">
      <alignment horizontal="center"/>
    </xf>
    <xf numFmtId="49" fontId="10" fillId="0" borderId="0" xfId="0" applyNumberFormat="1" applyFont="1" applyFill="1" applyBorder="1" applyAlignment="1" applyProtection="1">
      <alignment horizontal="center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left" vertical="top" wrapText="1"/>
    </xf>
    <xf numFmtId="49" fontId="12" fillId="0" borderId="6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7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7" xfId="0" applyNumberFormat="1" applyFont="1" applyFill="1" applyBorder="1" applyAlignment="1" applyProtection="1">
      <alignment horizontal="left" vertical="top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7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top"/>
    </xf>
    <xf numFmtId="0" fontId="2" fillId="0" borderId="1" xfId="0" applyNumberFormat="1" applyFont="1" applyFill="1" applyBorder="1" applyAlignment="1" applyProtection="1">
      <alignment horizontal="left" wrapText="1"/>
    </xf>
    <xf numFmtId="0" fontId="16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49" fontId="4" fillId="0" borderId="1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13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6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4" fillId="0" borderId="0" xfId="1" applyNumberFormat="1" applyFont="1" applyAlignment="1">
      <alignment horizontal="center"/>
    </xf>
    <xf numFmtId="49" fontId="31" fillId="0" borderId="0" xfId="1" applyNumberFormat="1" applyFont="1" applyAlignment="1">
      <alignment horizontal="center"/>
    </xf>
    <xf numFmtId="49" fontId="18" fillId="0" borderId="0" xfId="1" applyNumberFormat="1" applyFont="1" applyAlignment="1">
      <alignment horizontal="center" vertical="center"/>
    </xf>
    <xf numFmtId="49" fontId="12" fillId="0" borderId="6" xfId="1" applyNumberFormat="1" applyFont="1" applyBorder="1" applyAlignment="1">
      <alignment horizontal="left" vertical="top" wrapText="1"/>
    </xf>
    <xf numFmtId="49" fontId="12" fillId="0" borderId="3" xfId="1" applyNumberFormat="1" applyFont="1" applyBorder="1" applyAlignment="1">
      <alignment horizontal="left" vertical="top" wrapText="1"/>
    </xf>
    <xf numFmtId="49" fontId="18" fillId="0" borderId="6" xfId="1" applyNumberFormat="1" applyFont="1" applyBorder="1" applyAlignment="1">
      <alignment horizontal="left" vertical="top" wrapText="1"/>
    </xf>
    <xf numFmtId="49" fontId="18" fillId="0" borderId="3" xfId="1" applyNumberFormat="1" applyFont="1" applyBorder="1" applyAlignment="1">
      <alignment horizontal="left" vertical="top" wrapText="1"/>
    </xf>
    <xf numFmtId="49" fontId="13" fillId="0" borderId="6" xfId="1" applyNumberFormat="1" applyFont="1" applyBorder="1" applyAlignment="1">
      <alignment horizontal="left" vertical="top" wrapText="1"/>
    </xf>
    <xf numFmtId="49" fontId="13" fillId="0" borderId="3" xfId="1" applyNumberFormat="1" applyFont="1" applyBorder="1" applyAlignment="1">
      <alignment horizontal="left" vertical="top" wrapText="1"/>
    </xf>
    <xf numFmtId="49" fontId="13" fillId="0" borderId="7" xfId="1" applyNumberFormat="1" applyFont="1" applyBorder="1" applyAlignment="1">
      <alignment horizontal="left" vertical="top" wrapText="1"/>
    </xf>
    <xf numFmtId="49" fontId="12" fillId="0" borderId="7" xfId="1" applyNumberFormat="1" applyFont="1" applyBorder="1" applyAlignment="1">
      <alignment horizontal="left" vertical="top" wrapText="1"/>
    </xf>
    <xf numFmtId="0" fontId="13" fillId="0" borderId="4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left" vertical="top" wrapText="1"/>
    </xf>
    <xf numFmtId="0" fontId="13" fillId="0" borderId="7" xfId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49" fontId="20" fillId="0" borderId="6" xfId="1" applyNumberFormat="1" applyFont="1" applyBorder="1" applyAlignment="1">
      <alignment horizontal="left" vertical="center" wrapText="1"/>
    </xf>
    <xf numFmtId="49" fontId="20" fillId="0" borderId="3" xfId="1" applyNumberFormat="1" applyFont="1" applyBorder="1" applyAlignment="1">
      <alignment horizontal="left" vertical="center" wrapText="1"/>
    </xf>
    <xf numFmtId="49" fontId="20" fillId="0" borderId="7" xfId="1" applyNumberFormat="1" applyFont="1" applyBorder="1" applyAlignment="1">
      <alignment horizontal="left" vertical="center" wrapText="1"/>
    </xf>
    <xf numFmtId="49" fontId="22" fillId="0" borderId="6" xfId="1" applyNumberFormat="1" applyFont="1" applyBorder="1" applyAlignment="1">
      <alignment horizontal="left" vertical="center" wrapText="1"/>
    </xf>
    <xf numFmtId="49" fontId="22" fillId="0" borderId="3" xfId="1" applyNumberFormat="1" applyFont="1" applyBorder="1" applyAlignment="1">
      <alignment horizontal="left" vertical="center" wrapText="1"/>
    </xf>
    <xf numFmtId="49" fontId="22" fillId="0" borderId="7" xfId="1" applyNumberFormat="1" applyFont="1" applyBorder="1" applyAlignment="1">
      <alignment horizontal="left" vertical="center" wrapText="1"/>
    </xf>
    <xf numFmtId="49" fontId="20" fillId="0" borderId="4" xfId="1" applyNumberFormat="1" applyFont="1" applyBorder="1" applyAlignment="1">
      <alignment horizontal="center" vertical="center"/>
    </xf>
    <xf numFmtId="49" fontId="20" fillId="0" borderId="8" xfId="1" applyNumberFormat="1" applyFont="1" applyBorder="1" applyAlignment="1">
      <alignment horizontal="center" vertical="center" wrapText="1"/>
    </xf>
    <xf numFmtId="49" fontId="20" fillId="0" borderId="9" xfId="1" applyNumberFormat="1" applyFont="1" applyBorder="1" applyAlignment="1">
      <alignment horizontal="center" vertical="center" wrapText="1"/>
    </xf>
    <xf numFmtId="49" fontId="20" fillId="0" borderId="11" xfId="1" applyNumberFormat="1" applyFont="1" applyBorder="1" applyAlignment="1">
      <alignment horizontal="center" vertical="center" wrapText="1"/>
    </xf>
    <xf numFmtId="49" fontId="20" fillId="0" borderId="12" xfId="1" applyNumberFormat="1" applyFont="1" applyBorder="1" applyAlignment="1">
      <alignment horizontal="center" vertical="center" wrapText="1"/>
    </xf>
    <xf numFmtId="49" fontId="21" fillId="0" borderId="5" xfId="1" applyNumberFormat="1" applyFont="1" applyBorder="1" applyAlignment="1">
      <alignment horizontal="center" vertical="center" wrapText="1"/>
    </xf>
    <xf numFmtId="49" fontId="21" fillId="0" borderId="10" xfId="1" applyNumberFormat="1" applyFont="1" applyBorder="1" applyAlignment="1">
      <alignment horizontal="center" vertical="center" wrapText="1"/>
    </xf>
    <xf numFmtId="49" fontId="21" fillId="0" borderId="13" xfId="1" applyNumberFormat="1" applyFont="1" applyBorder="1" applyAlignment="1">
      <alignment horizontal="center" vertical="center" wrapText="1"/>
    </xf>
    <xf numFmtId="49" fontId="20" fillId="0" borderId="4" xfId="1" applyNumberFormat="1" applyFont="1" applyBorder="1" applyAlignment="1">
      <alignment horizontal="center" vertical="center" wrapText="1"/>
    </xf>
    <xf numFmtId="49" fontId="20" fillId="0" borderId="5" xfId="1" applyNumberFormat="1" applyFont="1" applyBorder="1" applyAlignment="1">
      <alignment horizontal="center" vertical="center" wrapText="1"/>
    </xf>
    <xf numFmtId="49" fontId="20" fillId="0" borderId="13" xfId="1" applyNumberFormat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left" wrapText="1"/>
    </xf>
    <xf numFmtId="0" fontId="16" fillId="0" borderId="0" xfId="1" applyFont="1" applyAlignment="1">
      <alignment horizontal="left" wrapText="1"/>
    </xf>
    <xf numFmtId="0" fontId="16" fillId="0" borderId="0" xfId="1" applyFont="1" applyAlignment="1">
      <alignment horizontal="center"/>
    </xf>
    <xf numFmtId="49" fontId="17" fillId="0" borderId="10" xfId="1" applyNumberFormat="1" applyFont="1" applyBorder="1" applyAlignment="1">
      <alignment horizontal="center" vertical="center" wrapText="1"/>
    </xf>
    <xf numFmtId="49" fontId="17" fillId="0" borderId="13" xfId="1" applyNumberFormat="1" applyFont="1" applyBorder="1" applyAlignment="1">
      <alignment horizontal="center" vertical="center" wrapText="1"/>
    </xf>
    <xf numFmtId="49" fontId="20" fillId="0" borderId="6" xfId="1" applyNumberFormat="1" applyFont="1" applyBorder="1" applyAlignment="1">
      <alignment horizontal="center" vertical="center" wrapText="1"/>
    </xf>
    <xf numFmtId="49" fontId="20" fillId="0" borderId="3" xfId="1" applyNumberFormat="1" applyFont="1" applyBorder="1" applyAlignment="1">
      <alignment horizontal="center" vertical="center" wrapText="1"/>
    </xf>
    <xf numFmtId="49" fontId="20" fillId="0" borderId="7" xfId="1" applyNumberFormat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wrapText="1"/>
    </xf>
    <xf numFmtId="49" fontId="18" fillId="0" borderId="2" xfId="1" applyNumberFormat="1" applyFont="1" applyBorder="1" applyAlignment="1">
      <alignment horizontal="center" vertical="top"/>
    </xf>
    <xf numFmtId="49" fontId="19" fillId="0" borderId="1" xfId="1" applyNumberFormat="1" applyFont="1" applyBorder="1" applyAlignment="1">
      <alignment horizontal="center"/>
    </xf>
    <xf numFmtId="49" fontId="12" fillId="0" borderId="0" xfId="1" applyNumberFormat="1" applyFont="1" applyAlignment="1">
      <alignment horizontal="center" vertical="top"/>
    </xf>
    <xf numFmtId="49" fontId="13" fillId="0" borderId="0" xfId="1" applyNumberFormat="1" applyFont="1" applyAlignment="1">
      <alignment horizontal="left" vertical="top"/>
    </xf>
    <xf numFmtId="49" fontId="13" fillId="0" borderId="0" xfId="1" applyNumberFormat="1" applyFont="1" applyAlignment="1">
      <alignment vertical="top" wrapText="1"/>
    </xf>
    <xf numFmtId="49" fontId="13" fillId="0" borderId="0" xfId="1" applyNumberFormat="1" applyFont="1" applyAlignment="1">
      <alignment horizontal="left" vertical="top" wrapText="1"/>
    </xf>
  </cellXfs>
  <cellStyles count="3">
    <cellStyle name="Обычный" xfId="0" builtinId="0"/>
    <cellStyle name="Обычный 2" xfId="1" xr:uid="{3A8CE1AC-A56C-4822-B66F-15077475623E}"/>
    <cellStyle name="Обычный 3" xfId="2" xr:uid="{E588521B-CF49-478E-A8FD-DA57EC1515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I755"/>
  <sheetViews>
    <sheetView tabSelected="1" topLeftCell="A708" workbookViewId="0">
      <selection activeCell="A746" sqref="A746:Q74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11" width="10.7109375" style="1" customWidth="1"/>
    <col min="12" max="12" width="12.5703125" style="1" customWidth="1"/>
    <col min="13" max="13" width="10.7109375" style="1" customWidth="1"/>
    <col min="14" max="14" width="12.28515625" style="1" customWidth="1"/>
    <col min="15" max="16" width="10.7109375" style="1" customWidth="1"/>
    <col min="17" max="17" width="12.140625" style="1" customWidth="1"/>
    <col min="18" max="18" width="10.7109375" style="1" customWidth="1"/>
    <col min="19" max="22" width="50" style="2" hidden="1" customWidth="1"/>
    <col min="23" max="27" width="55" style="2" hidden="1" customWidth="1"/>
    <col min="28" max="61" width="195.140625" style="2" hidden="1" customWidth="1"/>
    <col min="62" max="73" width="131.85546875" style="2" hidden="1" customWidth="1"/>
    <col min="74" max="74" width="195.140625" style="2" hidden="1" customWidth="1"/>
    <col min="75" max="75" width="34.140625" style="2" hidden="1" customWidth="1"/>
    <col min="76" max="77" width="166" style="2" hidden="1" customWidth="1"/>
    <col min="78" max="81" width="54.28515625" style="2" hidden="1" customWidth="1"/>
    <col min="82" max="82" width="34.140625" style="2" hidden="1" customWidth="1"/>
    <col min="83" max="83" width="195.140625" style="2" hidden="1" customWidth="1"/>
    <col min="84" max="87" width="127.5703125" style="2" hidden="1" customWidth="1"/>
    <col min="88" max="16384" width="9.140625" style="1"/>
  </cols>
  <sheetData>
    <row r="1" spans="1:61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</row>
    <row r="2" spans="1:61" customFormat="1" ht="11.25" customHeight="1" x14ac:dyDescent="0.25">
      <c r="A2" s="230" t="s">
        <v>0</v>
      </c>
      <c r="B2" s="230"/>
      <c r="C2" s="230"/>
      <c r="D2" s="5"/>
      <c r="E2" s="3"/>
      <c r="F2" s="3"/>
      <c r="G2" s="3"/>
      <c r="H2" s="3"/>
      <c r="I2" s="3"/>
      <c r="J2" s="3"/>
      <c r="K2" s="3"/>
      <c r="L2" s="3"/>
      <c r="M2" s="3"/>
      <c r="N2" s="230" t="s">
        <v>1</v>
      </c>
      <c r="O2" s="230"/>
      <c r="P2" s="230"/>
      <c r="Q2" s="230"/>
    </row>
    <row r="3" spans="1:61" customFormat="1" ht="11.25" customHeight="1" x14ac:dyDescent="0.25">
      <c r="A3" s="231"/>
      <c r="B3" s="231"/>
      <c r="C3" s="231"/>
      <c r="D3" s="231"/>
      <c r="E3" s="3"/>
      <c r="F3" s="3"/>
      <c r="G3" s="3"/>
      <c r="H3" s="3"/>
      <c r="I3" s="3"/>
      <c r="J3" s="3"/>
      <c r="K3" s="3"/>
      <c r="L3" s="3"/>
      <c r="M3" s="232"/>
      <c r="N3" s="232"/>
      <c r="O3" s="232"/>
      <c r="P3" s="232"/>
      <c r="Q3" s="232"/>
    </row>
    <row r="4" spans="1:61" customFormat="1" ht="15" x14ac:dyDescent="0.25">
      <c r="A4" s="233"/>
      <c r="B4" s="233"/>
      <c r="C4" s="233"/>
      <c r="D4" s="233"/>
      <c r="E4" s="3"/>
      <c r="F4" s="3"/>
      <c r="G4" s="3"/>
      <c r="H4" s="3"/>
      <c r="I4" s="3"/>
      <c r="J4" s="3"/>
      <c r="K4" s="3"/>
      <c r="L4" s="3"/>
      <c r="M4" s="233"/>
      <c r="N4" s="233"/>
      <c r="O4" s="233"/>
      <c r="P4" s="233"/>
      <c r="Q4" s="233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61" customFormat="1" ht="11.25" customHeight="1" x14ac:dyDescent="0.25">
      <c r="A5" s="6"/>
      <c r="B5" s="7"/>
      <c r="C5" s="8"/>
      <c r="D5" s="8"/>
      <c r="E5" s="3"/>
      <c r="F5" s="3"/>
      <c r="G5" s="3"/>
      <c r="H5" s="3"/>
      <c r="I5" s="3"/>
      <c r="J5" s="3"/>
      <c r="K5" s="3"/>
      <c r="L5" s="3"/>
      <c r="M5" s="6"/>
      <c r="N5" s="6"/>
      <c r="O5" s="6"/>
      <c r="P5" s="6"/>
      <c r="Q5" s="7"/>
    </row>
    <row r="6" spans="1:61" customFormat="1" ht="11.25" customHeight="1" x14ac:dyDescent="0.25">
      <c r="A6" s="3" t="s">
        <v>3</v>
      </c>
      <c r="B6" s="9"/>
      <c r="C6" s="9"/>
      <c r="D6" s="9"/>
      <c r="E6" s="3"/>
      <c r="F6" s="3"/>
      <c r="G6" s="3"/>
      <c r="H6" s="3"/>
      <c r="I6" s="3"/>
      <c r="J6" s="3"/>
      <c r="K6" s="3"/>
      <c r="L6" s="3"/>
      <c r="M6" s="3"/>
      <c r="N6" s="3"/>
      <c r="O6" s="9"/>
      <c r="P6" s="9"/>
      <c r="Q6" s="10" t="s">
        <v>3</v>
      </c>
    </row>
    <row r="7" spans="1:61" customFormat="1" ht="11.2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4"/>
      <c r="M7" s="3"/>
      <c r="N7" s="3"/>
      <c r="O7" s="3"/>
      <c r="P7" s="3"/>
      <c r="Q7" s="3"/>
    </row>
    <row r="8" spans="1:61" customFormat="1" ht="15" x14ac:dyDescent="0.25">
      <c r="A8" s="228" t="s">
        <v>4</v>
      </c>
      <c r="B8" s="228"/>
      <c r="C8" s="228"/>
      <c r="D8" s="228"/>
      <c r="E8" s="228"/>
      <c r="F8" s="228"/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AB8" s="11" t="s">
        <v>4</v>
      </c>
      <c r="AC8" s="11" t="s">
        <v>2</v>
      </c>
      <c r="AD8" s="11" t="s">
        <v>2</v>
      </c>
      <c r="AE8" s="11" t="s">
        <v>2</v>
      </c>
      <c r="AF8" s="11" t="s">
        <v>2</v>
      </c>
      <c r="AG8" s="11" t="s">
        <v>2</v>
      </c>
      <c r="AH8" s="11" t="s">
        <v>2</v>
      </c>
      <c r="AI8" s="11" t="s">
        <v>2</v>
      </c>
      <c r="AJ8" s="11" t="s">
        <v>2</v>
      </c>
      <c r="AK8" s="11" t="s">
        <v>2</v>
      </c>
      <c r="AL8" s="11" t="s">
        <v>2</v>
      </c>
      <c r="AM8" s="11" t="s">
        <v>2</v>
      </c>
      <c r="AN8" s="11" t="s">
        <v>2</v>
      </c>
      <c r="AO8" s="11" t="s">
        <v>2</v>
      </c>
      <c r="AP8" s="11" t="s">
        <v>2</v>
      </c>
      <c r="AQ8" s="11" t="s">
        <v>2</v>
      </c>
      <c r="AR8" s="11" t="s">
        <v>2</v>
      </c>
    </row>
    <row r="9" spans="1:61" customFormat="1" ht="15" x14ac:dyDescent="0.25">
      <c r="A9" s="210" t="s">
        <v>5</v>
      </c>
      <c r="B9" s="210"/>
      <c r="C9" s="210"/>
      <c r="D9" s="210"/>
      <c r="E9" s="210"/>
      <c r="F9" s="210"/>
      <c r="G9" s="210"/>
      <c r="H9" s="210"/>
      <c r="I9" s="210"/>
      <c r="J9" s="210"/>
      <c r="K9" s="210"/>
      <c r="L9" s="210"/>
      <c r="M9" s="210"/>
      <c r="N9" s="210"/>
      <c r="O9" s="210"/>
      <c r="P9" s="210"/>
      <c r="Q9" s="210"/>
    </row>
    <row r="10" spans="1:61" customFormat="1" ht="15" x14ac:dyDescent="0.2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3"/>
      <c r="Q10" s="3"/>
    </row>
    <row r="11" spans="1:61" customFormat="1" ht="28.5" customHeight="1" x14ac:dyDescent="0.25">
      <c r="A11" s="229" t="s">
        <v>6</v>
      </c>
      <c r="B11" s="229"/>
      <c r="C11" s="229"/>
      <c r="D11" s="229"/>
      <c r="E11" s="229"/>
      <c r="F11" s="229"/>
      <c r="G11" s="229"/>
      <c r="H11" s="229"/>
      <c r="I11" s="229"/>
      <c r="J11" s="229"/>
      <c r="K11" s="229"/>
      <c r="L11" s="229"/>
      <c r="M11" s="229"/>
      <c r="N11" s="229"/>
      <c r="O11" s="229"/>
      <c r="P11" s="229"/>
      <c r="Q11" s="229"/>
    </row>
    <row r="12" spans="1:61" customFormat="1" ht="21" customHeight="1" x14ac:dyDescent="0.25">
      <c r="A12" s="210" t="s">
        <v>7</v>
      </c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0"/>
      <c r="O12" s="210"/>
      <c r="P12" s="210"/>
      <c r="Q12" s="210"/>
    </row>
    <row r="13" spans="1:61" customFormat="1" ht="15" x14ac:dyDescent="0.25">
      <c r="A13" s="228" t="s">
        <v>8</v>
      </c>
      <c r="B13" s="228"/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AS13" s="11" t="s">
        <v>8</v>
      </c>
      <c r="AT13" s="11" t="s">
        <v>2</v>
      </c>
      <c r="AU13" s="11" t="s">
        <v>2</v>
      </c>
      <c r="AV13" s="11" t="s">
        <v>2</v>
      </c>
      <c r="AW13" s="11" t="s">
        <v>2</v>
      </c>
      <c r="AX13" s="11" t="s">
        <v>2</v>
      </c>
      <c r="AY13" s="11" t="s">
        <v>2</v>
      </c>
      <c r="AZ13" s="11" t="s">
        <v>2</v>
      </c>
      <c r="BA13" s="11" t="s">
        <v>2</v>
      </c>
      <c r="BB13" s="11" t="s">
        <v>2</v>
      </c>
      <c r="BC13" s="11" t="s">
        <v>2</v>
      </c>
      <c r="BD13" s="11" t="s">
        <v>2</v>
      </c>
      <c r="BE13" s="11" t="s">
        <v>2</v>
      </c>
      <c r="BF13" s="11" t="s">
        <v>2</v>
      </c>
      <c r="BG13" s="11" t="s">
        <v>2</v>
      </c>
      <c r="BH13" s="11" t="s">
        <v>2</v>
      </c>
      <c r="BI13" s="11" t="s">
        <v>2</v>
      </c>
    </row>
    <row r="14" spans="1:61" customFormat="1" ht="15.75" customHeight="1" x14ac:dyDescent="0.25">
      <c r="A14" s="210" t="s">
        <v>9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0"/>
      <c r="L14" s="210"/>
      <c r="M14" s="210"/>
      <c r="N14" s="210"/>
      <c r="O14" s="210"/>
      <c r="P14" s="210"/>
      <c r="Q14" s="210"/>
    </row>
    <row r="15" spans="1:61" customFormat="1" ht="30.75" customHeight="1" x14ac:dyDescent="0.25">
      <c r="A15" s="3"/>
      <c r="B15" s="13" t="s">
        <v>10</v>
      </c>
      <c r="C15" s="211" t="s">
        <v>11</v>
      </c>
      <c r="D15" s="211"/>
      <c r="E15" s="211"/>
      <c r="F15" s="211"/>
      <c r="G15" s="211"/>
      <c r="H15" s="14"/>
      <c r="I15" s="14"/>
      <c r="J15" s="14"/>
      <c r="K15" s="14"/>
      <c r="L15" s="14"/>
      <c r="M15" s="14"/>
      <c r="N15" s="14"/>
      <c r="O15" s="14"/>
      <c r="P15" s="3"/>
      <c r="Q15" s="3"/>
    </row>
    <row r="16" spans="1:61" customFormat="1" ht="12.75" customHeight="1" x14ac:dyDescent="0.25">
      <c r="B16" s="15" t="s">
        <v>12</v>
      </c>
      <c r="C16" s="15"/>
      <c r="D16" s="16"/>
      <c r="E16" s="17">
        <v>191651.022</v>
      </c>
      <c r="F16" s="18" t="s">
        <v>13</v>
      </c>
      <c r="H16" s="15"/>
      <c r="I16" s="15"/>
      <c r="J16" s="15"/>
      <c r="K16" s="15"/>
      <c r="L16" s="15"/>
      <c r="M16" s="19"/>
      <c r="N16" s="19"/>
      <c r="O16" s="15"/>
    </row>
    <row r="17" spans="1:81" customFormat="1" ht="12.75" customHeight="1" x14ac:dyDescent="0.25">
      <c r="B17" s="15" t="s">
        <v>14</v>
      </c>
      <c r="D17" s="16"/>
      <c r="E17" s="17">
        <v>300573.33399999997</v>
      </c>
      <c r="F17" s="18" t="s">
        <v>13</v>
      </c>
      <c r="H17" s="15"/>
      <c r="I17" s="15"/>
      <c r="J17" s="15"/>
      <c r="K17" s="15"/>
      <c r="L17" s="15"/>
      <c r="M17" s="19"/>
      <c r="N17" s="19"/>
      <c r="O17" s="15"/>
    </row>
    <row r="18" spans="1:81" customFormat="1" ht="12.75" customHeight="1" x14ac:dyDescent="0.25">
      <c r="B18" s="15" t="s">
        <v>15</v>
      </c>
      <c r="C18" s="15"/>
      <c r="D18" s="16"/>
      <c r="E18" s="17">
        <v>44541.421999999999</v>
      </c>
      <c r="F18" s="18" t="s">
        <v>13</v>
      </c>
      <c r="H18" s="15"/>
      <c r="J18" s="15"/>
      <c r="K18" s="15"/>
      <c r="L18" s="15"/>
      <c r="M18" s="20"/>
      <c r="N18" s="4"/>
      <c r="O18" s="21"/>
    </row>
    <row r="19" spans="1:81" customFormat="1" ht="12.75" customHeight="1" x14ac:dyDescent="0.25">
      <c r="B19" s="15" t="s">
        <v>16</v>
      </c>
      <c r="C19" s="15"/>
      <c r="D19" s="22"/>
      <c r="E19" s="17">
        <v>73662</v>
      </c>
      <c r="F19" s="18" t="s">
        <v>17</v>
      </c>
      <c r="H19" s="15"/>
      <c r="J19" s="15"/>
      <c r="K19" s="15"/>
      <c r="L19" s="15"/>
      <c r="M19" s="23"/>
      <c r="N19" s="23"/>
      <c r="O19" s="18"/>
    </row>
    <row r="20" spans="1:81" customFormat="1" ht="15" x14ac:dyDescent="0.25">
      <c r="B20" s="15" t="s">
        <v>18</v>
      </c>
      <c r="C20" s="15"/>
      <c r="E20" s="20"/>
      <c r="F20" s="212" t="s">
        <v>814</v>
      </c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BJ20" s="24" t="s">
        <v>19</v>
      </c>
      <c r="BK20" s="24" t="s">
        <v>2</v>
      </c>
      <c r="BL20" s="24" t="s">
        <v>2</v>
      </c>
      <c r="BM20" s="24" t="s">
        <v>2</v>
      </c>
      <c r="BN20" s="24" t="s">
        <v>2</v>
      </c>
      <c r="BO20" s="24" t="s">
        <v>2</v>
      </c>
      <c r="BP20" s="24" t="s">
        <v>2</v>
      </c>
      <c r="BQ20" s="24" t="s">
        <v>2</v>
      </c>
      <c r="BR20" s="24" t="s">
        <v>2</v>
      </c>
      <c r="BS20" s="24" t="s">
        <v>2</v>
      </c>
      <c r="BT20" s="24" t="s">
        <v>2</v>
      </c>
      <c r="BU20" s="24" t="s">
        <v>2</v>
      </c>
    </row>
    <row r="21" spans="1:81" customFormat="1" ht="12.75" customHeight="1" x14ac:dyDescent="0.25">
      <c r="A21" s="15"/>
      <c r="B21" s="15"/>
      <c r="D21" s="20"/>
      <c r="E21" s="21"/>
      <c r="F21" s="25"/>
      <c r="G21" s="26"/>
      <c r="H21" s="15"/>
      <c r="I21" s="15"/>
      <c r="J21" s="15"/>
      <c r="K21" s="15"/>
      <c r="L21" s="214"/>
      <c r="M21" s="214"/>
      <c r="N21" s="15"/>
    </row>
    <row r="22" spans="1:81" customFormat="1" ht="15" x14ac:dyDescent="0.25">
      <c r="A22" s="27"/>
    </row>
    <row r="23" spans="1:81" customFormat="1" ht="36" customHeight="1" x14ac:dyDescent="0.25">
      <c r="A23" s="215" t="s">
        <v>20</v>
      </c>
      <c r="B23" s="215" t="s">
        <v>21</v>
      </c>
      <c r="C23" s="215" t="s">
        <v>22</v>
      </c>
      <c r="D23" s="215"/>
      <c r="E23" s="215"/>
      <c r="F23" s="207" t="s">
        <v>23</v>
      </c>
      <c r="G23" s="215" t="s">
        <v>24</v>
      </c>
      <c r="H23" s="218" t="s">
        <v>25</v>
      </c>
      <c r="I23" s="219"/>
      <c r="J23" s="220"/>
      <c r="K23" s="207" t="s">
        <v>26</v>
      </c>
      <c r="L23" s="218" t="s">
        <v>27</v>
      </c>
      <c r="M23" s="219"/>
      <c r="N23" s="219"/>
      <c r="O23" s="220"/>
      <c r="P23" s="222" t="s">
        <v>28</v>
      </c>
      <c r="Q23" s="223"/>
    </row>
    <row r="24" spans="1:81" customFormat="1" ht="36.75" customHeight="1" x14ac:dyDescent="0.25">
      <c r="A24" s="215"/>
      <c r="B24" s="215"/>
      <c r="C24" s="215"/>
      <c r="D24" s="215"/>
      <c r="E24" s="215"/>
      <c r="F24" s="216"/>
      <c r="G24" s="215"/>
      <c r="H24" s="28" t="s">
        <v>29</v>
      </c>
      <c r="I24" s="28" t="s">
        <v>30</v>
      </c>
      <c r="J24" s="207" t="s">
        <v>31</v>
      </c>
      <c r="K24" s="221"/>
      <c r="L24" s="226" t="s">
        <v>29</v>
      </c>
      <c r="M24" s="226" t="s">
        <v>32</v>
      </c>
      <c r="N24" s="28" t="s">
        <v>30</v>
      </c>
      <c r="O24" s="207" t="s">
        <v>31</v>
      </c>
      <c r="P24" s="224"/>
      <c r="Q24" s="225"/>
    </row>
    <row r="25" spans="1:81" customFormat="1" ht="36" x14ac:dyDescent="0.25">
      <c r="A25" s="215"/>
      <c r="B25" s="215"/>
      <c r="C25" s="215"/>
      <c r="D25" s="215"/>
      <c r="E25" s="215"/>
      <c r="F25" s="217"/>
      <c r="G25" s="215"/>
      <c r="H25" s="28" t="s">
        <v>33</v>
      </c>
      <c r="I25" s="29" t="s">
        <v>34</v>
      </c>
      <c r="J25" s="208"/>
      <c r="K25" s="208"/>
      <c r="L25" s="227"/>
      <c r="M25" s="227"/>
      <c r="N25" s="29" t="s">
        <v>34</v>
      </c>
      <c r="O25" s="208"/>
      <c r="P25" s="28" t="s">
        <v>35</v>
      </c>
      <c r="Q25" s="28" t="s">
        <v>36</v>
      </c>
    </row>
    <row r="26" spans="1:81" customFormat="1" ht="15" x14ac:dyDescent="0.25">
      <c r="A26" s="30">
        <v>1</v>
      </c>
      <c r="B26" s="30">
        <v>2</v>
      </c>
      <c r="C26" s="209">
        <v>3</v>
      </c>
      <c r="D26" s="209"/>
      <c r="E26" s="209"/>
      <c r="F26" s="31">
        <v>4</v>
      </c>
      <c r="G26" s="30">
        <v>5</v>
      </c>
      <c r="H26" s="31">
        <v>6</v>
      </c>
      <c r="I26" s="30">
        <v>7</v>
      </c>
      <c r="J26" s="31">
        <v>8</v>
      </c>
      <c r="K26" s="30">
        <v>9</v>
      </c>
      <c r="L26" s="31">
        <v>10</v>
      </c>
      <c r="M26" s="30">
        <v>11</v>
      </c>
      <c r="N26" s="31">
        <v>12</v>
      </c>
      <c r="O26" s="30">
        <v>13</v>
      </c>
      <c r="P26" s="31">
        <v>14</v>
      </c>
      <c r="Q26" s="30">
        <v>15</v>
      </c>
    </row>
    <row r="27" spans="1:81" customFormat="1" ht="15" x14ac:dyDescent="0.25">
      <c r="A27" s="204" t="s">
        <v>37</v>
      </c>
      <c r="B27" s="205"/>
      <c r="C27" s="205"/>
      <c r="D27" s="205"/>
      <c r="E27" s="205"/>
      <c r="F27" s="205"/>
      <c r="G27" s="205"/>
      <c r="H27" s="205"/>
      <c r="I27" s="205"/>
      <c r="J27" s="205"/>
      <c r="K27" s="205"/>
      <c r="L27" s="205"/>
      <c r="M27" s="205"/>
      <c r="N27" s="205"/>
      <c r="O27" s="205"/>
      <c r="P27" s="205"/>
      <c r="Q27" s="206"/>
      <c r="BV27" s="32" t="s">
        <v>37</v>
      </c>
    </row>
    <row r="28" spans="1:81" customFormat="1" ht="112.5" x14ac:dyDescent="0.25">
      <c r="A28" s="33" t="s">
        <v>38</v>
      </c>
      <c r="B28" s="34" t="s">
        <v>39</v>
      </c>
      <c r="C28" s="198" t="s">
        <v>40</v>
      </c>
      <c r="D28" s="198"/>
      <c r="E28" s="198"/>
      <c r="F28" s="33" t="s">
        <v>41</v>
      </c>
      <c r="G28" s="36">
        <v>404.35199999999998</v>
      </c>
      <c r="H28" s="37" t="s">
        <v>42</v>
      </c>
      <c r="I28" s="37" t="s">
        <v>43</v>
      </c>
      <c r="J28" s="37">
        <v>66.22</v>
      </c>
      <c r="K28" s="35" t="s">
        <v>44</v>
      </c>
      <c r="L28" s="37">
        <v>4649439.72</v>
      </c>
      <c r="M28" s="37">
        <v>2690360.6</v>
      </c>
      <c r="N28" s="38" t="s">
        <v>45</v>
      </c>
      <c r="O28" s="37">
        <v>231881.8</v>
      </c>
      <c r="P28" s="39" t="s">
        <v>46</v>
      </c>
      <c r="Q28" s="39" t="s">
        <v>47</v>
      </c>
      <c r="BV28" s="32"/>
      <c r="BW28" s="2" t="s">
        <v>40</v>
      </c>
    </row>
    <row r="29" spans="1:81" customFormat="1" ht="15" x14ac:dyDescent="0.25">
      <c r="A29" s="40"/>
      <c r="B29" s="41"/>
      <c r="C29" s="42" t="s">
        <v>48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4"/>
      <c r="BV29" s="32"/>
    </row>
    <row r="30" spans="1:81" customFormat="1" ht="57" x14ac:dyDescent="0.25">
      <c r="A30" s="45"/>
      <c r="B30" s="46" t="s">
        <v>49</v>
      </c>
      <c r="C30" s="199" t="s">
        <v>50</v>
      </c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200"/>
      <c r="BV30" s="32"/>
      <c r="BX30" s="2" t="s">
        <v>50</v>
      </c>
    </row>
    <row r="31" spans="1:81" customFormat="1" ht="15" x14ac:dyDescent="0.25">
      <c r="A31" s="45"/>
      <c r="B31" s="47" t="s">
        <v>38</v>
      </c>
      <c r="C31" s="199" t="s">
        <v>51</v>
      </c>
      <c r="D31" s="199"/>
      <c r="E31" s="199"/>
      <c r="F31" s="199"/>
      <c r="G31" s="199"/>
      <c r="H31" s="199"/>
      <c r="I31" s="199"/>
      <c r="J31" s="199"/>
      <c r="K31" s="199"/>
      <c r="L31" s="199"/>
      <c r="M31" s="199"/>
      <c r="N31" s="199"/>
      <c r="O31" s="199"/>
      <c r="P31" s="199"/>
      <c r="Q31" s="200"/>
      <c r="BV31" s="32"/>
      <c r="BY31" s="2" t="s">
        <v>51</v>
      </c>
    </row>
    <row r="32" spans="1:81" customFormat="1" ht="15" x14ac:dyDescent="0.25">
      <c r="A32" s="48"/>
      <c r="B32" s="196" t="s">
        <v>52</v>
      </c>
      <c r="C32" s="196"/>
      <c r="D32" s="196"/>
      <c r="E32" s="196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50"/>
      <c r="BV32" s="32"/>
      <c r="BZ32" s="2" t="s">
        <v>52</v>
      </c>
      <c r="CA32" s="2" t="s">
        <v>2</v>
      </c>
      <c r="CB32" s="2" t="s">
        <v>2</v>
      </c>
      <c r="CC32" s="2" t="s">
        <v>2</v>
      </c>
    </row>
    <row r="33" spans="1:82" customFormat="1" ht="23.25" x14ac:dyDescent="0.25">
      <c r="A33" s="51"/>
      <c r="B33" s="52" t="s">
        <v>53</v>
      </c>
      <c r="C33" s="197" t="s">
        <v>54</v>
      </c>
      <c r="D33" s="197"/>
      <c r="E33" s="197"/>
      <c r="F33" s="53" t="s">
        <v>55</v>
      </c>
      <c r="G33" s="54" t="s">
        <v>56</v>
      </c>
      <c r="H33" s="55">
        <v>135.59</v>
      </c>
      <c r="I33" s="55" t="s">
        <v>57</v>
      </c>
      <c r="J33" s="55"/>
      <c r="K33" s="56"/>
      <c r="L33" s="55">
        <v>3152.47</v>
      </c>
      <c r="M33" s="55"/>
      <c r="N33" s="55" t="s">
        <v>58</v>
      </c>
      <c r="O33" s="55"/>
      <c r="P33" s="56"/>
      <c r="Q33" s="57"/>
      <c r="BV33" s="32"/>
      <c r="CD33" s="24" t="s">
        <v>54</v>
      </c>
    </row>
    <row r="34" spans="1:82" customFormat="1" ht="23.25" x14ac:dyDescent="0.25">
      <c r="A34" s="51"/>
      <c r="B34" s="52" t="s">
        <v>59</v>
      </c>
      <c r="C34" s="197" t="s">
        <v>60</v>
      </c>
      <c r="D34" s="197"/>
      <c r="E34" s="197"/>
      <c r="F34" s="53" t="s">
        <v>55</v>
      </c>
      <c r="G34" s="54" t="s">
        <v>61</v>
      </c>
      <c r="H34" s="55">
        <v>125.73</v>
      </c>
      <c r="I34" s="55" t="s">
        <v>62</v>
      </c>
      <c r="J34" s="55"/>
      <c r="K34" s="56"/>
      <c r="L34" s="55">
        <v>11692.89</v>
      </c>
      <c r="M34" s="55"/>
      <c r="N34" s="55" t="s">
        <v>63</v>
      </c>
      <c r="O34" s="55"/>
      <c r="P34" s="56"/>
      <c r="Q34" s="57"/>
      <c r="BV34" s="32"/>
      <c r="CD34" s="24" t="s">
        <v>60</v>
      </c>
    </row>
    <row r="35" spans="1:82" customFormat="1" ht="23.25" x14ac:dyDescent="0.25">
      <c r="A35" s="51"/>
      <c r="B35" s="52" t="s">
        <v>64</v>
      </c>
      <c r="C35" s="197" t="s">
        <v>65</v>
      </c>
      <c r="D35" s="197"/>
      <c r="E35" s="197"/>
      <c r="F35" s="53" t="s">
        <v>55</v>
      </c>
      <c r="G35" s="54" t="s">
        <v>66</v>
      </c>
      <c r="H35" s="55">
        <v>133.87</v>
      </c>
      <c r="I35" s="55" t="s">
        <v>67</v>
      </c>
      <c r="J35" s="55"/>
      <c r="K35" s="56"/>
      <c r="L35" s="55">
        <v>115785.5</v>
      </c>
      <c r="M35" s="55"/>
      <c r="N35" s="55" t="s">
        <v>68</v>
      </c>
      <c r="O35" s="55"/>
      <c r="P35" s="56"/>
      <c r="Q35" s="57"/>
      <c r="BV35" s="32"/>
      <c r="CD35" s="24" t="s">
        <v>65</v>
      </c>
    </row>
    <row r="36" spans="1:82" customFormat="1" ht="22.5" x14ac:dyDescent="0.25">
      <c r="A36" s="51"/>
      <c r="B36" s="52" t="s">
        <v>69</v>
      </c>
      <c r="C36" s="197" t="s">
        <v>70</v>
      </c>
      <c r="D36" s="197"/>
      <c r="E36" s="197"/>
      <c r="F36" s="53" t="s">
        <v>55</v>
      </c>
      <c r="G36" s="54" t="s">
        <v>71</v>
      </c>
      <c r="H36" s="55">
        <v>1.2</v>
      </c>
      <c r="I36" s="55" t="s">
        <v>72</v>
      </c>
      <c r="J36" s="55"/>
      <c r="K36" s="56"/>
      <c r="L36" s="55">
        <v>876.07</v>
      </c>
      <c r="M36" s="55"/>
      <c r="N36" s="55" t="s">
        <v>73</v>
      </c>
      <c r="O36" s="55"/>
      <c r="P36" s="56"/>
      <c r="Q36" s="57"/>
      <c r="BV36" s="32"/>
      <c r="CD36" s="24" t="s">
        <v>70</v>
      </c>
    </row>
    <row r="37" spans="1:82" customFormat="1" ht="23.25" x14ac:dyDescent="0.25">
      <c r="A37" s="51"/>
      <c r="B37" s="52" t="s">
        <v>74</v>
      </c>
      <c r="C37" s="197" t="s">
        <v>75</v>
      </c>
      <c r="D37" s="197"/>
      <c r="E37" s="197"/>
      <c r="F37" s="53" t="s">
        <v>55</v>
      </c>
      <c r="G37" s="54" t="s">
        <v>76</v>
      </c>
      <c r="H37" s="55">
        <v>12.89</v>
      </c>
      <c r="I37" s="55" t="s">
        <v>77</v>
      </c>
      <c r="J37" s="55"/>
      <c r="K37" s="56"/>
      <c r="L37" s="55">
        <v>1618.34</v>
      </c>
      <c r="M37" s="55"/>
      <c r="N37" s="55" t="s">
        <v>78</v>
      </c>
      <c r="O37" s="55"/>
      <c r="P37" s="56"/>
      <c r="Q37" s="57"/>
      <c r="BV37" s="32"/>
      <c r="CD37" s="24" t="s">
        <v>75</v>
      </c>
    </row>
    <row r="38" spans="1:82" customFormat="1" ht="22.5" x14ac:dyDescent="0.25">
      <c r="A38" s="51"/>
      <c r="B38" s="52" t="s">
        <v>79</v>
      </c>
      <c r="C38" s="197" t="s">
        <v>80</v>
      </c>
      <c r="D38" s="197"/>
      <c r="E38" s="197"/>
      <c r="F38" s="53" t="s">
        <v>55</v>
      </c>
      <c r="G38" s="54" t="s">
        <v>81</v>
      </c>
      <c r="H38" s="55">
        <v>5.17</v>
      </c>
      <c r="I38" s="55" t="s">
        <v>82</v>
      </c>
      <c r="J38" s="55"/>
      <c r="K38" s="56"/>
      <c r="L38" s="55">
        <v>240.41</v>
      </c>
      <c r="M38" s="55"/>
      <c r="N38" s="55" t="s">
        <v>83</v>
      </c>
      <c r="O38" s="55"/>
      <c r="P38" s="56"/>
      <c r="Q38" s="57"/>
      <c r="BV38" s="32"/>
      <c r="CD38" s="24" t="s">
        <v>80</v>
      </c>
    </row>
    <row r="39" spans="1:82" customFormat="1" ht="23.25" x14ac:dyDescent="0.25">
      <c r="A39" s="51"/>
      <c r="B39" s="52" t="s">
        <v>84</v>
      </c>
      <c r="C39" s="197" t="s">
        <v>85</v>
      </c>
      <c r="D39" s="197"/>
      <c r="E39" s="197"/>
      <c r="F39" s="53" t="s">
        <v>55</v>
      </c>
      <c r="G39" s="54" t="s">
        <v>86</v>
      </c>
      <c r="H39" s="55">
        <v>119.95</v>
      </c>
      <c r="I39" s="55" t="s">
        <v>87</v>
      </c>
      <c r="J39" s="55"/>
      <c r="K39" s="56"/>
      <c r="L39" s="55">
        <v>16175.26</v>
      </c>
      <c r="M39" s="55"/>
      <c r="N39" s="55" t="s">
        <v>88</v>
      </c>
      <c r="O39" s="55"/>
      <c r="P39" s="56"/>
      <c r="Q39" s="57"/>
      <c r="BV39" s="32"/>
      <c r="CD39" s="24" t="s">
        <v>85</v>
      </c>
    </row>
    <row r="40" spans="1:82" customFormat="1" ht="112.5" x14ac:dyDescent="0.25">
      <c r="A40" s="33" t="s">
        <v>89</v>
      </c>
      <c r="B40" s="34" t="s">
        <v>90</v>
      </c>
      <c r="C40" s="198" t="s">
        <v>91</v>
      </c>
      <c r="D40" s="198"/>
      <c r="E40" s="198"/>
      <c r="F40" s="33" t="s">
        <v>41</v>
      </c>
      <c r="G40" s="36">
        <v>9.2560000000000002</v>
      </c>
      <c r="H40" s="37" t="s">
        <v>92</v>
      </c>
      <c r="I40" s="37" t="s">
        <v>93</v>
      </c>
      <c r="J40" s="37">
        <v>61.82</v>
      </c>
      <c r="K40" s="35" t="s">
        <v>44</v>
      </c>
      <c r="L40" s="37">
        <v>55271.85</v>
      </c>
      <c r="M40" s="37">
        <v>30519.37</v>
      </c>
      <c r="N40" s="38" t="s">
        <v>94</v>
      </c>
      <c r="O40" s="37">
        <v>4955.24</v>
      </c>
      <c r="P40" s="39" t="s">
        <v>95</v>
      </c>
      <c r="Q40" s="39" t="s">
        <v>96</v>
      </c>
      <c r="BV40" s="32"/>
      <c r="BW40" s="2" t="s">
        <v>91</v>
      </c>
      <c r="CD40" s="24"/>
    </row>
    <row r="41" spans="1:82" customFormat="1" ht="15" x14ac:dyDescent="0.25">
      <c r="A41" s="40"/>
      <c r="B41" s="41"/>
      <c r="C41" s="42" t="s">
        <v>97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4"/>
      <c r="BV41" s="32"/>
      <c r="CD41" s="24"/>
    </row>
    <row r="42" spans="1:82" customFormat="1" ht="23.25" x14ac:dyDescent="0.25">
      <c r="A42" s="45"/>
      <c r="B42" s="46" t="s">
        <v>98</v>
      </c>
      <c r="C42" s="199" t="s">
        <v>99</v>
      </c>
      <c r="D42" s="199"/>
      <c r="E42" s="199"/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200"/>
      <c r="BV42" s="32"/>
      <c r="BX42" s="2" t="s">
        <v>99</v>
      </c>
      <c r="CD42" s="24"/>
    </row>
    <row r="43" spans="1:82" customFormat="1" ht="57" x14ac:dyDescent="0.25">
      <c r="A43" s="45"/>
      <c r="B43" s="46" t="s">
        <v>49</v>
      </c>
      <c r="C43" s="199" t="s">
        <v>50</v>
      </c>
      <c r="D43" s="199"/>
      <c r="E43" s="199"/>
      <c r="F43" s="199"/>
      <c r="G43" s="199"/>
      <c r="H43" s="199"/>
      <c r="I43" s="199"/>
      <c r="J43" s="199"/>
      <c r="K43" s="199"/>
      <c r="L43" s="199"/>
      <c r="M43" s="199"/>
      <c r="N43" s="199"/>
      <c r="O43" s="199"/>
      <c r="P43" s="199"/>
      <c r="Q43" s="200"/>
      <c r="BV43" s="32"/>
      <c r="BX43" s="2" t="s">
        <v>50</v>
      </c>
      <c r="CD43" s="24"/>
    </row>
    <row r="44" spans="1:82" customFormat="1" ht="15" x14ac:dyDescent="0.25">
      <c r="A44" s="45"/>
      <c r="B44" s="47" t="s">
        <v>38</v>
      </c>
      <c r="C44" s="199" t="s">
        <v>51</v>
      </c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200"/>
      <c r="BV44" s="32"/>
      <c r="BY44" s="2" t="s">
        <v>51</v>
      </c>
      <c r="CD44" s="24"/>
    </row>
    <row r="45" spans="1:82" customFormat="1" ht="15" x14ac:dyDescent="0.25">
      <c r="A45" s="48"/>
      <c r="B45" s="196" t="s">
        <v>52</v>
      </c>
      <c r="C45" s="196"/>
      <c r="D45" s="196"/>
      <c r="E45" s="196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50"/>
      <c r="BV45" s="32"/>
      <c r="BZ45" s="2" t="s">
        <v>52</v>
      </c>
      <c r="CA45" s="2" t="s">
        <v>2</v>
      </c>
      <c r="CB45" s="2" t="s">
        <v>2</v>
      </c>
      <c r="CC45" s="2" t="s">
        <v>2</v>
      </c>
      <c r="CD45" s="24"/>
    </row>
    <row r="46" spans="1:82" customFormat="1" ht="23.25" x14ac:dyDescent="0.25">
      <c r="A46" s="51"/>
      <c r="B46" s="52" t="s">
        <v>53</v>
      </c>
      <c r="C46" s="197" t="s">
        <v>54</v>
      </c>
      <c r="D46" s="197"/>
      <c r="E46" s="197"/>
      <c r="F46" s="53" t="s">
        <v>55</v>
      </c>
      <c r="G46" s="54" t="s">
        <v>100</v>
      </c>
      <c r="H46" s="55">
        <v>135.59</v>
      </c>
      <c r="I46" s="55" t="s">
        <v>57</v>
      </c>
      <c r="J46" s="55"/>
      <c r="K46" s="56"/>
      <c r="L46" s="55">
        <v>31.19</v>
      </c>
      <c r="M46" s="55"/>
      <c r="N46" s="55" t="s">
        <v>101</v>
      </c>
      <c r="O46" s="55"/>
      <c r="P46" s="56"/>
      <c r="Q46" s="57"/>
      <c r="BV46" s="32"/>
      <c r="CD46" s="24" t="s">
        <v>54</v>
      </c>
    </row>
    <row r="47" spans="1:82" customFormat="1" ht="23.25" x14ac:dyDescent="0.25">
      <c r="A47" s="51"/>
      <c r="B47" s="52" t="s">
        <v>59</v>
      </c>
      <c r="C47" s="197" t="s">
        <v>60</v>
      </c>
      <c r="D47" s="197"/>
      <c r="E47" s="197"/>
      <c r="F47" s="53" t="s">
        <v>55</v>
      </c>
      <c r="G47" s="54" t="s">
        <v>102</v>
      </c>
      <c r="H47" s="55">
        <v>125.73</v>
      </c>
      <c r="I47" s="55" t="s">
        <v>62</v>
      </c>
      <c r="J47" s="55"/>
      <c r="K47" s="56"/>
      <c r="L47" s="55">
        <v>187.34</v>
      </c>
      <c r="M47" s="55"/>
      <c r="N47" s="55" t="s">
        <v>103</v>
      </c>
      <c r="O47" s="55"/>
      <c r="P47" s="56"/>
      <c r="Q47" s="57"/>
      <c r="BV47" s="32"/>
      <c r="CD47" s="24" t="s">
        <v>60</v>
      </c>
    </row>
    <row r="48" spans="1:82" customFormat="1" ht="23.25" x14ac:dyDescent="0.25">
      <c r="A48" s="51"/>
      <c r="B48" s="52" t="s">
        <v>64</v>
      </c>
      <c r="C48" s="197" t="s">
        <v>65</v>
      </c>
      <c r="D48" s="197"/>
      <c r="E48" s="197"/>
      <c r="F48" s="53" t="s">
        <v>55</v>
      </c>
      <c r="G48" s="54" t="s">
        <v>104</v>
      </c>
      <c r="H48" s="55">
        <v>133.87</v>
      </c>
      <c r="I48" s="55" t="s">
        <v>67</v>
      </c>
      <c r="J48" s="55"/>
      <c r="K48" s="56"/>
      <c r="L48" s="55">
        <v>1184.75</v>
      </c>
      <c r="M48" s="55"/>
      <c r="N48" s="55" t="s">
        <v>105</v>
      </c>
      <c r="O48" s="55"/>
      <c r="P48" s="56"/>
      <c r="Q48" s="57"/>
      <c r="BV48" s="32"/>
      <c r="CD48" s="24" t="s">
        <v>65</v>
      </c>
    </row>
    <row r="49" spans="1:82" customFormat="1" ht="22.5" x14ac:dyDescent="0.25">
      <c r="A49" s="51"/>
      <c r="B49" s="52" t="s">
        <v>69</v>
      </c>
      <c r="C49" s="197" t="s">
        <v>70</v>
      </c>
      <c r="D49" s="197"/>
      <c r="E49" s="197"/>
      <c r="F49" s="53" t="s">
        <v>55</v>
      </c>
      <c r="G49" s="54" t="s">
        <v>106</v>
      </c>
      <c r="H49" s="55">
        <v>1.2</v>
      </c>
      <c r="I49" s="55" t="s">
        <v>72</v>
      </c>
      <c r="J49" s="55"/>
      <c r="K49" s="56"/>
      <c r="L49" s="55">
        <v>12.42</v>
      </c>
      <c r="M49" s="55"/>
      <c r="N49" s="55" t="s">
        <v>107</v>
      </c>
      <c r="O49" s="55"/>
      <c r="P49" s="56"/>
      <c r="Q49" s="57"/>
      <c r="BV49" s="32"/>
      <c r="CD49" s="24" t="s">
        <v>70</v>
      </c>
    </row>
    <row r="50" spans="1:82" customFormat="1" ht="23.25" x14ac:dyDescent="0.25">
      <c r="A50" s="51"/>
      <c r="B50" s="52" t="s">
        <v>74</v>
      </c>
      <c r="C50" s="197" t="s">
        <v>75</v>
      </c>
      <c r="D50" s="197"/>
      <c r="E50" s="197"/>
      <c r="F50" s="53" t="s">
        <v>55</v>
      </c>
      <c r="G50" s="54" t="s">
        <v>108</v>
      </c>
      <c r="H50" s="55">
        <v>12.89</v>
      </c>
      <c r="I50" s="55" t="s">
        <v>77</v>
      </c>
      <c r="J50" s="55"/>
      <c r="K50" s="56"/>
      <c r="L50" s="55">
        <v>32.61</v>
      </c>
      <c r="M50" s="55"/>
      <c r="N50" s="55" t="s">
        <v>109</v>
      </c>
      <c r="O50" s="55"/>
      <c r="P50" s="56"/>
      <c r="Q50" s="57"/>
      <c r="BV50" s="32"/>
      <c r="CD50" s="24" t="s">
        <v>75</v>
      </c>
    </row>
    <row r="51" spans="1:82" customFormat="1" ht="22.5" x14ac:dyDescent="0.25">
      <c r="A51" s="51"/>
      <c r="B51" s="52" t="s">
        <v>79</v>
      </c>
      <c r="C51" s="197" t="s">
        <v>80</v>
      </c>
      <c r="D51" s="197"/>
      <c r="E51" s="197"/>
      <c r="F51" s="53" t="s">
        <v>55</v>
      </c>
      <c r="G51" s="54" t="s">
        <v>110</v>
      </c>
      <c r="H51" s="55">
        <v>5.17</v>
      </c>
      <c r="I51" s="55" t="s">
        <v>82</v>
      </c>
      <c r="J51" s="55"/>
      <c r="K51" s="56"/>
      <c r="L51" s="55">
        <v>2.95</v>
      </c>
      <c r="M51" s="55"/>
      <c r="N51" s="55" t="s">
        <v>111</v>
      </c>
      <c r="O51" s="55"/>
      <c r="P51" s="56"/>
      <c r="Q51" s="57"/>
      <c r="BV51" s="32"/>
      <c r="CD51" s="24" t="s">
        <v>80</v>
      </c>
    </row>
    <row r="52" spans="1:82" customFormat="1" ht="23.25" x14ac:dyDescent="0.25">
      <c r="A52" s="51"/>
      <c r="B52" s="52" t="s">
        <v>84</v>
      </c>
      <c r="C52" s="197" t="s">
        <v>85</v>
      </c>
      <c r="D52" s="197"/>
      <c r="E52" s="197"/>
      <c r="F52" s="53" t="s">
        <v>55</v>
      </c>
      <c r="G52" s="54" t="s">
        <v>112</v>
      </c>
      <c r="H52" s="55">
        <v>119.95</v>
      </c>
      <c r="I52" s="55" t="s">
        <v>87</v>
      </c>
      <c r="J52" s="55"/>
      <c r="K52" s="56"/>
      <c r="L52" s="55">
        <v>261.49</v>
      </c>
      <c r="M52" s="55"/>
      <c r="N52" s="55" t="s">
        <v>113</v>
      </c>
      <c r="O52" s="55"/>
      <c r="P52" s="56"/>
      <c r="Q52" s="57"/>
      <c r="BV52" s="32"/>
      <c r="CD52" s="24" t="s">
        <v>85</v>
      </c>
    </row>
    <row r="53" spans="1:82" customFormat="1" ht="112.5" x14ac:dyDescent="0.25">
      <c r="A53" s="33" t="s">
        <v>114</v>
      </c>
      <c r="B53" s="34" t="s">
        <v>115</v>
      </c>
      <c r="C53" s="198" t="s">
        <v>116</v>
      </c>
      <c r="D53" s="198"/>
      <c r="E53" s="198"/>
      <c r="F53" s="33" t="s">
        <v>117</v>
      </c>
      <c r="G53" s="58">
        <v>3.64</v>
      </c>
      <c r="H53" s="37">
        <v>9153.1200000000008</v>
      </c>
      <c r="I53" s="37"/>
      <c r="J53" s="37" t="s">
        <v>118</v>
      </c>
      <c r="K53" s="35" t="s">
        <v>44</v>
      </c>
      <c r="L53" s="37">
        <v>288528.31</v>
      </c>
      <c r="M53" s="37"/>
      <c r="N53" s="38"/>
      <c r="O53" s="37">
        <v>288528.31</v>
      </c>
      <c r="P53" s="39" t="s">
        <v>119</v>
      </c>
      <c r="Q53" s="39" t="s">
        <v>119</v>
      </c>
      <c r="BV53" s="32"/>
      <c r="BW53" s="2" t="s">
        <v>116</v>
      </c>
      <c r="CD53" s="24"/>
    </row>
    <row r="54" spans="1:82" customFormat="1" ht="15" x14ac:dyDescent="0.25">
      <c r="A54" s="40"/>
      <c r="B54" s="41"/>
      <c r="C54" s="42" t="s">
        <v>120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4"/>
      <c r="BV54" s="32"/>
      <c r="CD54" s="24"/>
    </row>
    <row r="55" spans="1:82" customFormat="1" ht="15" x14ac:dyDescent="0.25">
      <c r="A55" s="45"/>
      <c r="B55" s="41"/>
      <c r="C55" s="42" t="s">
        <v>121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4"/>
      <c r="BV55" s="32"/>
      <c r="CD55" s="24"/>
    </row>
    <row r="56" spans="1:82" customFormat="1" ht="15" x14ac:dyDescent="0.25">
      <c r="A56" s="45"/>
      <c r="B56" s="47" t="s">
        <v>38</v>
      </c>
      <c r="C56" s="199" t="s">
        <v>51</v>
      </c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200"/>
      <c r="BV56" s="32"/>
      <c r="BY56" s="2" t="s">
        <v>51</v>
      </c>
      <c r="CD56" s="24"/>
    </row>
    <row r="57" spans="1:82" customFormat="1" ht="15" x14ac:dyDescent="0.25">
      <c r="A57" s="48"/>
      <c r="B57" s="196" t="s">
        <v>122</v>
      </c>
      <c r="C57" s="196"/>
      <c r="D57" s="196"/>
      <c r="E57" s="196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50"/>
      <c r="BV57" s="32"/>
      <c r="BZ57" s="2" t="s">
        <v>122</v>
      </c>
      <c r="CA57" s="2" t="s">
        <v>2</v>
      </c>
      <c r="CB57" s="2" t="s">
        <v>2</v>
      </c>
      <c r="CC57" s="2" t="s">
        <v>2</v>
      </c>
      <c r="CD57" s="24"/>
    </row>
    <row r="58" spans="1:82" customFormat="1" ht="112.5" x14ac:dyDescent="0.25">
      <c r="A58" s="33" t="s">
        <v>123</v>
      </c>
      <c r="B58" s="34" t="s">
        <v>115</v>
      </c>
      <c r="C58" s="198" t="s">
        <v>124</v>
      </c>
      <c r="D58" s="198"/>
      <c r="E58" s="198"/>
      <c r="F58" s="33" t="s">
        <v>117</v>
      </c>
      <c r="G58" s="36">
        <v>16.952000000000002</v>
      </c>
      <c r="H58" s="37">
        <v>8075.06</v>
      </c>
      <c r="I58" s="37"/>
      <c r="J58" s="37" t="s">
        <v>125</v>
      </c>
      <c r="K58" s="35" t="s">
        <v>44</v>
      </c>
      <c r="L58" s="37">
        <v>1185453.69</v>
      </c>
      <c r="M58" s="37"/>
      <c r="N58" s="38"/>
      <c r="O58" s="37">
        <v>1185453.69</v>
      </c>
      <c r="P58" s="39" t="s">
        <v>119</v>
      </c>
      <c r="Q58" s="39" t="s">
        <v>119</v>
      </c>
      <c r="BV58" s="32"/>
      <c r="BW58" s="2" t="s">
        <v>124</v>
      </c>
      <c r="CD58" s="24"/>
    </row>
    <row r="59" spans="1:82" customFormat="1" ht="15" x14ac:dyDescent="0.25">
      <c r="A59" s="40"/>
      <c r="B59" s="41"/>
      <c r="C59" s="42" t="s">
        <v>126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/>
      <c r="BV59" s="32"/>
      <c r="CD59" s="24"/>
    </row>
    <row r="60" spans="1:82" customFormat="1" ht="15" x14ac:dyDescent="0.25">
      <c r="A60" s="45"/>
      <c r="B60" s="41"/>
      <c r="C60" s="42" t="s">
        <v>127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4"/>
      <c r="BV60" s="32"/>
      <c r="CD60" s="24"/>
    </row>
    <row r="61" spans="1:82" customFormat="1" ht="15" x14ac:dyDescent="0.25">
      <c r="A61" s="45"/>
      <c r="B61" s="47" t="s">
        <v>38</v>
      </c>
      <c r="C61" s="199" t="s">
        <v>51</v>
      </c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200"/>
      <c r="BV61" s="32"/>
      <c r="BY61" s="2" t="s">
        <v>51</v>
      </c>
      <c r="CD61" s="24"/>
    </row>
    <row r="62" spans="1:82" customFormat="1" ht="15" x14ac:dyDescent="0.25">
      <c r="A62" s="48"/>
      <c r="B62" s="196" t="s">
        <v>122</v>
      </c>
      <c r="C62" s="196"/>
      <c r="D62" s="196"/>
      <c r="E62" s="196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50"/>
      <c r="BV62" s="32"/>
      <c r="BZ62" s="2" t="s">
        <v>122</v>
      </c>
      <c r="CA62" s="2" t="s">
        <v>2</v>
      </c>
      <c r="CB62" s="2" t="s">
        <v>2</v>
      </c>
      <c r="CC62" s="2" t="s">
        <v>2</v>
      </c>
      <c r="CD62" s="24"/>
    </row>
    <row r="63" spans="1:82" customFormat="1" ht="112.5" x14ac:dyDescent="0.25">
      <c r="A63" s="33" t="s">
        <v>128</v>
      </c>
      <c r="B63" s="34" t="s">
        <v>115</v>
      </c>
      <c r="C63" s="198" t="s">
        <v>129</v>
      </c>
      <c r="D63" s="198"/>
      <c r="E63" s="198"/>
      <c r="F63" s="33" t="s">
        <v>117</v>
      </c>
      <c r="G63" s="36">
        <v>99.944000000000003</v>
      </c>
      <c r="H63" s="37">
        <v>7718.94</v>
      </c>
      <c r="I63" s="37"/>
      <c r="J63" s="37" t="s">
        <v>130</v>
      </c>
      <c r="K63" s="35" t="s">
        <v>44</v>
      </c>
      <c r="L63" s="37">
        <v>6680858.6600000001</v>
      </c>
      <c r="M63" s="37"/>
      <c r="N63" s="38"/>
      <c r="O63" s="37">
        <v>6680858.6600000001</v>
      </c>
      <c r="P63" s="39" t="s">
        <v>119</v>
      </c>
      <c r="Q63" s="39" t="s">
        <v>119</v>
      </c>
      <c r="BV63" s="32"/>
      <c r="BW63" s="2" t="s">
        <v>129</v>
      </c>
      <c r="CD63" s="24"/>
    </row>
    <row r="64" spans="1:82" customFormat="1" ht="15" x14ac:dyDescent="0.25">
      <c r="A64" s="40"/>
      <c r="B64" s="41"/>
      <c r="C64" s="42" t="s">
        <v>131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4"/>
      <c r="BV64" s="32"/>
      <c r="CD64" s="24"/>
    </row>
    <row r="65" spans="1:82" customFormat="1" ht="15" x14ac:dyDescent="0.25">
      <c r="A65" s="45"/>
      <c r="B65" s="41"/>
      <c r="C65" s="42" t="s">
        <v>132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4"/>
      <c r="BV65" s="32"/>
      <c r="CD65" s="24"/>
    </row>
    <row r="66" spans="1:82" customFormat="1" ht="15" x14ac:dyDescent="0.25">
      <c r="A66" s="45"/>
      <c r="B66" s="47" t="s">
        <v>38</v>
      </c>
      <c r="C66" s="199" t="s">
        <v>51</v>
      </c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200"/>
      <c r="BV66" s="32"/>
      <c r="BY66" s="2" t="s">
        <v>51</v>
      </c>
      <c r="CD66" s="24"/>
    </row>
    <row r="67" spans="1:82" customFormat="1" ht="15" x14ac:dyDescent="0.25">
      <c r="A67" s="48"/>
      <c r="B67" s="196" t="s">
        <v>122</v>
      </c>
      <c r="C67" s="196"/>
      <c r="D67" s="196"/>
      <c r="E67" s="196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50"/>
      <c r="BV67" s="32"/>
      <c r="BZ67" s="2" t="s">
        <v>122</v>
      </c>
      <c r="CA67" s="2" t="s">
        <v>2</v>
      </c>
      <c r="CB67" s="2" t="s">
        <v>2</v>
      </c>
      <c r="CC67" s="2" t="s">
        <v>2</v>
      </c>
      <c r="CD67" s="24"/>
    </row>
    <row r="68" spans="1:82" customFormat="1" ht="112.5" x14ac:dyDescent="0.25">
      <c r="A68" s="33" t="s">
        <v>133</v>
      </c>
      <c r="B68" s="34" t="s">
        <v>115</v>
      </c>
      <c r="C68" s="198" t="s">
        <v>134</v>
      </c>
      <c r="D68" s="198"/>
      <c r="E68" s="198"/>
      <c r="F68" s="33" t="s">
        <v>117</v>
      </c>
      <c r="G68" s="36">
        <v>25.792000000000002</v>
      </c>
      <c r="H68" s="37">
        <v>7581.99</v>
      </c>
      <c r="I68" s="37"/>
      <c r="J68" s="37" t="s">
        <v>135</v>
      </c>
      <c r="K68" s="35" t="s">
        <v>44</v>
      </c>
      <c r="L68" s="37">
        <v>1693503.58</v>
      </c>
      <c r="M68" s="37"/>
      <c r="N68" s="38"/>
      <c r="O68" s="37">
        <v>1693503.58</v>
      </c>
      <c r="P68" s="39" t="s">
        <v>119</v>
      </c>
      <c r="Q68" s="39" t="s">
        <v>119</v>
      </c>
      <c r="BV68" s="32"/>
      <c r="BW68" s="2" t="s">
        <v>134</v>
      </c>
      <c r="CD68" s="24"/>
    </row>
    <row r="69" spans="1:82" customFormat="1" ht="15" x14ac:dyDescent="0.25">
      <c r="A69" s="40"/>
      <c r="B69" s="41"/>
      <c r="C69" s="42" t="s">
        <v>136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4"/>
      <c r="BV69" s="32"/>
      <c r="CD69" s="24"/>
    </row>
    <row r="70" spans="1:82" customFormat="1" ht="15" x14ac:dyDescent="0.25">
      <c r="A70" s="45"/>
      <c r="B70" s="41"/>
      <c r="C70" s="42" t="s">
        <v>137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4"/>
      <c r="BV70" s="32"/>
      <c r="CD70" s="24"/>
    </row>
    <row r="71" spans="1:82" customFormat="1" ht="15" x14ac:dyDescent="0.25">
      <c r="A71" s="45"/>
      <c r="B71" s="47" t="s">
        <v>38</v>
      </c>
      <c r="C71" s="199" t="s">
        <v>51</v>
      </c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200"/>
      <c r="BV71" s="32"/>
      <c r="BY71" s="2" t="s">
        <v>51</v>
      </c>
      <c r="CD71" s="24"/>
    </row>
    <row r="72" spans="1:82" customFormat="1" ht="15" x14ac:dyDescent="0.25">
      <c r="A72" s="48"/>
      <c r="B72" s="196" t="s">
        <v>122</v>
      </c>
      <c r="C72" s="196"/>
      <c r="D72" s="196"/>
      <c r="E72" s="196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50"/>
      <c r="BV72" s="32"/>
      <c r="BZ72" s="2" t="s">
        <v>122</v>
      </c>
      <c r="CA72" s="2" t="s">
        <v>2</v>
      </c>
      <c r="CB72" s="2" t="s">
        <v>2</v>
      </c>
      <c r="CC72" s="2" t="s">
        <v>2</v>
      </c>
      <c r="CD72" s="24"/>
    </row>
    <row r="73" spans="1:82" customFormat="1" ht="112.5" x14ac:dyDescent="0.25">
      <c r="A73" s="33" t="s">
        <v>138</v>
      </c>
      <c r="B73" s="34" t="s">
        <v>115</v>
      </c>
      <c r="C73" s="198" t="s">
        <v>139</v>
      </c>
      <c r="D73" s="198"/>
      <c r="E73" s="198"/>
      <c r="F73" s="33" t="s">
        <v>117</v>
      </c>
      <c r="G73" s="58">
        <v>2.08</v>
      </c>
      <c r="H73" s="37">
        <v>9925.06</v>
      </c>
      <c r="I73" s="37"/>
      <c r="J73" s="37" t="s">
        <v>140</v>
      </c>
      <c r="K73" s="35" t="s">
        <v>44</v>
      </c>
      <c r="L73" s="37">
        <v>178778.12</v>
      </c>
      <c r="M73" s="37"/>
      <c r="N73" s="38"/>
      <c r="O73" s="37">
        <v>178778.12</v>
      </c>
      <c r="P73" s="39" t="s">
        <v>119</v>
      </c>
      <c r="Q73" s="39" t="s">
        <v>119</v>
      </c>
      <c r="BV73" s="32"/>
      <c r="BW73" s="2" t="s">
        <v>139</v>
      </c>
      <c r="CD73" s="24"/>
    </row>
    <row r="74" spans="1:82" customFormat="1" ht="15" x14ac:dyDescent="0.25">
      <c r="A74" s="40"/>
      <c r="B74" s="41"/>
      <c r="C74" s="42" t="s">
        <v>141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4"/>
      <c r="BV74" s="32"/>
      <c r="CD74" s="24"/>
    </row>
    <row r="75" spans="1:82" customFormat="1" ht="15" x14ac:dyDescent="0.25">
      <c r="A75" s="45"/>
      <c r="B75" s="41"/>
      <c r="C75" s="42" t="s">
        <v>142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4"/>
      <c r="BV75" s="32"/>
      <c r="CD75" s="24"/>
    </row>
    <row r="76" spans="1:82" customFormat="1" ht="15" x14ac:dyDescent="0.25">
      <c r="A76" s="45"/>
      <c r="B76" s="47" t="s">
        <v>38</v>
      </c>
      <c r="C76" s="199" t="s">
        <v>51</v>
      </c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200"/>
      <c r="BV76" s="32"/>
      <c r="BY76" s="2" t="s">
        <v>51</v>
      </c>
      <c r="CD76" s="24"/>
    </row>
    <row r="77" spans="1:82" customFormat="1" ht="15" x14ac:dyDescent="0.25">
      <c r="A77" s="48"/>
      <c r="B77" s="196" t="s">
        <v>122</v>
      </c>
      <c r="C77" s="196"/>
      <c r="D77" s="196"/>
      <c r="E77" s="196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50"/>
      <c r="BV77" s="32"/>
      <c r="BZ77" s="2" t="s">
        <v>122</v>
      </c>
      <c r="CA77" s="2" t="s">
        <v>2</v>
      </c>
      <c r="CB77" s="2" t="s">
        <v>2</v>
      </c>
      <c r="CC77" s="2" t="s">
        <v>2</v>
      </c>
      <c r="CD77" s="24"/>
    </row>
    <row r="78" spans="1:82" customFormat="1" ht="112.5" x14ac:dyDescent="0.25">
      <c r="A78" s="33" t="s">
        <v>143</v>
      </c>
      <c r="B78" s="34" t="s">
        <v>115</v>
      </c>
      <c r="C78" s="198" t="s">
        <v>144</v>
      </c>
      <c r="D78" s="198"/>
      <c r="E78" s="198"/>
      <c r="F78" s="33" t="s">
        <v>117</v>
      </c>
      <c r="G78" s="59">
        <v>9.99648</v>
      </c>
      <c r="H78" s="37">
        <v>9748.9599999999991</v>
      </c>
      <c r="I78" s="37"/>
      <c r="J78" s="37" t="s">
        <v>145</v>
      </c>
      <c r="K78" s="35" t="s">
        <v>44</v>
      </c>
      <c r="L78" s="37">
        <v>843962.76</v>
      </c>
      <c r="M78" s="37"/>
      <c r="N78" s="38"/>
      <c r="O78" s="37">
        <v>843962.76</v>
      </c>
      <c r="P78" s="39" t="s">
        <v>119</v>
      </c>
      <c r="Q78" s="39" t="s">
        <v>119</v>
      </c>
      <c r="BV78" s="32"/>
      <c r="BW78" s="2" t="s">
        <v>144</v>
      </c>
      <c r="CD78" s="24"/>
    </row>
    <row r="79" spans="1:82" customFormat="1" ht="15" x14ac:dyDescent="0.25">
      <c r="A79" s="40"/>
      <c r="B79" s="41"/>
      <c r="C79" s="42" t="s">
        <v>146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4"/>
      <c r="BV79" s="32"/>
      <c r="CD79" s="24"/>
    </row>
    <row r="80" spans="1:82" customFormat="1" ht="15" x14ac:dyDescent="0.25">
      <c r="A80" s="45"/>
      <c r="B80" s="41"/>
      <c r="C80" s="42" t="s">
        <v>147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4"/>
      <c r="BV80" s="32"/>
      <c r="CD80" s="24"/>
    </row>
    <row r="81" spans="1:82" customFormat="1" ht="15" x14ac:dyDescent="0.25">
      <c r="A81" s="45"/>
      <c r="B81" s="47" t="s">
        <v>38</v>
      </c>
      <c r="C81" s="199" t="s">
        <v>51</v>
      </c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200"/>
      <c r="BV81" s="32"/>
      <c r="BY81" s="2" t="s">
        <v>51</v>
      </c>
      <c r="CD81" s="24"/>
    </row>
    <row r="82" spans="1:82" customFormat="1" ht="15" x14ac:dyDescent="0.25">
      <c r="A82" s="48"/>
      <c r="B82" s="196" t="s">
        <v>122</v>
      </c>
      <c r="C82" s="196"/>
      <c r="D82" s="196"/>
      <c r="E82" s="196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50"/>
      <c r="BV82" s="32"/>
      <c r="BZ82" s="2" t="s">
        <v>122</v>
      </c>
      <c r="CA82" s="2" t="s">
        <v>2</v>
      </c>
      <c r="CB82" s="2" t="s">
        <v>2</v>
      </c>
      <c r="CC82" s="2" t="s">
        <v>2</v>
      </c>
      <c r="CD82" s="24"/>
    </row>
    <row r="83" spans="1:82" customFormat="1" ht="112.5" x14ac:dyDescent="0.25">
      <c r="A83" s="33" t="s">
        <v>148</v>
      </c>
      <c r="B83" s="34" t="s">
        <v>115</v>
      </c>
      <c r="C83" s="198" t="s">
        <v>149</v>
      </c>
      <c r="D83" s="198"/>
      <c r="E83" s="198"/>
      <c r="F83" s="33" t="s">
        <v>117</v>
      </c>
      <c r="G83" s="36">
        <v>132.49600000000001</v>
      </c>
      <c r="H83" s="37">
        <v>9474.94</v>
      </c>
      <c r="I83" s="37"/>
      <c r="J83" s="37" t="s">
        <v>150</v>
      </c>
      <c r="K83" s="35" t="s">
        <v>44</v>
      </c>
      <c r="L83" s="37">
        <v>10871691.689999999</v>
      </c>
      <c r="M83" s="37"/>
      <c r="N83" s="38"/>
      <c r="O83" s="37">
        <v>10871691.689999999</v>
      </c>
      <c r="P83" s="39" t="s">
        <v>119</v>
      </c>
      <c r="Q83" s="39" t="s">
        <v>119</v>
      </c>
      <c r="BV83" s="32"/>
      <c r="BW83" s="2" t="s">
        <v>149</v>
      </c>
      <c r="CD83" s="24"/>
    </row>
    <row r="84" spans="1:82" customFormat="1" ht="15" x14ac:dyDescent="0.25">
      <c r="A84" s="40"/>
      <c r="B84" s="41"/>
      <c r="C84" s="42" t="s">
        <v>151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4"/>
      <c r="BV84" s="32"/>
      <c r="CD84" s="24"/>
    </row>
    <row r="85" spans="1:82" customFormat="1" ht="15" x14ac:dyDescent="0.25">
      <c r="A85" s="45"/>
      <c r="B85" s="41"/>
      <c r="C85" s="42" t="s">
        <v>152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4"/>
      <c r="BV85" s="32"/>
      <c r="CD85" s="24"/>
    </row>
    <row r="86" spans="1:82" customFormat="1" ht="15" x14ac:dyDescent="0.25">
      <c r="A86" s="45"/>
      <c r="B86" s="47" t="s">
        <v>38</v>
      </c>
      <c r="C86" s="199" t="s">
        <v>51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200"/>
      <c r="BV86" s="32"/>
      <c r="BY86" s="2" t="s">
        <v>51</v>
      </c>
      <c r="CD86" s="24"/>
    </row>
    <row r="87" spans="1:82" customFormat="1" ht="15" x14ac:dyDescent="0.25">
      <c r="A87" s="48"/>
      <c r="B87" s="196" t="s">
        <v>122</v>
      </c>
      <c r="C87" s="196"/>
      <c r="D87" s="196"/>
      <c r="E87" s="196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50"/>
      <c r="BV87" s="32"/>
      <c r="BZ87" s="2" t="s">
        <v>122</v>
      </c>
      <c r="CA87" s="2" t="s">
        <v>2</v>
      </c>
      <c r="CB87" s="2" t="s">
        <v>2</v>
      </c>
      <c r="CC87" s="2" t="s">
        <v>2</v>
      </c>
      <c r="CD87" s="24"/>
    </row>
    <row r="88" spans="1:82" customFormat="1" ht="112.5" x14ac:dyDescent="0.25">
      <c r="A88" s="33" t="s">
        <v>153</v>
      </c>
      <c r="B88" s="34" t="s">
        <v>115</v>
      </c>
      <c r="C88" s="198" t="s">
        <v>154</v>
      </c>
      <c r="D88" s="198"/>
      <c r="E88" s="198"/>
      <c r="F88" s="33" t="s">
        <v>117</v>
      </c>
      <c r="G88" s="36">
        <v>18.512</v>
      </c>
      <c r="H88" s="37">
        <v>9029.91</v>
      </c>
      <c r="I88" s="37"/>
      <c r="J88" s="37" t="s">
        <v>155</v>
      </c>
      <c r="K88" s="35" t="s">
        <v>44</v>
      </c>
      <c r="L88" s="37">
        <v>1447620.27</v>
      </c>
      <c r="M88" s="37"/>
      <c r="N88" s="38"/>
      <c r="O88" s="37">
        <v>1447620.27</v>
      </c>
      <c r="P88" s="39" t="s">
        <v>119</v>
      </c>
      <c r="Q88" s="39" t="s">
        <v>119</v>
      </c>
      <c r="BV88" s="32"/>
      <c r="BW88" s="2" t="s">
        <v>154</v>
      </c>
      <c r="CD88" s="24"/>
    </row>
    <row r="89" spans="1:82" customFormat="1" ht="15" x14ac:dyDescent="0.25">
      <c r="A89" s="40"/>
      <c r="B89" s="41"/>
      <c r="C89" s="42" t="s">
        <v>156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4"/>
      <c r="BV89" s="32"/>
      <c r="CD89" s="24"/>
    </row>
    <row r="90" spans="1:82" customFormat="1" ht="15" x14ac:dyDescent="0.25">
      <c r="A90" s="45"/>
      <c r="B90" s="41"/>
      <c r="C90" s="42" t="s">
        <v>157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4"/>
      <c r="BV90" s="32"/>
      <c r="CD90" s="24"/>
    </row>
    <row r="91" spans="1:82" customFormat="1" ht="15" x14ac:dyDescent="0.25">
      <c r="A91" s="45"/>
      <c r="B91" s="47" t="s">
        <v>38</v>
      </c>
      <c r="C91" s="199" t="s">
        <v>51</v>
      </c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200"/>
      <c r="BV91" s="32"/>
      <c r="BY91" s="2" t="s">
        <v>51</v>
      </c>
      <c r="CD91" s="24"/>
    </row>
    <row r="92" spans="1:82" customFormat="1" ht="15" x14ac:dyDescent="0.25">
      <c r="A92" s="48"/>
      <c r="B92" s="196" t="s">
        <v>122</v>
      </c>
      <c r="C92" s="196"/>
      <c r="D92" s="196"/>
      <c r="E92" s="196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50"/>
      <c r="BV92" s="32"/>
      <c r="BZ92" s="2" t="s">
        <v>122</v>
      </c>
      <c r="CA92" s="2" t="s">
        <v>2</v>
      </c>
      <c r="CB92" s="2" t="s">
        <v>2</v>
      </c>
      <c r="CC92" s="2" t="s">
        <v>2</v>
      </c>
      <c r="CD92" s="24"/>
    </row>
    <row r="93" spans="1:82" customFormat="1" ht="112.5" x14ac:dyDescent="0.25">
      <c r="A93" s="33" t="s">
        <v>158</v>
      </c>
      <c r="B93" s="34" t="s">
        <v>115</v>
      </c>
      <c r="C93" s="198" t="s">
        <v>159</v>
      </c>
      <c r="D93" s="198"/>
      <c r="E93" s="198"/>
      <c r="F93" s="33" t="s">
        <v>117</v>
      </c>
      <c r="G93" s="36">
        <v>1.456</v>
      </c>
      <c r="H93" s="37">
        <v>8599.42</v>
      </c>
      <c r="I93" s="37"/>
      <c r="J93" s="37" t="s">
        <v>160</v>
      </c>
      <c r="K93" s="35" t="s">
        <v>44</v>
      </c>
      <c r="L93" s="37">
        <v>108429.74</v>
      </c>
      <c r="M93" s="37"/>
      <c r="N93" s="38"/>
      <c r="O93" s="37">
        <v>108429.74</v>
      </c>
      <c r="P93" s="39" t="s">
        <v>119</v>
      </c>
      <c r="Q93" s="39" t="s">
        <v>119</v>
      </c>
      <c r="BV93" s="32"/>
      <c r="BW93" s="2" t="s">
        <v>159</v>
      </c>
      <c r="CD93" s="24"/>
    </row>
    <row r="94" spans="1:82" customFormat="1" ht="15" x14ac:dyDescent="0.25">
      <c r="A94" s="40"/>
      <c r="B94" s="41"/>
      <c r="C94" s="42" t="s">
        <v>161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4"/>
      <c r="BV94" s="32"/>
      <c r="CD94" s="24"/>
    </row>
    <row r="95" spans="1:82" customFormat="1" ht="15" x14ac:dyDescent="0.25">
      <c r="A95" s="45"/>
      <c r="B95" s="41"/>
      <c r="C95" s="42" t="s">
        <v>162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4"/>
      <c r="BV95" s="32"/>
      <c r="CD95" s="24"/>
    </row>
    <row r="96" spans="1:82" customFormat="1" ht="15" x14ac:dyDescent="0.25">
      <c r="A96" s="45"/>
      <c r="B96" s="47" t="s">
        <v>38</v>
      </c>
      <c r="C96" s="199" t="s">
        <v>51</v>
      </c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200"/>
      <c r="BV96" s="32"/>
      <c r="BY96" s="2" t="s">
        <v>51</v>
      </c>
      <c r="CD96" s="24"/>
    </row>
    <row r="97" spans="1:82" customFormat="1" ht="15" x14ac:dyDescent="0.25">
      <c r="A97" s="48"/>
      <c r="B97" s="196" t="s">
        <v>122</v>
      </c>
      <c r="C97" s="196"/>
      <c r="D97" s="196"/>
      <c r="E97" s="196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50"/>
      <c r="BV97" s="32"/>
      <c r="BZ97" s="2" t="s">
        <v>122</v>
      </c>
      <c r="CA97" s="2" t="s">
        <v>2</v>
      </c>
      <c r="CB97" s="2" t="s">
        <v>2</v>
      </c>
      <c r="CC97" s="2" t="s">
        <v>2</v>
      </c>
      <c r="CD97" s="24"/>
    </row>
    <row r="98" spans="1:82" customFormat="1" ht="112.5" x14ac:dyDescent="0.25">
      <c r="A98" s="33" t="s">
        <v>163</v>
      </c>
      <c r="B98" s="34" t="s">
        <v>115</v>
      </c>
      <c r="C98" s="198" t="s">
        <v>164</v>
      </c>
      <c r="D98" s="198"/>
      <c r="E98" s="198"/>
      <c r="F98" s="33" t="s">
        <v>117</v>
      </c>
      <c r="G98" s="58">
        <v>74.88</v>
      </c>
      <c r="H98" s="37">
        <v>8345.0300000000007</v>
      </c>
      <c r="I98" s="37"/>
      <c r="J98" s="37" t="s">
        <v>165</v>
      </c>
      <c r="K98" s="35" t="s">
        <v>44</v>
      </c>
      <c r="L98" s="37">
        <v>5411424.8300000001</v>
      </c>
      <c r="M98" s="37"/>
      <c r="N98" s="38"/>
      <c r="O98" s="37">
        <v>5411424.8300000001</v>
      </c>
      <c r="P98" s="39" t="s">
        <v>119</v>
      </c>
      <c r="Q98" s="39" t="s">
        <v>119</v>
      </c>
      <c r="BV98" s="32"/>
      <c r="BW98" s="2" t="s">
        <v>164</v>
      </c>
      <c r="CD98" s="24"/>
    </row>
    <row r="99" spans="1:82" customFormat="1" ht="15" x14ac:dyDescent="0.25">
      <c r="A99" s="40"/>
      <c r="B99" s="41"/>
      <c r="C99" s="42" t="s">
        <v>166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4"/>
      <c r="BV99" s="32"/>
      <c r="CD99" s="24"/>
    </row>
    <row r="100" spans="1:82" customFormat="1" ht="15" x14ac:dyDescent="0.25">
      <c r="A100" s="45"/>
      <c r="B100" s="41"/>
      <c r="C100" s="42" t="s">
        <v>167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4"/>
      <c r="BV100" s="32"/>
      <c r="CD100" s="24"/>
    </row>
    <row r="101" spans="1:82" customFormat="1" ht="15" x14ac:dyDescent="0.25">
      <c r="A101" s="45"/>
      <c r="B101" s="47" t="s">
        <v>38</v>
      </c>
      <c r="C101" s="199" t="s">
        <v>51</v>
      </c>
      <c r="D101" s="199"/>
      <c r="E101" s="199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200"/>
      <c r="BV101" s="32"/>
      <c r="BY101" s="2" t="s">
        <v>51</v>
      </c>
      <c r="CD101" s="24"/>
    </row>
    <row r="102" spans="1:82" customFormat="1" ht="15" x14ac:dyDescent="0.25">
      <c r="A102" s="48"/>
      <c r="B102" s="196" t="s">
        <v>122</v>
      </c>
      <c r="C102" s="196"/>
      <c r="D102" s="196"/>
      <c r="E102" s="196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50"/>
      <c r="BV102" s="32"/>
      <c r="BZ102" s="2" t="s">
        <v>122</v>
      </c>
      <c r="CA102" s="2" t="s">
        <v>2</v>
      </c>
      <c r="CB102" s="2" t="s">
        <v>2</v>
      </c>
      <c r="CC102" s="2" t="s">
        <v>2</v>
      </c>
      <c r="CD102" s="24"/>
    </row>
    <row r="103" spans="1:82" customFormat="1" ht="112.5" x14ac:dyDescent="0.25">
      <c r="A103" s="33" t="s">
        <v>168</v>
      </c>
      <c r="B103" s="34" t="s">
        <v>115</v>
      </c>
      <c r="C103" s="198" t="s">
        <v>169</v>
      </c>
      <c r="D103" s="198"/>
      <c r="E103" s="198"/>
      <c r="F103" s="33" t="s">
        <v>117</v>
      </c>
      <c r="G103" s="60">
        <v>10.4</v>
      </c>
      <c r="H103" s="37">
        <v>7718.94</v>
      </c>
      <c r="I103" s="37"/>
      <c r="J103" s="37" t="s">
        <v>130</v>
      </c>
      <c r="K103" s="35" t="s">
        <v>44</v>
      </c>
      <c r="L103" s="37">
        <v>695198.61</v>
      </c>
      <c r="M103" s="37"/>
      <c r="N103" s="38"/>
      <c r="O103" s="37">
        <v>695198.61</v>
      </c>
      <c r="P103" s="39" t="s">
        <v>119</v>
      </c>
      <c r="Q103" s="39" t="s">
        <v>119</v>
      </c>
      <c r="BV103" s="32"/>
      <c r="BW103" s="2" t="s">
        <v>169</v>
      </c>
      <c r="CD103" s="24"/>
    </row>
    <row r="104" spans="1:82" customFormat="1" ht="15" x14ac:dyDescent="0.25">
      <c r="A104" s="40"/>
      <c r="B104" s="41"/>
      <c r="C104" s="42" t="s">
        <v>170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4"/>
      <c r="BV104" s="32"/>
      <c r="CD104" s="24"/>
    </row>
    <row r="105" spans="1:82" customFormat="1" ht="15" x14ac:dyDescent="0.25">
      <c r="A105" s="45"/>
      <c r="B105" s="41"/>
      <c r="C105" s="42" t="s">
        <v>132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4"/>
      <c r="BV105" s="32"/>
      <c r="CD105" s="24"/>
    </row>
    <row r="106" spans="1:82" customFormat="1" ht="15" x14ac:dyDescent="0.25">
      <c r="A106" s="45"/>
      <c r="B106" s="47" t="s">
        <v>38</v>
      </c>
      <c r="C106" s="199" t="s">
        <v>51</v>
      </c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200"/>
      <c r="BV106" s="32"/>
      <c r="BY106" s="2" t="s">
        <v>51</v>
      </c>
      <c r="CD106" s="24"/>
    </row>
    <row r="107" spans="1:82" customFormat="1" ht="15" x14ac:dyDescent="0.25">
      <c r="A107" s="48"/>
      <c r="B107" s="196" t="s">
        <v>122</v>
      </c>
      <c r="C107" s="196"/>
      <c r="D107" s="196"/>
      <c r="E107" s="196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50"/>
      <c r="BV107" s="32"/>
      <c r="BZ107" s="2" t="s">
        <v>122</v>
      </c>
      <c r="CA107" s="2" t="s">
        <v>2</v>
      </c>
      <c r="CB107" s="2" t="s">
        <v>2</v>
      </c>
      <c r="CC107" s="2" t="s">
        <v>2</v>
      </c>
      <c r="CD107" s="24"/>
    </row>
    <row r="108" spans="1:82" customFormat="1" ht="112.5" x14ac:dyDescent="0.25">
      <c r="A108" s="33" t="s">
        <v>171</v>
      </c>
      <c r="B108" s="34" t="s">
        <v>115</v>
      </c>
      <c r="C108" s="198" t="s">
        <v>172</v>
      </c>
      <c r="D108" s="198"/>
      <c r="E108" s="198"/>
      <c r="F108" s="33" t="s">
        <v>117</v>
      </c>
      <c r="G108" s="36">
        <v>14.768000000000001</v>
      </c>
      <c r="H108" s="37">
        <v>7596.65</v>
      </c>
      <c r="I108" s="37"/>
      <c r="J108" s="37" t="s">
        <v>173</v>
      </c>
      <c r="K108" s="35" t="s">
        <v>44</v>
      </c>
      <c r="L108" s="37">
        <v>971542.25</v>
      </c>
      <c r="M108" s="37"/>
      <c r="N108" s="38"/>
      <c r="O108" s="37">
        <v>971542.25</v>
      </c>
      <c r="P108" s="39" t="s">
        <v>119</v>
      </c>
      <c r="Q108" s="39" t="s">
        <v>119</v>
      </c>
      <c r="BV108" s="32"/>
      <c r="BW108" s="2" t="s">
        <v>172</v>
      </c>
      <c r="CD108" s="24"/>
    </row>
    <row r="109" spans="1:82" customFormat="1" ht="15" x14ac:dyDescent="0.25">
      <c r="A109" s="40"/>
      <c r="B109" s="41"/>
      <c r="C109" s="42" t="s">
        <v>174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4"/>
      <c r="BV109" s="32"/>
      <c r="CD109" s="24"/>
    </row>
    <row r="110" spans="1:82" customFormat="1" ht="15" x14ac:dyDescent="0.25">
      <c r="A110" s="45"/>
      <c r="B110" s="41"/>
      <c r="C110" s="42" t="s">
        <v>175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4"/>
      <c r="BV110" s="32"/>
      <c r="CD110" s="24"/>
    </row>
    <row r="111" spans="1:82" customFormat="1" ht="15" x14ac:dyDescent="0.25">
      <c r="A111" s="45"/>
      <c r="B111" s="47" t="s">
        <v>38</v>
      </c>
      <c r="C111" s="199" t="s">
        <v>51</v>
      </c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200"/>
      <c r="BV111" s="32"/>
      <c r="BY111" s="2" t="s">
        <v>51</v>
      </c>
      <c r="CD111" s="24"/>
    </row>
    <row r="112" spans="1:82" customFormat="1" ht="15" x14ac:dyDescent="0.25">
      <c r="A112" s="48"/>
      <c r="B112" s="196" t="s">
        <v>122</v>
      </c>
      <c r="C112" s="196"/>
      <c r="D112" s="196"/>
      <c r="E112" s="196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50"/>
      <c r="BV112" s="32"/>
      <c r="BZ112" s="2" t="s">
        <v>122</v>
      </c>
      <c r="CA112" s="2" t="s">
        <v>2</v>
      </c>
      <c r="CB112" s="2" t="s">
        <v>2</v>
      </c>
      <c r="CC112" s="2" t="s">
        <v>2</v>
      </c>
      <c r="CD112" s="24"/>
    </row>
    <row r="113" spans="1:83" customFormat="1" ht="112.5" x14ac:dyDescent="0.25">
      <c r="A113" s="33" t="s">
        <v>176</v>
      </c>
      <c r="B113" s="34" t="s">
        <v>115</v>
      </c>
      <c r="C113" s="198" t="s">
        <v>177</v>
      </c>
      <c r="D113" s="198"/>
      <c r="E113" s="198"/>
      <c r="F113" s="33" t="s">
        <v>117</v>
      </c>
      <c r="G113" s="36">
        <v>1.248</v>
      </c>
      <c r="H113" s="37">
        <v>7487.99</v>
      </c>
      <c r="I113" s="37"/>
      <c r="J113" s="37" t="s">
        <v>178</v>
      </c>
      <c r="K113" s="35" t="s">
        <v>44</v>
      </c>
      <c r="L113" s="37">
        <v>80927.8</v>
      </c>
      <c r="M113" s="37"/>
      <c r="N113" s="38"/>
      <c r="O113" s="37">
        <v>80927.8</v>
      </c>
      <c r="P113" s="39" t="s">
        <v>119</v>
      </c>
      <c r="Q113" s="39" t="s">
        <v>119</v>
      </c>
      <c r="BV113" s="32"/>
      <c r="BW113" s="2" t="s">
        <v>177</v>
      </c>
      <c r="CD113" s="24"/>
    </row>
    <row r="114" spans="1:83" customFormat="1" ht="15" x14ac:dyDescent="0.25">
      <c r="A114" s="40"/>
      <c r="B114" s="41"/>
      <c r="C114" s="42" t="s">
        <v>179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4"/>
      <c r="BV114" s="32"/>
      <c r="CD114" s="24"/>
    </row>
    <row r="115" spans="1:83" customFormat="1" ht="15" x14ac:dyDescent="0.25">
      <c r="A115" s="45"/>
      <c r="B115" s="41"/>
      <c r="C115" s="42" t="s">
        <v>180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4"/>
      <c r="BV115" s="32"/>
      <c r="CD115" s="24"/>
    </row>
    <row r="116" spans="1:83" customFormat="1" ht="15" x14ac:dyDescent="0.25">
      <c r="A116" s="45"/>
      <c r="B116" s="47" t="s">
        <v>38</v>
      </c>
      <c r="C116" s="199" t="s">
        <v>51</v>
      </c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200"/>
      <c r="BV116" s="32"/>
      <c r="BY116" s="2" t="s">
        <v>51</v>
      </c>
      <c r="CD116" s="24"/>
    </row>
    <row r="117" spans="1:83" customFormat="1" ht="15" x14ac:dyDescent="0.25">
      <c r="A117" s="48"/>
      <c r="B117" s="196" t="s">
        <v>122</v>
      </c>
      <c r="C117" s="196"/>
      <c r="D117" s="196"/>
      <c r="E117" s="196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50"/>
      <c r="BV117" s="32"/>
      <c r="BZ117" s="2" t="s">
        <v>122</v>
      </c>
      <c r="CA117" s="2" t="s">
        <v>2</v>
      </c>
      <c r="CB117" s="2" t="s">
        <v>2</v>
      </c>
      <c r="CC117" s="2" t="s">
        <v>2</v>
      </c>
      <c r="CD117" s="24"/>
    </row>
    <row r="118" spans="1:83" customFormat="1" ht="112.5" x14ac:dyDescent="0.25">
      <c r="A118" s="33" t="s">
        <v>181</v>
      </c>
      <c r="B118" s="34" t="s">
        <v>115</v>
      </c>
      <c r="C118" s="198" t="s">
        <v>182</v>
      </c>
      <c r="D118" s="198"/>
      <c r="E118" s="198"/>
      <c r="F118" s="33" t="s">
        <v>117</v>
      </c>
      <c r="G118" s="36">
        <v>2.1840000000000002</v>
      </c>
      <c r="H118" s="37">
        <v>7317.78</v>
      </c>
      <c r="I118" s="37"/>
      <c r="J118" s="37" t="s">
        <v>183</v>
      </c>
      <c r="K118" s="35" t="s">
        <v>44</v>
      </c>
      <c r="L118" s="37">
        <v>138404.39000000001</v>
      </c>
      <c r="M118" s="37"/>
      <c r="N118" s="38"/>
      <c r="O118" s="37">
        <v>138404.39000000001</v>
      </c>
      <c r="P118" s="39" t="s">
        <v>119</v>
      </c>
      <c r="Q118" s="39" t="s">
        <v>119</v>
      </c>
      <c r="BV118" s="32"/>
      <c r="BW118" s="2" t="s">
        <v>182</v>
      </c>
      <c r="CD118" s="24"/>
    </row>
    <row r="119" spans="1:83" customFormat="1" ht="15" x14ac:dyDescent="0.25">
      <c r="A119" s="40"/>
      <c r="B119" s="41"/>
      <c r="C119" s="42" t="s">
        <v>184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4"/>
      <c r="BV119" s="32"/>
      <c r="CD119" s="24"/>
    </row>
    <row r="120" spans="1:83" customFormat="1" ht="15" x14ac:dyDescent="0.25">
      <c r="A120" s="45"/>
      <c r="B120" s="41"/>
      <c r="C120" s="42" t="s">
        <v>185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4"/>
      <c r="BV120" s="32"/>
      <c r="CD120" s="24"/>
    </row>
    <row r="121" spans="1:83" customFormat="1" ht="15" x14ac:dyDescent="0.25">
      <c r="A121" s="45"/>
      <c r="B121" s="47" t="s">
        <v>38</v>
      </c>
      <c r="C121" s="199" t="s">
        <v>51</v>
      </c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200"/>
      <c r="BV121" s="32"/>
      <c r="BY121" s="2" t="s">
        <v>51</v>
      </c>
      <c r="CD121" s="24"/>
    </row>
    <row r="122" spans="1:83" customFormat="1" ht="15" x14ac:dyDescent="0.25">
      <c r="A122" s="48"/>
      <c r="B122" s="196" t="s">
        <v>122</v>
      </c>
      <c r="C122" s="196"/>
      <c r="D122" s="196"/>
      <c r="E122" s="196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50"/>
      <c r="BV122" s="32"/>
      <c r="BZ122" s="2" t="s">
        <v>122</v>
      </c>
      <c r="CA122" s="2" t="s">
        <v>2</v>
      </c>
      <c r="CB122" s="2" t="s">
        <v>2</v>
      </c>
      <c r="CC122" s="2" t="s">
        <v>2</v>
      </c>
      <c r="CD122" s="24"/>
    </row>
    <row r="123" spans="1:83" customFormat="1" ht="15" x14ac:dyDescent="0.25">
      <c r="A123" s="201" t="s">
        <v>186</v>
      </c>
      <c r="B123" s="202"/>
      <c r="C123" s="202"/>
      <c r="D123" s="202"/>
      <c r="E123" s="202"/>
      <c r="F123" s="202"/>
      <c r="G123" s="202"/>
      <c r="H123" s="202"/>
      <c r="I123" s="202"/>
      <c r="J123" s="202"/>
      <c r="K123" s="202"/>
      <c r="L123" s="202"/>
      <c r="M123" s="202"/>
      <c r="N123" s="202"/>
      <c r="O123" s="202"/>
      <c r="P123" s="202"/>
      <c r="Q123" s="203"/>
      <c r="BV123" s="32"/>
      <c r="CD123" s="24"/>
      <c r="CE123" s="61" t="s">
        <v>186</v>
      </c>
    </row>
    <row r="124" spans="1:83" customFormat="1" ht="15" x14ac:dyDescent="0.25">
      <c r="A124" s="204" t="s">
        <v>187</v>
      </c>
      <c r="B124" s="205"/>
      <c r="C124" s="205"/>
      <c r="D124" s="205"/>
      <c r="E124" s="205"/>
      <c r="F124" s="205"/>
      <c r="G124" s="205"/>
      <c r="H124" s="205"/>
      <c r="I124" s="205"/>
      <c r="J124" s="205"/>
      <c r="K124" s="205"/>
      <c r="L124" s="205"/>
      <c r="M124" s="205"/>
      <c r="N124" s="205"/>
      <c r="O124" s="205"/>
      <c r="P124" s="205"/>
      <c r="Q124" s="206"/>
      <c r="BV124" s="32" t="s">
        <v>187</v>
      </c>
      <c r="CD124" s="24"/>
      <c r="CE124" s="61"/>
    </row>
    <row r="125" spans="1:83" customFormat="1" ht="112.5" x14ac:dyDescent="0.25">
      <c r="A125" s="33" t="s">
        <v>188</v>
      </c>
      <c r="B125" s="34" t="s">
        <v>189</v>
      </c>
      <c r="C125" s="198" t="s">
        <v>190</v>
      </c>
      <c r="D125" s="198"/>
      <c r="E125" s="198"/>
      <c r="F125" s="33" t="s">
        <v>41</v>
      </c>
      <c r="G125" s="36">
        <v>676.62400000000002</v>
      </c>
      <c r="H125" s="37" t="s">
        <v>191</v>
      </c>
      <c r="I125" s="37" t="s">
        <v>192</v>
      </c>
      <c r="J125" s="37">
        <v>146.94999999999999</v>
      </c>
      <c r="K125" s="35" t="s">
        <v>44</v>
      </c>
      <c r="L125" s="37">
        <v>13560322.640000001</v>
      </c>
      <c r="M125" s="37">
        <v>7996227.4699999997</v>
      </c>
      <c r="N125" s="38" t="s">
        <v>193</v>
      </c>
      <c r="O125" s="37">
        <v>861062.91</v>
      </c>
      <c r="P125" s="39" t="s">
        <v>194</v>
      </c>
      <c r="Q125" s="39" t="s">
        <v>195</v>
      </c>
      <c r="BV125" s="32"/>
      <c r="BW125" s="2" t="s">
        <v>190</v>
      </c>
      <c r="CD125" s="24"/>
      <c r="CE125" s="61"/>
    </row>
    <row r="126" spans="1:83" customFormat="1" ht="15" x14ac:dyDescent="0.25">
      <c r="A126" s="40"/>
      <c r="B126" s="41"/>
      <c r="C126" s="42" t="s">
        <v>196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4"/>
      <c r="BV126" s="32"/>
      <c r="CD126" s="24"/>
      <c r="CE126" s="61"/>
    </row>
    <row r="127" spans="1:83" customFormat="1" ht="57" x14ac:dyDescent="0.25">
      <c r="A127" s="45"/>
      <c r="B127" s="46" t="s">
        <v>49</v>
      </c>
      <c r="C127" s="199" t="s">
        <v>50</v>
      </c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200"/>
      <c r="BV127" s="32"/>
      <c r="BX127" s="2" t="s">
        <v>50</v>
      </c>
      <c r="CD127" s="24"/>
      <c r="CE127" s="61"/>
    </row>
    <row r="128" spans="1:83" customFormat="1" ht="15" x14ac:dyDescent="0.25">
      <c r="A128" s="45"/>
      <c r="B128" s="47" t="s">
        <v>38</v>
      </c>
      <c r="C128" s="199" t="s">
        <v>51</v>
      </c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200"/>
      <c r="BV128" s="32"/>
      <c r="BY128" s="2" t="s">
        <v>51</v>
      </c>
      <c r="CD128" s="24"/>
      <c r="CE128" s="61"/>
    </row>
    <row r="129" spans="1:83" customFormat="1" ht="15" x14ac:dyDescent="0.25">
      <c r="A129" s="48"/>
      <c r="B129" s="196" t="s">
        <v>52</v>
      </c>
      <c r="C129" s="196"/>
      <c r="D129" s="196"/>
      <c r="E129" s="196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50"/>
      <c r="BV129" s="32"/>
      <c r="BZ129" s="2" t="s">
        <v>52</v>
      </c>
      <c r="CA129" s="2" t="s">
        <v>2</v>
      </c>
      <c r="CB129" s="2" t="s">
        <v>2</v>
      </c>
      <c r="CC129" s="2" t="s">
        <v>2</v>
      </c>
      <c r="CD129" s="24"/>
      <c r="CE129" s="61"/>
    </row>
    <row r="130" spans="1:83" customFormat="1" ht="23.25" x14ac:dyDescent="0.25">
      <c r="A130" s="51"/>
      <c r="B130" s="52" t="s">
        <v>197</v>
      </c>
      <c r="C130" s="197" t="s">
        <v>198</v>
      </c>
      <c r="D130" s="197"/>
      <c r="E130" s="197"/>
      <c r="F130" s="53" t="s">
        <v>55</v>
      </c>
      <c r="G130" s="54" t="s">
        <v>199</v>
      </c>
      <c r="H130" s="55">
        <v>326.54000000000002</v>
      </c>
      <c r="I130" s="55" t="s">
        <v>200</v>
      </c>
      <c r="J130" s="55"/>
      <c r="K130" s="56"/>
      <c r="L130" s="55">
        <v>172778.84</v>
      </c>
      <c r="M130" s="55"/>
      <c r="N130" s="55" t="s">
        <v>201</v>
      </c>
      <c r="O130" s="55"/>
      <c r="P130" s="56"/>
      <c r="Q130" s="57"/>
      <c r="BV130" s="32"/>
      <c r="CD130" s="24" t="s">
        <v>198</v>
      </c>
      <c r="CE130" s="61"/>
    </row>
    <row r="131" spans="1:83" customFormat="1" ht="23.25" x14ac:dyDescent="0.25">
      <c r="A131" s="51"/>
      <c r="B131" s="52" t="s">
        <v>53</v>
      </c>
      <c r="C131" s="197" t="s">
        <v>54</v>
      </c>
      <c r="D131" s="197"/>
      <c r="E131" s="197"/>
      <c r="F131" s="53" t="s">
        <v>55</v>
      </c>
      <c r="G131" s="54" t="s">
        <v>202</v>
      </c>
      <c r="H131" s="55">
        <v>135.59</v>
      </c>
      <c r="I131" s="55" t="s">
        <v>57</v>
      </c>
      <c r="J131" s="55"/>
      <c r="K131" s="56"/>
      <c r="L131" s="55">
        <v>177248.67</v>
      </c>
      <c r="M131" s="55"/>
      <c r="N131" s="55" t="s">
        <v>203</v>
      </c>
      <c r="O131" s="55"/>
      <c r="P131" s="56"/>
      <c r="Q131" s="57"/>
      <c r="BV131" s="32"/>
      <c r="CD131" s="24" t="s">
        <v>54</v>
      </c>
      <c r="CE131" s="61"/>
    </row>
    <row r="132" spans="1:83" customFormat="1" ht="23.25" x14ac:dyDescent="0.25">
      <c r="A132" s="51"/>
      <c r="B132" s="52" t="s">
        <v>59</v>
      </c>
      <c r="C132" s="197" t="s">
        <v>60</v>
      </c>
      <c r="D132" s="197"/>
      <c r="E132" s="197"/>
      <c r="F132" s="53" t="s">
        <v>55</v>
      </c>
      <c r="G132" s="54" t="s">
        <v>204</v>
      </c>
      <c r="H132" s="55">
        <v>125.73</v>
      </c>
      <c r="I132" s="55" t="s">
        <v>62</v>
      </c>
      <c r="J132" s="55"/>
      <c r="K132" s="56"/>
      <c r="L132" s="55">
        <v>20544.28</v>
      </c>
      <c r="M132" s="55"/>
      <c r="N132" s="55" t="s">
        <v>205</v>
      </c>
      <c r="O132" s="55"/>
      <c r="P132" s="56"/>
      <c r="Q132" s="57"/>
      <c r="BV132" s="32"/>
      <c r="CD132" s="24" t="s">
        <v>60</v>
      </c>
      <c r="CE132" s="61"/>
    </row>
    <row r="133" spans="1:83" customFormat="1" ht="22.5" x14ac:dyDescent="0.25">
      <c r="A133" s="51"/>
      <c r="B133" s="52" t="s">
        <v>69</v>
      </c>
      <c r="C133" s="197" t="s">
        <v>70</v>
      </c>
      <c r="D133" s="197"/>
      <c r="E133" s="197"/>
      <c r="F133" s="53" t="s">
        <v>55</v>
      </c>
      <c r="G133" s="54" t="s">
        <v>206</v>
      </c>
      <c r="H133" s="55">
        <v>1.2</v>
      </c>
      <c r="I133" s="55" t="s">
        <v>72</v>
      </c>
      <c r="J133" s="55"/>
      <c r="K133" s="56"/>
      <c r="L133" s="55">
        <v>2222.3000000000002</v>
      </c>
      <c r="M133" s="55"/>
      <c r="N133" s="55" t="s">
        <v>207</v>
      </c>
      <c r="O133" s="55"/>
      <c r="P133" s="56"/>
      <c r="Q133" s="57"/>
      <c r="BV133" s="32"/>
      <c r="CD133" s="24" t="s">
        <v>70</v>
      </c>
      <c r="CE133" s="61"/>
    </row>
    <row r="134" spans="1:83" customFormat="1" ht="23.25" x14ac:dyDescent="0.25">
      <c r="A134" s="51"/>
      <c r="B134" s="52" t="s">
        <v>74</v>
      </c>
      <c r="C134" s="197" t="s">
        <v>75</v>
      </c>
      <c r="D134" s="197"/>
      <c r="E134" s="197"/>
      <c r="F134" s="53" t="s">
        <v>55</v>
      </c>
      <c r="G134" s="54" t="s">
        <v>208</v>
      </c>
      <c r="H134" s="55">
        <v>12.89</v>
      </c>
      <c r="I134" s="55" t="s">
        <v>77</v>
      </c>
      <c r="J134" s="55"/>
      <c r="K134" s="56"/>
      <c r="L134" s="55">
        <v>4814.42</v>
      </c>
      <c r="M134" s="55"/>
      <c r="N134" s="55" t="s">
        <v>209</v>
      </c>
      <c r="O134" s="55"/>
      <c r="P134" s="56"/>
      <c r="Q134" s="57"/>
      <c r="BV134" s="32"/>
      <c r="CD134" s="24" t="s">
        <v>75</v>
      </c>
      <c r="CE134" s="61"/>
    </row>
    <row r="135" spans="1:83" customFormat="1" ht="22.5" x14ac:dyDescent="0.25">
      <c r="A135" s="51"/>
      <c r="B135" s="52" t="s">
        <v>79</v>
      </c>
      <c r="C135" s="197" t="s">
        <v>80</v>
      </c>
      <c r="D135" s="197"/>
      <c r="E135" s="197"/>
      <c r="F135" s="53" t="s">
        <v>55</v>
      </c>
      <c r="G135" s="54" t="s">
        <v>210</v>
      </c>
      <c r="H135" s="55">
        <v>5.17</v>
      </c>
      <c r="I135" s="55" t="s">
        <v>82</v>
      </c>
      <c r="J135" s="55"/>
      <c r="K135" s="56"/>
      <c r="L135" s="55">
        <v>643.66999999999996</v>
      </c>
      <c r="M135" s="55"/>
      <c r="N135" s="55" t="s">
        <v>211</v>
      </c>
      <c r="O135" s="55"/>
      <c r="P135" s="56"/>
      <c r="Q135" s="57"/>
      <c r="BV135" s="32"/>
      <c r="CD135" s="24" t="s">
        <v>80</v>
      </c>
      <c r="CE135" s="61"/>
    </row>
    <row r="136" spans="1:83" customFormat="1" ht="23.25" x14ac:dyDescent="0.25">
      <c r="A136" s="51"/>
      <c r="B136" s="52" t="s">
        <v>84</v>
      </c>
      <c r="C136" s="197" t="s">
        <v>85</v>
      </c>
      <c r="D136" s="197"/>
      <c r="E136" s="197"/>
      <c r="F136" s="53" t="s">
        <v>55</v>
      </c>
      <c r="G136" s="54" t="s">
        <v>212</v>
      </c>
      <c r="H136" s="55">
        <v>119.95</v>
      </c>
      <c r="I136" s="55" t="s">
        <v>87</v>
      </c>
      <c r="J136" s="55"/>
      <c r="K136" s="56"/>
      <c r="L136" s="55">
        <v>28934.34</v>
      </c>
      <c r="M136" s="55"/>
      <c r="N136" s="55" t="s">
        <v>213</v>
      </c>
      <c r="O136" s="55"/>
      <c r="P136" s="56"/>
      <c r="Q136" s="57"/>
      <c r="BV136" s="32"/>
      <c r="CD136" s="24" t="s">
        <v>85</v>
      </c>
      <c r="CE136" s="61"/>
    </row>
    <row r="137" spans="1:83" customFormat="1" ht="112.5" x14ac:dyDescent="0.25">
      <c r="A137" s="33" t="s">
        <v>214</v>
      </c>
      <c r="B137" s="34" t="s">
        <v>115</v>
      </c>
      <c r="C137" s="198" t="s">
        <v>215</v>
      </c>
      <c r="D137" s="198"/>
      <c r="E137" s="198"/>
      <c r="F137" s="33" t="s">
        <v>117</v>
      </c>
      <c r="G137" s="36">
        <v>1.3520000000000001</v>
      </c>
      <c r="H137" s="37">
        <v>9342.9599999999991</v>
      </c>
      <c r="I137" s="37"/>
      <c r="J137" s="37" t="s">
        <v>216</v>
      </c>
      <c r="K137" s="35" t="s">
        <v>44</v>
      </c>
      <c r="L137" s="37">
        <v>109390.37</v>
      </c>
      <c r="M137" s="37"/>
      <c r="N137" s="38"/>
      <c r="O137" s="37">
        <v>109390.37</v>
      </c>
      <c r="P137" s="39" t="s">
        <v>119</v>
      </c>
      <c r="Q137" s="39" t="s">
        <v>119</v>
      </c>
      <c r="BV137" s="32"/>
      <c r="BW137" s="2" t="s">
        <v>215</v>
      </c>
      <c r="CD137" s="24"/>
      <c r="CE137" s="61"/>
    </row>
    <row r="138" spans="1:83" customFormat="1" ht="15" x14ac:dyDescent="0.25">
      <c r="A138" s="40"/>
      <c r="B138" s="41"/>
      <c r="C138" s="42" t="s">
        <v>217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4"/>
      <c r="BV138" s="32"/>
      <c r="CD138" s="24"/>
      <c r="CE138" s="61"/>
    </row>
    <row r="139" spans="1:83" customFormat="1" ht="15" x14ac:dyDescent="0.25">
      <c r="A139" s="45"/>
      <c r="B139" s="41"/>
      <c r="C139" s="42" t="s">
        <v>218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4"/>
      <c r="BV139" s="32"/>
      <c r="CD139" s="24"/>
      <c r="CE139" s="61"/>
    </row>
    <row r="140" spans="1:83" customFormat="1" ht="15" x14ac:dyDescent="0.25">
      <c r="A140" s="45"/>
      <c r="B140" s="47" t="s">
        <v>38</v>
      </c>
      <c r="C140" s="199" t="s">
        <v>51</v>
      </c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200"/>
      <c r="BV140" s="32"/>
      <c r="BY140" s="2" t="s">
        <v>51</v>
      </c>
      <c r="CD140" s="24"/>
      <c r="CE140" s="61"/>
    </row>
    <row r="141" spans="1:83" customFormat="1" ht="15" x14ac:dyDescent="0.25">
      <c r="A141" s="48"/>
      <c r="B141" s="196" t="s">
        <v>122</v>
      </c>
      <c r="C141" s="196"/>
      <c r="D141" s="196"/>
      <c r="E141" s="196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50"/>
      <c r="BV141" s="32"/>
      <c r="BZ141" s="2" t="s">
        <v>122</v>
      </c>
      <c r="CA141" s="2" t="s">
        <v>2</v>
      </c>
      <c r="CB141" s="2" t="s">
        <v>2</v>
      </c>
      <c r="CC141" s="2" t="s">
        <v>2</v>
      </c>
      <c r="CD141" s="24"/>
      <c r="CE141" s="61"/>
    </row>
    <row r="142" spans="1:83" customFormat="1" ht="112.5" x14ac:dyDescent="0.25">
      <c r="A142" s="33" t="s">
        <v>219</v>
      </c>
      <c r="B142" s="34" t="s">
        <v>115</v>
      </c>
      <c r="C142" s="198" t="s">
        <v>220</v>
      </c>
      <c r="D142" s="198"/>
      <c r="E142" s="198"/>
      <c r="F142" s="33" t="s">
        <v>117</v>
      </c>
      <c r="G142" s="36">
        <v>79.664000000000001</v>
      </c>
      <c r="H142" s="37">
        <v>8765.7000000000007</v>
      </c>
      <c r="I142" s="37"/>
      <c r="J142" s="37" t="s">
        <v>221</v>
      </c>
      <c r="K142" s="35" t="s">
        <v>44</v>
      </c>
      <c r="L142" s="37">
        <v>6047370.8799999999</v>
      </c>
      <c r="M142" s="37"/>
      <c r="N142" s="38"/>
      <c r="O142" s="37">
        <v>6047370.8799999999</v>
      </c>
      <c r="P142" s="39" t="s">
        <v>119</v>
      </c>
      <c r="Q142" s="39" t="s">
        <v>119</v>
      </c>
      <c r="BV142" s="32"/>
      <c r="BW142" s="2" t="s">
        <v>220</v>
      </c>
      <c r="CD142" s="24"/>
      <c r="CE142" s="61"/>
    </row>
    <row r="143" spans="1:83" customFormat="1" ht="15" x14ac:dyDescent="0.25">
      <c r="A143" s="40"/>
      <c r="B143" s="41"/>
      <c r="C143" s="42" t="s">
        <v>222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4"/>
      <c r="BV143" s="32"/>
      <c r="CD143" s="24"/>
      <c r="CE143" s="61"/>
    </row>
    <row r="144" spans="1:83" customFormat="1" ht="15" x14ac:dyDescent="0.25">
      <c r="A144" s="45"/>
      <c r="B144" s="41"/>
      <c r="C144" s="42" t="s">
        <v>223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4"/>
      <c r="BV144" s="32"/>
      <c r="CD144" s="24"/>
      <c r="CE144" s="61"/>
    </row>
    <row r="145" spans="1:83" customFormat="1" ht="15" x14ac:dyDescent="0.25">
      <c r="A145" s="45"/>
      <c r="B145" s="47" t="s">
        <v>38</v>
      </c>
      <c r="C145" s="199" t="s">
        <v>51</v>
      </c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200"/>
      <c r="BV145" s="32"/>
      <c r="BY145" s="2" t="s">
        <v>51</v>
      </c>
      <c r="CD145" s="24"/>
      <c r="CE145" s="61"/>
    </row>
    <row r="146" spans="1:83" customFormat="1" ht="15" x14ac:dyDescent="0.25">
      <c r="A146" s="48"/>
      <c r="B146" s="196" t="s">
        <v>122</v>
      </c>
      <c r="C146" s="196"/>
      <c r="D146" s="196"/>
      <c r="E146" s="196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50"/>
      <c r="BV146" s="32"/>
      <c r="BZ146" s="2" t="s">
        <v>122</v>
      </c>
      <c r="CA146" s="2" t="s">
        <v>2</v>
      </c>
      <c r="CB146" s="2" t="s">
        <v>2</v>
      </c>
      <c r="CC146" s="2" t="s">
        <v>2</v>
      </c>
      <c r="CD146" s="24"/>
      <c r="CE146" s="61"/>
    </row>
    <row r="147" spans="1:83" customFormat="1" ht="112.5" x14ac:dyDescent="0.25">
      <c r="A147" s="33" t="s">
        <v>224</v>
      </c>
      <c r="B147" s="34" t="s">
        <v>115</v>
      </c>
      <c r="C147" s="198" t="s">
        <v>225</v>
      </c>
      <c r="D147" s="198"/>
      <c r="E147" s="198"/>
      <c r="F147" s="33" t="s">
        <v>117</v>
      </c>
      <c r="G147" s="58">
        <v>1.56</v>
      </c>
      <c r="H147" s="37">
        <v>8654.16</v>
      </c>
      <c r="I147" s="37"/>
      <c r="J147" s="37" t="s">
        <v>226</v>
      </c>
      <c r="K147" s="35" t="s">
        <v>44</v>
      </c>
      <c r="L147" s="37">
        <v>116914.24000000001</v>
      </c>
      <c r="M147" s="37"/>
      <c r="N147" s="38"/>
      <c r="O147" s="37">
        <v>116914.24000000001</v>
      </c>
      <c r="P147" s="39" t="s">
        <v>119</v>
      </c>
      <c r="Q147" s="39" t="s">
        <v>119</v>
      </c>
      <c r="BV147" s="32"/>
      <c r="BW147" s="2" t="s">
        <v>225</v>
      </c>
      <c r="CD147" s="24"/>
      <c r="CE147" s="61"/>
    </row>
    <row r="148" spans="1:83" customFormat="1" ht="15" x14ac:dyDescent="0.25">
      <c r="A148" s="40"/>
      <c r="B148" s="41"/>
      <c r="C148" s="42" t="s">
        <v>227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4"/>
      <c r="BV148" s="32"/>
      <c r="CD148" s="24"/>
      <c r="CE148" s="61"/>
    </row>
    <row r="149" spans="1:83" customFormat="1" ht="15" x14ac:dyDescent="0.25">
      <c r="A149" s="45"/>
      <c r="B149" s="41"/>
      <c r="C149" s="42" t="s">
        <v>228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4"/>
      <c r="BV149" s="32"/>
      <c r="CD149" s="24"/>
      <c r="CE149" s="61"/>
    </row>
    <row r="150" spans="1:83" customFormat="1" ht="15" x14ac:dyDescent="0.25">
      <c r="A150" s="45"/>
      <c r="B150" s="47" t="s">
        <v>38</v>
      </c>
      <c r="C150" s="199" t="s">
        <v>51</v>
      </c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200"/>
      <c r="BV150" s="32"/>
      <c r="BY150" s="2" t="s">
        <v>51</v>
      </c>
      <c r="CD150" s="24"/>
      <c r="CE150" s="61"/>
    </row>
    <row r="151" spans="1:83" customFormat="1" ht="15" x14ac:dyDescent="0.25">
      <c r="A151" s="48"/>
      <c r="B151" s="196" t="s">
        <v>122</v>
      </c>
      <c r="C151" s="196"/>
      <c r="D151" s="196"/>
      <c r="E151" s="196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50"/>
      <c r="BV151" s="32"/>
      <c r="BZ151" s="2" t="s">
        <v>122</v>
      </c>
      <c r="CA151" s="2" t="s">
        <v>2</v>
      </c>
      <c r="CB151" s="2" t="s">
        <v>2</v>
      </c>
      <c r="CC151" s="2" t="s">
        <v>2</v>
      </c>
      <c r="CD151" s="24"/>
      <c r="CE151" s="61"/>
    </row>
    <row r="152" spans="1:83" customFormat="1" ht="112.5" x14ac:dyDescent="0.25">
      <c r="A152" s="33" t="s">
        <v>229</v>
      </c>
      <c r="B152" s="34" t="s">
        <v>115</v>
      </c>
      <c r="C152" s="198" t="s">
        <v>230</v>
      </c>
      <c r="D152" s="198"/>
      <c r="E152" s="198"/>
      <c r="F152" s="33" t="s">
        <v>117</v>
      </c>
      <c r="G152" s="36">
        <v>47.423999999999999</v>
      </c>
      <c r="H152" s="37">
        <v>7185.68</v>
      </c>
      <c r="I152" s="37"/>
      <c r="J152" s="37" t="s">
        <v>231</v>
      </c>
      <c r="K152" s="35" t="s">
        <v>44</v>
      </c>
      <c r="L152" s="37">
        <v>2951100.14</v>
      </c>
      <c r="M152" s="37"/>
      <c r="N152" s="38"/>
      <c r="O152" s="37">
        <v>2951100.14</v>
      </c>
      <c r="P152" s="39" t="s">
        <v>119</v>
      </c>
      <c r="Q152" s="39" t="s">
        <v>119</v>
      </c>
      <c r="BV152" s="32"/>
      <c r="BW152" s="2" t="s">
        <v>230</v>
      </c>
      <c r="CD152" s="24"/>
      <c r="CE152" s="61"/>
    </row>
    <row r="153" spans="1:83" customFormat="1" ht="15" x14ac:dyDescent="0.25">
      <c r="A153" s="40"/>
      <c r="B153" s="41"/>
      <c r="C153" s="42" t="s">
        <v>232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4"/>
      <c r="BV153" s="32"/>
      <c r="CD153" s="24"/>
      <c r="CE153" s="61"/>
    </row>
    <row r="154" spans="1:83" customFormat="1" ht="15" x14ac:dyDescent="0.25">
      <c r="A154" s="45"/>
      <c r="B154" s="41"/>
      <c r="C154" s="42" t="s">
        <v>233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4"/>
      <c r="BV154" s="32"/>
      <c r="CD154" s="24"/>
      <c r="CE154" s="61"/>
    </row>
    <row r="155" spans="1:83" customFormat="1" ht="15" x14ac:dyDescent="0.25">
      <c r="A155" s="45"/>
      <c r="B155" s="47" t="s">
        <v>38</v>
      </c>
      <c r="C155" s="199" t="s">
        <v>51</v>
      </c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200"/>
      <c r="BV155" s="32"/>
      <c r="BY155" s="2" t="s">
        <v>51</v>
      </c>
      <c r="CD155" s="24"/>
      <c r="CE155" s="61"/>
    </row>
    <row r="156" spans="1:83" customFormat="1" ht="15" x14ac:dyDescent="0.25">
      <c r="A156" s="48"/>
      <c r="B156" s="196" t="s">
        <v>122</v>
      </c>
      <c r="C156" s="196"/>
      <c r="D156" s="196"/>
      <c r="E156" s="196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50"/>
      <c r="BV156" s="32"/>
      <c r="BZ156" s="2" t="s">
        <v>122</v>
      </c>
      <c r="CA156" s="2" t="s">
        <v>2</v>
      </c>
      <c r="CB156" s="2" t="s">
        <v>2</v>
      </c>
      <c r="CC156" s="2" t="s">
        <v>2</v>
      </c>
      <c r="CD156" s="24"/>
      <c r="CE156" s="61"/>
    </row>
    <row r="157" spans="1:83" customFormat="1" ht="112.5" x14ac:dyDescent="0.25">
      <c r="A157" s="33" t="s">
        <v>234</v>
      </c>
      <c r="B157" s="34" t="s">
        <v>115</v>
      </c>
      <c r="C157" s="198" t="s">
        <v>235</v>
      </c>
      <c r="D157" s="198"/>
      <c r="E157" s="198"/>
      <c r="F157" s="33" t="s">
        <v>117</v>
      </c>
      <c r="G157" s="58">
        <v>35.36</v>
      </c>
      <c r="H157" s="37">
        <v>6990.07</v>
      </c>
      <c r="I157" s="37"/>
      <c r="J157" s="37" t="s">
        <v>236</v>
      </c>
      <c r="K157" s="35" t="s">
        <v>44</v>
      </c>
      <c r="L157" s="37">
        <v>2140482.46</v>
      </c>
      <c r="M157" s="37"/>
      <c r="N157" s="38"/>
      <c r="O157" s="37">
        <v>2140482.46</v>
      </c>
      <c r="P157" s="39" t="s">
        <v>119</v>
      </c>
      <c r="Q157" s="39" t="s">
        <v>119</v>
      </c>
      <c r="BV157" s="32"/>
      <c r="BW157" s="2" t="s">
        <v>235</v>
      </c>
      <c r="CD157" s="24"/>
      <c r="CE157" s="61"/>
    </row>
    <row r="158" spans="1:83" customFormat="1" ht="15" x14ac:dyDescent="0.25">
      <c r="A158" s="40"/>
      <c r="B158" s="41"/>
      <c r="C158" s="42" t="s">
        <v>237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4"/>
      <c r="BV158" s="32"/>
      <c r="CD158" s="24"/>
      <c r="CE158" s="61"/>
    </row>
    <row r="159" spans="1:83" customFormat="1" ht="15" x14ac:dyDescent="0.25">
      <c r="A159" s="45"/>
      <c r="B159" s="41"/>
      <c r="C159" s="42" t="s">
        <v>238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4"/>
      <c r="BV159" s="32"/>
      <c r="CD159" s="24"/>
      <c r="CE159" s="61"/>
    </row>
    <row r="160" spans="1:83" customFormat="1" ht="15" x14ac:dyDescent="0.25">
      <c r="A160" s="45"/>
      <c r="B160" s="47" t="s">
        <v>38</v>
      </c>
      <c r="C160" s="199" t="s">
        <v>51</v>
      </c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200"/>
      <c r="BV160" s="32"/>
      <c r="BY160" s="2" t="s">
        <v>51</v>
      </c>
      <c r="CD160" s="24"/>
      <c r="CE160" s="61"/>
    </row>
    <row r="161" spans="1:83" customFormat="1" ht="15" x14ac:dyDescent="0.25">
      <c r="A161" s="48"/>
      <c r="B161" s="196" t="s">
        <v>122</v>
      </c>
      <c r="C161" s="196"/>
      <c r="D161" s="196"/>
      <c r="E161" s="196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50"/>
      <c r="BV161" s="32"/>
      <c r="BZ161" s="2" t="s">
        <v>122</v>
      </c>
      <c r="CA161" s="2" t="s">
        <v>2</v>
      </c>
      <c r="CB161" s="2" t="s">
        <v>2</v>
      </c>
      <c r="CC161" s="2" t="s">
        <v>2</v>
      </c>
      <c r="CD161" s="24"/>
      <c r="CE161" s="61"/>
    </row>
    <row r="162" spans="1:83" customFormat="1" ht="112.5" x14ac:dyDescent="0.25">
      <c r="A162" s="33" t="s">
        <v>239</v>
      </c>
      <c r="B162" s="34" t="s">
        <v>115</v>
      </c>
      <c r="C162" s="198" t="s">
        <v>240</v>
      </c>
      <c r="D162" s="198"/>
      <c r="E162" s="198"/>
      <c r="F162" s="33" t="s">
        <v>117</v>
      </c>
      <c r="G162" s="58">
        <v>3.64</v>
      </c>
      <c r="H162" s="37">
        <v>8178.75</v>
      </c>
      <c r="I162" s="37"/>
      <c r="J162" s="37" t="s">
        <v>241</v>
      </c>
      <c r="K162" s="35" t="s">
        <v>44</v>
      </c>
      <c r="L162" s="37">
        <v>257813.83</v>
      </c>
      <c r="M162" s="37"/>
      <c r="N162" s="38"/>
      <c r="O162" s="37">
        <v>257813.83</v>
      </c>
      <c r="P162" s="39" t="s">
        <v>119</v>
      </c>
      <c r="Q162" s="39" t="s">
        <v>119</v>
      </c>
      <c r="BV162" s="32"/>
      <c r="BW162" s="2" t="s">
        <v>240</v>
      </c>
      <c r="CD162" s="24"/>
      <c r="CE162" s="61"/>
    </row>
    <row r="163" spans="1:83" customFormat="1" ht="15" x14ac:dyDescent="0.25">
      <c r="A163" s="40"/>
      <c r="B163" s="41"/>
      <c r="C163" s="42" t="s">
        <v>120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4"/>
      <c r="BV163" s="32"/>
      <c r="CD163" s="24"/>
      <c r="CE163" s="61"/>
    </row>
    <row r="164" spans="1:83" customFormat="1" ht="15" x14ac:dyDescent="0.25">
      <c r="A164" s="45"/>
      <c r="B164" s="41"/>
      <c r="C164" s="42" t="s">
        <v>242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4"/>
      <c r="BV164" s="32"/>
      <c r="CD164" s="24"/>
      <c r="CE164" s="61"/>
    </row>
    <row r="165" spans="1:83" customFormat="1" ht="15" x14ac:dyDescent="0.25">
      <c r="A165" s="45"/>
      <c r="B165" s="47" t="s">
        <v>38</v>
      </c>
      <c r="C165" s="199" t="s">
        <v>51</v>
      </c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200"/>
      <c r="BV165" s="32"/>
      <c r="BY165" s="2" t="s">
        <v>51</v>
      </c>
      <c r="CD165" s="24"/>
      <c r="CE165" s="61"/>
    </row>
    <row r="166" spans="1:83" customFormat="1" ht="15" x14ac:dyDescent="0.25">
      <c r="A166" s="48"/>
      <c r="B166" s="196" t="s">
        <v>122</v>
      </c>
      <c r="C166" s="196"/>
      <c r="D166" s="196"/>
      <c r="E166" s="196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50"/>
      <c r="BV166" s="32"/>
      <c r="BZ166" s="2" t="s">
        <v>122</v>
      </c>
      <c r="CA166" s="2" t="s">
        <v>2</v>
      </c>
      <c r="CB166" s="2" t="s">
        <v>2</v>
      </c>
      <c r="CC166" s="2" t="s">
        <v>2</v>
      </c>
      <c r="CD166" s="24"/>
      <c r="CE166" s="61"/>
    </row>
    <row r="167" spans="1:83" customFormat="1" ht="112.5" x14ac:dyDescent="0.25">
      <c r="A167" s="33" t="s">
        <v>243</v>
      </c>
      <c r="B167" s="34" t="s">
        <v>115</v>
      </c>
      <c r="C167" s="198" t="s">
        <v>124</v>
      </c>
      <c r="D167" s="198"/>
      <c r="E167" s="198"/>
      <c r="F167" s="33" t="s">
        <v>117</v>
      </c>
      <c r="G167" s="58">
        <v>10.92</v>
      </c>
      <c r="H167" s="37">
        <v>8075.06</v>
      </c>
      <c r="I167" s="37"/>
      <c r="J167" s="37" t="s">
        <v>125</v>
      </c>
      <c r="K167" s="35" t="s">
        <v>44</v>
      </c>
      <c r="L167" s="37">
        <v>763635.81</v>
      </c>
      <c r="M167" s="37"/>
      <c r="N167" s="38"/>
      <c r="O167" s="37">
        <v>763635.81</v>
      </c>
      <c r="P167" s="39" t="s">
        <v>119</v>
      </c>
      <c r="Q167" s="39" t="s">
        <v>119</v>
      </c>
      <c r="BV167" s="32"/>
      <c r="BW167" s="2" t="s">
        <v>124</v>
      </c>
      <c r="CD167" s="24"/>
      <c r="CE167" s="61"/>
    </row>
    <row r="168" spans="1:83" customFormat="1" ht="15" x14ac:dyDescent="0.25">
      <c r="A168" s="40"/>
      <c r="B168" s="41"/>
      <c r="C168" s="42" t="s">
        <v>244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4"/>
      <c r="BV168" s="32"/>
      <c r="CD168" s="24"/>
      <c r="CE168" s="61"/>
    </row>
    <row r="169" spans="1:83" customFormat="1" ht="15" x14ac:dyDescent="0.25">
      <c r="A169" s="45"/>
      <c r="B169" s="41"/>
      <c r="C169" s="42" t="s">
        <v>127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4"/>
      <c r="BV169" s="32"/>
      <c r="CD169" s="24"/>
      <c r="CE169" s="61"/>
    </row>
    <row r="170" spans="1:83" customFormat="1" ht="15" x14ac:dyDescent="0.25">
      <c r="A170" s="45"/>
      <c r="B170" s="47" t="s">
        <v>38</v>
      </c>
      <c r="C170" s="199" t="s">
        <v>51</v>
      </c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200"/>
      <c r="BV170" s="32"/>
      <c r="BY170" s="2" t="s">
        <v>51</v>
      </c>
      <c r="CD170" s="24"/>
      <c r="CE170" s="61"/>
    </row>
    <row r="171" spans="1:83" customFormat="1" ht="15" x14ac:dyDescent="0.25">
      <c r="A171" s="48"/>
      <c r="B171" s="196" t="s">
        <v>122</v>
      </c>
      <c r="C171" s="196"/>
      <c r="D171" s="196"/>
      <c r="E171" s="196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50"/>
      <c r="BV171" s="32"/>
      <c r="BZ171" s="2" t="s">
        <v>122</v>
      </c>
      <c r="CA171" s="2" t="s">
        <v>2</v>
      </c>
      <c r="CB171" s="2" t="s">
        <v>2</v>
      </c>
      <c r="CC171" s="2" t="s">
        <v>2</v>
      </c>
      <c r="CD171" s="24"/>
      <c r="CE171" s="61"/>
    </row>
    <row r="172" spans="1:83" customFormat="1" ht="112.5" x14ac:dyDescent="0.25">
      <c r="A172" s="33" t="s">
        <v>245</v>
      </c>
      <c r="B172" s="34" t="s">
        <v>115</v>
      </c>
      <c r="C172" s="198" t="s">
        <v>246</v>
      </c>
      <c r="D172" s="198"/>
      <c r="E172" s="198"/>
      <c r="F172" s="33" t="s">
        <v>117</v>
      </c>
      <c r="G172" s="36">
        <v>179.29599999999999</v>
      </c>
      <c r="H172" s="37">
        <v>7943.88</v>
      </c>
      <c r="I172" s="37"/>
      <c r="J172" s="37" t="s">
        <v>247</v>
      </c>
      <c r="K172" s="35" t="s">
        <v>44</v>
      </c>
      <c r="L172" s="37">
        <v>12334489.17</v>
      </c>
      <c r="M172" s="37"/>
      <c r="N172" s="38"/>
      <c r="O172" s="37">
        <v>12334489.17</v>
      </c>
      <c r="P172" s="39" t="s">
        <v>119</v>
      </c>
      <c r="Q172" s="39" t="s">
        <v>119</v>
      </c>
      <c r="BV172" s="32"/>
      <c r="BW172" s="2" t="s">
        <v>246</v>
      </c>
      <c r="CD172" s="24"/>
      <c r="CE172" s="61"/>
    </row>
    <row r="173" spans="1:83" customFormat="1" ht="15" x14ac:dyDescent="0.25">
      <c r="A173" s="40"/>
      <c r="B173" s="41"/>
      <c r="C173" s="42" t="s">
        <v>248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4"/>
      <c r="BV173" s="32"/>
      <c r="CD173" s="24"/>
      <c r="CE173" s="61"/>
    </row>
    <row r="174" spans="1:83" customFormat="1" ht="15" x14ac:dyDescent="0.25">
      <c r="A174" s="45"/>
      <c r="B174" s="41"/>
      <c r="C174" s="42" t="s">
        <v>249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4"/>
      <c r="BV174" s="32"/>
      <c r="CD174" s="24"/>
      <c r="CE174" s="61"/>
    </row>
    <row r="175" spans="1:83" customFormat="1" ht="15" x14ac:dyDescent="0.25">
      <c r="A175" s="45"/>
      <c r="B175" s="47" t="s">
        <v>38</v>
      </c>
      <c r="C175" s="199" t="s">
        <v>51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200"/>
      <c r="BV175" s="32"/>
      <c r="BY175" s="2" t="s">
        <v>51</v>
      </c>
      <c r="CD175" s="24"/>
      <c r="CE175" s="61"/>
    </row>
    <row r="176" spans="1:83" customFormat="1" ht="15" x14ac:dyDescent="0.25">
      <c r="A176" s="48"/>
      <c r="B176" s="196" t="s">
        <v>122</v>
      </c>
      <c r="C176" s="196"/>
      <c r="D176" s="196"/>
      <c r="E176" s="196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50"/>
      <c r="BV176" s="32"/>
      <c r="BZ176" s="2" t="s">
        <v>122</v>
      </c>
      <c r="CA176" s="2" t="s">
        <v>2</v>
      </c>
      <c r="CB176" s="2" t="s">
        <v>2</v>
      </c>
      <c r="CC176" s="2" t="s">
        <v>2</v>
      </c>
      <c r="CD176" s="24"/>
      <c r="CE176" s="61"/>
    </row>
    <row r="177" spans="1:83" customFormat="1" ht="112.5" x14ac:dyDescent="0.25">
      <c r="A177" s="33" t="s">
        <v>250</v>
      </c>
      <c r="B177" s="34" t="s">
        <v>115</v>
      </c>
      <c r="C177" s="198" t="s">
        <v>129</v>
      </c>
      <c r="D177" s="198"/>
      <c r="E177" s="198"/>
      <c r="F177" s="33" t="s">
        <v>117</v>
      </c>
      <c r="G177" s="36">
        <v>8.9440000000000008</v>
      </c>
      <c r="H177" s="37">
        <v>7718.94</v>
      </c>
      <c r="I177" s="37"/>
      <c r="J177" s="37" t="s">
        <v>130</v>
      </c>
      <c r="K177" s="35" t="s">
        <v>44</v>
      </c>
      <c r="L177" s="37">
        <v>597870.81000000006</v>
      </c>
      <c r="M177" s="37"/>
      <c r="N177" s="38"/>
      <c r="O177" s="37">
        <v>597870.81000000006</v>
      </c>
      <c r="P177" s="39" t="s">
        <v>119</v>
      </c>
      <c r="Q177" s="39" t="s">
        <v>119</v>
      </c>
      <c r="BV177" s="32"/>
      <c r="BW177" s="2" t="s">
        <v>129</v>
      </c>
      <c r="CD177" s="24"/>
      <c r="CE177" s="61"/>
    </row>
    <row r="178" spans="1:83" customFormat="1" ht="15" x14ac:dyDescent="0.25">
      <c r="A178" s="40"/>
      <c r="B178" s="41"/>
      <c r="C178" s="42" t="s">
        <v>251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4"/>
      <c r="BV178" s="32"/>
      <c r="CD178" s="24"/>
      <c r="CE178" s="61"/>
    </row>
    <row r="179" spans="1:83" customFormat="1" ht="15" x14ac:dyDescent="0.25">
      <c r="A179" s="45"/>
      <c r="B179" s="41"/>
      <c r="C179" s="42" t="s">
        <v>132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4"/>
      <c r="BV179" s="32"/>
      <c r="CD179" s="24"/>
      <c r="CE179" s="61"/>
    </row>
    <row r="180" spans="1:83" customFormat="1" ht="15" x14ac:dyDescent="0.25">
      <c r="A180" s="45"/>
      <c r="B180" s="47" t="s">
        <v>38</v>
      </c>
      <c r="C180" s="199" t="s">
        <v>51</v>
      </c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200"/>
      <c r="BV180" s="32"/>
      <c r="BY180" s="2" t="s">
        <v>51</v>
      </c>
      <c r="CD180" s="24"/>
      <c r="CE180" s="61"/>
    </row>
    <row r="181" spans="1:83" customFormat="1" ht="15" x14ac:dyDescent="0.25">
      <c r="A181" s="48"/>
      <c r="B181" s="196" t="s">
        <v>122</v>
      </c>
      <c r="C181" s="196"/>
      <c r="D181" s="196"/>
      <c r="E181" s="196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50"/>
      <c r="BV181" s="32"/>
      <c r="BZ181" s="2" t="s">
        <v>122</v>
      </c>
      <c r="CA181" s="2" t="s">
        <v>2</v>
      </c>
      <c r="CB181" s="2" t="s">
        <v>2</v>
      </c>
      <c r="CC181" s="2" t="s">
        <v>2</v>
      </c>
      <c r="CD181" s="24"/>
      <c r="CE181" s="61"/>
    </row>
    <row r="182" spans="1:83" customFormat="1" ht="112.5" x14ac:dyDescent="0.25">
      <c r="A182" s="33" t="s">
        <v>252</v>
      </c>
      <c r="B182" s="34" t="s">
        <v>115</v>
      </c>
      <c r="C182" s="198" t="s">
        <v>134</v>
      </c>
      <c r="D182" s="198"/>
      <c r="E182" s="198"/>
      <c r="F182" s="33" t="s">
        <v>117</v>
      </c>
      <c r="G182" s="36">
        <v>12.584</v>
      </c>
      <c r="H182" s="37">
        <v>7581.99</v>
      </c>
      <c r="I182" s="37"/>
      <c r="J182" s="37" t="s">
        <v>135</v>
      </c>
      <c r="K182" s="35" t="s">
        <v>44</v>
      </c>
      <c r="L182" s="37">
        <v>826265.86</v>
      </c>
      <c r="M182" s="37"/>
      <c r="N182" s="38"/>
      <c r="O182" s="37">
        <v>826265.86</v>
      </c>
      <c r="P182" s="39" t="s">
        <v>119</v>
      </c>
      <c r="Q182" s="39" t="s">
        <v>119</v>
      </c>
      <c r="BV182" s="32"/>
      <c r="BW182" s="2" t="s">
        <v>134</v>
      </c>
      <c r="CD182" s="24"/>
      <c r="CE182" s="61"/>
    </row>
    <row r="183" spans="1:83" customFormat="1" ht="15" x14ac:dyDescent="0.25">
      <c r="A183" s="40"/>
      <c r="B183" s="41"/>
      <c r="C183" s="42" t="s">
        <v>253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4"/>
      <c r="BV183" s="32"/>
      <c r="CD183" s="24"/>
      <c r="CE183" s="61"/>
    </row>
    <row r="184" spans="1:83" customFormat="1" ht="15" x14ac:dyDescent="0.25">
      <c r="A184" s="45"/>
      <c r="B184" s="41"/>
      <c r="C184" s="42" t="s">
        <v>137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4"/>
      <c r="BV184" s="32"/>
      <c r="CD184" s="24"/>
      <c r="CE184" s="61"/>
    </row>
    <row r="185" spans="1:83" customFormat="1" ht="15" x14ac:dyDescent="0.25">
      <c r="A185" s="45"/>
      <c r="B185" s="47" t="s">
        <v>38</v>
      </c>
      <c r="C185" s="199" t="s">
        <v>51</v>
      </c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200"/>
      <c r="BV185" s="32"/>
      <c r="BY185" s="2" t="s">
        <v>51</v>
      </c>
      <c r="CD185" s="24"/>
      <c r="CE185" s="61"/>
    </row>
    <row r="186" spans="1:83" customFormat="1" ht="15" x14ac:dyDescent="0.25">
      <c r="A186" s="48"/>
      <c r="B186" s="196" t="s">
        <v>122</v>
      </c>
      <c r="C186" s="196"/>
      <c r="D186" s="196"/>
      <c r="E186" s="196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50"/>
      <c r="BV186" s="32"/>
      <c r="BZ186" s="2" t="s">
        <v>122</v>
      </c>
      <c r="CA186" s="2" t="s">
        <v>2</v>
      </c>
      <c r="CB186" s="2" t="s">
        <v>2</v>
      </c>
      <c r="CC186" s="2" t="s">
        <v>2</v>
      </c>
      <c r="CD186" s="24"/>
      <c r="CE186" s="61"/>
    </row>
    <row r="187" spans="1:83" customFormat="1" ht="112.5" x14ac:dyDescent="0.25">
      <c r="A187" s="33" t="s">
        <v>254</v>
      </c>
      <c r="B187" s="34" t="s">
        <v>115</v>
      </c>
      <c r="C187" s="198" t="s">
        <v>149</v>
      </c>
      <c r="D187" s="198"/>
      <c r="E187" s="198"/>
      <c r="F187" s="33" t="s">
        <v>117</v>
      </c>
      <c r="G187" s="36">
        <v>160.05600000000001</v>
      </c>
      <c r="H187" s="37">
        <v>9474.94</v>
      </c>
      <c r="I187" s="37"/>
      <c r="J187" s="37" t="s">
        <v>150</v>
      </c>
      <c r="K187" s="35" t="s">
        <v>44</v>
      </c>
      <c r="L187" s="37">
        <v>13133071.83</v>
      </c>
      <c r="M187" s="37"/>
      <c r="N187" s="38"/>
      <c r="O187" s="37">
        <v>13133071.83</v>
      </c>
      <c r="P187" s="39" t="s">
        <v>119</v>
      </c>
      <c r="Q187" s="39" t="s">
        <v>119</v>
      </c>
      <c r="BV187" s="32"/>
      <c r="BW187" s="2" t="s">
        <v>149</v>
      </c>
      <c r="CD187" s="24"/>
      <c r="CE187" s="61"/>
    </row>
    <row r="188" spans="1:83" customFormat="1" ht="15" x14ac:dyDescent="0.25">
      <c r="A188" s="40"/>
      <c r="B188" s="41"/>
      <c r="C188" s="42" t="s">
        <v>255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4"/>
      <c r="BV188" s="32"/>
      <c r="CD188" s="24"/>
      <c r="CE188" s="61"/>
    </row>
    <row r="189" spans="1:83" customFormat="1" ht="15" x14ac:dyDescent="0.25">
      <c r="A189" s="45"/>
      <c r="B189" s="41"/>
      <c r="C189" s="42" t="s">
        <v>152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4"/>
      <c r="BV189" s="32"/>
      <c r="CD189" s="24"/>
      <c r="CE189" s="61"/>
    </row>
    <row r="190" spans="1:83" customFormat="1" ht="15" x14ac:dyDescent="0.25">
      <c r="A190" s="45"/>
      <c r="B190" s="47" t="s">
        <v>38</v>
      </c>
      <c r="C190" s="199" t="s">
        <v>51</v>
      </c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200"/>
      <c r="BV190" s="32"/>
      <c r="BY190" s="2" t="s">
        <v>51</v>
      </c>
      <c r="CD190" s="24"/>
      <c r="CE190" s="61"/>
    </row>
    <row r="191" spans="1:83" customFormat="1" ht="15" x14ac:dyDescent="0.25">
      <c r="A191" s="48"/>
      <c r="B191" s="196" t="s">
        <v>122</v>
      </c>
      <c r="C191" s="196"/>
      <c r="D191" s="196"/>
      <c r="E191" s="196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50"/>
      <c r="BV191" s="32"/>
      <c r="BZ191" s="2" t="s">
        <v>122</v>
      </c>
      <c r="CA191" s="2" t="s">
        <v>2</v>
      </c>
      <c r="CB191" s="2" t="s">
        <v>2</v>
      </c>
      <c r="CC191" s="2" t="s">
        <v>2</v>
      </c>
      <c r="CD191" s="24"/>
      <c r="CE191" s="61"/>
    </row>
    <row r="192" spans="1:83" customFormat="1" ht="112.5" x14ac:dyDescent="0.25">
      <c r="A192" s="33" t="s">
        <v>256</v>
      </c>
      <c r="B192" s="34" t="s">
        <v>115</v>
      </c>
      <c r="C192" s="198" t="s">
        <v>154</v>
      </c>
      <c r="D192" s="198"/>
      <c r="E192" s="198"/>
      <c r="F192" s="33" t="s">
        <v>117</v>
      </c>
      <c r="G192" s="58">
        <v>13.52</v>
      </c>
      <c r="H192" s="37">
        <v>9029.91</v>
      </c>
      <c r="I192" s="37"/>
      <c r="J192" s="37" t="s">
        <v>155</v>
      </c>
      <c r="K192" s="35" t="s">
        <v>44</v>
      </c>
      <c r="L192" s="37">
        <v>1057250.76</v>
      </c>
      <c r="M192" s="37"/>
      <c r="N192" s="38"/>
      <c r="O192" s="37">
        <v>1057250.76</v>
      </c>
      <c r="P192" s="39" t="s">
        <v>119</v>
      </c>
      <c r="Q192" s="39" t="s">
        <v>119</v>
      </c>
      <c r="BV192" s="32"/>
      <c r="BW192" s="2" t="s">
        <v>154</v>
      </c>
      <c r="CD192" s="24"/>
      <c r="CE192" s="61"/>
    </row>
    <row r="193" spans="1:83" customFormat="1" ht="15" x14ac:dyDescent="0.25">
      <c r="A193" s="40"/>
      <c r="B193" s="41"/>
      <c r="C193" s="42" t="s">
        <v>257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4"/>
      <c r="BV193" s="32"/>
      <c r="CD193" s="24"/>
      <c r="CE193" s="61"/>
    </row>
    <row r="194" spans="1:83" customFormat="1" ht="15" x14ac:dyDescent="0.25">
      <c r="A194" s="45"/>
      <c r="B194" s="41"/>
      <c r="C194" s="42" t="s">
        <v>157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4"/>
      <c r="BV194" s="32"/>
      <c r="CD194" s="24"/>
      <c r="CE194" s="61"/>
    </row>
    <row r="195" spans="1:83" customFormat="1" ht="15" x14ac:dyDescent="0.25">
      <c r="A195" s="45"/>
      <c r="B195" s="47" t="s">
        <v>38</v>
      </c>
      <c r="C195" s="199" t="s">
        <v>51</v>
      </c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200"/>
      <c r="BV195" s="32"/>
      <c r="BY195" s="2" t="s">
        <v>51</v>
      </c>
      <c r="CD195" s="24"/>
      <c r="CE195" s="61"/>
    </row>
    <row r="196" spans="1:83" customFormat="1" ht="15" x14ac:dyDescent="0.25">
      <c r="A196" s="48"/>
      <c r="B196" s="196" t="s">
        <v>122</v>
      </c>
      <c r="C196" s="196"/>
      <c r="D196" s="196"/>
      <c r="E196" s="196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50"/>
      <c r="BV196" s="32"/>
      <c r="BZ196" s="2" t="s">
        <v>122</v>
      </c>
      <c r="CA196" s="2" t="s">
        <v>2</v>
      </c>
      <c r="CB196" s="2" t="s">
        <v>2</v>
      </c>
      <c r="CC196" s="2" t="s">
        <v>2</v>
      </c>
      <c r="CD196" s="24"/>
      <c r="CE196" s="61"/>
    </row>
    <row r="197" spans="1:83" customFormat="1" ht="112.5" x14ac:dyDescent="0.25">
      <c r="A197" s="33" t="s">
        <v>258</v>
      </c>
      <c r="B197" s="34" t="s">
        <v>115</v>
      </c>
      <c r="C197" s="198" t="s">
        <v>164</v>
      </c>
      <c r="D197" s="198"/>
      <c r="E197" s="198"/>
      <c r="F197" s="33" t="s">
        <v>117</v>
      </c>
      <c r="G197" s="36">
        <v>107.432</v>
      </c>
      <c r="H197" s="37">
        <v>8345.0300000000007</v>
      </c>
      <c r="I197" s="37"/>
      <c r="J197" s="37" t="s">
        <v>165</v>
      </c>
      <c r="K197" s="35" t="s">
        <v>44</v>
      </c>
      <c r="L197" s="37">
        <v>7763891.46</v>
      </c>
      <c r="M197" s="37"/>
      <c r="N197" s="38"/>
      <c r="O197" s="37">
        <v>7763891.46</v>
      </c>
      <c r="P197" s="39" t="s">
        <v>119</v>
      </c>
      <c r="Q197" s="39" t="s">
        <v>119</v>
      </c>
      <c r="BV197" s="32"/>
      <c r="BW197" s="2" t="s">
        <v>164</v>
      </c>
      <c r="CD197" s="24"/>
      <c r="CE197" s="61"/>
    </row>
    <row r="198" spans="1:83" customFormat="1" ht="15" x14ac:dyDescent="0.25">
      <c r="A198" s="40"/>
      <c r="B198" s="41"/>
      <c r="C198" s="42" t="s">
        <v>259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4"/>
      <c r="BV198" s="32"/>
      <c r="CD198" s="24"/>
      <c r="CE198" s="61"/>
    </row>
    <row r="199" spans="1:83" customFormat="1" ht="15" x14ac:dyDescent="0.25">
      <c r="A199" s="45"/>
      <c r="B199" s="41"/>
      <c r="C199" s="42" t="s">
        <v>167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4"/>
      <c r="BV199" s="32"/>
      <c r="CD199" s="24"/>
      <c r="CE199" s="61"/>
    </row>
    <row r="200" spans="1:83" customFormat="1" ht="15" x14ac:dyDescent="0.25">
      <c r="A200" s="45"/>
      <c r="B200" s="47" t="s">
        <v>38</v>
      </c>
      <c r="C200" s="199" t="s">
        <v>51</v>
      </c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200"/>
      <c r="BV200" s="32"/>
      <c r="BY200" s="2" t="s">
        <v>51</v>
      </c>
      <c r="CD200" s="24"/>
      <c r="CE200" s="61"/>
    </row>
    <row r="201" spans="1:83" customFormat="1" ht="15" x14ac:dyDescent="0.25">
      <c r="A201" s="48"/>
      <c r="B201" s="196" t="s">
        <v>122</v>
      </c>
      <c r="C201" s="196"/>
      <c r="D201" s="196"/>
      <c r="E201" s="196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50"/>
      <c r="BV201" s="32"/>
      <c r="BZ201" s="2" t="s">
        <v>122</v>
      </c>
      <c r="CA201" s="2" t="s">
        <v>2</v>
      </c>
      <c r="CB201" s="2" t="s">
        <v>2</v>
      </c>
      <c r="CC201" s="2" t="s">
        <v>2</v>
      </c>
      <c r="CD201" s="24"/>
      <c r="CE201" s="61"/>
    </row>
    <row r="202" spans="1:83" customFormat="1" ht="112.5" x14ac:dyDescent="0.25">
      <c r="A202" s="33" t="s">
        <v>260</v>
      </c>
      <c r="B202" s="34" t="s">
        <v>115</v>
      </c>
      <c r="C202" s="198" t="s">
        <v>169</v>
      </c>
      <c r="D202" s="198"/>
      <c r="E202" s="198"/>
      <c r="F202" s="33" t="s">
        <v>117</v>
      </c>
      <c r="G202" s="36">
        <v>5.3040000000000003</v>
      </c>
      <c r="H202" s="37">
        <v>7718.94</v>
      </c>
      <c r="I202" s="37"/>
      <c r="J202" s="37" t="s">
        <v>130</v>
      </c>
      <c r="K202" s="35" t="s">
        <v>44</v>
      </c>
      <c r="L202" s="37">
        <v>354551.29</v>
      </c>
      <c r="M202" s="37"/>
      <c r="N202" s="38"/>
      <c r="O202" s="37">
        <v>354551.29</v>
      </c>
      <c r="P202" s="39" t="s">
        <v>119</v>
      </c>
      <c r="Q202" s="39" t="s">
        <v>119</v>
      </c>
      <c r="BV202" s="32"/>
      <c r="BW202" s="2" t="s">
        <v>169</v>
      </c>
      <c r="CD202" s="24"/>
      <c r="CE202" s="61"/>
    </row>
    <row r="203" spans="1:83" customFormat="1" ht="15" x14ac:dyDescent="0.25">
      <c r="A203" s="40"/>
      <c r="B203" s="41"/>
      <c r="C203" s="42" t="s">
        <v>261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4"/>
      <c r="BV203" s="32"/>
      <c r="CD203" s="24"/>
      <c r="CE203" s="61"/>
    </row>
    <row r="204" spans="1:83" customFormat="1" ht="15" x14ac:dyDescent="0.25">
      <c r="A204" s="45"/>
      <c r="B204" s="41"/>
      <c r="C204" s="42" t="s">
        <v>132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4"/>
      <c r="BV204" s="32"/>
      <c r="CD204" s="24"/>
      <c r="CE204" s="61"/>
    </row>
    <row r="205" spans="1:83" customFormat="1" ht="15" x14ac:dyDescent="0.25">
      <c r="A205" s="45"/>
      <c r="B205" s="47" t="s">
        <v>38</v>
      </c>
      <c r="C205" s="199" t="s">
        <v>51</v>
      </c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200"/>
      <c r="BV205" s="32"/>
      <c r="BY205" s="2" t="s">
        <v>51</v>
      </c>
      <c r="CD205" s="24"/>
      <c r="CE205" s="61"/>
    </row>
    <row r="206" spans="1:83" customFormat="1" ht="15" x14ac:dyDescent="0.25">
      <c r="A206" s="48"/>
      <c r="B206" s="196" t="s">
        <v>122</v>
      </c>
      <c r="C206" s="196"/>
      <c r="D206" s="196"/>
      <c r="E206" s="196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50"/>
      <c r="BV206" s="32"/>
      <c r="BZ206" s="2" t="s">
        <v>122</v>
      </c>
      <c r="CA206" s="2" t="s">
        <v>2</v>
      </c>
      <c r="CB206" s="2" t="s">
        <v>2</v>
      </c>
      <c r="CC206" s="2" t="s">
        <v>2</v>
      </c>
      <c r="CD206" s="24"/>
      <c r="CE206" s="61"/>
    </row>
    <row r="207" spans="1:83" customFormat="1" ht="112.5" x14ac:dyDescent="0.25">
      <c r="A207" s="33" t="s">
        <v>262</v>
      </c>
      <c r="B207" s="34" t="s">
        <v>115</v>
      </c>
      <c r="C207" s="198" t="s">
        <v>172</v>
      </c>
      <c r="D207" s="198"/>
      <c r="E207" s="198"/>
      <c r="F207" s="33" t="s">
        <v>117</v>
      </c>
      <c r="G207" s="36">
        <v>3.016</v>
      </c>
      <c r="H207" s="37">
        <v>7596.65</v>
      </c>
      <c r="I207" s="37"/>
      <c r="J207" s="37" t="s">
        <v>173</v>
      </c>
      <c r="K207" s="35" t="s">
        <v>44</v>
      </c>
      <c r="L207" s="37">
        <v>198413.56</v>
      </c>
      <c r="M207" s="37"/>
      <c r="N207" s="38"/>
      <c r="O207" s="37">
        <v>198413.56</v>
      </c>
      <c r="P207" s="39" t="s">
        <v>119</v>
      </c>
      <c r="Q207" s="39" t="s">
        <v>119</v>
      </c>
      <c r="BV207" s="32"/>
      <c r="BW207" s="2" t="s">
        <v>172</v>
      </c>
      <c r="CD207" s="24"/>
      <c r="CE207" s="61"/>
    </row>
    <row r="208" spans="1:83" customFormat="1" ht="15" x14ac:dyDescent="0.25">
      <c r="A208" s="40"/>
      <c r="B208" s="41"/>
      <c r="C208" s="42" t="s">
        <v>263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4"/>
      <c r="BV208" s="32"/>
      <c r="CD208" s="24"/>
      <c r="CE208" s="61"/>
    </row>
    <row r="209" spans="1:83" customFormat="1" ht="15" x14ac:dyDescent="0.25">
      <c r="A209" s="45"/>
      <c r="B209" s="41"/>
      <c r="C209" s="42" t="s">
        <v>175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4"/>
      <c r="BV209" s="32"/>
      <c r="CD209" s="24"/>
      <c r="CE209" s="61"/>
    </row>
    <row r="210" spans="1:83" customFormat="1" ht="15" x14ac:dyDescent="0.25">
      <c r="A210" s="45"/>
      <c r="B210" s="47" t="s">
        <v>38</v>
      </c>
      <c r="C210" s="199" t="s">
        <v>51</v>
      </c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200"/>
      <c r="BV210" s="32"/>
      <c r="BY210" s="2" t="s">
        <v>51</v>
      </c>
      <c r="CD210" s="24"/>
      <c r="CE210" s="61"/>
    </row>
    <row r="211" spans="1:83" customFormat="1" ht="15" x14ac:dyDescent="0.25">
      <c r="A211" s="48"/>
      <c r="B211" s="196" t="s">
        <v>122</v>
      </c>
      <c r="C211" s="196"/>
      <c r="D211" s="196"/>
      <c r="E211" s="196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50"/>
      <c r="BV211" s="32"/>
      <c r="BZ211" s="2" t="s">
        <v>122</v>
      </c>
      <c r="CA211" s="2" t="s">
        <v>2</v>
      </c>
      <c r="CB211" s="2" t="s">
        <v>2</v>
      </c>
      <c r="CC211" s="2" t="s">
        <v>2</v>
      </c>
      <c r="CD211" s="24"/>
      <c r="CE211" s="61"/>
    </row>
    <row r="212" spans="1:83" customFormat="1" ht="112.5" x14ac:dyDescent="0.25">
      <c r="A212" s="33" t="s">
        <v>264</v>
      </c>
      <c r="B212" s="34" t="s">
        <v>115</v>
      </c>
      <c r="C212" s="198" t="s">
        <v>177</v>
      </c>
      <c r="D212" s="198"/>
      <c r="E212" s="198"/>
      <c r="F212" s="33" t="s">
        <v>117</v>
      </c>
      <c r="G212" s="36">
        <v>6.5519999999999996</v>
      </c>
      <c r="H212" s="37">
        <v>7487.99</v>
      </c>
      <c r="I212" s="37"/>
      <c r="J212" s="37" t="s">
        <v>178</v>
      </c>
      <c r="K212" s="35" t="s">
        <v>44</v>
      </c>
      <c r="L212" s="37">
        <v>424870.95</v>
      </c>
      <c r="M212" s="37"/>
      <c r="N212" s="38"/>
      <c r="O212" s="37">
        <v>424870.95</v>
      </c>
      <c r="P212" s="39" t="s">
        <v>119</v>
      </c>
      <c r="Q212" s="39" t="s">
        <v>119</v>
      </c>
      <c r="BV212" s="32"/>
      <c r="BW212" s="2" t="s">
        <v>177</v>
      </c>
      <c r="CD212" s="24"/>
      <c r="CE212" s="61"/>
    </row>
    <row r="213" spans="1:83" customFormat="1" ht="15" x14ac:dyDescent="0.25">
      <c r="A213" s="40"/>
      <c r="B213" s="41"/>
      <c r="C213" s="42" t="s">
        <v>265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4"/>
      <c r="BV213" s="32"/>
      <c r="CD213" s="24"/>
      <c r="CE213" s="61"/>
    </row>
    <row r="214" spans="1:83" customFormat="1" ht="15" x14ac:dyDescent="0.25">
      <c r="A214" s="45"/>
      <c r="B214" s="41"/>
      <c r="C214" s="42" t="s">
        <v>180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4"/>
      <c r="BV214" s="32"/>
      <c r="CD214" s="24"/>
      <c r="CE214" s="61"/>
    </row>
    <row r="215" spans="1:83" customFormat="1" ht="15" x14ac:dyDescent="0.25">
      <c r="A215" s="45"/>
      <c r="B215" s="47" t="s">
        <v>38</v>
      </c>
      <c r="C215" s="199" t="s">
        <v>51</v>
      </c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200"/>
      <c r="BV215" s="32"/>
      <c r="BY215" s="2" t="s">
        <v>51</v>
      </c>
      <c r="CD215" s="24"/>
      <c r="CE215" s="61"/>
    </row>
    <row r="216" spans="1:83" customFormat="1" ht="15" x14ac:dyDescent="0.25">
      <c r="A216" s="48"/>
      <c r="B216" s="196" t="s">
        <v>122</v>
      </c>
      <c r="C216" s="196"/>
      <c r="D216" s="196"/>
      <c r="E216" s="196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50"/>
      <c r="BV216" s="32"/>
      <c r="BZ216" s="2" t="s">
        <v>122</v>
      </c>
      <c r="CA216" s="2" t="s">
        <v>2</v>
      </c>
      <c r="CB216" s="2" t="s">
        <v>2</v>
      </c>
      <c r="CC216" s="2" t="s">
        <v>2</v>
      </c>
      <c r="CD216" s="24"/>
      <c r="CE216" s="61"/>
    </row>
    <row r="217" spans="1:83" customFormat="1" ht="15" x14ac:dyDescent="0.25">
      <c r="A217" s="201" t="s">
        <v>186</v>
      </c>
      <c r="B217" s="202"/>
      <c r="C217" s="202"/>
      <c r="D217" s="202"/>
      <c r="E217" s="202"/>
      <c r="F217" s="202"/>
      <c r="G217" s="202"/>
      <c r="H217" s="202"/>
      <c r="I217" s="202"/>
      <c r="J217" s="202"/>
      <c r="K217" s="202"/>
      <c r="L217" s="202"/>
      <c r="M217" s="202"/>
      <c r="N217" s="202"/>
      <c r="O217" s="202"/>
      <c r="P217" s="202"/>
      <c r="Q217" s="203"/>
      <c r="BV217" s="32"/>
      <c r="CD217" s="24"/>
      <c r="CE217" s="61" t="s">
        <v>186</v>
      </c>
    </row>
    <row r="218" spans="1:83" customFormat="1" ht="15" x14ac:dyDescent="0.25">
      <c r="A218" s="204" t="s">
        <v>266</v>
      </c>
      <c r="B218" s="205"/>
      <c r="C218" s="205"/>
      <c r="D218" s="205"/>
      <c r="E218" s="205"/>
      <c r="F218" s="205"/>
      <c r="G218" s="205"/>
      <c r="H218" s="205"/>
      <c r="I218" s="205"/>
      <c r="J218" s="205"/>
      <c r="K218" s="205"/>
      <c r="L218" s="205"/>
      <c r="M218" s="205"/>
      <c r="N218" s="205"/>
      <c r="O218" s="205"/>
      <c r="P218" s="205"/>
      <c r="Q218" s="206"/>
      <c r="BV218" s="32" t="s">
        <v>266</v>
      </c>
      <c r="CD218" s="24"/>
      <c r="CE218" s="61"/>
    </row>
    <row r="219" spans="1:83" customFormat="1" ht="112.5" x14ac:dyDescent="0.25">
      <c r="A219" s="33" t="s">
        <v>267</v>
      </c>
      <c r="B219" s="34" t="s">
        <v>189</v>
      </c>
      <c r="C219" s="198" t="s">
        <v>190</v>
      </c>
      <c r="D219" s="198"/>
      <c r="E219" s="198"/>
      <c r="F219" s="33" t="s">
        <v>41</v>
      </c>
      <c r="G219" s="36">
        <v>295.15199999999999</v>
      </c>
      <c r="H219" s="37" t="s">
        <v>191</v>
      </c>
      <c r="I219" s="37" t="s">
        <v>192</v>
      </c>
      <c r="J219" s="37">
        <v>146.94999999999999</v>
      </c>
      <c r="K219" s="35" t="s">
        <v>44</v>
      </c>
      <c r="L219" s="37">
        <v>5915185.3200000003</v>
      </c>
      <c r="M219" s="37">
        <v>3488056.19</v>
      </c>
      <c r="N219" s="38" t="s">
        <v>268</v>
      </c>
      <c r="O219" s="37">
        <v>375606.6</v>
      </c>
      <c r="P219" s="39" t="s">
        <v>194</v>
      </c>
      <c r="Q219" s="39" t="s">
        <v>269</v>
      </c>
      <c r="BV219" s="32"/>
      <c r="BW219" s="2" t="s">
        <v>190</v>
      </c>
      <c r="CD219" s="24"/>
      <c r="CE219" s="61"/>
    </row>
    <row r="220" spans="1:83" customFormat="1" ht="15" x14ac:dyDescent="0.25">
      <c r="A220" s="40"/>
      <c r="B220" s="41"/>
      <c r="C220" s="42" t="s">
        <v>270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4"/>
      <c r="BV220" s="32"/>
      <c r="CD220" s="24"/>
      <c r="CE220" s="61"/>
    </row>
    <row r="221" spans="1:83" customFormat="1" ht="57" x14ac:dyDescent="0.25">
      <c r="A221" s="45"/>
      <c r="B221" s="46" t="s">
        <v>49</v>
      </c>
      <c r="C221" s="199" t="s">
        <v>50</v>
      </c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200"/>
      <c r="BV221" s="32"/>
      <c r="BX221" s="2" t="s">
        <v>50</v>
      </c>
      <c r="CD221" s="24"/>
      <c r="CE221" s="61"/>
    </row>
    <row r="222" spans="1:83" customFormat="1" ht="15" x14ac:dyDescent="0.25">
      <c r="A222" s="45"/>
      <c r="B222" s="47" t="s">
        <v>38</v>
      </c>
      <c r="C222" s="199" t="s">
        <v>51</v>
      </c>
      <c r="D222" s="19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200"/>
      <c r="BV222" s="32"/>
      <c r="BY222" s="2" t="s">
        <v>51</v>
      </c>
      <c r="CD222" s="24"/>
      <c r="CE222" s="61"/>
    </row>
    <row r="223" spans="1:83" customFormat="1" ht="15" x14ac:dyDescent="0.25">
      <c r="A223" s="48"/>
      <c r="B223" s="196" t="s">
        <v>52</v>
      </c>
      <c r="C223" s="196"/>
      <c r="D223" s="196"/>
      <c r="E223" s="196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50"/>
      <c r="BV223" s="32"/>
      <c r="BZ223" s="2" t="s">
        <v>52</v>
      </c>
      <c r="CA223" s="2" t="s">
        <v>2</v>
      </c>
      <c r="CB223" s="2" t="s">
        <v>2</v>
      </c>
      <c r="CC223" s="2" t="s">
        <v>2</v>
      </c>
      <c r="CD223" s="24"/>
      <c r="CE223" s="61"/>
    </row>
    <row r="224" spans="1:83" customFormat="1" ht="23.25" x14ac:dyDescent="0.25">
      <c r="A224" s="51"/>
      <c r="B224" s="52" t="s">
        <v>197</v>
      </c>
      <c r="C224" s="197" t="s">
        <v>198</v>
      </c>
      <c r="D224" s="197"/>
      <c r="E224" s="197"/>
      <c r="F224" s="53" t="s">
        <v>55</v>
      </c>
      <c r="G224" s="54" t="s">
        <v>271</v>
      </c>
      <c r="H224" s="55">
        <v>326.54000000000002</v>
      </c>
      <c r="I224" s="55" t="s">
        <v>200</v>
      </c>
      <c r="J224" s="55"/>
      <c r="K224" s="56"/>
      <c r="L224" s="55">
        <v>75368.7</v>
      </c>
      <c r="M224" s="55"/>
      <c r="N224" s="55" t="s">
        <v>272</v>
      </c>
      <c r="O224" s="55"/>
      <c r="P224" s="56"/>
      <c r="Q224" s="57"/>
      <c r="BV224" s="32"/>
      <c r="CD224" s="24" t="s">
        <v>198</v>
      </c>
      <c r="CE224" s="61"/>
    </row>
    <row r="225" spans="1:83" customFormat="1" ht="23.25" x14ac:dyDescent="0.25">
      <c r="A225" s="51"/>
      <c r="B225" s="52" t="s">
        <v>53</v>
      </c>
      <c r="C225" s="197" t="s">
        <v>54</v>
      </c>
      <c r="D225" s="197"/>
      <c r="E225" s="197"/>
      <c r="F225" s="53" t="s">
        <v>55</v>
      </c>
      <c r="G225" s="54" t="s">
        <v>273</v>
      </c>
      <c r="H225" s="55">
        <v>135.59</v>
      </c>
      <c r="I225" s="55" t="s">
        <v>57</v>
      </c>
      <c r="J225" s="55"/>
      <c r="K225" s="56"/>
      <c r="L225" s="55">
        <v>77317.490000000005</v>
      </c>
      <c r="M225" s="55"/>
      <c r="N225" s="55" t="s">
        <v>274</v>
      </c>
      <c r="O225" s="55"/>
      <c r="P225" s="56"/>
      <c r="Q225" s="57"/>
      <c r="BV225" s="32"/>
      <c r="CD225" s="24" t="s">
        <v>54</v>
      </c>
      <c r="CE225" s="61"/>
    </row>
    <row r="226" spans="1:83" customFormat="1" ht="23.25" x14ac:dyDescent="0.25">
      <c r="A226" s="51"/>
      <c r="B226" s="52" t="s">
        <v>59</v>
      </c>
      <c r="C226" s="197" t="s">
        <v>60</v>
      </c>
      <c r="D226" s="197"/>
      <c r="E226" s="197"/>
      <c r="F226" s="53" t="s">
        <v>55</v>
      </c>
      <c r="G226" s="54" t="s">
        <v>275</v>
      </c>
      <c r="H226" s="55">
        <v>125.73</v>
      </c>
      <c r="I226" s="55" t="s">
        <v>62</v>
      </c>
      <c r="J226" s="55"/>
      <c r="K226" s="56"/>
      <c r="L226" s="55">
        <v>8962.0300000000007</v>
      </c>
      <c r="M226" s="55"/>
      <c r="N226" s="55" t="s">
        <v>276</v>
      </c>
      <c r="O226" s="55"/>
      <c r="P226" s="56"/>
      <c r="Q226" s="57"/>
      <c r="BV226" s="32"/>
      <c r="CD226" s="24" t="s">
        <v>60</v>
      </c>
      <c r="CE226" s="61"/>
    </row>
    <row r="227" spans="1:83" customFormat="1" ht="22.5" x14ac:dyDescent="0.25">
      <c r="A227" s="51"/>
      <c r="B227" s="52" t="s">
        <v>69</v>
      </c>
      <c r="C227" s="197" t="s">
        <v>70</v>
      </c>
      <c r="D227" s="197"/>
      <c r="E227" s="197"/>
      <c r="F227" s="53" t="s">
        <v>55</v>
      </c>
      <c r="G227" s="54" t="s">
        <v>277</v>
      </c>
      <c r="H227" s="55">
        <v>1.2</v>
      </c>
      <c r="I227" s="55" t="s">
        <v>72</v>
      </c>
      <c r="J227" s="55"/>
      <c r="K227" s="56"/>
      <c r="L227" s="55">
        <v>969.4</v>
      </c>
      <c r="M227" s="55"/>
      <c r="N227" s="55" t="s">
        <v>278</v>
      </c>
      <c r="O227" s="55"/>
      <c r="P227" s="56"/>
      <c r="Q227" s="57"/>
      <c r="BV227" s="32"/>
      <c r="CD227" s="24" t="s">
        <v>70</v>
      </c>
      <c r="CE227" s="61"/>
    </row>
    <row r="228" spans="1:83" customFormat="1" ht="23.25" x14ac:dyDescent="0.25">
      <c r="A228" s="51"/>
      <c r="B228" s="52" t="s">
        <v>74</v>
      </c>
      <c r="C228" s="197" t="s">
        <v>75</v>
      </c>
      <c r="D228" s="197"/>
      <c r="E228" s="197"/>
      <c r="F228" s="53" t="s">
        <v>55</v>
      </c>
      <c r="G228" s="54" t="s">
        <v>279</v>
      </c>
      <c r="H228" s="55">
        <v>12.89</v>
      </c>
      <c r="I228" s="55" t="s">
        <v>77</v>
      </c>
      <c r="J228" s="55"/>
      <c r="K228" s="56"/>
      <c r="L228" s="55">
        <v>2100.04</v>
      </c>
      <c r="M228" s="55"/>
      <c r="N228" s="55" t="s">
        <v>280</v>
      </c>
      <c r="O228" s="55"/>
      <c r="P228" s="56"/>
      <c r="Q228" s="57"/>
      <c r="BV228" s="32"/>
      <c r="CD228" s="24" t="s">
        <v>75</v>
      </c>
      <c r="CE228" s="61"/>
    </row>
    <row r="229" spans="1:83" customFormat="1" ht="22.5" x14ac:dyDescent="0.25">
      <c r="A229" s="51"/>
      <c r="B229" s="52" t="s">
        <v>79</v>
      </c>
      <c r="C229" s="197" t="s">
        <v>80</v>
      </c>
      <c r="D229" s="197"/>
      <c r="E229" s="197"/>
      <c r="F229" s="53" t="s">
        <v>55</v>
      </c>
      <c r="G229" s="54" t="s">
        <v>281</v>
      </c>
      <c r="H229" s="55">
        <v>5.17</v>
      </c>
      <c r="I229" s="55" t="s">
        <v>82</v>
      </c>
      <c r="J229" s="55"/>
      <c r="K229" s="56"/>
      <c r="L229" s="55">
        <v>280.77999999999997</v>
      </c>
      <c r="M229" s="55"/>
      <c r="N229" s="55" t="s">
        <v>282</v>
      </c>
      <c r="O229" s="55"/>
      <c r="P229" s="56"/>
      <c r="Q229" s="57"/>
      <c r="BV229" s="32"/>
      <c r="CD229" s="24" t="s">
        <v>80</v>
      </c>
      <c r="CE229" s="61"/>
    </row>
    <row r="230" spans="1:83" customFormat="1" ht="23.25" x14ac:dyDescent="0.25">
      <c r="A230" s="51"/>
      <c r="B230" s="52" t="s">
        <v>84</v>
      </c>
      <c r="C230" s="197" t="s">
        <v>85</v>
      </c>
      <c r="D230" s="197"/>
      <c r="E230" s="197"/>
      <c r="F230" s="53" t="s">
        <v>55</v>
      </c>
      <c r="G230" s="54" t="s">
        <v>283</v>
      </c>
      <c r="H230" s="55">
        <v>119.95</v>
      </c>
      <c r="I230" s="55" t="s">
        <v>87</v>
      </c>
      <c r="J230" s="55"/>
      <c r="K230" s="56"/>
      <c r="L230" s="55">
        <v>12621.14</v>
      </c>
      <c r="M230" s="55"/>
      <c r="N230" s="55" t="s">
        <v>284</v>
      </c>
      <c r="O230" s="55"/>
      <c r="P230" s="56"/>
      <c r="Q230" s="57"/>
      <c r="BV230" s="32"/>
      <c r="CD230" s="24" t="s">
        <v>85</v>
      </c>
      <c r="CE230" s="61"/>
    </row>
    <row r="231" spans="1:83" customFormat="1" ht="112.5" x14ac:dyDescent="0.25">
      <c r="A231" s="33" t="s">
        <v>285</v>
      </c>
      <c r="B231" s="34" t="s">
        <v>115</v>
      </c>
      <c r="C231" s="198" t="s">
        <v>286</v>
      </c>
      <c r="D231" s="198"/>
      <c r="E231" s="198"/>
      <c r="F231" s="33" t="s">
        <v>117</v>
      </c>
      <c r="G231" s="36">
        <v>1.456</v>
      </c>
      <c r="H231" s="37">
        <v>8765.7000000000007</v>
      </c>
      <c r="I231" s="37"/>
      <c r="J231" s="37" t="s">
        <v>221</v>
      </c>
      <c r="K231" s="35" t="s">
        <v>44</v>
      </c>
      <c r="L231" s="37">
        <v>110526.36</v>
      </c>
      <c r="M231" s="37"/>
      <c r="N231" s="38"/>
      <c r="O231" s="37">
        <v>110526.36</v>
      </c>
      <c r="P231" s="39" t="s">
        <v>119</v>
      </c>
      <c r="Q231" s="39" t="s">
        <v>119</v>
      </c>
      <c r="BV231" s="32"/>
      <c r="BW231" s="2" t="s">
        <v>286</v>
      </c>
      <c r="CD231" s="24"/>
      <c r="CE231" s="61"/>
    </row>
    <row r="232" spans="1:83" customFormat="1" ht="15" x14ac:dyDescent="0.25">
      <c r="A232" s="40"/>
      <c r="B232" s="41"/>
      <c r="C232" s="42" t="s">
        <v>161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4"/>
      <c r="BV232" s="32"/>
      <c r="CD232" s="24"/>
      <c r="CE232" s="61"/>
    </row>
    <row r="233" spans="1:83" customFormat="1" ht="15" x14ac:dyDescent="0.25">
      <c r="A233" s="45"/>
      <c r="B233" s="41"/>
      <c r="C233" s="42" t="s">
        <v>223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4"/>
      <c r="BV233" s="32"/>
      <c r="CD233" s="24"/>
      <c r="CE233" s="61"/>
    </row>
    <row r="234" spans="1:83" customFormat="1" ht="15" x14ac:dyDescent="0.25">
      <c r="A234" s="45"/>
      <c r="B234" s="47" t="s">
        <v>38</v>
      </c>
      <c r="C234" s="199" t="s">
        <v>51</v>
      </c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200"/>
      <c r="BV234" s="32"/>
      <c r="BY234" s="2" t="s">
        <v>51</v>
      </c>
      <c r="CD234" s="24"/>
      <c r="CE234" s="61"/>
    </row>
    <row r="235" spans="1:83" customFormat="1" ht="15" x14ac:dyDescent="0.25">
      <c r="A235" s="48"/>
      <c r="B235" s="196" t="s">
        <v>122</v>
      </c>
      <c r="C235" s="196"/>
      <c r="D235" s="196"/>
      <c r="E235" s="196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50"/>
      <c r="BV235" s="32"/>
      <c r="BZ235" s="2" t="s">
        <v>122</v>
      </c>
      <c r="CA235" s="2" t="s">
        <v>2</v>
      </c>
      <c r="CB235" s="2" t="s">
        <v>2</v>
      </c>
      <c r="CC235" s="2" t="s">
        <v>2</v>
      </c>
      <c r="CD235" s="24"/>
      <c r="CE235" s="61"/>
    </row>
    <row r="236" spans="1:83" customFormat="1" ht="112.5" x14ac:dyDescent="0.25">
      <c r="A236" s="33" t="s">
        <v>287</v>
      </c>
      <c r="B236" s="34" t="s">
        <v>115</v>
      </c>
      <c r="C236" s="198" t="s">
        <v>159</v>
      </c>
      <c r="D236" s="198"/>
      <c r="E236" s="198"/>
      <c r="F236" s="33" t="s">
        <v>117</v>
      </c>
      <c r="G236" s="36">
        <v>56.887999999999998</v>
      </c>
      <c r="H236" s="37">
        <v>8599.42</v>
      </c>
      <c r="I236" s="37"/>
      <c r="J236" s="37" t="s">
        <v>160</v>
      </c>
      <c r="K236" s="35" t="s">
        <v>44</v>
      </c>
      <c r="L236" s="37">
        <v>4236504.95</v>
      </c>
      <c r="M236" s="37"/>
      <c r="N236" s="38"/>
      <c r="O236" s="37">
        <v>4236504.95</v>
      </c>
      <c r="P236" s="39" t="s">
        <v>119</v>
      </c>
      <c r="Q236" s="39" t="s">
        <v>119</v>
      </c>
      <c r="BV236" s="32"/>
      <c r="BW236" s="2" t="s">
        <v>159</v>
      </c>
      <c r="CD236" s="24"/>
      <c r="CE236" s="61"/>
    </row>
    <row r="237" spans="1:83" customFormat="1" ht="15" x14ac:dyDescent="0.25">
      <c r="A237" s="40"/>
      <c r="B237" s="41"/>
      <c r="C237" s="42" t="s">
        <v>288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4"/>
      <c r="BV237" s="32"/>
      <c r="CD237" s="24"/>
      <c r="CE237" s="61"/>
    </row>
    <row r="238" spans="1:83" customFormat="1" ht="15" x14ac:dyDescent="0.25">
      <c r="A238" s="45"/>
      <c r="B238" s="41"/>
      <c r="C238" s="42" t="s">
        <v>162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4"/>
      <c r="BV238" s="32"/>
      <c r="CD238" s="24"/>
      <c r="CE238" s="61"/>
    </row>
    <row r="239" spans="1:83" customFormat="1" ht="15" x14ac:dyDescent="0.25">
      <c r="A239" s="45"/>
      <c r="B239" s="47" t="s">
        <v>38</v>
      </c>
      <c r="C239" s="199" t="s">
        <v>51</v>
      </c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200"/>
      <c r="BV239" s="32"/>
      <c r="BY239" s="2" t="s">
        <v>51</v>
      </c>
      <c r="CD239" s="24"/>
      <c r="CE239" s="61"/>
    </row>
    <row r="240" spans="1:83" customFormat="1" ht="15" x14ac:dyDescent="0.25">
      <c r="A240" s="48"/>
      <c r="B240" s="196" t="s">
        <v>122</v>
      </c>
      <c r="C240" s="196"/>
      <c r="D240" s="196"/>
      <c r="E240" s="196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50"/>
      <c r="BV240" s="32"/>
      <c r="BZ240" s="2" t="s">
        <v>122</v>
      </c>
      <c r="CA240" s="2" t="s">
        <v>2</v>
      </c>
      <c r="CB240" s="2" t="s">
        <v>2</v>
      </c>
      <c r="CC240" s="2" t="s">
        <v>2</v>
      </c>
      <c r="CD240" s="24"/>
      <c r="CE240" s="61"/>
    </row>
    <row r="241" spans="1:83" customFormat="1" ht="112.5" x14ac:dyDescent="0.25">
      <c r="A241" s="33" t="s">
        <v>289</v>
      </c>
      <c r="B241" s="34" t="s">
        <v>115</v>
      </c>
      <c r="C241" s="198" t="s">
        <v>124</v>
      </c>
      <c r="D241" s="198"/>
      <c r="E241" s="198"/>
      <c r="F241" s="33" t="s">
        <v>117</v>
      </c>
      <c r="G241" s="58">
        <v>10.92</v>
      </c>
      <c r="H241" s="37">
        <v>8075.06</v>
      </c>
      <c r="I241" s="37"/>
      <c r="J241" s="37" t="s">
        <v>125</v>
      </c>
      <c r="K241" s="35" t="s">
        <v>44</v>
      </c>
      <c r="L241" s="37">
        <v>763635.81</v>
      </c>
      <c r="M241" s="37"/>
      <c r="N241" s="38"/>
      <c r="O241" s="37">
        <v>763635.81</v>
      </c>
      <c r="P241" s="39" t="s">
        <v>119</v>
      </c>
      <c r="Q241" s="39" t="s">
        <v>119</v>
      </c>
      <c r="BV241" s="32"/>
      <c r="BW241" s="2" t="s">
        <v>124</v>
      </c>
      <c r="CD241" s="24"/>
      <c r="CE241" s="61"/>
    </row>
    <row r="242" spans="1:83" customFormat="1" ht="15" x14ac:dyDescent="0.25">
      <c r="A242" s="40"/>
      <c r="B242" s="41"/>
      <c r="C242" s="42" t="s">
        <v>244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4"/>
      <c r="BV242" s="32"/>
      <c r="CD242" s="24"/>
      <c r="CE242" s="61"/>
    </row>
    <row r="243" spans="1:83" customFormat="1" ht="15" x14ac:dyDescent="0.25">
      <c r="A243" s="45"/>
      <c r="B243" s="41"/>
      <c r="C243" s="42" t="s">
        <v>127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4"/>
      <c r="BV243" s="32"/>
      <c r="CD243" s="24"/>
      <c r="CE243" s="61"/>
    </row>
    <row r="244" spans="1:83" customFormat="1" ht="15" x14ac:dyDescent="0.25">
      <c r="A244" s="45"/>
      <c r="B244" s="47" t="s">
        <v>38</v>
      </c>
      <c r="C244" s="199" t="s">
        <v>51</v>
      </c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200"/>
      <c r="BV244" s="32"/>
      <c r="BY244" s="2" t="s">
        <v>51</v>
      </c>
      <c r="CD244" s="24"/>
      <c r="CE244" s="61"/>
    </row>
    <row r="245" spans="1:83" customFormat="1" ht="15" x14ac:dyDescent="0.25">
      <c r="A245" s="48"/>
      <c r="B245" s="196" t="s">
        <v>122</v>
      </c>
      <c r="C245" s="196"/>
      <c r="D245" s="196"/>
      <c r="E245" s="196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50"/>
      <c r="BV245" s="32"/>
      <c r="BZ245" s="2" t="s">
        <v>122</v>
      </c>
      <c r="CA245" s="2" t="s">
        <v>2</v>
      </c>
      <c r="CB245" s="2" t="s">
        <v>2</v>
      </c>
      <c r="CC245" s="2" t="s">
        <v>2</v>
      </c>
      <c r="CD245" s="24"/>
      <c r="CE245" s="61"/>
    </row>
    <row r="246" spans="1:83" customFormat="1" ht="112.5" x14ac:dyDescent="0.25">
      <c r="A246" s="33" t="s">
        <v>290</v>
      </c>
      <c r="B246" s="34" t="s">
        <v>115</v>
      </c>
      <c r="C246" s="198" t="s">
        <v>291</v>
      </c>
      <c r="D246" s="198"/>
      <c r="E246" s="198"/>
      <c r="F246" s="33" t="s">
        <v>117</v>
      </c>
      <c r="G246" s="36">
        <v>0.20799999999999999</v>
      </c>
      <c r="H246" s="37">
        <v>11187.07</v>
      </c>
      <c r="I246" s="37"/>
      <c r="J246" s="37" t="s">
        <v>292</v>
      </c>
      <c r="K246" s="35" t="s">
        <v>44</v>
      </c>
      <c r="L246" s="37">
        <v>20151.05</v>
      </c>
      <c r="M246" s="37"/>
      <c r="N246" s="38"/>
      <c r="O246" s="37">
        <v>20151.05</v>
      </c>
      <c r="P246" s="39" t="s">
        <v>119</v>
      </c>
      <c r="Q246" s="39" t="s">
        <v>119</v>
      </c>
      <c r="BV246" s="32"/>
      <c r="BW246" s="2" t="s">
        <v>291</v>
      </c>
      <c r="CD246" s="24"/>
      <c r="CE246" s="61"/>
    </row>
    <row r="247" spans="1:83" customFormat="1" ht="15" x14ac:dyDescent="0.25">
      <c r="A247" s="40"/>
      <c r="B247" s="41"/>
      <c r="C247" s="42" t="s">
        <v>293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4"/>
      <c r="BV247" s="32"/>
      <c r="CD247" s="24"/>
      <c r="CE247" s="61"/>
    </row>
    <row r="248" spans="1:83" customFormat="1" ht="15" x14ac:dyDescent="0.25">
      <c r="A248" s="45"/>
      <c r="B248" s="41"/>
      <c r="C248" s="42" t="s">
        <v>294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4"/>
      <c r="BV248" s="32"/>
      <c r="CD248" s="24"/>
      <c r="CE248" s="61"/>
    </row>
    <row r="249" spans="1:83" customFormat="1" ht="15" x14ac:dyDescent="0.25">
      <c r="A249" s="45"/>
      <c r="B249" s="47" t="s">
        <v>38</v>
      </c>
      <c r="C249" s="199" t="s">
        <v>51</v>
      </c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200"/>
      <c r="BV249" s="32"/>
      <c r="BY249" s="2" t="s">
        <v>51</v>
      </c>
      <c r="CD249" s="24"/>
      <c r="CE249" s="61"/>
    </row>
    <row r="250" spans="1:83" customFormat="1" ht="15" x14ac:dyDescent="0.25">
      <c r="A250" s="48"/>
      <c r="B250" s="196" t="s">
        <v>122</v>
      </c>
      <c r="C250" s="196"/>
      <c r="D250" s="196"/>
      <c r="E250" s="196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50"/>
      <c r="BV250" s="32"/>
      <c r="BZ250" s="2" t="s">
        <v>122</v>
      </c>
      <c r="CA250" s="2" t="s">
        <v>2</v>
      </c>
      <c r="CB250" s="2" t="s">
        <v>2</v>
      </c>
      <c r="CC250" s="2" t="s">
        <v>2</v>
      </c>
      <c r="CD250" s="24"/>
      <c r="CE250" s="61"/>
    </row>
    <row r="251" spans="1:83" customFormat="1" ht="112.5" x14ac:dyDescent="0.25">
      <c r="A251" s="33" t="s">
        <v>295</v>
      </c>
      <c r="B251" s="34" t="s">
        <v>115</v>
      </c>
      <c r="C251" s="198" t="s">
        <v>149</v>
      </c>
      <c r="D251" s="198"/>
      <c r="E251" s="198"/>
      <c r="F251" s="33" t="s">
        <v>117</v>
      </c>
      <c r="G251" s="60">
        <v>145.6</v>
      </c>
      <c r="H251" s="37">
        <v>9474.94</v>
      </c>
      <c r="I251" s="37"/>
      <c r="J251" s="37" t="s">
        <v>150</v>
      </c>
      <c r="K251" s="35" t="s">
        <v>44</v>
      </c>
      <c r="L251" s="37">
        <v>11946913.949999999</v>
      </c>
      <c r="M251" s="37"/>
      <c r="N251" s="38"/>
      <c r="O251" s="37">
        <v>11946913.949999999</v>
      </c>
      <c r="P251" s="39" t="s">
        <v>119</v>
      </c>
      <c r="Q251" s="39" t="s">
        <v>119</v>
      </c>
      <c r="BV251" s="32"/>
      <c r="BW251" s="2" t="s">
        <v>149</v>
      </c>
      <c r="CD251" s="24"/>
      <c r="CE251" s="61"/>
    </row>
    <row r="252" spans="1:83" customFormat="1" ht="15" x14ac:dyDescent="0.25">
      <c r="A252" s="40"/>
      <c r="B252" s="41"/>
      <c r="C252" s="42" t="s">
        <v>296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4"/>
      <c r="BV252" s="32"/>
      <c r="CD252" s="24"/>
      <c r="CE252" s="61"/>
    </row>
    <row r="253" spans="1:83" customFormat="1" ht="15" x14ac:dyDescent="0.25">
      <c r="A253" s="45"/>
      <c r="B253" s="41"/>
      <c r="C253" s="42" t="s">
        <v>152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4"/>
      <c r="BV253" s="32"/>
      <c r="CD253" s="24"/>
      <c r="CE253" s="61"/>
    </row>
    <row r="254" spans="1:83" customFormat="1" ht="15" x14ac:dyDescent="0.25">
      <c r="A254" s="45"/>
      <c r="B254" s="47" t="s">
        <v>38</v>
      </c>
      <c r="C254" s="199" t="s">
        <v>51</v>
      </c>
      <c r="D254" s="199"/>
      <c r="E254" s="199"/>
      <c r="F254" s="199"/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200"/>
      <c r="BV254" s="32"/>
      <c r="BY254" s="2" t="s">
        <v>51</v>
      </c>
      <c r="CD254" s="24"/>
      <c r="CE254" s="61"/>
    </row>
    <row r="255" spans="1:83" customFormat="1" ht="15" x14ac:dyDescent="0.25">
      <c r="A255" s="48"/>
      <c r="B255" s="196" t="s">
        <v>122</v>
      </c>
      <c r="C255" s="196"/>
      <c r="D255" s="196"/>
      <c r="E255" s="196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50"/>
      <c r="BV255" s="32"/>
      <c r="BZ255" s="2" t="s">
        <v>122</v>
      </c>
      <c r="CA255" s="2" t="s">
        <v>2</v>
      </c>
      <c r="CB255" s="2" t="s">
        <v>2</v>
      </c>
      <c r="CC255" s="2" t="s">
        <v>2</v>
      </c>
      <c r="CD255" s="24"/>
      <c r="CE255" s="61"/>
    </row>
    <row r="256" spans="1:83" customFormat="1" ht="112.5" x14ac:dyDescent="0.25">
      <c r="A256" s="33" t="s">
        <v>297</v>
      </c>
      <c r="B256" s="34" t="s">
        <v>115</v>
      </c>
      <c r="C256" s="198" t="s">
        <v>154</v>
      </c>
      <c r="D256" s="198"/>
      <c r="E256" s="198"/>
      <c r="F256" s="33" t="s">
        <v>117</v>
      </c>
      <c r="G256" s="58">
        <v>4.68</v>
      </c>
      <c r="H256" s="37">
        <v>9029.91</v>
      </c>
      <c r="I256" s="37"/>
      <c r="J256" s="37" t="s">
        <v>155</v>
      </c>
      <c r="K256" s="35" t="s">
        <v>44</v>
      </c>
      <c r="L256" s="37">
        <v>365971.42</v>
      </c>
      <c r="M256" s="37"/>
      <c r="N256" s="38"/>
      <c r="O256" s="37">
        <v>365971.42</v>
      </c>
      <c r="P256" s="39" t="s">
        <v>119</v>
      </c>
      <c r="Q256" s="39" t="s">
        <v>119</v>
      </c>
      <c r="BV256" s="32"/>
      <c r="BW256" s="2" t="s">
        <v>154</v>
      </c>
      <c r="CD256" s="24"/>
      <c r="CE256" s="61"/>
    </row>
    <row r="257" spans="1:83" customFormat="1" ht="15" x14ac:dyDescent="0.25">
      <c r="A257" s="40"/>
      <c r="B257" s="41"/>
      <c r="C257" s="42" t="s">
        <v>298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4"/>
      <c r="BV257" s="32"/>
      <c r="CD257" s="24"/>
      <c r="CE257" s="61"/>
    </row>
    <row r="258" spans="1:83" customFormat="1" ht="15" x14ac:dyDescent="0.25">
      <c r="A258" s="45"/>
      <c r="B258" s="41"/>
      <c r="C258" s="42" t="s">
        <v>157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4"/>
      <c r="BV258" s="32"/>
      <c r="CD258" s="24"/>
      <c r="CE258" s="61"/>
    </row>
    <row r="259" spans="1:83" customFormat="1" ht="15" x14ac:dyDescent="0.25">
      <c r="A259" s="45"/>
      <c r="B259" s="47" t="s">
        <v>38</v>
      </c>
      <c r="C259" s="199" t="s">
        <v>51</v>
      </c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200"/>
      <c r="BV259" s="32"/>
      <c r="BY259" s="2" t="s">
        <v>51</v>
      </c>
      <c r="CD259" s="24"/>
      <c r="CE259" s="61"/>
    </row>
    <row r="260" spans="1:83" customFormat="1" ht="15" x14ac:dyDescent="0.25">
      <c r="A260" s="48"/>
      <c r="B260" s="196" t="s">
        <v>122</v>
      </c>
      <c r="C260" s="196"/>
      <c r="D260" s="196"/>
      <c r="E260" s="196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50"/>
      <c r="BV260" s="32"/>
      <c r="BZ260" s="2" t="s">
        <v>122</v>
      </c>
      <c r="CA260" s="2" t="s">
        <v>2</v>
      </c>
      <c r="CB260" s="2" t="s">
        <v>2</v>
      </c>
      <c r="CC260" s="2" t="s">
        <v>2</v>
      </c>
      <c r="CD260" s="24"/>
      <c r="CE260" s="61"/>
    </row>
    <row r="261" spans="1:83" customFormat="1" ht="112.5" x14ac:dyDescent="0.25">
      <c r="A261" s="33" t="s">
        <v>299</v>
      </c>
      <c r="B261" s="34" t="s">
        <v>115</v>
      </c>
      <c r="C261" s="198" t="s">
        <v>164</v>
      </c>
      <c r="D261" s="198"/>
      <c r="E261" s="198"/>
      <c r="F261" s="33" t="s">
        <v>117</v>
      </c>
      <c r="G261" s="58">
        <v>68.64</v>
      </c>
      <c r="H261" s="37">
        <v>8345.0300000000007</v>
      </c>
      <c r="I261" s="37"/>
      <c r="J261" s="37" t="s">
        <v>165</v>
      </c>
      <c r="K261" s="35" t="s">
        <v>44</v>
      </c>
      <c r="L261" s="37">
        <v>4960472.76</v>
      </c>
      <c r="M261" s="37"/>
      <c r="N261" s="38"/>
      <c r="O261" s="37">
        <v>4960472.76</v>
      </c>
      <c r="P261" s="39" t="s">
        <v>119</v>
      </c>
      <c r="Q261" s="39" t="s">
        <v>119</v>
      </c>
      <c r="BV261" s="32"/>
      <c r="BW261" s="2" t="s">
        <v>164</v>
      </c>
      <c r="CD261" s="24"/>
      <c r="CE261" s="61"/>
    </row>
    <row r="262" spans="1:83" customFormat="1" ht="15" x14ac:dyDescent="0.25">
      <c r="A262" s="40"/>
      <c r="B262" s="41"/>
      <c r="C262" s="42" t="s">
        <v>300</v>
      </c>
      <c r="D262" s="43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4"/>
      <c r="BV262" s="32"/>
      <c r="CD262" s="24"/>
      <c r="CE262" s="61"/>
    </row>
    <row r="263" spans="1:83" customFormat="1" ht="15" x14ac:dyDescent="0.25">
      <c r="A263" s="45"/>
      <c r="B263" s="41"/>
      <c r="C263" s="42" t="s">
        <v>167</v>
      </c>
      <c r="D263" s="43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4"/>
      <c r="BV263" s="32"/>
      <c r="CD263" s="24"/>
      <c r="CE263" s="61"/>
    </row>
    <row r="264" spans="1:83" customFormat="1" ht="15" x14ac:dyDescent="0.25">
      <c r="A264" s="45"/>
      <c r="B264" s="47" t="s">
        <v>38</v>
      </c>
      <c r="C264" s="199" t="s">
        <v>51</v>
      </c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200"/>
      <c r="BV264" s="32"/>
      <c r="BY264" s="2" t="s">
        <v>51</v>
      </c>
      <c r="CD264" s="24"/>
      <c r="CE264" s="61"/>
    </row>
    <row r="265" spans="1:83" customFormat="1" ht="15" x14ac:dyDescent="0.25">
      <c r="A265" s="48"/>
      <c r="B265" s="196" t="s">
        <v>122</v>
      </c>
      <c r="C265" s="196"/>
      <c r="D265" s="196"/>
      <c r="E265" s="196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50"/>
      <c r="BV265" s="32"/>
      <c r="BZ265" s="2" t="s">
        <v>122</v>
      </c>
      <c r="CA265" s="2" t="s">
        <v>2</v>
      </c>
      <c r="CB265" s="2" t="s">
        <v>2</v>
      </c>
      <c r="CC265" s="2" t="s">
        <v>2</v>
      </c>
      <c r="CD265" s="24"/>
      <c r="CE265" s="61"/>
    </row>
    <row r="266" spans="1:83" customFormat="1" ht="112.5" x14ac:dyDescent="0.25">
      <c r="A266" s="33" t="s">
        <v>301</v>
      </c>
      <c r="B266" s="34" t="s">
        <v>115</v>
      </c>
      <c r="C266" s="198" t="s">
        <v>177</v>
      </c>
      <c r="D266" s="198"/>
      <c r="E266" s="198"/>
      <c r="F266" s="33" t="s">
        <v>117</v>
      </c>
      <c r="G266" s="58">
        <v>6.76</v>
      </c>
      <c r="H266" s="37">
        <v>7487.99</v>
      </c>
      <c r="I266" s="37"/>
      <c r="J266" s="37" t="s">
        <v>178</v>
      </c>
      <c r="K266" s="35" t="s">
        <v>44</v>
      </c>
      <c r="L266" s="37">
        <v>438358.92</v>
      </c>
      <c r="M266" s="37"/>
      <c r="N266" s="38"/>
      <c r="O266" s="37">
        <v>438358.92</v>
      </c>
      <c r="P266" s="39" t="s">
        <v>119</v>
      </c>
      <c r="Q266" s="39" t="s">
        <v>119</v>
      </c>
      <c r="BV266" s="32"/>
      <c r="BW266" s="2" t="s">
        <v>177</v>
      </c>
      <c r="CD266" s="24"/>
      <c r="CE266" s="61"/>
    </row>
    <row r="267" spans="1:83" customFormat="1" ht="15" x14ac:dyDescent="0.25">
      <c r="A267" s="40"/>
      <c r="B267" s="41"/>
      <c r="C267" s="42" t="s">
        <v>302</v>
      </c>
      <c r="D267" s="43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4"/>
      <c r="BV267" s="32"/>
      <c r="CD267" s="24"/>
      <c r="CE267" s="61"/>
    </row>
    <row r="268" spans="1:83" customFormat="1" ht="15" x14ac:dyDescent="0.25">
      <c r="A268" s="45"/>
      <c r="B268" s="41"/>
      <c r="C268" s="42" t="s">
        <v>180</v>
      </c>
      <c r="D268" s="43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4"/>
      <c r="BV268" s="32"/>
      <c r="CD268" s="24"/>
      <c r="CE268" s="61"/>
    </row>
    <row r="269" spans="1:83" customFormat="1" ht="15" x14ac:dyDescent="0.25">
      <c r="A269" s="45"/>
      <c r="B269" s="47" t="s">
        <v>38</v>
      </c>
      <c r="C269" s="199" t="s">
        <v>51</v>
      </c>
      <c r="D269" s="19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200"/>
      <c r="BV269" s="32"/>
      <c r="BY269" s="2" t="s">
        <v>51</v>
      </c>
      <c r="CD269" s="24"/>
      <c r="CE269" s="61"/>
    </row>
    <row r="270" spans="1:83" customFormat="1" ht="15" x14ac:dyDescent="0.25">
      <c r="A270" s="48"/>
      <c r="B270" s="196" t="s">
        <v>122</v>
      </c>
      <c r="C270" s="196"/>
      <c r="D270" s="196"/>
      <c r="E270" s="196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50"/>
      <c r="BV270" s="32"/>
      <c r="BZ270" s="2" t="s">
        <v>122</v>
      </c>
      <c r="CA270" s="2" t="s">
        <v>2</v>
      </c>
      <c r="CB270" s="2" t="s">
        <v>2</v>
      </c>
      <c r="CC270" s="2" t="s">
        <v>2</v>
      </c>
      <c r="CD270" s="24"/>
      <c r="CE270" s="61"/>
    </row>
    <row r="271" spans="1:83" customFormat="1" ht="15" x14ac:dyDescent="0.25">
      <c r="A271" s="201" t="s">
        <v>186</v>
      </c>
      <c r="B271" s="202"/>
      <c r="C271" s="202"/>
      <c r="D271" s="202"/>
      <c r="E271" s="202"/>
      <c r="F271" s="202"/>
      <c r="G271" s="202"/>
      <c r="H271" s="202"/>
      <c r="I271" s="202"/>
      <c r="J271" s="202"/>
      <c r="K271" s="202"/>
      <c r="L271" s="202"/>
      <c r="M271" s="202"/>
      <c r="N271" s="202"/>
      <c r="O271" s="202"/>
      <c r="P271" s="202"/>
      <c r="Q271" s="203"/>
      <c r="BV271" s="32"/>
      <c r="CD271" s="24"/>
      <c r="CE271" s="61" t="s">
        <v>186</v>
      </c>
    </row>
    <row r="272" spans="1:83" customFormat="1" ht="15" x14ac:dyDescent="0.25">
      <c r="A272" s="204" t="s">
        <v>303</v>
      </c>
      <c r="B272" s="205"/>
      <c r="C272" s="205"/>
      <c r="D272" s="205"/>
      <c r="E272" s="205"/>
      <c r="F272" s="205"/>
      <c r="G272" s="205"/>
      <c r="H272" s="205"/>
      <c r="I272" s="205"/>
      <c r="J272" s="205"/>
      <c r="K272" s="205"/>
      <c r="L272" s="205"/>
      <c r="M272" s="205"/>
      <c r="N272" s="205"/>
      <c r="O272" s="205"/>
      <c r="P272" s="205"/>
      <c r="Q272" s="206"/>
      <c r="BV272" s="32" t="s">
        <v>303</v>
      </c>
      <c r="CD272" s="24"/>
      <c r="CE272" s="61"/>
    </row>
    <row r="273" spans="1:83" customFormat="1" ht="112.5" x14ac:dyDescent="0.25">
      <c r="A273" s="33" t="s">
        <v>304</v>
      </c>
      <c r="B273" s="34" t="s">
        <v>305</v>
      </c>
      <c r="C273" s="198" t="s">
        <v>306</v>
      </c>
      <c r="D273" s="198"/>
      <c r="E273" s="198"/>
      <c r="F273" s="33" t="s">
        <v>41</v>
      </c>
      <c r="G273" s="36">
        <v>284.85599999999999</v>
      </c>
      <c r="H273" s="37" t="s">
        <v>307</v>
      </c>
      <c r="I273" s="37" t="s">
        <v>308</v>
      </c>
      <c r="J273" s="37">
        <v>380.96</v>
      </c>
      <c r="K273" s="35" t="s">
        <v>44</v>
      </c>
      <c r="L273" s="37">
        <v>12964852</v>
      </c>
      <c r="M273" s="37">
        <v>9995518.9199999999</v>
      </c>
      <c r="N273" s="38" t="s">
        <v>309</v>
      </c>
      <c r="O273" s="37">
        <v>939772.3</v>
      </c>
      <c r="P273" s="39" t="s">
        <v>310</v>
      </c>
      <c r="Q273" s="39" t="s">
        <v>311</v>
      </c>
      <c r="BV273" s="32"/>
      <c r="BW273" s="2" t="s">
        <v>306</v>
      </c>
      <c r="CD273" s="24"/>
      <c r="CE273" s="61"/>
    </row>
    <row r="274" spans="1:83" customFormat="1" ht="15" x14ac:dyDescent="0.25">
      <c r="A274" s="40"/>
      <c r="B274" s="41"/>
      <c r="C274" s="42" t="s">
        <v>312</v>
      </c>
      <c r="D274" s="43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4"/>
      <c r="BV274" s="32"/>
      <c r="CD274" s="24"/>
      <c r="CE274" s="61"/>
    </row>
    <row r="275" spans="1:83" customFormat="1" ht="57" x14ac:dyDescent="0.25">
      <c r="A275" s="45"/>
      <c r="B275" s="46" t="s">
        <v>49</v>
      </c>
      <c r="C275" s="199" t="s">
        <v>50</v>
      </c>
      <c r="D275" s="199"/>
      <c r="E275" s="199"/>
      <c r="F275" s="199"/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200"/>
      <c r="BV275" s="32"/>
      <c r="BX275" s="2" t="s">
        <v>50</v>
      </c>
      <c r="CD275" s="24"/>
      <c r="CE275" s="61"/>
    </row>
    <row r="276" spans="1:83" customFormat="1" ht="15" x14ac:dyDescent="0.25">
      <c r="A276" s="45"/>
      <c r="B276" s="47" t="s">
        <v>38</v>
      </c>
      <c r="C276" s="199" t="s">
        <v>51</v>
      </c>
      <c r="D276" s="199"/>
      <c r="E276" s="199"/>
      <c r="F276" s="199"/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200"/>
      <c r="BV276" s="32"/>
      <c r="BY276" s="2" t="s">
        <v>51</v>
      </c>
      <c r="CD276" s="24"/>
      <c r="CE276" s="61"/>
    </row>
    <row r="277" spans="1:83" customFormat="1" ht="15" x14ac:dyDescent="0.25">
      <c r="A277" s="48"/>
      <c r="B277" s="196" t="s">
        <v>52</v>
      </c>
      <c r="C277" s="196"/>
      <c r="D277" s="196"/>
      <c r="E277" s="196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50"/>
      <c r="BV277" s="32"/>
      <c r="BZ277" s="2" t="s">
        <v>52</v>
      </c>
      <c r="CA277" s="2" t="s">
        <v>2</v>
      </c>
      <c r="CB277" s="2" t="s">
        <v>2</v>
      </c>
      <c r="CC277" s="2" t="s">
        <v>2</v>
      </c>
      <c r="CD277" s="24"/>
      <c r="CE277" s="61"/>
    </row>
    <row r="278" spans="1:83" customFormat="1" ht="23.25" x14ac:dyDescent="0.25">
      <c r="A278" s="51"/>
      <c r="B278" s="52" t="s">
        <v>53</v>
      </c>
      <c r="C278" s="197" t="s">
        <v>54</v>
      </c>
      <c r="D278" s="197"/>
      <c r="E278" s="197"/>
      <c r="F278" s="53" t="s">
        <v>55</v>
      </c>
      <c r="G278" s="54" t="s">
        <v>313</v>
      </c>
      <c r="H278" s="55">
        <v>135.59</v>
      </c>
      <c r="I278" s="55" t="s">
        <v>57</v>
      </c>
      <c r="J278" s="55"/>
      <c r="K278" s="56"/>
      <c r="L278" s="55">
        <v>4441.93</v>
      </c>
      <c r="M278" s="55"/>
      <c r="N278" s="55" t="s">
        <v>314</v>
      </c>
      <c r="O278" s="55"/>
      <c r="P278" s="56"/>
      <c r="Q278" s="57"/>
      <c r="BV278" s="32"/>
      <c r="CD278" s="24" t="s">
        <v>54</v>
      </c>
      <c r="CE278" s="61"/>
    </row>
    <row r="279" spans="1:83" customFormat="1" ht="23.25" x14ac:dyDescent="0.25">
      <c r="A279" s="51"/>
      <c r="B279" s="52" t="s">
        <v>59</v>
      </c>
      <c r="C279" s="197" t="s">
        <v>60</v>
      </c>
      <c r="D279" s="197"/>
      <c r="E279" s="197"/>
      <c r="F279" s="53" t="s">
        <v>55</v>
      </c>
      <c r="G279" s="54" t="s">
        <v>315</v>
      </c>
      <c r="H279" s="55">
        <v>125.73</v>
      </c>
      <c r="I279" s="55" t="s">
        <v>62</v>
      </c>
      <c r="J279" s="55"/>
      <c r="K279" s="56"/>
      <c r="L279" s="55">
        <v>4942.45</v>
      </c>
      <c r="M279" s="55"/>
      <c r="N279" s="55" t="s">
        <v>316</v>
      </c>
      <c r="O279" s="55"/>
      <c r="P279" s="56"/>
      <c r="Q279" s="57"/>
      <c r="BV279" s="32"/>
      <c r="CD279" s="24" t="s">
        <v>60</v>
      </c>
      <c r="CE279" s="61"/>
    </row>
    <row r="280" spans="1:83" customFormat="1" ht="23.25" x14ac:dyDescent="0.25">
      <c r="A280" s="51"/>
      <c r="B280" s="52" t="s">
        <v>64</v>
      </c>
      <c r="C280" s="197" t="s">
        <v>65</v>
      </c>
      <c r="D280" s="197"/>
      <c r="E280" s="197"/>
      <c r="F280" s="53" t="s">
        <v>55</v>
      </c>
      <c r="G280" s="54" t="s">
        <v>317</v>
      </c>
      <c r="H280" s="55">
        <v>133.87</v>
      </c>
      <c r="I280" s="55" t="s">
        <v>67</v>
      </c>
      <c r="J280" s="55"/>
      <c r="K280" s="56"/>
      <c r="L280" s="55">
        <v>157872.89000000001</v>
      </c>
      <c r="M280" s="55"/>
      <c r="N280" s="55" t="s">
        <v>318</v>
      </c>
      <c r="O280" s="55"/>
      <c r="P280" s="56"/>
      <c r="Q280" s="57"/>
      <c r="BV280" s="32"/>
      <c r="CD280" s="24" t="s">
        <v>65</v>
      </c>
      <c r="CE280" s="61"/>
    </row>
    <row r="281" spans="1:83" customFormat="1" ht="22.5" x14ac:dyDescent="0.25">
      <c r="A281" s="51"/>
      <c r="B281" s="52" t="s">
        <v>69</v>
      </c>
      <c r="C281" s="197" t="s">
        <v>70</v>
      </c>
      <c r="D281" s="197"/>
      <c r="E281" s="197"/>
      <c r="F281" s="53" t="s">
        <v>55</v>
      </c>
      <c r="G281" s="54" t="s">
        <v>319</v>
      </c>
      <c r="H281" s="55">
        <v>1.2</v>
      </c>
      <c r="I281" s="55" t="s">
        <v>72</v>
      </c>
      <c r="J281" s="55"/>
      <c r="K281" s="56"/>
      <c r="L281" s="55">
        <v>573.91999999999996</v>
      </c>
      <c r="M281" s="55"/>
      <c r="N281" s="55" t="s">
        <v>320</v>
      </c>
      <c r="O281" s="55"/>
      <c r="P281" s="56"/>
      <c r="Q281" s="57"/>
      <c r="BV281" s="32"/>
      <c r="CD281" s="24" t="s">
        <v>70</v>
      </c>
      <c r="CE281" s="61"/>
    </row>
    <row r="282" spans="1:83" customFormat="1" ht="23.25" x14ac:dyDescent="0.25">
      <c r="A282" s="51"/>
      <c r="B282" s="52" t="s">
        <v>74</v>
      </c>
      <c r="C282" s="197" t="s">
        <v>75</v>
      </c>
      <c r="D282" s="197"/>
      <c r="E282" s="197"/>
      <c r="F282" s="53" t="s">
        <v>55</v>
      </c>
      <c r="G282" s="54" t="s">
        <v>313</v>
      </c>
      <c r="H282" s="55">
        <v>12.89</v>
      </c>
      <c r="I282" s="55" t="s">
        <v>77</v>
      </c>
      <c r="J282" s="55"/>
      <c r="K282" s="56"/>
      <c r="L282" s="55">
        <v>422.28</v>
      </c>
      <c r="M282" s="55"/>
      <c r="N282" s="55" t="s">
        <v>321</v>
      </c>
      <c r="O282" s="55"/>
      <c r="P282" s="56"/>
      <c r="Q282" s="57"/>
      <c r="BV282" s="32"/>
      <c r="CD282" s="24" t="s">
        <v>75</v>
      </c>
      <c r="CE282" s="61"/>
    </row>
    <row r="283" spans="1:83" customFormat="1" ht="23.25" x14ac:dyDescent="0.25">
      <c r="A283" s="51"/>
      <c r="B283" s="52" t="s">
        <v>84</v>
      </c>
      <c r="C283" s="197" t="s">
        <v>85</v>
      </c>
      <c r="D283" s="197"/>
      <c r="E283" s="197"/>
      <c r="F283" s="53" t="s">
        <v>55</v>
      </c>
      <c r="G283" s="54" t="s">
        <v>322</v>
      </c>
      <c r="H283" s="55">
        <v>119.95</v>
      </c>
      <c r="I283" s="55" t="s">
        <v>87</v>
      </c>
      <c r="J283" s="55"/>
      <c r="K283" s="56"/>
      <c r="L283" s="55">
        <v>7465.69</v>
      </c>
      <c r="M283" s="55"/>
      <c r="N283" s="55" t="s">
        <v>323</v>
      </c>
      <c r="O283" s="55"/>
      <c r="P283" s="56"/>
      <c r="Q283" s="57"/>
      <c r="BV283" s="32"/>
      <c r="CD283" s="24" t="s">
        <v>85</v>
      </c>
      <c r="CE283" s="61"/>
    </row>
    <row r="284" spans="1:83" customFormat="1" ht="112.5" x14ac:dyDescent="0.25">
      <c r="A284" s="33" t="s">
        <v>324</v>
      </c>
      <c r="B284" s="34" t="s">
        <v>115</v>
      </c>
      <c r="C284" s="198" t="s">
        <v>325</v>
      </c>
      <c r="D284" s="198"/>
      <c r="E284" s="198"/>
      <c r="F284" s="33" t="s">
        <v>117</v>
      </c>
      <c r="G284" s="36">
        <v>45.344000000000001</v>
      </c>
      <c r="H284" s="37">
        <v>10785.91</v>
      </c>
      <c r="I284" s="37"/>
      <c r="J284" s="37" t="s">
        <v>326</v>
      </c>
      <c r="K284" s="35" t="s">
        <v>44</v>
      </c>
      <c r="L284" s="37">
        <v>4235400.78</v>
      </c>
      <c r="M284" s="37"/>
      <c r="N284" s="38"/>
      <c r="O284" s="37">
        <v>4235400.78</v>
      </c>
      <c r="P284" s="39" t="s">
        <v>119</v>
      </c>
      <c r="Q284" s="39" t="s">
        <v>119</v>
      </c>
      <c r="BV284" s="32"/>
      <c r="BW284" s="2" t="s">
        <v>325</v>
      </c>
      <c r="CD284" s="24"/>
      <c r="CE284" s="61"/>
    </row>
    <row r="285" spans="1:83" customFormat="1" ht="15" x14ac:dyDescent="0.25">
      <c r="A285" s="40"/>
      <c r="B285" s="41"/>
      <c r="C285" s="42" t="s">
        <v>327</v>
      </c>
      <c r="D285" s="43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4"/>
      <c r="BV285" s="32"/>
      <c r="CD285" s="24"/>
      <c r="CE285" s="61"/>
    </row>
    <row r="286" spans="1:83" customFormat="1" ht="15" x14ac:dyDescent="0.25">
      <c r="A286" s="45"/>
      <c r="B286" s="41"/>
      <c r="C286" s="42" t="s">
        <v>328</v>
      </c>
      <c r="D286" s="43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4"/>
      <c r="BV286" s="32"/>
      <c r="CD286" s="24"/>
      <c r="CE286" s="61"/>
    </row>
    <row r="287" spans="1:83" customFormat="1" ht="15" x14ac:dyDescent="0.25">
      <c r="A287" s="45"/>
      <c r="B287" s="47" t="s">
        <v>38</v>
      </c>
      <c r="C287" s="199" t="s">
        <v>51</v>
      </c>
      <c r="D287" s="199"/>
      <c r="E287" s="199"/>
      <c r="F287" s="199"/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200"/>
      <c r="BV287" s="32"/>
      <c r="BY287" s="2" t="s">
        <v>51</v>
      </c>
      <c r="CD287" s="24"/>
      <c r="CE287" s="61"/>
    </row>
    <row r="288" spans="1:83" customFormat="1" ht="15" x14ac:dyDescent="0.25">
      <c r="A288" s="48"/>
      <c r="B288" s="196" t="s">
        <v>122</v>
      </c>
      <c r="C288" s="196"/>
      <c r="D288" s="196"/>
      <c r="E288" s="196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50"/>
      <c r="BV288" s="32"/>
      <c r="BZ288" s="2" t="s">
        <v>122</v>
      </c>
      <c r="CA288" s="2" t="s">
        <v>2</v>
      </c>
      <c r="CB288" s="2" t="s">
        <v>2</v>
      </c>
      <c r="CC288" s="2" t="s">
        <v>2</v>
      </c>
      <c r="CD288" s="24"/>
      <c r="CE288" s="61"/>
    </row>
    <row r="289" spans="1:83" customFormat="1" ht="112.5" x14ac:dyDescent="0.25">
      <c r="A289" s="33" t="s">
        <v>329</v>
      </c>
      <c r="B289" s="34" t="s">
        <v>115</v>
      </c>
      <c r="C289" s="198" t="s">
        <v>330</v>
      </c>
      <c r="D289" s="198"/>
      <c r="E289" s="198"/>
      <c r="F289" s="33" t="s">
        <v>117</v>
      </c>
      <c r="G289" s="58">
        <v>115.44</v>
      </c>
      <c r="H289" s="37">
        <v>10321.25</v>
      </c>
      <c r="I289" s="37"/>
      <c r="J289" s="37" t="s">
        <v>331</v>
      </c>
      <c r="K289" s="35" t="s">
        <v>44</v>
      </c>
      <c r="L289" s="37">
        <v>10318260.970000001</v>
      </c>
      <c r="M289" s="37"/>
      <c r="N289" s="38"/>
      <c r="O289" s="37">
        <v>10318260.970000001</v>
      </c>
      <c r="P289" s="39" t="s">
        <v>119</v>
      </c>
      <c r="Q289" s="39" t="s">
        <v>119</v>
      </c>
      <c r="BV289" s="32"/>
      <c r="BW289" s="2" t="s">
        <v>330</v>
      </c>
      <c r="CD289" s="24"/>
      <c r="CE289" s="61"/>
    </row>
    <row r="290" spans="1:83" customFormat="1" ht="15" x14ac:dyDescent="0.25">
      <c r="A290" s="40"/>
      <c r="B290" s="41"/>
      <c r="C290" s="42" t="s">
        <v>332</v>
      </c>
      <c r="D290" s="43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4"/>
      <c r="BV290" s="32"/>
      <c r="CD290" s="24"/>
      <c r="CE290" s="61"/>
    </row>
    <row r="291" spans="1:83" customFormat="1" ht="15" x14ac:dyDescent="0.25">
      <c r="A291" s="45"/>
      <c r="B291" s="41"/>
      <c r="C291" s="42" t="s">
        <v>333</v>
      </c>
      <c r="D291" s="43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4"/>
      <c r="BV291" s="32"/>
      <c r="CD291" s="24"/>
      <c r="CE291" s="61"/>
    </row>
    <row r="292" spans="1:83" customFormat="1" ht="15" x14ac:dyDescent="0.25">
      <c r="A292" s="45"/>
      <c r="B292" s="47" t="s">
        <v>38</v>
      </c>
      <c r="C292" s="199" t="s">
        <v>51</v>
      </c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200"/>
      <c r="BV292" s="32"/>
      <c r="BY292" s="2" t="s">
        <v>51</v>
      </c>
      <c r="CD292" s="24"/>
      <c r="CE292" s="61"/>
    </row>
    <row r="293" spans="1:83" customFormat="1" ht="15" x14ac:dyDescent="0.25">
      <c r="A293" s="48"/>
      <c r="B293" s="196" t="s">
        <v>122</v>
      </c>
      <c r="C293" s="196"/>
      <c r="D293" s="196"/>
      <c r="E293" s="196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50"/>
      <c r="BV293" s="32"/>
      <c r="BZ293" s="2" t="s">
        <v>122</v>
      </c>
      <c r="CA293" s="2" t="s">
        <v>2</v>
      </c>
      <c r="CB293" s="2" t="s">
        <v>2</v>
      </c>
      <c r="CC293" s="2" t="s">
        <v>2</v>
      </c>
      <c r="CD293" s="24"/>
      <c r="CE293" s="61"/>
    </row>
    <row r="294" spans="1:83" customFormat="1" ht="112.5" x14ac:dyDescent="0.25">
      <c r="A294" s="33" t="s">
        <v>334</v>
      </c>
      <c r="B294" s="34" t="s">
        <v>115</v>
      </c>
      <c r="C294" s="198" t="s">
        <v>335</v>
      </c>
      <c r="D294" s="198"/>
      <c r="E294" s="198"/>
      <c r="F294" s="33" t="s">
        <v>117</v>
      </c>
      <c r="G294" s="36">
        <v>9.7759999999999998</v>
      </c>
      <c r="H294" s="37">
        <v>10037.530000000001</v>
      </c>
      <c r="I294" s="37"/>
      <c r="J294" s="37" t="s">
        <v>336</v>
      </c>
      <c r="K294" s="35" t="s">
        <v>44</v>
      </c>
      <c r="L294" s="37">
        <v>849778.9</v>
      </c>
      <c r="M294" s="37"/>
      <c r="N294" s="38"/>
      <c r="O294" s="37">
        <v>849778.9</v>
      </c>
      <c r="P294" s="39" t="s">
        <v>119</v>
      </c>
      <c r="Q294" s="39" t="s">
        <v>119</v>
      </c>
      <c r="BV294" s="32"/>
      <c r="BW294" s="2" t="s">
        <v>335</v>
      </c>
      <c r="CD294" s="24"/>
      <c r="CE294" s="61"/>
    </row>
    <row r="295" spans="1:83" customFormat="1" ht="15" x14ac:dyDescent="0.25">
      <c r="A295" s="40"/>
      <c r="B295" s="41"/>
      <c r="C295" s="42" t="s">
        <v>337</v>
      </c>
      <c r="D295" s="43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4"/>
      <c r="BV295" s="32"/>
      <c r="CD295" s="24"/>
      <c r="CE295" s="61"/>
    </row>
    <row r="296" spans="1:83" customFormat="1" ht="15" x14ac:dyDescent="0.25">
      <c r="A296" s="45"/>
      <c r="B296" s="41"/>
      <c r="C296" s="42" t="s">
        <v>338</v>
      </c>
      <c r="D296" s="43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4"/>
      <c r="BV296" s="32"/>
      <c r="CD296" s="24"/>
      <c r="CE296" s="61"/>
    </row>
    <row r="297" spans="1:83" customFormat="1" ht="15" x14ac:dyDescent="0.25">
      <c r="A297" s="45"/>
      <c r="B297" s="47" t="s">
        <v>38</v>
      </c>
      <c r="C297" s="199" t="s">
        <v>51</v>
      </c>
      <c r="D297" s="199"/>
      <c r="E297" s="199"/>
      <c r="F297" s="199"/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200"/>
      <c r="BV297" s="32"/>
      <c r="BY297" s="2" t="s">
        <v>51</v>
      </c>
      <c r="CD297" s="24"/>
      <c r="CE297" s="61"/>
    </row>
    <row r="298" spans="1:83" customFormat="1" ht="15" x14ac:dyDescent="0.25">
      <c r="A298" s="48"/>
      <c r="B298" s="196" t="s">
        <v>122</v>
      </c>
      <c r="C298" s="196"/>
      <c r="D298" s="196"/>
      <c r="E298" s="196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50"/>
      <c r="BV298" s="32"/>
      <c r="BZ298" s="2" t="s">
        <v>122</v>
      </c>
      <c r="CA298" s="2" t="s">
        <v>2</v>
      </c>
      <c r="CB298" s="2" t="s">
        <v>2</v>
      </c>
      <c r="CC298" s="2" t="s">
        <v>2</v>
      </c>
      <c r="CD298" s="24"/>
      <c r="CE298" s="61"/>
    </row>
    <row r="299" spans="1:83" customFormat="1" ht="112.5" x14ac:dyDescent="0.25">
      <c r="A299" s="33" t="s">
        <v>339</v>
      </c>
      <c r="B299" s="34" t="s">
        <v>115</v>
      </c>
      <c r="C299" s="198" t="s">
        <v>340</v>
      </c>
      <c r="D299" s="198"/>
      <c r="E299" s="198"/>
      <c r="F299" s="33" t="s">
        <v>117</v>
      </c>
      <c r="G299" s="36">
        <v>18.928000000000001</v>
      </c>
      <c r="H299" s="37">
        <v>9675.52</v>
      </c>
      <c r="I299" s="37"/>
      <c r="J299" s="37" t="s">
        <v>341</v>
      </c>
      <c r="K299" s="35" t="s">
        <v>44</v>
      </c>
      <c r="L299" s="37">
        <v>1585977.18</v>
      </c>
      <c r="M299" s="37"/>
      <c r="N299" s="38"/>
      <c r="O299" s="37">
        <v>1585977.18</v>
      </c>
      <c r="P299" s="39" t="s">
        <v>119</v>
      </c>
      <c r="Q299" s="39" t="s">
        <v>119</v>
      </c>
      <c r="BV299" s="32"/>
      <c r="BW299" s="2" t="s">
        <v>340</v>
      </c>
      <c r="CD299" s="24"/>
      <c r="CE299" s="61"/>
    </row>
    <row r="300" spans="1:83" customFormat="1" ht="15" x14ac:dyDescent="0.25">
      <c r="A300" s="40"/>
      <c r="B300" s="41"/>
      <c r="C300" s="42" t="s">
        <v>342</v>
      </c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4"/>
      <c r="BV300" s="32"/>
      <c r="CD300" s="24"/>
      <c r="CE300" s="61"/>
    </row>
    <row r="301" spans="1:83" customFormat="1" ht="15" x14ac:dyDescent="0.25">
      <c r="A301" s="45"/>
      <c r="B301" s="41"/>
      <c r="C301" s="42" t="s">
        <v>343</v>
      </c>
      <c r="D301" s="43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4"/>
      <c r="BV301" s="32"/>
      <c r="CD301" s="24"/>
      <c r="CE301" s="61"/>
    </row>
    <row r="302" spans="1:83" customFormat="1" ht="15" x14ac:dyDescent="0.25">
      <c r="A302" s="45"/>
      <c r="B302" s="47" t="s">
        <v>38</v>
      </c>
      <c r="C302" s="199" t="s">
        <v>51</v>
      </c>
      <c r="D302" s="199"/>
      <c r="E302" s="199"/>
      <c r="F302" s="199"/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200"/>
      <c r="BV302" s="32"/>
      <c r="BY302" s="2" t="s">
        <v>51</v>
      </c>
      <c r="CD302" s="24"/>
      <c r="CE302" s="61"/>
    </row>
    <row r="303" spans="1:83" customFormat="1" ht="15" x14ac:dyDescent="0.25">
      <c r="A303" s="48"/>
      <c r="B303" s="196" t="s">
        <v>122</v>
      </c>
      <c r="C303" s="196"/>
      <c r="D303" s="196"/>
      <c r="E303" s="196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50"/>
      <c r="BV303" s="32"/>
      <c r="BZ303" s="2" t="s">
        <v>122</v>
      </c>
      <c r="CA303" s="2" t="s">
        <v>2</v>
      </c>
      <c r="CB303" s="2" t="s">
        <v>2</v>
      </c>
      <c r="CC303" s="2" t="s">
        <v>2</v>
      </c>
      <c r="CD303" s="24"/>
      <c r="CE303" s="61"/>
    </row>
    <row r="304" spans="1:83" customFormat="1" ht="112.5" x14ac:dyDescent="0.25">
      <c r="A304" s="33" t="s">
        <v>344</v>
      </c>
      <c r="B304" s="34" t="s">
        <v>115</v>
      </c>
      <c r="C304" s="198" t="s">
        <v>116</v>
      </c>
      <c r="D304" s="198"/>
      <c r="E304" s="198"/>
      <c r="F304" s="33" t="s">
        <v>117</v>
      </c>
      <c r="G304" s="36">
        <v>2.496</v>
      </c>
      <c r="H304" s="37">
        <v>9153.1200000000008</v>
      </c>
      <c r="I304" s="37"/>
      <c r="J304" s="37" t="s">
        <v>118</v>
      </c>
      <c r="K304" s="35" t="s">
        <v>44</v>
      </c>
      <c r="L304" s="37">
        <v>197847.98</v>
      </c>
      <c r="M304" s="37"/>
      <c r="N304" s="38"/>
      <c r="O304" s="37">
        <v>197847.98</v>
      </c>
      <c r="P304" s="39" t="s">
        <v>119</v>
      </c>
      <c r="Q304" s="39" t="s">
        <v>119</v>
      </c>
      <c r="BV304" s="32"/>
      <c r="BW304" s="2" t="s">
        <v>116</v>
      </c>
      <c r="CD304" s="24"/>
      <c r="CE304" s="61"/>
    </row>
    <row r="305" spans="1:83" customFormat="1" ht="15" x14ac:dyDescent="0.25">
      <c r="A305" s="40"/>
      <c r="B305" s="41"/>
      <c r="C305" s="42" t="s">
        <v>345</v>
      </c>
      <c r="D305" s="43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4"/>
      <c r="BV305" s="32"/>
      <c r="CD305" s="24"/>
      <c r="CE305" s="61"/>
    </row>
    <row r="306" spans="1:83" customFormat="1" ht="15" x14ac:dyDescent="0.25">
      <c r="A306" s="45"/>
      <c r="B306" s="41"/>
      <c r="C306" s="42" t="s">
        <v>121</v>
      </c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4"/>
      <c r="BV306" s="32"/>
      <c r="CD306" s="24"/>
      <c r="CE306" s="61"/>
    </row>
    <row r="307" spans="1:83" customFormat="1" ht="15" x14ac:dyDescent="0.25">
      <c r="A307" s="45"/>
      <c r="B307" s="47" t="s">
        <v>38</v>
      </c>
      <c r="C307" s="199" t="s">
        <v>51</v>
      </c>
      <c r="D307" s="199"/>
      <c r="E307" s="199"/>
      <c r="F307" s="199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200"/>
      <c r="BV307" s="32"/>
      <c r="BY307" s="2" t="s">
        <v>51</v>
      </c>
      <c r="CD307" s="24"/>
      <c r="CE307" s="61"/>
    </row>
    <row r="308" spans="1:83" customFormat="1" ht="15" x14ac:dyDescent="0.25">
      <c r="A308" s="48"/>
      <c r="B308" s="196" t="s">
        <v>122</v>
      </c>
      <c r="C308" s="196"/>
      <c r="D308" s="196"/>
      <c r="E308" s="196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50"/>
      <c r="BV308" s="32"/>
      <c r="BZ308" s="2" t="s">
        <v>122</v>
      </c>
      <c r="CA308" s="2" t="s">
        <v>2</v>
      </c>
      <c r="CB308" s="2" t="s">
        <v>2</v>
      </c>
      <c r="CC308" s="2" t="s">
        <v>2</v>
      </c>
      <c r="CD308" s="24"/>
      <c r="CE308" s="61"/>
    </row>
    <row r="309" spans="1:83" customFormat="1" ht="112.5" x14ac:dyDescent="0.25">
      <c r="A309" s="33" t="s">
        <v>346</v>
      </c>
      <c r="B309" s="34" t="s">
        <v>115</v>
      </c>
      <c r="C309" s="198" t="s">
        <v>347</v>
      </c>
      <c r="D309" s="198"/>
      <c r="E309" s="198"/>
      <c r="F309" s="33" t="s">
        <v>117</v>
      </c>
      <c r="G309" s="36">
        <v>4.5759999999999996</v>
      </c>
      <c r="H309" s="37">
        <v>12292.49</v>
      </c>
      <c r="I309" s="37"/>
      <c r="J309" s="37" t="s">
        <v>348</v>
      </c>
      <c r="K309" s="35" t="s">
        <v>44</v>
      </c>
      <c r="L309" s="37">
        <v>487128.76</v>
      </c>
      <c r="M309" s="37"/>
      <c r="N309" s="38"/>
      <c r="O309" s="37">
        <v>487128.76</v>
      </c>
      <c r="P309" s="39" t="s">
        <v>119</v>
      </c>
      <c r="Q309" s="39" t="s">
        <v>119</v>
      </c>
      <c r="BV309" s="32"/>
      <c r="BW309" s="2" t="s">
        <v>347</v>
      </c>
      <c r="CD309" s="24"/>
      <c r="CE309" s="61"/>
    </row>
    <row r="310" spans="1:83" customFormat="1" ht="15" x14ac:dyDescent="0.25">
      <c r="A310" s="40"/>
      <c r="B310" s="41"/>
      <c r="C310" s="42" t="s">
        <v>349</v>
      </c>
      <c r="D310" s="43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4"/>
      <c r="BV310" s="32"/>
      <c r="CD310" s="24"/>
      <c r="CE310" s="61"/>
    </row>
    <row r="311" spans="1:83" customFormat="1" ht="15" x14ac:dyDescent="0.25">
      <c r="A311" s="45"/>
      <c r="B311" s="41"/>
      <c r="C311" s="42" t="s">
        <v>350</v>
      </c>
      <c r="D311" s="43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4"/>
      <c r="BV311" s="32"/>
      <c r="CD311" s="24"/>
      <c r="CE311" s="61"/>
    </row>
    <row r="312" spans="1:83" customFormat="1" ht="15" x14ac:dyDescent="0.25">
      <c r="A312" s="45"/>
      <c r="B312" s="47" t="s">
        <v>38</v>
      </c>
      <c r="C312" s="199" t="s">
        <v>51</v>
      </c>
      <c r="D312" s="199"/>
      <c r="E312" s="199"/>
      <c r="F312" s="199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200"/>
      <c r="BV312" s="32"/>
      <c r="BY312" s="2" t="s">
        <v>51</v>
      </c>
      <c r="CD312" s="24"/>
      <c r="CE312" s="61"/>
    </row>
    <row r="313" spans="1:83" customFormat="1" ht="15" x14ac:dyDescent="0.25">
      <c r="A313" s="48"/>
      <c r="B313" s="196" t="s">
        <v>122</v>
      </c>
      <c r="C313" s="196"/>
      <c r="D313" s="196"/>
      <c r="E313" s="196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50"/>
      <c r="BV313" s="32"/>
      <c r="BZ313" s="2" t="s">
        <v>122</v>
      </c>
      <c r="CA313" s="2" t="s">
        <v>2</v>
      </c>
      <c r="CB313" s="2" t="s">
        <v>2</v>
      </c>
      <c r="CC313" s="2" t="s">
        <v>2</v>
      </c>
      <c r="CD313" s="24"/>
      <c r="CE313" s="61"/>
    </row>
    <row r="314" spans="1:83" customFormat="1" ht="112.5" x14ac:dyDescent="0.25">
      <c r="A314" s="33" t="s">
        <v>351</v>
      </c>
      <c r="B314" s="34" t="s">
        <v>115</v>
      </c>
      <c r="C314" s="198" t="s">
        <v>220</v>
      </c>
      <c r="D314" s="198"/>
      <c r="E314" s="198"/>
      <c r="F314" s="33" t="s">
        <v>117</v>
      </c>
      <c r="G314" s="58">
        <v>20.28</v>
      </c>
      <c r="H314" s="37">
        <v>8765.7000000000007</v>
      </c>
      <c r="I314" s="37"/>
      <c r="J314" s="37" t="s">
        <v>221</v>
      </c>
      <c r="K314" s="35" t="s">
        <v>44</v>
      </c>
      <c r="L314" s="37">
        <v>1539474.31</v>
      </c>
      <c r="M314" s="37"/>
      <c r="N314" s="38"/>
      <c r="O314" s="37">
        <v>1539474.31</v>
      </c>
      <c r="P314" s="39" t="s">
        <v>119</v>
      </c>
      <c r="Q314" s="39" t="s">
        <v>119</v>
      </c>
      <c r="BV314" s="32"/>
      <c r="BW314" s="2" t="s">
        <v>220</v>
      </c>
      <c r="CD314" s="24"/>
      <c r="CE314" s="61"/>
    </row>
    <row r="315" spans="1:83" customFormat="1" ht="15" x14ac:dyDescent="0.25">
      <c r="A315" s="40"/>
      <c r="B315" s="41"/>
      <c r="C315" s="42" t="s">
        <v>352</v>
      </c>
      <c r="D315" s="43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4"/>
      <c r="BV315" s="32"/>
      <c r="CD315" s="24"/>
      <c r="CE315" s="61"/>
    </row>
    <row r="316" spans="1:83" customFormat="1" ht="15" x14ac:dyDescent="0.25">
      <c r="A316" s="45"/>
      <c r="B316" s="41"/>
      <c r="C316" s="42" t="s">
        <v>223</v>
      </c>
      <c r="D316" s="43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4"/>
      <c r="BV316" s="32"/>
      <c r="CD316" s="24"/>
      <c r="CE316" s="61"/>
    </row>
    <row r="317" spans="1:83" customFormat="1" ht="15" x14ac:dyDescent="0.25">
      <c r="A317" s="45"/>
      <c r="B317" s="47" t="s">
        <v>38</v>
      </c>
      <c r="C317" s="199" t="s">
        <v>51</v>
      </c>
      <c r="D317" s="199"/>
      <c r="E317" s="199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200"/>
      <c r="BV317" s="32"/>
      <c r="BY317" s="2" t="s">
        <v>51</v>
      </c>
      <c r="CD317" s="24"/>
      <c r="CE317" s="61"/>
    </row>
    <row r="318" spans="1:83" customFormat="1" ht="15" x14ac:dyDescent="0.25">
      <c r="A318" s="48"/>
      <c r="B318" s="196" t="s">
        <v>122</v>
      </c>
      <c r="C318" s="196"/>
      <c r="D318" s="196"/>
      <c r="E318" s="196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50"/>
      <c r="BV318" s="32"/>
      <c r="BZ318" s="2" t="s">
        <v>122</v>
      </c>
      <c r="CA318" s="2" t="s">
        <v>2</v>
      </c>
      <c r="CB318" s="2" t="s">
        <v>2</v>
      </c>
      <c r="CC318" s="2" t="s">
        <v>2</v>
      </c>
      <c r="CD318" s="24"/>
      <c r="CE318" s="61"/>
    </row>
    <row r="319" spans="1:83" customFormat="1" ht="112.5" x14ac:dyDescent="0.25">
      <c r="A319" s="33" t="s">
        <v>353</v>
      </c>
      <c r="B319" s="34" t="s">
        <v>115</v>
      </c>
      <c r="C319" s="198" t="s">
        <v>354</v>
      </c>
      <c r="D319" s="198"/>
      <c r="E319" s="198"/>
      <c r="F319" s="33" t="s">
        <v>117</v>
      </c>
      <c r="G319" s="36">
        <v>11.648</v>
      </c>
      <c r="H319" s="37">
        <v>9959.35</v>
      </c>
      <c r="I319" s="37"/>
      <c r="J319" s="37" t="s">
        <v>355</v>
      </c>
      <c r="K319" s="35" t="s">
        <v>44</v>
      </c>
      <c r="L319" s="37">
        <v>1004616.37</v>
      </c>
      <c r="M319" s="37"/>
      <c r="N319" s="38"/>
      <c r="O319" s="37">
        <v>1004616.37</v>
      </c>
      <c r="P319" s="39" t="s">
        <v>119</v>
      </c>
      <c r="Q319" s="39" t="s">
        <v>119</v>
      </c>
      <c r="BV319" s="32"/>
      <c r="BW319" s="2" t="s">
        <v>354</v>
      </c>
      <c r="CD319" s="24"/>
      <c r="CE319" s="61"/>
    </row>
    <row r="320" spans="1:83" customFormat="1" ht="15" x14ac:dyDescent="0.25">
      <c r="A320" s="40"/>
      <c r="B320" s="41"/>
      <c r="C320" s="42" t="s">
        <v>356</v>
      </c>
      <c r="D320" s="43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4"/>
      <c r="BV320" s="32"/>
      <c r="CD320" s="24"/>
      <c r="CE320" s="61"/>
    </row>
    <row r="321" spans="1:83" customFormat="1" ht="15" x14ac:dyDescent="0.25">
      <c r="A321" s="45"/>
      <c r="B321" s="41"/>
      <c r="C321" s="42" t="s">
        <v>357</v>
      </c>
      <c r="D321" s="43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4"/>
      <c r="BV321" s="32"/>
      <c r="CD321" s="24"/>
      <c r="CE321" s="61"/>
    </row>
    <row r="322" spans="1:83" customFormat="1" ht="15" x14ac:dyDescent="0.25">
      <c r="A322" s="45"/>
      <c r="B322" s="47" t="s">
        <v>38</v>
      </c>
      <c r="C322" s="199" t="s">
        <v>51</v>
      </c>
      <c r="D322" s="199"/>
      <c r="E322" s="199"/>
      <c r="F322" s="199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200"/>
      <c r="BV322" s="32"/>
      <c r="BY322" s="2" t="s">
        <v>51</v>
      </c>
      <c r="CD322" s="24"/>
      <c r="CE322" s="61"/>
    </row>
    <row r="323" spans="1:83" customFormat="1" ht="15" x14ac:dyDescent="0.25">
      <c r="A323" s="48"/>
      <c r="B323" s="196" t="s">
        <v>122</v>
      </c>
      <c r="C323" s="196"/>
      <c r="D323" s="196"/>
      <c r="E323" s="196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50"/>
      <c r="BV323" s="32"/>
      <c r="BZ323" s="2" t="s">
        <v>122</v>
      </c>
      <c r="CA323" s="2" t="s">
        <v>2</v>
      </c>
      <c r="CB323" s="2" t="s">
        <v>2</v>
      </c>
      <c r="CC323" s="2" t="s">
        <v>2</v>
      </c>
      <c r="CD323" s="24"/>
      <c r="CE323" s="61"/>
    </row>
    <row r="324" spans="1:83" customFormat="1" ht="112.5" x14ac:dyDescent="0.25">
      <c r="A324" s="33" t="s">
        <v>358</v>
      </c>
      <c r="B324" s="34" t="s">
        <v>115</v>
      </c>
      <c r="C324" s="198" t="s">
        <v>359</v>
      </c>
      <c r="D324" s="198"/>
      <c r="E324" s="198"/>
      <c r="F324" s="33" t="s">
        <v>117</v>
      </c>
      <c r="G324" s="36">
        <v>7.4880000000000004</v>
      </c>
      <c r="H324" s="37">
        <v>8168.94</v>
      </c>
      <c r="I324" s="37"/>
      <c r="J324" s="37" t="s">
        <v>360</v>
      </c>
      <c r="K324" s="35" t="s">
        <v>44</v>
      </c>
      <c r="L324" s="37">
        <v>529723.74</v>
      </c>
      <c r="M324" s="37"/>
      <c r="N324" s="38"/>
      <c r="O324" s="37">
        <v>529723.74</v>
      </c>
      <c r="P324" s="39" t="s">
        <v>119</v>
      </c>
      <c r="Q324" s="39" t="s">
        <v>119</v>
      </c>
      <c r="BV324" s="32"/>
      <c r="BW324" s="2" t="s">
        <v>359</v>
      </c>
      <c r="CD324" s="24"/>
      <c r="CE324" s="61"/>
    </row>
    <row r="325" spans="1:83" customFormat="1" ht="15" x14ac:dyDescent="0.25">
      <c r="A325" s="40"/>
      <c r="B325" s="41"/>
      <c r="C325" s="42" t="s">
        <v>361</v>
      </c>
      <c r="D325" s="43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4"/>
      <c r="BV325" s="32"/>
      <c r="CD325" s="24"/>
      <c r="CE325" s="61"/>
    </row>
    <row r="326" spans="1:83" customFormat="1" ht="15" x14ac:dyDescent="0.25">
      <c r="A326" s="45"/>
      <c r="B326" s="41"/>
      <c r="C326" s="42" t="s">
        <v>362</v>
      </c>
      <c r="D326" s="43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4"/>
      <c r="BV326" s="32"/>
      <c r="CD326" s="24"/>
      <c r="CE326" s="61"/>
    </row>
    <row r="327" spans="1:83" customFormat="1" ht="15" x14ac:dyDescent="0.25">
      <c r="A327" s="45"/>
      <c r="B327" s="47" t="s">
        <v>38</v>
      </c>
      <c r="C327" s="199" t="s">
        <v>51</v>
      </c>
      <c r="D327" s="199"/>
      <c r="E327" s="199"/>
      <c r="F327" s="199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200"/>
      <c r="BV327" s="32"/>
      <c r="BY327" s="2" t="s">
        <v>51</v>
      </c>
      <c r="CD327" s="24"/>
      <c r="CE327" s="61"/>
    </row>
    <row r="328" spans="1:83" customFormat="1" ht="15" x14ac:dyDescent="0.25">
      <c r="A328" s="48"/>
      <c r="B328" s="196" t="s">
        <v>122</v>
      </c>
      <c r="C328" s="196"/>
      <c r="D328" s="196"/>
      <c r="E328" s="196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50"/>
      <c r="BV328" s="32"/>
      <c r="BZ328" s="2" t="s">
        <v>122</v>
      </c>
      <c r="CA328" s="2" t="s">
        <v>2</v>
      </c>
      <c r="CB328" s="2" t="s">
        <v>2</v>
      </c>
      <c r="CC328" s="2" t="s">
        <v>2</v>
      </c>
      <c r="CD328" s="24"/>
      <c r="CE328" s="61"/>
    </row>
    <row r="329" spans="1:83" customFormat="1" ht="112.5" x14ac:dyDescent="0.25">
      <c r="A329" s="33" t="s">
        <v>363</v>
      </c>
      <c r="B329" s="34" t="s">
        <v>115</v>
      </c>
      <c r="C329" s="198" t="s">
        <v>139</v>
      </c>
      <c r="D329" s="198"/>
      <c r="E329" s="198"/>
      <c r="F329" s="33" t="s">
        <v>117</v>
      </c>
      <c r="G329" s="36">
        <v>27.768000000000001</v>
      </c>
      <c r="H329" s="37">
        <v>9925.06</v>
      </c>
      <c r="I329" s="37"/>
      <c r="J329" s="37" t="s">
        <v>140</v>
      </c>
      <c r="K329" s="35" t="s">
        <v>44</v>
      </c>
      <c r="L329" s="37">
        <v>2386687.91</v>
      </c>
      <c r="M329" s="37"/>
      <c r="N329" s="38"/>
      <c r="O329" s="37">
        <v>2386687.91</v>
      </c>
      <c r="P329" s="39" t="s">
        <v>119</v>
      </c>
      <c r="Q329" s="39" t="s">
        <v>119</v>
      </c>
      <c r="BV329" s="32"/>
      <c r="BW329" s="2" t="s">
        <v>139</v>
      </c>
      <c r="CD329" s="24"/>
      <c r="CE329" s="61"/>
    </row>
    <row r="330" spans="1:83" customFormat="1" ht="15" x14ac:dyDescent="0.25">
      <c r="A330" s="40"/>
      <c r="B330" s="41"/>
      <c r="C330" s="42" t="s">
        <v>364</v>
      </c>
      <c r="D330" s="43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4"/>
      <c r="BV330" s="32"/>
      <c r="CD330" s="24"/>
      <c r="CE330" s="61"/>
    </row>
    <row r="331" spans="1:83" customFormat="1" ht="15" x14ac:dyDescent="0.25">
      <c r="A331" s="45"/>
      <c r="B331" s="41"/>
      <c r="C331" s="42" t="s">
        <v>142</v>
      </c>
      <c r="D331" s="43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4"/>
      <c r="BV331" s="32"/>
      <c r="CD331" s="24"/>
      <c r="CE331" s="61"/>
    </row>
    <row r="332" spans="1:83" customFormat="1" ht="15" x14ac:dyDescent="0.25">
      <c r="A332" s="45"/>
      <c r="B332" s="47" t="s">
        <v>38</v>
      </c>
      <c r="C332" s="199" t="s">
        <v>51</v>
      </c>
      <c r="D332" s="199"/>
      <c r="E332" s="199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200"/>
      <c r="BV332" s="32"/>
      <c r="BY332" s="2" t="s">
        <v>51</v>
      </c>
      <c r="CD332" s="24"/>
      <c r="CE332" s="61"/>
    </row>
    <row r="333" spans="1:83" customFormat="1" ht="15" x14ac:dyDescent="0.25">
      <c r="A333" s="48"/>
      <c r="B333" s="196" t="s">
        <v>122</v>
      </c>
      <c r="C333" s="196"/>
      <c r="D333" s="196"/>
      <c r="E333" s="196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50"/>
      <c r="BV333" s="32"/>
      <c r="BZ333" s="2" t="s">
        <v>122</v>
      </c>
      <c r="CA333" s="2" t="s">
        <v>2</v>
      </c>
      <c r="CB333" s="2" t="s">
        <v>2</v>
      </c>
      <c r="CC333" s="2" t="s">
        <v>2</v>
      </c>
      <c r="CD333" s="24"/>
      <c r="CE333" s="61"/>
    </row>
    <row r="334" spans="1:83" customFormat="1" ht="112.5" x14ac:dyDescent="0.25">
      <c r="A334" s="33" t="s">
        <v>365</v>
      </c>
      <c r="B334" s="34" t="s">
        <v>115</v>
      </c>
      <c r="C334" s="198" t="s">
        <v>169</v>
      </c>
      <c r="D334" s="198"/>
      <c r="E334" s="198"/>
      <c r="F334" s="33" t="s">
        <v>117</v>
      </c>
      <c r="G334" s="36">
        <v>10.816000000000001</v>
      </c>
      <c r="H334" s="37">
        <v>7718.94</v>
      </c>
      <c r="I334" s="37"/>
      <c r="J334" s="37" t="s">
        <v>130</v>
      </c>
      <c r="K334" s="35" t="s">
        <v>44</v>
      </c>
      <c r="L334" s="37">
        <v>723006.56</v>
      </c>
      <c r="M334" s="37"/>
      <c r="N334" s="38"/>
      <c r="O334" s="37">
        <v>723006.56</v>
      </c>
      <c r="P334" s="39" t="s">
        <v>119</v>
      </c>
      <c r="Q334" s="39" t="s">
        <v>119</v>
      </c>
      <c r="BV334" s="32"/>
      <c r="BW334" s="2" t="s">
        <v>169</v>
      </c>
      <c r="CD334" s="24"/>
      <c r="CE334" s="61"/>
    </row>
    <row r="335" spans="1:83" customFormat="1" ht="15" x14ac:dyDescent="0.25">
      <c r="A335" s="40"/>
      <c r="B335" s="41"/>
      <c r="C335" s="42" t="s">
        <v>366</v>
      </c>
      <c r="D335" s="43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4"/>
      <c r="BV335" s="32"/>
      <c r="CD335" s="24"/>
      <c r="CE335" s="61"/>
    </row>
    <row r="336" spans="1:83" customFormat="1" ht="15" x14ac:dyDescent="0.25">
      <c r="A336" s="45"/>
      <c r="B336" s="41"/>
      <c r="C336" s="42" t="s">
        <v>132</v>
      </c>
      <c r="D336" s="43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4"/>
      <c r="BV336" s="32"/>
      <c r="CD336" s="24"/>
      <c r="CE336" s="61"/>
    </row>
    <row r="337" spans="1:83" customFormat="1" ht="15" x14ac:dyDescent="0.25">
      <c r="A337" s="45"/>
      <c r="B337" s="47" t="s">
        <v>38</v>
      </c>
      <c r="C337" s="199" t="s">
        <v>51</v>
      </c>
      <c r="D337" s="199"/>
      <c r="E337" s="199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200"/>
      <c r="BV337" s="32"/>
      <c r="BY337" s="2" t="s">
        <v>51</v>
      </c>
      <c r="CD337" s="24"/>
      <c r="CE337" s="61"/>
    </row>
    <row r="338" spans="1:83" customFormat="1" ht="15" x14ac:dyDescent="0.25">
      <c r="A338" s="48"/>
      <c r="B338" s="196" t="s">
        <v>122</v>
      </c>
      <c r="C338" s="196"/>
      <c r="D338" s="196"/>
      <c r="E338" s="196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50"/>
      <c r="BV338" s="32"/>
      <c r="BZ338" s="2" t="s">
        <v>122</v>
      </c>
      <c r="CA338" s="2" t="s">
        <v>2</v>
      </c>
      <c r="CB338" s="2" t="s">
        <v>2</v>
      </c>
      <c r="CC338" s="2" t="s">
        <v>2</v>
      </c>
      <c r="CD338" s="24"/>
      <c r="CE338" s="61"/>
    </row>
    <row r="339" spans="1:83" customFormat="1" ht="112.5" x14ac:dyDescent="0.25">
      <c r="A339" s="33" t="s">
        <v>367</v>
      </c>
      <c r="B339" s="34" t="s">
        <v>115</v>
      </c>
      <c r="C339" s="198" t="s">
        <v>172</v>
      </c>
      <c r="D339" s="198"/>
      <c r="E339" s="198"/>
      <c r="F339" s="33" t="s">
        <v>117</v>
      </c>
      <c r="G339" s="36">
        <v>3.3279999999999998</v>
      </c>
      <c r="H339" s="37">
        <v>7596.65</v>
      </c>
      <c r="I339" s="37"/>
      <c r="J339" s="37" t="s">
        <v>173</v>
      </c>
      <c r="K339" s="35" t="s">
        <v>44</v>
      </c>
      <c r="L339" s="37">
        <v>218939.1</v>
      </c>
      <c r="M339" s="37"/>
      <c r="N339" s="38"/>
      <c r="O339" s="37">
        <v>218939.1</v>
      </c>
      <c r="P339" s="39" t="s">
        <v>119</v>
      </c>
      <c r="Q339" s="39" t="s">
        <v>119</v>
      </c>
      <c r="BV339" s="32"/>
      <c r="BW339" s="2" t="s">
        <v>172</v>
      </c>
      <c r="CD339" s="24"/>
      <c r="CE339" s="61"/>
    </row>
    <row r="340" spans="1:83" customFormat="1" ht="15" x14ac:dyDescent="0.25">
      <c r="A340" s="40"/>
      <c r="B340" s="41"/>
      <c r="C340" s="42" t="s">
        <v>368</v>
      </c>
      <c r="D340" s="43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4"/>
      <c r="BV340" s="32"/>
      <c r="CD340" s="24"/>
      <c r="CE340" s="61"/>
    </row>
    <row r="341" spans="1:83" customFormat="1" ht="15" x14ac:dyDescent="0.25">
      <c r="A341" s="45"/>
      <c r="B341" s="41"/>
      <c r="C341" s="42" t="s">
        <v>175</v>
      </c>
      <c r="D341" s="43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4"/>
      <c r="BV341" s="32"/>
      <c r="CD341" s="24"/>
      <c r="CE341" s="61"/>
    </row>
    <row r="342" spans="1:83" customFormat="1" ht="15" x14ac:dyDescent="0.25">
      <c r="A342" s="45"/>
      <c r="B342" s="47" t="s">
        <v>38</v>
      </c>
      <c r="C342" s="199" t="s">
        <v>51</v>
      </c>
      <c r="D342" s="199"/>
      <c r="E342" s="199"/>
      <c r="F342" s="199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200"/>
      <c r="BV342" s="32"/>
      <c r="BY342" s="2" t="s">
        <v>51</v>
      </c>
      <c r="CD342" s="24"/>
      <c r="CE342" s="61"/>
    </row>
    <row r="343" spans="1:83" customFormat="1" ht="15" x14ac:dyDescent="0.25">
      <c r="A343" s="48"/>
      <c r="B343" s="196" t="s">
        <v>122</v>
      </c>
      <c r="C343" s="196"/>
      <c r="D343" s="196"/>
      <c r="E343" s="196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50"/>
      <c r="BV343" s="32"/>
      <c r="BZ343" s="2" t="s">
        <v>122</v>
      </c>
      <c r="CA343" s="2" t="s">
        <v>2</v>
      </c>
      <c r="CB343" s="2" t="s">
        <v>2</v>
      </c>
      <c r="CC343" s="2" t="s">
        <v>2</v>
      </c>
      <c r="CD343" s="24"/>
      <c r="CE343" s="61"/>
    </row>
    <row r="344" spans="1:83" customFormat="1" ht="112.5" x14ac:dyDescent="0.25">
      <c r="A344" s="33" t="s">
        <v>369</v>
      </c>
      <c r="B344" s="34" t="s">
        <v>115</v>
      </c>
      <c r="C344" s="198" t="s">
        <v>177</v>
      </c>
      <c r="D344" s="198"/>
      <c r="E344" s="198"/>
      <c r="F344" s="33" t="s">
        <v>117</v>
      </c>
      <c r="G344" s="36">
        <v>4.5759999999999996</v>
      </c>
      <c r="H344" s="37">
        <v>7487.99</v>
      </c>
      <c r="I344" s="37"/>
      <c r="J344" s="37" t="s">
        <v>178</v>
      </c>
      <c r="K344" s="35" t="s">
        <v>44</v>
      </c>
      <c r="L344" s="37">
        <v>296735.27</v>
      </c>
      <c r="M344" s="37"/>
      <c r="N344" s="38"/>
      <c r="O344" s="37">
        <v>296735.27</v>
      </c>
      <c r="P344" s="39" t="s">
        <v>119</v>
      </c>
      <c r="Q344" s="39" t="s">
        <v>119</v>
      </c>
      <c r="BV344" s="32"/>
      <c r="BW344" s="2" t="s">
        <v>177</v>
      </c>
      <c r="CD344" s="24"/>
      <c r="CE344" s="61"/>
    </row>
    <row r="345" spans="1:83" customFormat="1" ht="15" x14ac:dyDescent="0.25">
      <c r="A345" s="40"/>
      <c r="B345" s="41"/>
      <c r="C345" s="42" t="s">
        <v>349</v>
      </c>
      <c r="D345" s="43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4"/>
      <c r="BV345" s="32"/>
      <c r="CD345" s="24"/>
      <c r="CE345" s="61"/>
    </row>
    <row r="346" spans="1:83" customFormat="1" ht="15" x14ac:dyDescent="0.25">
      <c r="A346" s="45"/>
      <c r="B346" s="41"/>
      <c r="C346" s="42" t="s">
        <v>180</v>
      </c>
      <c r="D346" s="43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4"/>
      <c r="BV346" s="32"/>
      <c r="CD346" s="24"/>
      <c r="CE346" s="61"/>
    </row>
    <row r="347" spans="1:83" customFormat="1" ht="15" x14ac:dyDescent="0.25">
      <c r="A347" s="45"/>
      <c r="B347" s="47" t="s">
        <v>38</v>
      </c>
      <c r="C347" s="199" t="s">
        <v>51</v>
      </c>
      <c r="D347" s="199"/>
      <c r="E347" s="199"/>
      <c r="F347" s="199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200"/>
      <c r="BV347" s="32"/>
      <c r="BY347" s="2" t="s">
        <v>51</v>
      </c>
      <c r="CD347" s="24"/>
      <c r="CE347" s="61"/>
    </row>
    <row r="348" spans="1:83" customFormat="1" ht="15" x14ac:dyDescent="0.25">
      <c r="A348" s="48"/>
      <c r="B348" s="196" t="s">
        <v>122</v>
      </c>
      <c r="C348" s="196"/>
      <c r="D348" s="196"/>
      <c r="E348" s="196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50"/>
      <c r="BV348" s="32"/>
      <c r="BZ348" s="2" t="s">
        <v>122</v>
      </c>
      <c r="CA348" s="2" t="s">
        <v>2</v>
      </c>
      <c r="CB348" s="2" t="s">
        <v>2</v>
      </c>
      <c r="CC348" s="2" t="s">
        <v>2</v>
      </c>
      <c r="CD348" s="24"/>
      <c r="CE348" s="61"/>
    </row>
    <row r="349" spans="1:83" customFormat="1" ht="112.5" x14ac:dyDescent="0.25">
      <c r="A349" s="33" t="s">
        <v>370</v>
      </c>
      <c r="B349" s="34" t="s">
        <v>115</v>
      </c>
      <c r="C349" s="198" t="s">
        <v>371</v>
      </c>
      <c r="D349" s="198"/>
      <c r="E349" s="198"/>
      <c r="F349" s="33" t="s">
        <v>117</v>
      </c>
      <c r="G349" s="36">
        <v>2.3919999999999999</v>
      </c>
      <c r="H349" s="37">
        <v>6143.88</v>
      </c>
      <c r="I349" s="37"/>
      <c r="J349" s="37" t="s">
        <v>372</v>
      </c>
      <c r="K349" s="35" t="s">
        <v>44</v>
      </c>
      <c r="L349" s="37">
        <v>127268.75</v>
      </c>
      <c r="M349" s="37"/>
      <c r="N349" s="38"/>
      <c r="O349" s="37">
        <v>127268.75</v>
      </c>
      <c r="P349" s="39" t="s">
        <v>119</v>
      </c>
      <c r="Q349" s="39" t="s">
        <v>119</v>
      </c>
      <c r="BV349" s="32"/>
      <c r="BW349" s="2" t="s">
        <v>371</v>
      </c>
      <c r="CD349" s="24"/>
      <c r="CE349" s="61"/>
    </row>
    <row r="350" spans="1:83" customFormat="1" ht="15" x14ac:dyDescent="0.25">
      <c r="A350" s="40"/>
      <c r="B350" s="41"/>
      <c r="C350" s="42" t="s">
        <v>373</v>
      </c>
      <c r="D350" s="43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4"/>
      <c r="BV350" s="32"/>
      <c r="CD350" s="24"/>
      <c r="CE350" s="61"/>
    </row>
    <row r="351" spans="1:83" customFormat="1" ht="15" x14ac:dyDescent="0.25">
      <c r="A351" s="45"/>
      <c r="B351" s="41"/>
      <c r="C351" s="42" t="s">
        <v>374</v>
      </c>
      <c r="D351" s="43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4"/>
      <c r="BV351" s="32"/>
      <c r="CD351" s="24"/>
      <c r="CE351" s="61"/>
    </row>
    <row r="352" spans="1:83" customFormat="1" ht="15" x14ac:dyDescent="0.25">
      <c r="A352" s="45"/>
      <c r="B352" s="47" t="s">
        <v>38</v>
      </c>
      <c r="C352" s="199" t="s">
        <v>51</v>
      </c>
      <c r="D352" s="199"/>
      <c r="E352" s="199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200"/>
      <c r="BV352" s="32"/>
      <c r="BY352" s="2" t="s">
        <v>51</v>
      </c>
      <c r="CD352" s="24"/>
      <c r="CE352" s="61"/>
    </row>
    <row r="353" spans="1:83" customFormat="1" ht="15" x14ac:dyDescent="0.25">
      <c r="A353" s="48"/>
      <c r="B353" s="196" t="s">
        <v>122</v>
      </c>
      <c r="C353" s="196"/>
      <c r="D353" s="196"/>
      <c r="E353" s="196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50"/>
      <c r="BV353" s="32"/>
      <c r="BZ353" s="2" t="s">
        <v>122</v>
      </c>
      <c r="CA353" s="2" t="s">
        <v>2</v>
      </c>
      <c r="CB353" s="2" t="s">
        <v>2</v>
      </c>
      <c r="CC353" s="2" t="s">
        <v>2</v>
      </c>
      <c r="CD353" s="24"/>
      <c r="CE353" s="61"/>
    </row>
    <row r="354" spans="1:83" customFormat="1" ht="15" x14ac:dyDescent="0.25">
      <c r="A354" s="201" t="s">
        <v>186</v>
      </c>
      <c r="B354" s="202"/>
      <c r="C354" s="202"/>
      <c r="D354" s="202"/>
      <c r="E354" s="202"/>
      <c r="F354" s="202"/>
      <c r="G354" s="202"/>
      <c r="H354" s="202"/>
      <c r="I354" s="202"/>
      <c r="J354" s="202"/>
      <c r="K354" s="202"/>
      <c r="L354" s="202"/>
      <c r="M354" s="202"/>
      <c r="N354" s="202"/>
      <c r="O354" s="202"/>
      <c r="P354" s="202"/>
      <c r="Q354" s="203"/>
      <c r="BV354" s="32"/>
      <c r="CD354" s="24"/>
      <c r="CE354" s="61" t="s">
        <v>186</v>
      </c>
    </row>
    <row r="355" spans="1:83" customFormat="1" ht="15" x14ac:dyDescent="0.25">
      <c r="A355" s="204" t="s">
        <v>375</v>
      </c>
      <c r="B355" s="205"/>
      <c r="C355" s="205"/>
      <c r="D355" s="205"/>
      <c r="E355" s="205"/>
      <c r="F355" s="205"/>
      <c r="G355" s="205"/>
      <c r="H355" s="205"/>
      <c r="I355" s="205"/>
      <c r="J355" s="205"/>
      <c r="K355" s="205"/>
      <c r="L355" s="205"/>
      <c r="M355" s="205"/>
      <c r="N355" s="205"/>
      <c r="O355" s="205"/>
      <c r="P355" s="205"/>
      <c r="Q355" s="206"/>
      <c r="BV355" s="32" t="s">
        <v>375</v>
      </c>
      <c r="CD355" s="24"/>
      <c r="CE355" s="61"/>
    </row>
    <row r="356" spans="1:83" customFormat="1" ht="112.5" x14ac:dyDescent="0.25">
      <c r="A356" s="33" t="s">
        <v>376</v>
      </c>
      <c r="B356" s="34" t="s">
        <v>377</v>
      </c>
      <c r="C356" s="198" t="s">
        <v>378</v>
      </c>
      <c r="D356" s="198"/>
      <c r="E356" s="198"/>
      <c r="F356" s="33" t="s">
        <v>41</v>
      </c>
      <c r="G356" s="36">
        <v>103.27200000000001</v>
      </c>
      <c r="H356" s="37" t="s">
        <v>379</v>
      </c>
      <c r="I356" s="37" t="s">
        <v>380</v>
      </c>
      <c r="J356" s="37">
        <v>237.95</v>
      </c>
      <c r="K356" s="35" t="s">
        <v>44</v>
      </c>
      <c r="L356" s="37">
        <v>2939654.89</v>
      </c>
      <c r="M356" s="37">
        <v>1867759.28</v>
      </c>
      <c r="N356" s="38" t="s">
        <v>381</v>
      </c>
      <c r="O356" s="37">
        <v>212807.14</v>
      </c>
      <c r="P356" s="39" t="s">
        <v>382</v>
      </c>
      <c r="Q356" s="39" t="s">
        <v>383</v>
      </c>
      <c r="BV356" s="32"/>
      <c r="BW356" s="2" t="s">
        <v>378</v>
      </c>
      <c r="CD356" s="24"/>
      <c r="CE356" s="61"/>
    </row>
    <row r="357" spans="1:83" customFormat="1" ht="15" x14ac:dyDescent="0.25">
      <c r="A357" s="40"/>
      <c r="B357" s="41"/>
      <c r="C357" s="42" t="s">
        <v>384</v>
      </c>
      <c r="D357" s="43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4"/>
      <c r="BV357" s="32"/>
      <c r="CD357" s="24"/>
      <c r="CE357" s="61"/>
    </row>
    <row r="358" spans="1:83" customFormat="1" ht="57" x14ac:dyDescent="0.25">
      <c r="A358" s="45"/>
      <c r="B358" s="46" t="s">
        <v>49</v>
      </c>
      <c r="C358" s="199" t="s">
        <v>50</v>
      </c>
      <c r="D358" s="199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200"/>
      <c r="BV358" s="32"/>
      <c r="BX358" s="2" t="s">
        <v>50</v>
      </c>
      <c r="CD358" s="24"/>
      <c r="CE358" s="61"/>
    </row>
    <row r="359" spans="1:83" customFormat="1" ht="15" x14ac:dyDescent="0.25">
      <c r="A359" s="45"/>
      <c r="B359" s="47" t="s">
        <v>38</v>
      </c>
      <c r="C359" s="199" t="s">
        <v>51</v>
      </c>
      <c r="D359" s="199"/>
      <c r="E359" s="199"/>
      <c r="F359" s="199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200"/>
      <c r="BV359" s="32"/>
      <c r="BY359" s="2" t="s">
        <v>51</v>
      </c>
      <c r="CD359" s="24"/>
      <c r="CE359" s="61"/>
    </row>
    <row r="360" spans="1:83" customFormat="1" ht="15" x14ac:dyDescent="0.25">
      <c r="A360" s="48"/>
      <c r="B360" s="196" t="s">
        <v>52</v>
      </c>
      <c r="C360" s="196"/>
      <c r="D360" s="196"/>
      <c r="E360" s="196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50"/>
      <c r="BV360" s="32"/>
      <c r="BZ360" s="2" t="s">
        <v>52</v>
      </c>
      <c r="CA360" s="2" t="s">
        <v>2</v>
      </c>
      <c r="CB360" s="2" t="s">
        <v>2</v>
      </c>
      <c r="CC360" s="2" t="s">
        <v>2</v>
      </c>
      <c r="CD360" s="24"/>
      <c r="CE360" s="61"/>
    </row>
    <row r="361" spans="1:83" customFormat="1" ht="23.25" x14ac:dyDescent="0.25">
      <c r="A361" s="51"/>
      <c r="B361" s="52" t="s">
        <v>53</v>
      </c>
      <c r="C361" s="197" t="s">
        <v>54</v>
      </c>
      <c r="D361" s="197"/>
      <c r="E361" s="197"/>
      <c r="F361" s="53" t="s">
        <v>55</v>
      </c>
      <c r="G361" s="54" t="s">
        <v>385</v>
      </c>
      <c r="H361" s="55">
        <v>135.59</v>
      </c>
      <c r="I361" s="55" t="s">
        <v>57</v>
      </c>
      <c r="J361" s="55"/>
      <c r="K361" s="56"/>
      <c r="L361" s="55">
        <v>1610.81</v>
      </c>
      <c r="M361" s="55"/>
      <c r="N361" s="55" t="s">
        <v>386</v>
      </c>
      <c r="O361" s="55"/>
      <c r="P361" s="56"/>
      <c r="Q361" s="57"/>
      <c r="BV361" s="32"/>
      <c r="CD361" s="24" t="s">
        <v>54</v>
      </c>
      <c r="CE361" s="61"/>
    </row>
    <row r="362" spans="1:83" customFormat="1" ht="23.25" x14ac:dyDescent="0.25">
      <c r="A362" s="51"/>
      <c r="B362" s="52" t="s">
        <v>59</v>
      </c>
      <c r="C362" s="197" t="s">
        <v>60</v>
      </c>
      <c r="D362" s="197"/>
      <c r="E362" s="197"/>
      <c r="F362" s="53" t="s">
        <v>55</v>
      </c>
      <c r="G362" s="54" t="s">
        <v>387</v>
      </c>
      <c r="H362" s="55">
        <v>125.73</v>
      </c>
      <c r="I362" s="55" t="s">
        <v>62</v>
      </c>
      <c r="J362" s="55"/>
      <c r="K362" s="56"/>
      <c r="L362" s="55">
        <v>1642.03</v>
      </c>
      <c r="M362" s="55"/>
      <c r="N362" s="55" t="s">
        <v>388</v>
      </c>
      <c r="O362" s="55"/>
      <c r="P362" s="56"/>
      <c r="Q362" s="57"/>
      <c r="BV362" s="32"/>
      <c r="CD362" s="24" t="s">
        <v>60</v>
      </c>
      <c r="CE362" s="61"/>
    </row>
    <row r="363" spans="1:83" customFormat="1" ht="23.25" x14ac:dyDescent="0.25">
      <c r="A363" s="51"/>
      <c r="B363" s="52" t="s">
        <v>64</v>
      </c>
      <c r="C363" s="197" t="s">
        <v>65</v>
      </c>
      <c r="D363" s="197"/>
      <c r="E363" s="197"/>
      <c r="F363" s="53" t="s">
        <v>55</v>
      </c>
      <c r="G363" s="54" t="s">
        <v>389</v>
      </c>
      <c r="H363" s="55">
        <v>133.87</v>
      </c>
      <c r="I363" s="55" t="s">
        <v>67</v>
      </c>
      <c r="J363" s="55"/>
      <c r="K363" s="56"/>
      <c r="L363" s="55">
        <v>42926.75</v>
      </c>
      <c r="M363" s="55"/>
      <c r="N363" s="55" t="s">
        <v>390</v>
      </c>
      <c r="O363" s="55"/>
      <c r="P363" s="56"/>
      <c r="Q363" s="57"/>
      <c r="BV363" s="32"/>
      <c r="CD363" s="24" t="s">
        <v>65</v>
      </c>
      <c r="CE363" s="61"/>
    </row>
    <row r="364" spans="1:83" customFormat="1" ht="23.25" x14ac:dyDescent="0.25">
      <c r="A364" s="51"/>
      <c r="B364" s="52" t="s">
        <v>391</v>
      </c>
      <c r="C364" s="197" t="s">
        <v>392</v>
      </c>
      <c r="D364" s="197"/>
      <c r="E364" s="197"/>
      <c r="F364" s="53" t="s">
        <v>55</v>
      </c>
      <c r="G364" s="54" t="s">
        <v>393</v>
      </c>
      <c r="H364" s="55">
        <v>2.5099999999999998</v>
      </c>
      <c r="I364" s="55" t="s">
        <v>394</v>
      </c>
      <c r="J364" s="55"/>
      <c r="K364" s="56"/>
      <c r="L364" s="55">
        <v>26.83</v>
      </c>
      <c r="M364" s="55"/>
      <c r="N364" s="55" t="s">
        <v>395</v>
      </c>
      <c r="O364" s="55"/>
      <c r="P364" s="56"/>
      <c r="Q364" s="57"/>
      <c r="BV364" s="32"/>
      <c r="CD364" s="24" t="s">
        <v>392</v>
      </c>
      <c r="CE364" s="61"/>
    </row>
    <row r="365" spans="1:83" customFormat="1" ht="22.5" x14ac:dyDescent="0.25">
      <c r="A365" s="51"/>
      <c r="B365" s="52" t="s">
        <v>69</v>
      </c>
      <c r="C365" s="197" t="s">
        <v>70</v>
      </c>
      <c r="D365" s="197"/>
      <c r="E365" s="197"/>
      <c r="F365" s="53" t="s">
        <v>55</v>
      </c>
      <c r="G365" s="54" t="s">
        <v>396</v>
      </c>
      <c r="H365" s="55">
        <v>1.2</v>
      </c>
      <c r="I365" s="55" t="s">
        <v>72</v>
      </c>
      <c r="J365" s="55"/>
      <c r="K365" s="56"/>
      <c r="L365" s="55">
        <v>430.39</v>
      </c>
      <c r="M365" s="55"/>
      <c r="N365" s="55" t="s">
        <v>397</v>
      </c>
      <c r="O365" s="55"/>
      <c r="P365" s="56"/>
      <c r="Q365" s="57"/>
      <c r="BV365" s="32"/>
      <c r="CD365" s="24" t="s">
        <v>70</v>
      </c>
      <c r="CE365" s="61"/>
    </row>
    <row r="366" spans="1:83" customFormat="1" ht="23.25" x14ac:dyDescent="0.25">
      <c r="A366" s="51"/>
      <c r="B366" s="52" t="s">
        <v>74</v>
      </c>
      <c r="C366" s="197" t="s">
        <v>75</v>
      </c>
      <c r="D366" s="197"/>
      <c r="E366" s="197"/>
      <c r="F366" s="53" t="s">
        <v>55</v>
      </c>
      <c r="G366" s="54" t="s">
        <v>398</v>
      </c>
      <c r="H366" s="55">
        <v>12.89</v>
      </c>
      <c r="I366" s="55" t="s">
        <v>77</v>
      </c>
      <c r="J366" s="55"/>
      <c r="K366" s="56"/>
      <c r="L366" s="55">
        <v>24003.759999999998</v>
      </c>
      <c r="M366" s="55"/>
      <c r="N366" s="55" t="s">
        <v>399</v>
      </c>
      <c r="O366" s="55"/>
      <c r="P366" s="56"/>
      <c r="Q366" s="57"/>
      <c r="BV366" s="32"/>
      <c r="CD366" s="24" t="s">
        <v>75</v>
      </c>
      <c r="CE366" s="61"/>
    </row>
    <row r="367" spans="1:83" customFormat="1" ht="45.75" x14ac:dyDescent="0.25">
      <c r="A367" s="51"/>
      <c r="B367" s="52" t="s">
        <v>400</v>
      </c>
      <c r="C367" s="197" t="s">
        <v>401</v>
      </c>
      <c r="D367" s="197"/>
      <c r="E367" s="197"/>
      <c r="F367" s="53" t="s">
        <v>55</v>
      </c>
      <c r="G367" s="54" t="s">
        <v>402</v>
      </c>
      <c r="H367" s="55">
        <v>7.05</v>
      </c>
      <c r="I367" s="55" t="s">
        <v>403</v>
      </c>
      <c r="J367" s="55"/>
      <c r="K367" s="56"/>
      <c r="L367" s="55">
        <v>1163.81</v>
      </c>
      <c r="M367" s="55"/>
      <c r="N367" s="55" t="s">
        <v>404</v>
      </c>
      <c r="O367" s="55"/>
      <c r="P367" s="56"/>
      <c r="Q367" s="57"/>
      <c r="BV367" s="32"/>
      <c r="CD367" s="24" t="s">
        <v>401</v>
      </c>
      <c r="CE367" s="61"/>
    </row>
    <row r="368" spans="1:83" customFormat="1" ht="22.5" x14ac:dyDescent="0.25">
      <c r="A368" s="51"/>
      <c r="B368" s="52" t="s">
        <v>79</v>
      </c>
      <c r="C368" s="197" t="s">
        <v>80</v>
      </c>
      <c r="D368" s="197"/>
      <c r="E368" s="197"/>
      <c r="F368" s="53" t="s">
        <v>55</v>
      </c>
      <c r="G368" s="54" t="s">
        <v>405</v>
      </c>
      <c r="H368" s="55">
        <v>5.17</v>
      </c>
      <c r="I368" s="55" t="s">
        <v>82</v>
      </c>
      <c r="J368" s="55"/>
      <c r="K368" s="56"/>
      <c r="L368" s="55">
        <v>153.5</v>
      </c>
      <c r="M368" s="55"/>
      <c r="N368" s="55" t="s">
        <v>406</v>
      </c>
      <c r="O368" s="55"/>
      <c r="P368" s="56"/>
      <c r="Q368" s="57"/>
      <c r="BV368" s="32"/>
      <c r="CD368" s="24" t="s">
        <v>80</v>
      </c>
      <c r="CE368" s="61"/>
    </row>
    <row r="369" spans="1:83" customFormat="1" ht="23.25" x14ac:dyDescent="0.25">
      <c r="A369" s="51"/>
      <c r="B369" s="52" t="s">
        <v>84</v>
      </c>
      <c r="C369" s="197" t="s">
        <v>85</v>
      </c>
      <c r="D369" s="197"/>
      <c r="E369" s="197"/>
      <c r="F369" s="53" t="s">
        <v>55</v>
      </c>
      <c r="G369" s="54" t="s">
        <v>407</v>
      </c>
      <c r="H369" s="55">
        <v>119.95</v>
      </c>
      <c r="I369" s="55" t="s">
        <v>87</v>
      </c>
      <c r="J369" s="55"/>
      <c r="K369" s="56"/>
      <c r="L369" s="55">
        <v>2421.79</v>
      </c>
      <c r="M369" s="55"/>
      <c r="N369" s="55" t="s">
        <v>408</v>
      </c>
      <c r="O369" s="55"/>
      <c r="P369" s="56"/>
      <c r="Q369" s="57"/>
      <c r="BV369" s="32"/>
      <c r="CD369" s="24" t="s">
        <v>85</v>
      </c>
      <c r="CE369" s="61"/>
    </row>
    <row r="370" spans="1:83" customFormat="1" ht="112.5" x14ac:dyDescent="0.25">
      <c r="A370" s="33" t="s">
        <v>409</v>
      </c>
      <c r="B370" s="34" t="s">
        <v>410</v>
      </c>
      <c r="C370" s="198" t="s">
        <v>411</v>
      </c>
      <c r="D370" s="198"/>
      <c r="E370" s="198"/>
      <c r="F370" s="33" t="s">
        <v>117</v>
      </c>
      <c r="G370" s="59">
        <v>1.0327200000000001</v>
      </c>
      <c r="H370" s="37">
        <v>21449.1</v>
      </c>
      <c r="I370" s="37"/>
      <c r="J370" s="37">
        <v>21449.1</v>
      </c>
      <c r="K370" s="35" t="s">
        <v>44</v>
      </c>
      <c r="L370" s="37">
        <v>191826.92</v>
      </c>
      <c r="M370" s="37"/>
      <c r="N370" s="38"/>
      <c r="O370" s="37">
        <v>191826.92</v>
      </c>
      <c r="P370" s="39" t="s">
        <v>119</v>
      </c>
      <c r="Q370" s="39" t="s">
        <v>119</v>
      </c>
      <c r="BV370" s="32"/>
      <c r="BW370" s="2" t="s">
        <v>411</v>
      </c>
      <c r="CD370" s="24"/>
      <c r="CE370" s="61"/>
    </row>
    <row r="371" spans="1:83" customFormat="1" ht="15" x14ac:dyDescent="0.25">
      <c r="A371" s="40"/>
      <c r="B371" s="41"/>
      <c r="C371" s="42" t="s">
        <v>412</v>
      </c>
      <c r="D371" s="43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4"/>
      <c r="BV371" s="32"/>
      <c r="CD371" s="24"/>
      <c r="CE371" s="61"/>
    </row>
    <row r="372" spans="1:83" customFormat="1" ht="15" x14ac:dyDescent="0.25">
      <c r="A372" s="45"/>
      <c r="B372" s="47" t="s">
        <v>38</v>
      </c>
      <c r="C372" s="199" t="s">
        <v>51</v>
      </c>
      <c r="D372" s="199"/>
      <c r="E372" s="199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200"/>
      <c r="BV372" s="32"/>
      <c r="BY372" s="2" t="s">
        <v>51</v>
      </c>
      <c r="CD372" s="24"/>
      <c r="CE372" s="61"/>
    </row>
    <row r="373" spans="1:83" customFormat="1" ht="15" x14ac:dyDescent="0.25">
      <c r="A373" s="48"/>
      <c r="B373" s="196" t="s">
        <v>122</v>
      </c>
      <c r="C373" s="196"/>
      <c r="D373" s="196"/>
      <c r="E373" s="196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50"/>
      <c r="BV373" s="32"/>
      <c r="BZ373" s="2" t="s">
        <v>122</v>
      </c>
      <c r="CA373" s="2" t="s">
        <v>2</v>
      </c>
      <c r="CB373" s="2" t="s">
        <v>2</v>
      </c>
      <c r="CC373" s="2" t="s">
        <v>2</v>
      </c>
      <c r="CD373" s="24"/>
      <c r="CE373" s="61"/>
    </row>
    <row r="374" spans="1:83" customFormat="1" ht="112.5" x14ac:dyDescent="0.25">
      <c r="A374" s="33" t="s">
        <v>413</v>
      </c>
      <c r="B374" s="34" t="s">
        <v>115</v>
      </c>
      <c r="C374" s="198" t="s">
        <v>335</v>
      </c>
      <c r="D374" s="198"/>
      <c r="E374" s="198"/>
      <c r="F374" s="33" t="s">
        <v>117</v>
      </c>
      <c r="G374" s="36">
        <v>23.608000000000001</v>
      </c>
      <c r="H374" s="37">
        <v>10037.530000000001</v>
      </c>
      <c r="I374" s="37"/>
      <c r="J374" s="37" t="s">
        <v>336</v>
      </c>
      <c r="K374" s="35" t="s">
        <v>44</v>
      </c>
      <c r="L374" s="37">
        <v>2052125.63</v>
      </c>
      <c r="M374" s="37"/>
      <c r="N374" s="38"/>
      <c r="O374" s="37">
        <v>2052125.63</v>
      </c>
      <c r="P374" s="39" t="s">
        <v>119</v>
      </c>
      <c r="Q374" s="39" t="s">
        <v>119</v>
      </c>
      <c r="BV374" s="32"/>
      <c r="BW374" s="2" t="s">
        <v>335</v>
      </c>
      <c r="CD374" s="24"/>
      <c r="CE374" s="61"/>
    </row>
    <row r="375" spans="1:83" customFormat="1" ht="15" x14ac:dyDescent="0.25">
      <c r="A375" s="40"/>
      <c r="B375" s="41"/>
      <c r="C375" s="42" t="s">
        <v>414</v>
      </c>
      <c r="D375" s="43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4"/>
      <c r="BV375" s="32"/>
      <c r="CD375" s="24"/>
      <c r="CE375" s="61"/>
    </row>
    <row r="376" spans="1:83" customFormat="1" ht="15" x14ac:dyDescent="0.25">
      <c r="A376" s="45"/>
      <c r="B376" s="41"/>
      <c r="C376" s="42" t="s">
        <v>338</v>
      </c>
      <c r="D376" s="43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4"/>
      <c r="BV376" s="32"/>
      <c r="CD376" s="24"/>
      <c r="CE376" s="61"/>
    </row>
    <row r="377" spans="1:83" customFormat="1" ht="15" x14ac:dyDescent="0.25">
      <c r="A377" s="45"/>
      <c r="B377" s="47" t="s">
        <v>38</v>
      </c>
      <c r="C377" s="199" t="s">
        <v>51</v>
      </c>
      <c r="D377" s="199"/>
      <c r="E377" s="199"/>
      <c r="F377" s="199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200"/>
      <c r="BV377" s="32"/>
      <c r="BY377" s="2" t="s">
        <v>51</v>
      </c>
      <c r="CD377" s="24"/>
      <c r="CE377" s="61"/>
    </row>
    <row r="378" spans="1:83" customFormat="1" ht="15" x14ac:dyDescent="0.25">
      <c r="A378" s="48"/>
      <c r="B378" s="196" t="s">
        <v>122</v>
      </c>
      <c r="C378" s="196"/>
      <c r="D378" s="196"/>
      <c r="E378" s="196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50"/>
      <c r="BV378" s="32"/>
      <c r="BZ378" s="2" t="s">
        <v>122</v>
      </c>
      <c r="CA378" s="2" t="s">
        <v>2</v>
      </c>
      <c r="CB378" s="2" t="s">
        <v>2</v>
      </c>
      <c r="CC378" s="2" t="s">
        <v>2</v>
      </c>
      <c r="CD378" s="24"/>
      <c r="CE378" s="61"/>
    </row>
    <row r="379" spans="1:83" customFormat="1" ht="112.5" x14ac:dyDescent="0.25">
      <c r="A379" s="33" t="s">
        <v>415</v>
      </c>
      <c r="B379" s="34" t="s">
        <v>115</v>
      </c>
      <c r="C379" s="198" t="s">
        <v>116</v>
      </c>
      <c r="D379" s="198"/>
      <c r="E379" s="198"/>
      <c r="F379" s="33" t="s">
        <v>117</v>
      </c>
      <c r="G379" s="58">
        <v>7.28</v>
      </c>
      <c r="H379" s="37">
        <v>9153.1200000000008</v>
      </c>
      <c r="I379" s="37"/>
      <c r="J379" s="37" t="s">
        <v>118</v>
      </c>
      <c r="K379" s="35" t="s">
        <v>44</v>
      </c>
      <c r="L379" s="37">
        <v>577056.62</v>
      </c>
      <c r="M379" s="37"/>
      <c r="N379" s="38"/>
      <c r="O379" s="37">
        <v>577056.62</v>
      </c>
      <c r="P379" s="39" t="s">
        <v>119</v>
      </c>
      <c r="Q379" s="39" t="s">
        <v>119</v>
      </c>
      <c r="BV379" s="32"/>
      <c r="BW379" s="2" t="s">
        <v>116</v>
      </c>
      <c r="CD379" s="24"/>
      <c r="CE379" s="61"/>
    </row>
    <row r="380" spans="1:83" customFormat="1" ht="15" x14ac:dyDescent="0.25">
      <c r="A380" s="40"/>
      <c r="B380" s="41"/>
      <c r="C380" s="42" t="s">
        <v>416</v>
      </c>
      <c r="D380" s="43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4"/>
      <c r="BV380" s="32"/>
      <c r="CD380" s="24"/>
      <c r="CE380" s="61"/>
    </row>
    <row r="381" spans="1:83" customFormat="1" ht="15" x14ac:dyDescent="0.25">
      <c r="A381" s="45"/>
      <c r="B381" s="41"/>
      <c r="C381" s="42" t="s">
        <v>121</v>
      </c>
      <c r="D381" s="43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4"/>
      <c r="BV381" s="32"/>
      <c r="CD381" s="24"/>
      <c r="CE381" s="61"/>
    </row>
    <row r="382" spans="1:83" customFormat="1" ht="15" x14ac:dyDescent="0.25">
      <c r="A382" s="45"/>
      <c r="B382" s="47" t="s">
        <v>38</v>
      </c>
      <c r="C382" s="199" t="s">
        <v>51</v>
      </c>
      <c r="D382" s="199"/>
      <c r="E382" s="199"/>
      <c r="F382" s="199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200"/>
      <c r="BV382" s="32"/>
      <c r="BY382" s="2" t="s">
        <v>51</v>
      </c>
      <c r="CD382" s="24"/>
      <c r="CE382" s="61"/>
    </row>
    <row r="383" spans="1:83" customFormat="1" ht="15" x14ac:dyDescent="0.25">
      <c r="A383" s="48"/>
      <c r="B383" s="196" t="s">
        <v>122</v>
      </c>
      <c r="C383" s="196"/>
      <c r="D383" s="196"/>
      <c r="E383" s="196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50"/>
      <c r="BV383" s="32"/>
      <c r="BZ383" s="2" t="s">
        <v>122</v>
      </c>
      <c r="CA383" s="2" t="s">
        <v>2</v>
      </c>
      <c r="CB383" s="2" t="s">
        <v>2</v>
      </c>
      <c r="CC383" s="2" t="s">
        <v>2</v>
      </c>
      <c r="CD383" s="24"/>
      <c r="CE383" s="61"/>
    </row>
    <row r="384" spans="1:83" customFormat="1" ht="112.5" x14ac:dyDescent="0.25">
      <c r="A384" s="33" t="s">
        <v>417</v>
      </c>
      <c r="B384" s="34" t="s">
        <v>115</v>
      </c>
      <c r="C384" s="198" t="s">
        <v>340</v>
      </c>
      <c r="D384" s="198"/>
      <c r="E384" s="198"/>
      <c r="F384" s="33" t="s">
        <v>117</v>
      </c>
      <c r="G384" s="36">
        <v>37.856000000000002</v>
      </c>
      <c r="H384" s="37">
        <v>9675.52</v>
      </c>
      <c r="I384" s="37"/>
      <c r="J384" s="37" t="s">
        <v>341</v>
      </c>
      <c r="K384" s="35" t="s">
        <v>44</v>
      </c>
      <c r="L384" s="37">
        <v>3171954.36</v>
      </c>
      <c r="M384" s="37"/>
      <c r="N384" s="38"/>
      <c r="O384" s="37">
        <v>3171954.36</v>
      </c>
      <c r="P384" s="39" t="s">
        <v>119</v>
      </c>
      <c r="Q384" s="39" t="s">
        <v>119</v>
      </c>
      <c r="BV384" s="32"/>
      <c r="BW384" s="2" t="s">
        <v>340</v>
      </c>
      <c r="CD384" s="24"/>
      <c r="CE384" s="61"/>
    </row>
    <row r="385" spans="1:83" customFormat="1" ht="15" x14ac:dyDescent="0.25">
      <c r="A385" s="40"/>
      <c r="B385" s="41"/>
      <c r="C385" s="42" t="s">
        <v>418</v>
      </c>
      <c r="D385" s="43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4"/>
      <c r="BV385" s="32"/>
      <c r="CD385" s="24"/>
      <c r="CE385" s="61"/>
    </row>
    <row r="386" spans="1:83" customFormat="1" ht="15" x14ac:dyDescent="0.25">
      <c r="A386" s="45"/>
      <c r="B386" s="41"/>
      <c r="C386" s="42" t="s">
        <v>343</v>
      </c>
      <c r="D386" s="43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4"/>
      <c r="BV386" s="32"/>
      <c r="CD386" s="24"/>
      <c r="CE386" s="61"/>
    </row>
    <row r="387" spans="1:83" customFormat="1" ht="15" x14ac:dyDescent="0.25">
      <c r="A387" s="45"/>
      <c r="B387" s="47" t="s">
        <v>38</v>
      </c>
      <c r="C387" s="199" t="s">
        <v>51</v>
      </c>
      <c r="D387" s="199"/>
      <c r="E387" s="199"/>
      <c r="F387" s="199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200"/>
      <c r="BV387" s="32"/>
      <c r="BY387" s="2" t="s">
        <v>51</v>
      </c>
      <c r="CD387" s="24"/>
      <c r="CE387" s="61"/>
    </row>
    <row r="388" spans="1:83" customFormat="1" ht="15" x14ac:dyDescent="0.25">
      <c r="A388" s="48"/>
      <c r="B388" s="196" t="s">
        <v>122</v>
      </c>
      <c r="C388" s="196"/>
      <c r="D388" s="196"/>
      <c r="E388" s="196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50"/>
      <c r="BV388" s="32"/>
      <c r="BZ388" s="2" t="s">
        <v>122</v>
      </c>
      <c r="CA388" s="2" t="s">
        <v>2</v>
      </c>
      <c r="CB388" s="2" t="s">
        <v>2</v>
      </c>
      <c r="CC388" s="2" t="s">
        <v>2</v>
      </c>
      <c r="CD388" s="24"/>
      <c r="CE388" s="61"/>
    </row>
    <row r="389" spans="1:83" customFormat="1" ht="112.5" x14ac:dyDescent="0.25">
      <c r="A389" s="33" t="s">
        <v>419</v>
      </c>
      <c r="B389" s="34" t="s">
        <v>115</v>
      </c>
      <c r="C389" s="198" t="s">
        <v>420</v>
      </c>
      <c r="D389" s="198"/>
      <c r="E389" s="198"/>
      <c r="F389" s="33" t="s">
        <v>117</v>
      </c>
      <c r="G389" s="36">
        <v>3.016</v>
      </c>
      <c r="H389" s="37">
        <v>8824.36</v>
      </c>
      <c r="I389" s="37"/>
      <c r="J389" s="37" t="s">
        <v>421</v>
      </c>
      <c r="K389" s="35" t="s">
        <v>44</v>
      </c>
      <c r="L389" s="37">
        <v>230479.58</v>
      </c>
      <c r="M389" s="37"/>
      <c r="N389" s="38"/>
      <c r="O389" s="37">
        <v>230479.58</v>
      </c>
      <c r="P389" s="39" t="s">
        <v>119</v>
      </c>
      <c r="Q389" s="39" t="s">
        <v>119</v>
      </c>
      <c r="BV389" s="32"/>
      <c r="BW389" s="2" t="s">
        <v>420</v>
      </c>
      <c r="CD389" s="24"/>
      <c r="CE389" s="61"/>
    </row>
    <row r="390" spans="1:83" customFormat="1" ht="15" x14ac:dyDescent="0.25">
      <c r="A390" s="40"/>
      <c r="B390" s="41"/>
      <c r="C390" s="42" t="s">
        <v>263</v>
      </c>
      <c r="D390" s="43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4"/>
      <c r="BV390" s="32"/>
      <c r="CD390" s="24"/>
      <c r="CE390" s="61"/>
    </row>
    <row r="391" spans="1:83" customFormat="1" ht="15" x14ac:dyDescent="0.25">
      <c r="A391" s="45"/>
      <c r="B391" s="41"/>
      <c r="C391" s="42" t="s">
        <v>422</v>
      </c>
      <c r="D391" s="43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4"/>
      <c r="BV391" s="32"/>
      <c r="CD391" s="24"/>
      <c r="CE391" s="61"/>
    </row>
    <row r="392" spans="1:83" customFormat="1" ht="15" x14ac:dyDescent="0.25">
      <c r="A392" s="45"/>
      <c r="B392" s="47" t="s">
        <v>38</v>
      </c>
      <c r="C392" s="199" t="s">
        <v>51</v>
      </c>
      <c r="D392" s="199"/>
      <c r="E392" s="199"/>
      <c r="F392" s="199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200"/>
      <c r="BV392" s="32"/>
      <c r="BY392" s="2" t="s">
        <v>51</v>
      </c>
      <c r="CD392" s="24"/>
      <c r="CE392" s="61"/>
    </row>
    <row r="393" spans="1:83" customFormat="1" ht="15" x14ac:dyDescent="0.25">
      <c r="A393" s="48"/>
      <c r="B393" s="196" t="s">
        <v>122</v>
      </c>
      <c r="C393" s="196"/>
      <c r="D393" s="196"/>
      <c r="E393" s="196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50"/>
      <c r="BV393" s="32"/>
      <c r="BZ393" s="2" t="s">
        <v>122</v>
      </c>
      <c r="CA393" s="2" t="s">
        <v>2</v>
      </c>
      <c r="CB393" s="2" t="s">
        <v>2</v>
      </c>
      <c r="CC393" s="2" t="s">
        <v>2</v>
      </c>
      <c r="CD393" s="24"/>
      <c r="CE393" s="61"/>
    </row>
    <row r="394" spans="1:83" customFormat="1" ht="112.5" x14ac:dyDescent="0.25">
      <c r="A394" s="33" t="s">
        <v>423</v>
      </c>
      <c r="B394" s="34" t="s">
        <v>115</v>
      </c>
      <c r="C394" s="198" t="s">
        <v>424</v>
      </c>
      <c r="D394" s="198"/>
      <c r="E394" s="198"/>
      <c r="F394" s="33" t="s">
        <v>117</v>
      </c>
      <c r="G394" s="36">
        <v>2.3919999999999999</v>
      </c>
      <c r="H394" s="37">
        <v>8325.52</v>
      </c>
      <c r="I394" s="37"/>
      <c r="J394" s="37" t="s">
        <v>425</v>
      </c>
      <c r="K394" s="35" t="s">
        <v>44</v>
      </c>
      <c r="L394" s="37">
        <v>172460.82</v>
      </c>
      <c r="M394" s="37"/>
      <c r="N394" s="38"/>
      <c r="O394" s="37">
        <v>172460.82</v>
      </c>
      <c r="P394" s="39" t="s">
        <v>119</v>
      </c>
      <c r="Q394" s="39" t="s">
        <v>119</v>
      </c>
      <c r="BV394" s="32"/>
      <c r="BW394" s="2" t="s">
        <v>424</v>
      </c>
      <c r="CD394" s="24"/>
      <c r="CE394" s="61"/>
    </row>
    <row r="395" spans="1:83" customFormat="1" ht="15" x14ac:dyDescent="0.25">
      <c r="A395" s="40"/>
      <c r="B395" s="41"/>
      <c r="C395" s="42" t="s">
        <v>373</v>
      </c>
      <c r="D395" s="43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4"/>
      <c r="BV395" s="32"/>
      <c r="CD395" s="24"/>
      <c r="CE395" s="61"/>
    </row>
    <row r="396" spans="1:83" customFormat="1" ht="15" x14ac:dyDescent="0.25">
      <c r="A396" s="45"/>
      <c r="B396" s="41"/>
      <c r="C396" s="42" t="s">
        <v>426</v>
      </c>
      <c r="D396" s="43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4"/>
      <c r="BV396" s="32"/>
      <c r="CD396" s="24"/>
      <c r="CE396" s="61"/>
    </row>
    <row r="397" spans="1:83" customFormat="1" ht="15" x14ac:dyDescent="0.25">
      <c r="A397" s="45"/>
      <c r="B397" s="47" t="s">
        <v>38</v>
      </c>
      <c r="C397" s="199" t="s">
        <v>51</v>
      </c>
      <c r="D397" s="199"/>
      <c r="E397" s="199"/>
      <c r="F397" s="199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200"/>
      <c r="BV397" s="32"/>
      <c r="BY397" s="2" t="s">
        <v>51</v>
      </c>
      <c r="CD397" s="24"/>
      <c r="CE397" s="61"/>
    </row>
    <row r="398" spans="1:83" customFormat="1" ht="15" x14ac:dyDescent="0.25">
      <c r="A398" s="48"/>
      <c r="B398" s="196" t="s">
        <v>122</v>
      </c>
      <c r="C398" s="196"/>
      <c r="D398" s="196"/>
      <c r="E398" s="196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50"/>
      <c r="BV398" s="32"/>
      <c r="BZ398" s="2" t="s">
        <v>122</v>
      </c>
      <c r="CA398" s="2" t="s">
        <v>2</v>
      </c>
      <c r="CB398" s="2" t="s">
        <v>2</v>
      </c>
      <c r="CC398" s="2" t="s">
        <v>2</v>
      </c>
      <c r="CD398" s="24"/>
      <c r="CE398" s="61"/>
    </row>
    <row r="399" spans="1:83" customFormat="1" ht="112.5" x14ac:dyDescent="0.25">
      <c r="A399" s="33" t="s">
        <v>427</v>
      </c>
      <c r="B399" s="34" t="s">
        <v>115</v>
      </c>
      <c r="C399" s="198" t="s">
        <v>354</v>
      </c>
      <c r="D399" s="198"/>
      <c r="E399" s="198"/>
      <c r="F399" s="33" t="s">
        <v>117</v>
      </c>
      <c r="G399" s="58">
        <v>0.52</v>
      </c>
      <c r="H399" s="37">
        <v>9959.35</v>
      </c>
      <c r="I399" s="37"/>
      <c r="J399" s="37" t="s">
        <v>355</v>
      </c>
      <c r="K399" s="35" t="s">
        <v>44</v>
      </c>
      <c r="L399" s="37">
        <v>44848.94</v>
      </c>
      <c r="M399" s="37"/>
      <c r="N399" s="38"/>
      <c r="O399" s="37">
        <v>44848.94</v>
      </c>
      <c r="P399" s="39" t="s">
        <v>119</v>
      </c>
      <c r="Q399" s="39" t="s">
        <v>119</v>
      </c>
      <c r="BV399" s="32"/>
      <c r="BW399" s="2" t="s">
        <v>354</v>
      </c>
      <c r="CD399" s="24"/>
      <c r="CE399" s="61"/>
    </row>
    <row r="400" spans="1:83" customFormat="1" ht="15" x14ac:dyDescent="0.25">
      <c r="A400" s="40"/>
      <c r="B400" s="41"/>
      <c r="C400" s="42" t="s">
        <v>428</v>
      </c>
      <c r="D400" s="43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4"/>
      <c r="BV400" s="32"/>
      <c r="CD400" s="24"/>
      <c r="CE400" s="61"/>
    </row>
    <row r="401" spans="1:83" customFormat="1" ht="15" x14ac:dyDescent="0.25">
      <c r="A401" s="45"/>
      <c r="B401" s="41"/>
      <c r="C401" s="42" t="s">
        <v>357</v>
      </c>
      <c r="D401" s="43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4"/>
      <c r="BV401" s="32"/>
      <c r="CD401" s="24"/>
      <c r="CE401" s="61"/>
    </row>
    <row r="402" spans="1:83" customFormat="1" ht="15" x14ac:dyDescent="0.25">
      <c r="A402" s="45"/>
      <c r="B402" s="47" t="s">
        <v>38</v>
      </c>
      <c r="C402" s="199" t="s">
        <v>51</v>
      </c>
      <c r="D402" s="199"/>
      <c r="E402" s="199"/>
      <c r="F402" s="199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200"/>
      <c r="BV402" s="32"/>
      <c r="BY402" s="2" t="s">
        <v>51</v>
      </c>
      <c r="CD402" s="24"/>
      <c r="CE402" s="61"/>
    </row>
    <row r="403" spans="1:83" customFormat="1" ht="15" x14ac:dyDescent="0.25">
      <c r="A403" s="48"/>
      <c r="B403" s="196" t="s">
        <v>122</v>
      </c>
      <c r="C403" s="196"/>
      <c r="D403" s="196"/>
      <c r="E403" s="196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50"/>
      <c r="BV403" s="32"/>
      <c r="BZ403" s="2" t="s">
        <v>122</v>
      </c>
      <c r="CA403" s="2" t="s">
        <v>2</v>
      </c>
      <c r="CB403" s="2" t="s">
        <v>2</v>
      </c>
      <c r="CC403" s="2" t="s">
        <v>2</v>
      </c>
      <c r="CD403" s="24"/>
      <c r="CE403" s="61"/>
    </row>
    <row r="404" spans="1:83" customFormat="1" ht="112.5" x14ac:dyDescent="0.25">
      <c r="A404" s="33" t="s">
        <v>429</v>
      </c>
      <c r="B404" s="34" t="s">
        <v>115</v>
      </c>
      <c r="C404" s="198" t="s">
        <v>139</v>
      </c>
      <c r="D404" s="198"/>
      <c r="E404" s="198"/>
      <c r="F404" s="33" t="s">
        <v>117</v>
      </c>
      <c r="G404" s="36">
        <v>0.104</v>
      </c>
      <c r="H404" s="37">
        <v>9925.06</v>
      </c>
      <c r="I404" s="37"/>
      <c r="J404" s="37" t="s">
        <v>140</v>
      </c>
      <c r="K404" s="35" t="s">
        <v>44</v>
      </c>
      <c r="L404" s="37">
        <v>8938.91</v>
      </c>
      <c r="M404" s="37"/>
      <c r="N404" s="38"/>
      <c r="O404" s="37">
        <v>8938.91</v>
      </c>
      <c r="P404" s="39" t="s">
        <v>119</v>
      </c>
      <c r="Q404" s="39" t="s">
        <v>119</v>
      </c>
      <c r="BV404" s="32"/>
      <c r="BW404" s="2" t="s">
        <v>139</v>
      </c>
      <c r="CD404" s="24"/>
      <c r="CE404" s="61"/>
    </row>
    <row r="405" spans="1:83" customFormat="1" ht="15" x14ac:dyDescent="0.25">
      <c r="A405" s="40"/>
      <c r="B405" s="41"/>
      <c r="C405" s="42" t="s">
        <v>430</v>
      </c>
      <c r="D405" s="43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4"/>
      <c r="BV405" s="32"/>
      <c r="CD405" s="24"/>
      <c r="CE405" s="61"/>
    </row>
    <row r="406" spans="1:83" customFormat="1" ht="15" x14ac:dyDescent="0.25">
      <c r="A406" s="45"/>
      <c r="B406" s="41"/>
      <c r="C406" s="42" t="s">
        <v>142</v>
      </c>
      <c r="D406" s="43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4"/>
      <c r="BV406" s="32"/>
      <c r="CD406" s="24"/>
      <c r="CE406" s="61"/>
    </row>
    <row r="407" spans="1:83" customFormat="1" ht="15" x14ac:dyDescent="0.25">
      <c r="A407" s="45"/>
      <c r="B407" s="47" t="s">
        <v>38</v>
      </c>
      <c r="C407" s="199" t="s">
        <v>51</v>
      </c>
      <c r="D407" s="199"/>
      <c r="E407" s="199"/>
      <c r="F407" s="199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200"/>
      <c r="BV407" s="32"/>
      <c r="BY407" s="2" t="s">
        <v>51</v>
      </c>
      <c r="CD407" s="24"/>
      <c r="CE407" s="61"/>
    </row>
    <row r="408" spans="1:83" customFormat="1" ht="15" x14ac:dyDescent="0.25">
      <c r="A408" s="48"/>
      <c r="B408" s="196" t="s">
        <v>122</v>
      </c>
      <c r="C408" s="196"/>
      <c r="D408" s="196"/>
      <c r="E408" s="196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50"/>
      <c r="BV408" s="32"/>
      <c r="BZ408" s="2" t="s">
        <v>122</v>
      </c>
      <c r="CA408" s="2" t="s">
        <v>2</v>
      </c>
      <c r="CB408" s="2" t="s">
        <v>2</v>
      </c>
      <c r="CC408" s="2" t="s">
        <v>2</v>
      </c>
      <c r="CD408" s="24"/>
      <c r="CE408" s="61"/>
    </row>
    <row r="409" spans="1:83" customFormat="1" ht="112.5" x14ac:dyDescent="0.25">
      <c r="A409" s="33" t="s">
        <v>431</v>
      </c>
      <c r="B409" s="34" t="s">
        <v>115</v>
      </c>
      <c r="C409" s="198" t="s">
        <v>432</v>
      </c>
      <c r="D409" s="198"/>
      <c r="E409" s="198"/>
      <c r="F409" s="33" t="s">
        <v>117</v>
      </c>
      <c r="G409" s="36">
        <v>2.3919999999999999</v>
      </c>
      <c r="H409" s="37">
        <v>9538.57</v>
      </c>
      <c r="I409" s="37"/>
      <c r="J409" s="37" t="s">
        <v>433</v>
      </c>
      <c r="K409" s="35" t="s">
        <v>44</v>
      </c>
      <c r="L409" s="37">
        <v>197588.81</v>
      </c>
      <c r="M409" s="37"/>
      <c r="N409" s="38"/>
      <c r="O409" s="37">
        <v>197588.81</v>
      </c>
      <c r="P409" s="39" t="s">
        <v>119</v>
      </c>
      <c r="Q409" s="39" t="s">
        <v>119</v>
      </c>
      <c r="BV409" s="32"/>
      <c r="BW409" s="2" t="s">
        <v>432</v>
      </c>
      <c r="CD409" s="24"/>
      <c r="CE409" s="61"/>
    </row>
    <row r="410" spans="1:83" customFormat="1" ht="15" x14ac:dyDescent="0.25">
      <c r="A410" s="40"/>
      <c r="B410" s="41"/>
      <c r="C410" s="42" t="s">
        <v>373</v>
      </c>
      <c r="D410" s="43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4"/>
      <c r="BV410" s="32"/>
      <c r="CD410" s="24"/>
      <c r="CE410" s="61"/>
    </row>
    <row r="411" spans="1:83" customFormat="1" ht="15" x14ac:dyDescent="0.25">
      <c r="A411" s="45"/>
      <c r="B411" s="41"/>
      <c r="C411" s="42" t="s">
        <v>434</v>
      </c>
      <c r="D411" s="43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4"/>
      <c r="BV411" s="32"/>
      <c r="CD411" s="24"/>
      <c r="CE411" s="61"/>
    </row>
    <row r="412" spans="1:83" customFormat="1" ht="15" x14ac:dyDescent="0.25">
      <c r="A412" s="45"/>
      <c r="B412" s="47" t="s">
        <v>38</v>
      </c>
      <c r="C412" s="199" t="s">
        <v>51</v>
      </c>
      <c r="D412" s="199"/>
      <c r="E412" s="199"/>
      <c r="F412" s="199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200"/>
      <c r="BV412" s="32"/>
      <c r="BY412" s="2" t="s">
        <v>51</v>
      </c>
      <c r="CD412" s="24"/>
      <c r="CE412" s="61"/>
    </row>
    <row r="413" spans="1:83" customFormat="1" ht="15" x14ac:dyDescent="0.25">
      <c r="A413" s="48"/>
      <c r="B413" s="196" t="s">
        <v>122</v>
      </c>
      <c r="C413" s="196"/>
      <c r="D413" s="196"/>
      <c r="E413" s="196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50"/>
      <c r="BV413" s="32"/>
      <c r="BZ413" s="2" t="s">
        <v>122</v>
      </c>
      <c r="CA413" s="2" t="s">
        <v>2</v>
      </c>
      <c r="CB413" s="2" t="s">
        <v>2</v>
      </c>
      <c r="CC413" s="2" t="s">
        <v>2</v>
      </c>
      <c r="CD413" s="24"/>
      <c r="CE413" s="61"/>
    </row>
    <row r="414" spans="1:83" customFormat="1" ht="112.5" x14ac:dyDescent="0.25">
      <c r="A414" s="33" t="s">
        <v>435</v>
      </c>
      <c r="B414" s="34" t="s">
        <v>115</v>
      </c>
      <c r="C414" s="198" t="s">
        <v>291</v>
      </c>
      <c r="D414" s="198"/>
      <c r="E414" s="198"/>
      <c r="F414" s="33" t="s">
        <v>117</v>
      </c>
      <c r="G414" s="36">
        <v>5.9279999999999999</v>
      </c>
      <c r="H414" s="37">
        <v>11187.07</v>
      </c>
      <c r="I414" s="37"/>
      <c r="J414" s="37" t="s">
        <v>292</v>
      </c>
      <c r="K414" s="35" t="s">
        <v>44</v>
      </c>
      <c r="L414" s="37">
        <v>574304.80000000005</v>
      </c>
      <c r="M414" s="37"/>
      <c r="N414" s="38"/>
      <c r="O414" s="37">
        <v>574304.80000000005</v>
      </c>
      <c r="P414" s="39" t="s">
        <v>119</v>
      </c>
      <c r="Q414" s="39" t="s">
        <v>119</v>
      </c>
      <c r="BV414" s="32"/>
      <c r="BW414" s="2" t="s">
        <v>291</v>
      </c>
      <c r="CD414" s="24"/>
      <c r="CE414" s="61"/>
    </row>
    <row r="415" spans="1:83" customFormat="1" ht="15" x14ac:dyDescent="0.25">
      <c r="A415" s="40"/>
      <c r="B415" s="41"/>
      <c r="C415" s="42" t="s">
        <v>436</v>
      </c>
      <c r="D415" s="43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4"/>
      <c r="BV415" s="32"/>
      <c r="CD415" s="24"/>
      <c r="CE415" s="61"/>
    </row>
    <row r="416" spans="1:83" customFormat="1" ht="15" x14ac:dyDescent="0.25">
      <c r="A416" s="45"/>
      <c r="B416" s="41"/>
      <c r="C416" s="42" t="s">
        <v>294</v>
      </c>
      <c r="D416" s="43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4"/>
      <c r="BV416" s="32"/>
      <c r="CD416" s="24"/>
      <c r="CE416" s="61"/>
    </row>
    <row r="417" spans="1:83" customFormat="1" ht="15" x14ac:dyDescent="0.25">
      <c r="A417" s="45"/>
      <c r="B417" s="47" t="s">
        <v>38</v>
      </c>
      <c r="C417" s="199" t="s">
        <v>51</v>
      </c>
      <c r="D417" s="199"/>
      <c r="E417" s="199"/>
      <c r="F417" s="199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200"/>
      <c r="BV417" s="32"/>
      <c r="BY417" s="2" t="s">
        <v>51</v>
      </c>
      <c r="CD417" s="24"/>
      <c r="CE417" s="61"/>
    </row>
    <row r="418" spans="1:83" customFormat="1" ht="15" x14ac:dyDescent="0.25">
      <c r="A418" s="48"/>
      <c r="B418" s="196" t="s">
        <v>122</v>
      </c>
      <c r="C418" s="196"/>
      <c r="D418" s="196"/>
      <c r="E418" s="196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50"/>
      <c r="BV418" s="32"/>
      <c r="BZ418" s="2" t="s">
        <v>122</v>
      </c>
      <c r="CA418" s="2" t="s">
        <v>2</v>
      </c>
      <c r="CB418" s="2" t="s">
        <v>2</v>
      </c>
      <c r="CC418" s="2" t="s">
        <v>2</v>
      </c>
      <c r="CD418" s="24"/>
      <c r="CE418" s="61"/>
    </row>
    <row r="419" spans="1:83" customFormat="1" ht="112.5" x14ac:dyDescent="0.25">
      <c r="A419" s="33" t="s">
        <v>437</v>
      </c>
      <c r="B419" s="34" t="s">
        <v>115</v>
      </c>
      <c r="C419" s="198" t="s">
        <v>172</v>
      </c>
      <c r="D419" s="198"/>
      <c r="E419" s="198"/>
      <c r="F419" s="33" t="s">
        <v>117</v>
      </c>
      <c r="G419" s="36">
        <v>6.5519999999999996</v>
      </c>
      <c r="H419" s="37">
        <v>7596.65</v>
      </c>
      <c r="I419" s="37"/>
      <c r="J419" s="37" t="s">
        <v>173</v>
      </c>
      <c r="K419" s="35" t="s">
        <v>44</v>
      </c>
      <c r="L419" s="37">
        <v>431036.35</v>
      </c>
      <c r="M419" s="37"/>
      <c r="N419" s="38"/>
      <c r="O419" s="37">
        <v>431036.35</v>
      </c>
      <c r="P419" s="39" t="s">
        <v>119</v>
      </c>
      <c r="Q419" s="39" t="s">
        <v>119</v>
      </c>
      <c r="BV419" s="32"/>
      <c r="BW419" s="2" t="s">
        <v>172</v>
      </c>
      <c r="CD419" s="24"/>
      <c r="CE419" s="61"/>
    </row>
    <row r="420" spans="1:83" customFormat="1" ht="15" x14ac:dyDescent="0.25">
      <c r="A420" s="40"/>
      <c r="B420" s="41"/>
      <c r="C420" s="42" t="s">
        <v>265</v>
      </c>
      <c r="D420" s="43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4"/>
      <c r="BV420" s="32"/>
      <c r="CD420" s="24"/>
      <c r="CE420" s="61"/>
    </row>
    <row r="421" spans="1:83" customFormat="1" ht="15" x14ac:dyDescent="0.25">
      <c r="A421" s="45"/>
      <c r="B421" s="41"/>
      <c r="C421" s="42" t="s">
        <v>175</v>
      </c>
      <c r="D421" s="43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4"/>
      <c r="BV421" s="32"/>
      <c r="CD421" s="24"/>
      <c r="CE421" s="61"/>
    </row>
    <row r="422" spans="1:83" customFormat="1" ht="15" x14ac:dyDescent="0.25">
      <c r="A422" s="45"/>
      <c r="B422" s="47" t="s">
        <v>38</v>
      </c>
      <c r="C422" s="199" t="s">
        <v>51</v>
      </c>
      <c r="D422" s="199"/>
      <c r="E422" s="199"/>
      <c r="F422" s="199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200"/>
      <c r="BV422" s="32"/>
      <c r="BY422" s="2" t="s">
        <v>51</v>
      </c>
      <c r="CD422" s="24"/>
      <c r="CE422" s="61"/>
    </row>
    <row r="423" spans="1:83" customFormat="1" ht="15" x14ac:dyDescent="0.25">
      <c r="A423" s="48"/>
      <c r="B423" s="196" t="s">
        <v>122</v>
      </c>
      <c r="C423" s="196"/>
      <c r="D423" s="196"/>
      <c r="E423" s="196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50"/>
      <c r="BV423" s="32"/>
      <c r="BZ423" s="2" t="s">
        <v>122</v>
      </c>
      <c r="CA423" s="2" t="s">
        <v>2</v>
      </c>
      <c r="CB423" s="2" t="s">
        <v>2</v>
      </c>
      <c r="CC423" s="2" t="s">
        <v>2</v>
      </c>
      <c r="CD423" s="24"/>
      <c r="CE423" s="61"/>
    </row>
    <row r="424" spans="1:83" customFormat="1" ht="112.5" x14ac:dyDescent="0.25">
      <c r="A424" s="33" t="s">
        <v>438</v>
      </c>
      <c r="B424" s="34" t="s">
        <v>115</v>
      </c>
      <c r="C424" s="198" t="s">
        <v>182</v>
      </c>
      <c r="D424" s="198"/>
      <c r="E424" s="198"/>
      <c r="F424" s="33" t="s">
        <v>117</v>
      </c>
      <c r="G424" s="36">
        <v>0.72799999999999998</v>
      </c>
      <c r="H424" s="37">
        <v>7317.78</v>
      </c>
      <c r="I424" s="37"/>
      <c r="J424" s="37" t="s">
        <v>183</v>
      </c>
      <c r="K424" s="35" t="s">
        <v>44</v>
      </c>
      <c r="L424" s="37">
        <v>46134.8</v>
      </c>
      <c r="M424" s="37"/>
      <c r="N424" s="38"/>
      <c r="O424" s="37">
        <v>46134.8</v>
      </c>
      <c r="P424" s="39" t="s">
        <v>119</v>
      </c>
      <c r="Q424" s="39" t="s">
        <v>119</v>
      </c>
      <c r="BV424" s="32"/>
      <c r="BW424" s="2" t="s">
        <v>182</v>
      </c>
      <c r="CD424" s="24"/>
      <c r="CE424" s="61"/>
    </row>
    <row r="425" spans="1:83" customFormat="1" ht="15" x14ac:dyDescent="0.25">
      <c r="A425" s="40"/>
      <c r="B425" s="41"/>
      <c r="C425" s="42" t="s">
        <v>439</v>
      </c>
      <c r="D425" s="43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4"/>
      <c r="BV425" s="32"/>
      <c r="CD425" s="24"/>
      <c r="CE425" s="61"/>
    </row>
    <row r="426" spans="1:83" customFormat="1" ht="15" x14ac:dyDescent="0.25">
      <c r="A426" s="45"/>
      <c r="B426" s="41"/>
      <c r="C426" s="42" t="s">
        <v>185</v>
      </c>
      <c r="D426" s="43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4"/>
      <c r="BV426" s="32"/>
      <c r="CD426" s="24"/>
      <c r="CE426" s="61"/>
    </row>
    <row r="427" spans="1:83" customFormat="1" ht="15" x14ac:dyDescent="0.25">
      <c r="A427" s="45"/>
      <c r="B427" s="47" t="s">
        <v>38</v>
      </c>
      <c r="C427" s="199" t="s">
        <v>51</v>
      </c>
      <c r="D427" s="199"/>
      <c r="E427" s="199"/>
      <c r="F427" s="199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200"/>
      <c r="BV427" s="32"/>
      <c r="BY427" s="2" t="s">
        <v>51</v>
      </c>
      <c r="CD427" s="24"/>
      <c r="CE427" s="61"/>
    </row>
    <row r="428" spans="1:83" customFormat="1" ht="15" x14ac:dyDescent="0.25">
      <c r="A428" s="48"/>
      <c r="B428" s="196" t="s">
        <v>122</v>
      </c>
      <c r="C428" s="196"/>
      <c r="D428" s="196"/>
      <c r="E428" s="196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50"/>
      <c r="BV428" s="32"/>
      <c r="BZ428" s="2" t="s">
        <v>122</v>
      </c>
      <c r="CA428" s="2" t="s">
        <v>2</v>
      </c>
      <c r="CB428" s="2" t="s">
        <v>2</v>
      </c>
      <c r="CC428" s="2" t="s">
        <v>2</v>
      </c>
      <c r="CD428" s="24"/>
      <c r="CE428" s="61"/>
    </row>
    <row r="429" spans="1:83" customFormat="1" ht="112.5" x14ac:dyDescent="0.25">
      <c r="A429" s="33" t="s">
        <v>440</v>
      </c>
      <c r="B429" s="34" t="s">
        <v>115</v>
      </c>
      <c r="C429" s="198" t="s">
        <v>371</v>
      </c>
      <c r="D429" s="198"/>
      <c r="E429" s="198"/>
      <c r="F429" s="33" t="s">
        <v>117</v>
      </c>
      <c r="G429" s="58">
        <v>6.24</v>
      </c>
      <c r="H429" s="37">
        <v>6143.88</v>
      </c>
      <c r="I429" s="37"/>
      <c r="J429" s="37" t="s">
        <v>372</v>
      </c>
      <c r="K429" s="35" t="s">
        <v>44</v>
      </c>
      <c r="L429" s="37">
        <v>332005.44</v>
      </c>
      <c r="M429" s="37"/>
      <c r="N429" s="38"/>
      <c r="O429" s="37">
        <v>332005.44</v>
      </c>
      <c r="P429" s="39" t="s">
        <v>119</v>
      </c>
      <c r="Q429" s="39" t="s">
        <v>119</v>
      </c>
      <c r="BV429" s="32"/>
      <c r="BW429" s="2" t="s">
        <v>371</v>
      </c>
      <c r="CD429" s="24"/>
      <c r="CE429" s="61"/>
    </row>
    <row r="430" spans="1:83" customFormat="1" ht="15" x14ac:dyDescent="0.25">
      <c r="A430" s="40"/>
      <c r="B430" s="41"/>
      <c r="C430" s="42" t="s">
        <v>441</v>
      </c>
      <c r="D430" s="43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4"/>
      <c r="BV430" s="32"/>
      <c r="CD430" s="24"/>
      <c r="CE430" s="61"/>
    </row>
    <row r="431" spans="1:83" customFormat="1" ht="15" x14ac:dyDescent="0.25">
      <c r="A431" s="45"/>
      <c r="B431" s="41"/>
      <c r="C431" s="42" t="s">
        <v>374</v>
      </c>
      <c r="D431" s="43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4"/>
      <c r="BV431" s="32"/>
      <c r="CD431" s="24"/>
      <c r="CE431" s="61"/>
    </row>
    <row r="432" spans="1:83" customFormat="1" ht="15" x14ac:dyDescent="0.25">
      <c r="A432" s="45"/>
      <c r="B432" s="47" t="s">
        <v>38</v>
      </c>
      <c r="C432" s="199" t="s">
        <v>51</v>
      </c>
      <c r="D432" s="199"/>
      <c r="E432" s="199"/>
      <c r="F432" s="199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200"/>
      <c r="BV432" s="32"/>
      <c r="BY432" s="2" t="s">
        <v>51</v>
      </c>
      <c r="CD432" s="24"/>
      <c r="CE432" s="61"/>
    </row>
    <row r="433" spans="1:83" customFormat="1" ht="15" x14ac:dyDescent="0.25">
      <c r="A433" s="48"/>
      <c r="B433" s="196" t="s">
        <v>122</v>
      </c>
      <c r="C433" s="196"/>
      <c r="D433" s="196"/>
      <c r="E433" s="196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50"/>
      <c r="BV433" s="32"/>
      <c r="BZ433" s="2" t="s">
        <v>122</v>
      </c>
      <c r="CA433" s="2" t="s">
        <v>2</v>
      </c>
      <c r="CB433" s="2" t="s">
        <v>2</v>
      </c>
      <c r="CC433" s="2" t="s">
        <v>2</v>
      </c>
      <c r="CD433" s="24"/>
      <c r="CE433" s="61"/>
    </row>
    <row r="434" spans="1:83" customFormat="1" ht="112.5" x14ac:dyDescent="0.25">
      <c r="A434" s="33" t="s">
        <v>442</v>
      </c>
      <c r="B434" s="34" t="s">
        <v>115</v>
      </c>
      <c r="C434" s="198" t="s">
        <v>443</v>
      </c>
      <c r="D434" s="198"/>
      <c r="E434" s="198"/>
      <c r="F434" s="33" t="s">
        <v>117</v>
      </c>
      <c r="G434" s="36">
        <v>6.6559999999999997</v>
      </c>
      <c r="H434" s="37">
        <v>7092.84</v>
      </c>
      <c r="I434" s="37"/>
      <c r="J434" s="37" t="s">
        <v>444</v>
      </c>
      <c r="K434" s="35" t="s">
        <v>44</v>
      </c>
      <c r="L434" s="37">
        <v>408838.11</v>
      </c>
      <c r="M434" s="37"/>
      <c r="N434" s="38"/>
      <c r="O434" s="37">
        <v>408838.11</v>
      </c>
      <c r="P434" s="39" t="s">
        <v>119</v>
      </c>
      <c r="Q434" s="39" t="s">
        <v>119</v>
      </c>
      <c r="BV434" s="32"/>
      <c r="BW434" s="2" t="s">
        <v>443</v>
      </c>
      <c r="CD434" s="24"/>
      <c r="CE434" s="61"/>
    </row>
    <row r="435" spans="1:83" customFormat="1" ht="15" x14ac:dyDescent="0.25">
      <c r="A435" s="40"/>
      <c r="B435" s="41"/>
      <c r="C435" s="42" t="s">
        <v>445</v>
      </c>
      <c r="D435" s="43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4"/>
      <c r="BV435" s="32"/>
      <c r="CD435" s="24"/>
      <c r="CE435" s="61"/>
    </row>
    <row r="436" spans="1:83" customFormat="1" ht="15" x14ac:dyDescent="0.25">
      <c r="A436" s="45"/>
      <c r="B436" s="41"/>
      <c r="C436" s="42" t="s">
        <v>446</v>
      </c>
      <c r="D436" s="43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4"/>
      <c r="BV436" s="32"/>
      <c r="CD436" s="24"/>
      <c r="CE436" s="61"/>
    </row>
    <row r="437" spans="1:83" customFormat="1" ht="15" x14ac:dyDescent="0.25">
      <c r="A437" s="45"/>
      <c r="B437" s="47" t="s">
        <v>38</v>
      </c>
      <c r="C437" s="199" t="s">
        <v>51</v>
      </c>
      <c r="D437" s="199"/>
      <c r="E437" s="199"/>
      <c r="F437" s="199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200"/>
      <c r="BV437" s="32"/>
      <c r="BY437" s="2" t="s">
        <v>51</v>
      </c>
      <c r="CD437" s="24"/>
      <c r="CE437" s="61"/>
    </row>
    <row r="438" spans="1:83" customFormat="1" ht="15" x14ac:dyDescent="0.25">
      <c r="A438" s="48"/>
      <c r="B438" s="196" t="s">
        <v>122</v>
      </c>
      <c r="C438" s="196"/>
      <c r="D438" s="196"/>
      <c r="E438" s="196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50"/>
      <c r="BV438" s="32"/>
      <c r="BZ438" s="2" t="s">
        <v>122</v>
      </c>
      <c r="CA438" s="2" t="s">
        <v>2</v>
      </c>
      <c r="CB438" s="2" t="s">
        <v>2</v>
      </c>
      <c r="CC438" s="2" t="s">
        <v>2</v>
      </c>
      <c r="CD438" s="24"/>
      <c r="CE438" s="61"/>
    </row>
    <row r="439" spans="1:83" customFormat="1" ht="15" x14ac:dyDescent="0.25">
      <c r="A439" s="201" t="s">
        <v>186</v>
      </c>
      <c r="B439" s="202"/>
      <c r="C439" s="202"/>
      <c r="D439" s="202"/>
      <c r="E439" s="202"/>
      <c r="F439" s="202"/>
      <c r="G439" s="202"/>
      <c r="H439" s="202"/>
      <c r="I439" s="202"/>
      <c r="J439" s="202"/>
      <c r="K439" s="202"/>
      <c r="L439" s="202"/>
      <c r="M439" s="202"/>
      <c r="N439" s="202"/>
      <c r="O439" s="202"/>
      <c r="P439" s="202"/>
      <c r="Q439" s="203"/>
      <c r="BV439" s="32"/>
      <c r="CD439" s="24"/>
      <c r="CE439" s="61" t="s">
        <v>186</v>
      </c>
    </row>
    <row r="440" spans="1:83" customFormat="1" ht="15" x14ac:dyDescent="0.25">
      <c r="A440" s="204" t="s">
        <v>447</v>
      </c>
      <c r="B440" s="205"/>
      <c r="C440" s="205"/>
      <c r="D440" s="205"/>
      <c r="E440" s="205"/>
      <c r="F440" s="205"/>
      <c r="G440" s="205"/>
      <c r="H440" s="205"/>
      <c r="I440" s="205"/>
      <c r="J440" s="205"/>
      <c r="K440" s="205"/>
      <c r="L440" s="205"/>
      <c r="M440" s="205"/>
      <c r="N440" s="205"/>
      <c r="O440" s="205"/>
      <c r="P440" s="205"/>
      <c r="Q440" s="206"/>
      <c r="BV440" s="32" t="s">
        <v>447</v>
      </c>
      <c r="CD440" s="24"/>
      <c r="CE440" s="61"/>
    </row>
    <row r="441" spans="1:83" customFormat="1" ht="112.5" x14ac:dyDescent="0.25">
      <c r="A441" s="33" t="s">
        <v>448</v>
      </c>
      <c r="B441" s="34" t="s">
        <v>449</v>
      </c>
      <c r="C441" s="198" t="s">
        <v>450</v>
      </c>
      <c r="D441" s="198"/>
      <c r="E441" s="198"/>
      <c r="F441" s="33" t="s">
        <v>41</v>
      </c>
      <c r="G441" s="36">
        <v>66.872</v>
      </c>
      <c r="H441" s="37" t="s">
        <v>451</v>
      </c>
      <c r="I441" s="37" t="s">
        <v>452</v>
      </c>
      <c r="J441" s="37">
        <v>103.65</v>
      </c>
      <c r="K441" s="35" t="s">
        <v>44</v>
      </c>
      <c r="L441" s="37">
        <v>2043128.68</v>
      </c>
      <c r="M441" s="37">
        <v>1291609.8999999999</v>
      </c>
      <c r="N441" s="38" t="s">
        <v>453</v>
      </c>
      <c r="O441" s="37">
        <v>60024.91</v>
      </c>
      <c r="P441" s="39" t="s">
        <v>454</v>
      </c>
      <c r="Q441" s="39" t="s">
        <v>455</v>
      </c>
      <c r="BV441" s="32"/>
      <c r="BW441" s="2" t="s">
        <v>450</v>
      </c>
      <c r="CD441" s="24"/>
      <c r="CE441" s="61"/>
    </row>
    <row r="442" spans="1:83" customFormat="1" ht="15" x14ac:dyDescent="0.25">
      <c r="A442" s="40"/>
      <c r="B442" s="41"/>
      <c r="C442" s="42" t="s">
        <v>456</v>
      </c>
      <c r="D442" s="43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4"/>
      <c r="BV442" s="32"/>
      <c r="CD442" s="24"/>
      <c r="CE442" s="61"/>
    </row>
    <row r="443" spans="1:83" customFormat="1" ht="57" x14ac:dyDescent="0.25">
      <c r="A443" s="45"/>
      <c r="B443" s="46" t="s">
        <v>49</v>
      </c>
      <c r="C443" s="199" t="s">
        <v>50</v>
      </c>
      <c r="D443" s="199"/>
      <c r="E443" s="199"/>
      <c r="F443" s="199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200"/>
      <c r="BV443" s="32"/>
      <c r="BX443" s="2" t="s">
        <v>50</v>
      </c>
      <c r="CD443" s="24"/>
      <c r="CE443" s="61"/>
    </row>
    <row r="444" spans="1:83" customFormat="1" ht="15" x14ac:dyDescent="0.25">
      <c r="A444" s="45"/>
      <c r="B444" s="47" t="s">
        <v>38</v>
      </c>
      <c r="C444" s="199" t="s">
        <v>51</v>
      </c>
      <c r="D444" s="199"/>
      <c r="E444" s="199"/>
      <c r="F444" s="199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200"/>
      <c r="BV444" s="32"/>
      <c r="BY444" s="2" t="s">
        <v>51</v>
      </c>
      <c r="CD444" s="24"/>
      <c r="CE444" s="61"/>
    </row>
    <row r="445" spans="1:83" customFormat="1" ht="15" x14ac:dyDescent="0.25">
      <c r="A445" s="48"/>
      <c r="B445" s="196" t="s">
        <v>52</v>
      </c>
      <c r="C445" s="196"/>
      <c r="D445" s="196"/>
      <c r="E445" s="196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50"/>
      <c r="BV445" s="32"/>
      <c r="BZ445" s="2" t="s">
        <v>52</v>
      </c>
      <c r="CA445" s="2" t="s">
        <v>2</v>
      </c>
      <c r="CB445" s="2" t="s">
        <v>2</v>
      </c>
      <c r="CC445" s="2" t="s">
        <v>2</v>
      </c>
      <c r="CD445" s="24"/>
      <c r="CE445" s="61"/>
    </row>
    <row r="446" spans="1:83" customFormat="1" ht="23.25" x14ac:dyDescent="0.25">
      <c r="A446" s="51"/>
      <c r="B446" s="52" t="s">
        <v>53</v>
      </c>
      <c r="C446" s="197" t="s">
        <v>54</v>
      </c>
      <c r="D446" s="197"/>
      <c r="E446" s="197"/>
      <c r="F446" s="53" t="s">
        <v>55</v>
      </c>
      <c r="G446" s="54" t="s">
        <v>457</v>
      </c>
      <c r="H446" s="55">
        <v>135.59</v>
      </c>
      <c r="I446" s="55" t="s">
        <v>57</v>
      </c>
      <c r="J446" s="55"/>
      <c r="K446" s="56"/>
      <c r="L446" s="55">
        <v>729.47</v>
      </c>
      <c r="M446" s="55"/>
      <c r="N446" s="55" t="s">
        <v>458</v>
      </c>
      <c r="O446" s="55"/>
      <c r="P446" s="56"/>
      <c r="Q446" s="57"/>
      <c r="BV446" s="32"/>
      <c r="CD446" s="24" t="s">
        <v>54</v>
      </c>
      <c r="CE446" s="61"/>
    </row>
    <row r="447" spans="1:83" customFormat="1" ht="23.25" x14ac:dyDescent="0.25">
      <c r="A447" s="51"/>
      <c r="B447" s="52" t="s">
        <v>59</v>
      </c>
      <c r="C447" s="197" t="s">
        <v>60</v>
      </c>
      <c r="D447" s="197"/>
      <c r="E447" s="197"/>
      <c r="F447" s="53" t="s">
        <v>55</v>
      </c>
      <c r="G447" s="54" t="s">
        <v>459</v>
      </c>
      <c r="H447" s="55">
        <v>125.73</v>
      </c>
      <c r="I447" s="55" t="s">
        <v>62</v>
      </c>
      <c r="J447" s="55"/>
      <c r="K447" s="56"/>
      <c r="L447" s="55">
        <v>1160.49</v>
      </c>
      <c r="M447" s="55"/>
      <c r="N447" s="55" t="s">
        <v>460</v>
      </c>
      <c r="O447" s="55"/>
      <c r="P447" s="56"/>
      <c r="Q447" s="57"/>
      <c r="BV447" s="32"/>
      <c r="CD447" s="24" t="s">
        <v>60</v>
      </c>
      <c r="CE447" s="61"/>
    </row>
    <row r="448" spans="1:83" customFormat="1" ht="23.25" x14ac:dyDescent="0.25">
      <c r="A448" s="51"/>
      <c r="B448" s="52" t="s">
        <v>461</v>
      </c>
      <c r="C448" s="197" t="s">
        <v>462</v>
      </c>
      <c r="D448" s="197"/>
      <c r="E448" s="197"/>
      <c r="F448" s="53" t="s">
        <v>55</v>
      </c>
      <c r="G448" s="54" t="s">
        <v>463</v>
      </c>
      <c r="H448" s="55">
        <v>109.81</v>
      </c>
      <c r="I448" s="55" t="s">
        <v>464</v>
      </c>
      <c r="J448" s="55"/>
      <c r="K448" s="56"/>
      <c r="L448" s="55">
        <v>46023.57</v>
      </c>
      <c r="M448" s="55"/>
      <c r="N448" s="55" t="s">
        <v>465</v>
      </c>
      <c r="O448" s="55"/>
      <c r="P448" s="56"/>
      <c r="Q448" s="57"/>
      <c r="BV448" s="32"/>
      <c r="CD448" s="24" t="s">
        <v>462</v>
      </c>
      <c r="CE448" s="61"/>
    </row>
    <row r="449" spans="1:83" customFormat="1" ht="23.25" x14ac:dyDescent="0.25">
      <c r="A449" s="51"/>
      <c r="B449" s="52" t="s">
        <v>391</v>
      </c>
      <c r="C449" s="197" t="s">
        <v>392</v>
      </c>
      <c r="D449" s="197"/>
      <c r="E449" s="197"/>
      <c r="F449" s="53" t="s">
        <v>55</v>
      </c>
      <c r="G449" s="54" t="s">
        <v>466</v>
      </c>
      <c r="H449" s="55">
        <v>2.5099999999999998</v>
      </c>
      <c r="I449" s="55" t="s">
        <v>394</v>
      </c>
      <c r="J449" s="55"/>
      <c r="K449" s="56"/>
      <c r="L449" s="55">
        <v>185.31</v>
      </c>
      <c r="M449" s="55"/>
      <c r="N449" s="55" t="s">
        <v>467</v>
      </c>
      <c r="O449" s="55"/>
      <c r="P449" s="56"/>
      <c r="Q449" s="57"/>
      <c r="BV449" s="32"/>
      <c r="CD449" s="24" t="s">
        <v>392</v>
      </c>
      <c r="CE449" s="61"/>
    </row>
    <row r="450" spans="1:83" customFormat="1" ht="22.5" x14ac:dyDescent="0.25">
      <c r="A450" s="51"/>
      <c r="B450" s="52" t="s">
        <v>69</v>
      </c>
      <c r="C450" s="197" t="s">
        <v>70</v>
      </c>
      <c r="D450" s="197"/>
      <c r="E450" s="197"/>
      <c r="F450" s="53" t="s">
        <v>55</v>
      </c>
      <c r="G450" s="54" t="s">
        <v>468</v>
      </c>
      <c r="H450" s="55">
        <v>1.2</v>
      </c>
      <c r="I450" s="55" t="s">
        <v>72</v>
      </c>
      <c r="J450" s="55"/>
      <c r="K450" s="56"/>
      <c r="L450" s="55">
        <v>155.04</v>
      </c>
      <c r="M450" s="55"/>
      <c r="N450" s="55" t="s">
        <v>469</v>
      </c>
      <c r="O450" s="55"/>
      <c r="P450" s="56"/>
      <c r="Q450" s="57"/>
      <c r="BV450" s="32"/>
      <c r="CD450" s="24" t="s">
        <v>70</v>
      </c>
      <c r="CE450" s="61"/>
    </row>
    <row r="451" spans="1:83" customFormat="1" ht="23.25" x14ac:dyDescent="0.25">
      <c r="A451" s="51"/>
      <c r="B451" s="52" t="s">
        <v>74</v>
      </c>
      <c r="C451" s="197" t="s">
        <v>75</v>
      </c>
      <c r="D451" s="197"/>
      <c r="E451" s="197"/>
      <c r="F451" s="53" t="s">
        <v>55</v>
      </c>
      <c r="G451" s="54" t="s">
        <v>470</v>
      </c>
      <c r="H451" s="55">
        <v>12.89</v>
      </c>
      <c r="I451" s="55" t="s">
        <v>77</v>
      </c>
      <c r="J451" s="55"/>
      <c r="K451" s="56"/>
      <c r="L451" s="55">
        <v>9536.02</v>
      </c>
      <c r="M451" s="55"/>
      <c r="N451" s="55" t="s">
        <v>471</v>
      </c>
      <c r="O451" s="55"/>
      <c r="P451" s="56"/>
      <c r="Q451" s="57"/>
      <c r="BV451" s="32"/>
      <c r="CD451" s="24" t="s">
        <v>75</v>
      </c>
      <c r="CE451" s="61"/>
    </row>
    <row r="452" spans="1:83" customFormat="1" ht="45.75" x14ac:dyDescent="0.25">
      <c r="A452" s="51"/>
      <c r="B452" s="52" t="s">
        <v>400</v>
      </c>
      <c r="C452" s="197" t="s">
        <v>401</v>
      </c>
      <c r="D452" s="197"/>
      <c r="E452" s="197"/>
      <c r="F452" s="53" t="s">
        <v>55</v>
      </c>
      <c r="G452" s="54" t="s">
        <v>472</v>
      </c>
      <c r="H452" s="55">
        <v>7.05</v>
      </c>
      <c r="I452" s="55" t="s">
        <v>403</v>
      </c>
      <c r="J452" s="55"/>
      <c r="K452" s="56"/>
      <c r="L452" s="55">
        <v>211.43</v>
      </c>
      <c r="M452" s="55"/>
      <c r="N452" s="55" t="s">
        <v>473</v>
      </c>
      <c r="O452" s="55"/>
      <c r="P452" s="56"/>
      <c r="Q452" s="57"/>
      <c r="BV452" s="32"/>
      <c r="CD452" s="24" t="s">
        <v>401</v>
      </c>
      <c r="CE452" s="61"/>
    </row>
    <row r="453" spans="1:83" customFormat="1" ht="22.5" x14ac:dyDescent="0.25">
      <c r="A453" s="51"/>
      <c r="B453" s="52" t="s">
        <v>79</v>
      </c>
      <c r="C453" s="197" t="s">
        <v>80</v>
      </c>
      <c r="D453" s="197"/>
      <c r="E453" s="197"/>
      <c r="F453" s="53" t="s">
        <v>55</v>
      </c>
      <c r="G453" s="54" t="s">
        <v>474</v>
      </c>
      <c r="H453" s="55">
        <v>5.17</v>
      </c>
      <c r="I453" s="55" t="s">
        <v>82</v>
      </c>
      <c r="J453" s="55"/>
      <c r="K453" s="56"/>
      <c r="L453" s="55">
        <v>115.29</v>
      </c>
      <c r="M453" s="55"/>
      <c r="N453" s="55" t="s">
        <v>475</v>
      </c>
      <c r="O453" s="55"/>
      <c r="P453" s="56"/>
      <c r="Q453" s="57"/>
      <c r="BV453" s="32"/>
      <c r="CD453" s="24" t="s">
        <v>80</v>
      </c>
      <c r="CE453" s="61"/>
    </row>
    <row r="454" spans="1:83" customFormat="1" ht="23.25" x14ac:dyDescent="0.25">
      <c r="A454" s="51"/>
      <c r="B454" s="52" t="s">
        <v>84</v>
      </c>
      <c r="C454" s="197" t="s">
        <v>85</v>
      </c>
      <c r="D454" s="197"/>
      <c r="E454" s="197"/>
      <c r="F454" s="53" t="s">
        <v>55</v>
      </c>
      <c r="G454" s="54" t="s">
        <v>476</v>
      </c>
      <c r="H454" s="55">
        <v>119.95</v>
      </c>
      <c r="I454" s="55" t="s">
        <v>87</v>
      </c>
      <c r="J454" s="55"/>
      <c r="K454" s="56"/>
      <c r="L454" s="55">
        <v>1752.47</v>
      </c>
      <c r="M454" s="55"/>
      <c r="N454" s="55" t="s">
        <v>477</v>
      </c>
      <c r="O454" s="55"/>
      <c r="P454" s="56"/>
      <c r="Q454" s="57"/>
      <c r="BV454" s="32"/>
      <c r="CD454" s="24" t="s">
        <v>85</v>
      </c>
      <c r="CE454" s="61"/>
    </row>
    <row r="455" spans="1:83" customFormat="1" ht="112.5" x14ac:dyDescent="0.25">
      <c r="A455" s="33" t="s">
        <v>478</v>
      </c>
      <c r="B455" s="34" t="s">
        <v>115</v>
      </c>
      <c r="C455" s="198" t="s">
        <v>116</v>
      </c>
      <c r="D455" s="198"/>
      <c r="E455" s="198"/>
      <c r="F455" s="33" t="s">
        <v>117</v>
      </c>
      <c r="G455" s="36">
        <v>1.3520000000000001</v>
      </c>
      <c r="H455" s="37">
        <v>9153.1200000000008</v>
      </c>
      <c r="I455" s="37"/>
      <c r="J455" s="37" t="s">
        <v>118</v>
      </c>
      <c r="K455" s="35" t="s">
        <v>44</v>
      </c>
      <c r="L455" s="37">
        <v>107167.66</v>
      </c>
      <c r="M455" s="37"/>
      <c r="N455" s="38"/>
      <c r="O455" s="37">
        <v>107167.66</v>
      </c>
      <c r="P455" s="39" t="s">
        <v>119</v>
      </c>
      <c r="Q455" s="39" t="s">
        <v>119</v>
      </c>
      <c r="BV455" s="32"/>
      <c r="BW455" s="2" t="s">
        <v>116</v>
      </c>
      <c r="CD455" s="24"/>
      <c r="CE455" s="61"/>
    </row>
    <row r="456" spans="1:83" customFormat="1" ht="15" x14ac:dyDescent="0.25">
      <c r="A456" s="40"/>
      <c r="B456" s="41"/>
      <c r="C456" s="42" t="s">
        <v>217</v>
      </c>
      <c r="D456" s="43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4"/>
      <c r="BV456" s="32"/>
      <c r="CD456" s="24"/>
      <c r="CE456" s="61"/>
    </row>
    <row r="457" spans="1:83" customFormat="1" ht="15" x14ac:dyDescent="0.25">
      <c r="A457" s="45"/>
      <c r="B457" s="41"/>
      <c r="C457" s="42" t="s">
        <v>121</v>
      </c>
      <c r="D457" s="43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4"/>
      <c r="BV457" s="32"/>
      <c r="CD457" s="24"/>
      <c r="CE457" s="61"/>
    </row>
    <row r="458" spans="1:83" customFormat="1" ht="15" x14ac:dyDescent="0.25">
      <c r="A458" s="45"/>
      <c r="B458" s="47" t="s">
        <v>38</v>
      </c>
      <c r="C458" s="199" t="s">
        <v>51</v>
      </c>
      <c r="D458" s="199"/>
      <c r="E458" s="199"/>
      <c r="F458" s="199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200"/>
      <c r="BV458" s="32"/>
      <c r="BY458" s="2" t="s">
        <v>51</v>
      </c>
      <c r="CD458" s="24"/>
      <c r="CE458" s="61"/>
    </row>
    <row r="459" spans="1:83" customFormat="1" ht="15" x14ac:dyDescent="0.25">
      <c r="A459" s="48"/>
      <c r="B459" s="196" t="s">
        <v>122</v>
      </c>
      <c r="C459" s="196"/>
      <c r="D459" s="196"/>
      <c r="E459" s="196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50"/>
      <c r="BV459" s="32"/>
      <c r="BZ459" s="2" t="s">
        <v>122</v>
      </c>
      <c r="CA459" s="2" t="s">
        <v>2</v>
      </c>
      <c r="CB459" s="2" t="s">
        <v>2</v>
      </c>
      <c r="CC459" s="2" t="s">
        <v>2</v>
      </c>
      <c r="CD459" s="24"/>
      <c r="CE459" s="61"/>
    </row>
    <row r="460" spans="1:83" customFormat="1" ht="112.5" x14ac:dyDescent="0.25">
      <c r="A460" s="33" t="s">
        <v>479</v>
      </c>
      <c r="B460" s="34" t="s">
        <v>115</v>
      </c>
      <c r="C460" s="198" t="s">
        <v>340</v>
      </c>
      <c r="D460" s="198"/>
      <c r="E460" s="198"/>
      <c r="F460" s="33" t="s">
        <v>117</v>
      </c>
      <c r="G460" s="58">
        <v>1.04</v>
      </c>
      <c r="H460" s="37">
        <v>9675.52</v>
      </c>
      <c r="I460" s="37"/>
      <c r="J460" s="37" t="s">
        <v>341</v>
      </c>
      <c r="K460" s="35" t="s">
        <v>44</v>
      </c>
      <c r="L460" s="37">
        <v>87141.6</v>
      </c>
      <c r="M460" s="37"/>
      <c r="N460" s="38"/>
      <c r="O460" s="37">
        <v>87141.6</v>
      </c>
      <c r="P460" s="39" t="s">
        <v>119</v>
      </c>
      <c r="Q460" s="39" t="s">
        <v>119</v>
      </c>
      <c r="BV460" s="32"/>
      <c r="BW460" s="2" t="s">
        <v>340</v>
      </c>
      <c r="CD460" s="24"/>
      <c r="CE460" s="61"/>
    </row>
    <row r="461" spans="1:83" customFormat="1" ht="15" x14ac:dyDescent="0.25">
      <c r="A461" s="40"/>
      <c r="B461" s="41"/>
      <c r="C461" s="42" t="s">
        <v>480</v>
      </c>
      <c r="D461" s="43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4"/>
      <c r="BV461" s="32"/>
      <c r="CD461" s="24"/>
      <c r="CE461" s="61"/>
    </row>
    <row r="462" spans="1:83" customFormat="1" ht="15" x14ac:dyDescent="0.25">
      <c r="A462" s="45"/>
      <c r="B462" s="41"/>
      <c r="C462" s="42" t="s">
        <v>343</v>
      </c>
      <c r="D462" s="43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4"/>
      <c r="BV462" s="32"/>
      <c r="CD462" s="24"/>
      <c r="CE462" s="61"/>
    </row>
    <row r="463" spans="1:83" customFormat="1" ht="15" x14ac:dyDescent="0.25">
      <c r="A463" s="45"/>
      <c r="B463" s="47" t="s">
        <v>38</v>
      </c>
      <c r="C463" s="199" t="s">
        <v>51</v>
      </c>
      <c r="D463" s="199"/>
      <c r="E463" s="199"/>
      <c r="F463" s="199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200"/>
      <c r="BV463" s="32"/>
      <c r="BY463" s="2" t="s">
        <v>51</v>
      </c>
      <c r="CD463" s="24"/>
      <c r="CE463" s="61"/>
    </row>
    <row r="464" spans="1:83" customFormat="1" ht="15" x14ac:dyDescent="0.25">
      <c r="A464" s="48"/>
      <c r="B464" s="196" t="s">
        <v>122</v>
      </c>
      <c r="C464" s="196"/>
      <c r="D464" s="196"/>
      <c r="E464" s="196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50"/>
      <c r="BV464" s="32"/>
      <c r="BZ464" s="2" t="s">
        <v>122</v>
      </c>
      <c r="CA464" s="2" t="s">
        <v>2</v>
      </c>
      <c r="CB464" s="2" t="s">
        <v>2</v>
      </c>
      <c r="CC464" s="2" t="s">
        <v>2</v>
      </c>
      <c r="CD464" s="24"/>
      <c r="CE464" s="61"/>
    </row>
    <row r="465" spans="1:83" customFormat="1" ht="112.5" x14ac:dyDescent="0.25">
      <c r="A465" s="33" t="s">
        <v>481</v>
      </c>
      <c r="B465" s="34" t="s">
        <v>115</v>
      </c>
      <c r="C465" s="198" t="s">
        <v>347</v>
      </c>
      <c r="D465" s="198"/>
      <c r="E465" s="198"/>
      <c r="F465" s="33" t="s">
        <v>117</v>
      </c>
      <c r="G465" s="60">
        <v>5.2</v>
      </c>
      <c r="H465" s="37">
        <v>12292.49</v>
      </c>
      <c r="I465" s="37"/>
      <c r="J465" s="37" t="s">
        <v>348</v>
      </c>
      <c r="K465" s="35" t="s">
        <v>44</v>
      </c>
      <c r="L465" s="37">
        <v>553555.41</v>
      </c>
      <c r="M465" s="37"/>
      <c r="N465" s="38"/>
      <c r="O465" s="37">
        <v>553555.41</v>
      </c>
      <c r="P465" s="39" t="s">
        <v>119</v>
      </c>
      <c r="Q465" s="39" t="s">
        <v>119</v>
      </c>
      <c r="BV465" s="32"/>
      <c r="BW465" s="2" t="s">
        <v>347</v>
      </c>
      <c r="CD465" s="24"/>
      <c r="CE465" s="61"/>
    </row>
    <row r="466" spans="1:83" customFormat="1" ht="15" x14ac:dyDescent="0.25">
      <c r="A466" s="40"/>
      <c r="B466" s="41"/>
      <c r="C466" s="42" t="s">
        <v>482</v>
      </c>
      <c r="D466" s="43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4"/>
      <c r="BV466" s="32"/>
      <c r="CD466" s="24"/>
      <c r="CE466" s="61"/>
    </row>
    <row r="467" spans="1:83" customFormat="1" ht="15" x14ac:dyDescent="0.25">
      <c r="A467" s="45"/>
      <c r="B467" s="41"/>
      <c r="C467" s="42" t="s">
        <v>350</v>
      </c>
      <c r="D467" s="43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4"/>
      <c r="BV467" s="32"/>
      <c r="CD467" s="24"/>
      <c r="CE467" s="61"/>
    </row>
    <row r="468" spans="1:83" customFormat="1" ht="15" x14ac:dyDescent="0.25">
      <c r="A468" s="45"/>
      <c r="B468" s="47" t="s">
        <v>38</v>
      </c>
      <c r="C468" s="199" t="s">
        <v>51</v>
      </c>
      <c r="D468" s="199"/>
      <c r="E468" s="199"/>
      <c r="F468" s="199"/>
      <c r="G468" s="199"/>
      <c r="H468" s="199"/>
      <c r="I468" s="199"/>
      <c r="J468" s="199"/>
      <c r="K468" s="199"/>
      <c r="L468" s="199"/>
      <c r="M468" s="199"/>
      <c r="N468" s="199"/>
      <c r="O468" s="199"/>
      <c r="P468" s="199"/>
      <c r="Q468" s="200"/>
      <c r="BV468" s="32"/>
      <c r="BY468" s="2" t="s">
        <v>51</v>
      </c>
      <c r="CD468" s="24"/>
      <c r="CE468" s="61"/>
    </row>
    <row r="469" spans="1:83" customFormat="1" ht="15" x14ac:dyDescent="0.25">
      <c r="A469" s="48"/>
      <c r="B469" s="196" t="s">
        <v>122</v>
      </c>
      <c r="C469" s="196"/>
      <c r="D469" s="196"/>
      <c r="E469" s="196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50"/>
      <c r="BV469" s="32"/>
      <c r="BZ469" s="2" t="s">
        <v>122</v>
      </c>
      <c r="CA469" s="2" t="s">
        <v>2</v>
      </c>
      <c r="CB469" s="2" t="s">
        <v>2</v>
      </c>
      <c r="CC469" s="2" t="s">
        <v>2</v>
      </c>
      <c r="CD469" s="24"/>
      <c r="CE469" s="61"/>
    </row>
    <row r="470" spans="1:83" customFormat="1" ht="112.5" x14ac:dyDescent="0.25">
      <c r="A470" s="33" t="s">
        <v>483</v>
      </c>
      <c r="B470" s="34" t="s">
        <v>115</v>
      </c>
      <c r="C470" s="198" t="s">
        <v>215</v>
      </c>
      <c r="D470" s="198"/>
      <c r="E470" s="198"/>
      <c r="F470" s="33" t="s">
        <v>117</v>
      </c>
      <c r="G470" s="36">
        <v>2.496</v>
      </c>
      <c r="H470" s="37">
        <v>9342.9599999999991</v>
      </c>
      <c r="I470" s="37"/>
      <c r="J470" s="37" t="s">
        <v>216</v>
      </c>
      <c r="K470" s="35" t="s">
        <v>44</v>
      </c>
      <c r="L470" s="37">
        <v>201951.44</v>
      </c>
      <c r="M470" s="37"/>
      <c r="N470" s="38"/>
      <c r="O470" s="37">
        <v>201951.44</v>
      </c>
      <c r="P470" s="39" t="s">
        <v>119</v>
      </c>
      <c r="Q470" s="39" t="s">
        <v>119</v>
      </c>
      <c r="BV470" s="32"/>
      <c r="BW470" s="2" t="s">
        <v>215</v>
      </c>
      <c r="CD470" s="24"/>
      <c r="CE470" s="61"/>
    </row>
    <row r="471" spans="1:83" customFormat="1" ht="15" x14ac:dyDescent="0.25">
      <c r="A471" s="40"/>
      <c r="B471" s="41"/>
      <c r="C471" s="42" t="s">
        <v>345</v>
      </c>
      <c r="D471" s="43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4"/>
      <c r="BV471" s="32"/>
      <c r="CD471" s="24"/>
      <c r="CE471" s="61"/>
    </row>
    <row r="472" spans="1:83" customFormat="1" ht="15" x14ac:dyDescent="0.25">
      <c r="A472" s="45"/>
      <c r="B472" s="41"/>
      <c r="C472" s="42" t="s">
        <v>218</v>
      </c>
      <c r="D472" s="43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4"/>
      <c r="BV472" s="32"/>
      <c r="CD472" s="24"/>
      <c r="CE472" s="61"/>
    </row>
    <row r="473" spans="1:83" customFormat="1" ht="15" x14ac:dyDescent="0.25">
      <c r="A473" s="45"/>
      <c r="B473" s="47" t="s">
        <v>38</v>
      </c>
      <c r="C473" s="199" t="s">
        <v>51</v>
      </c>
      <c r="D473" s="199"/>
      <c r="E473" s="199"/>
      <c r="F473" s="199"/>
      <c r="G473" s="199"/>
      <c r="H473" s="199"/>
      <c r="I473" s="199"/>
      <c r="J473" s="199"/>
      <c r="K473" s="199"/>
      <c r="L473" s="199"/>
      <c r="M473" s="199"/>
      <c r="N473" s="199"/>
      <c r="O473" s="199"/>
      <c r="P473" s="199"/>
      <c r="Q473" s="200"/>
      <c r="BV473" s="32"/>
      <c r="BY473" s="2" t="s">
        <v>51</v>
      </c>
      <c r="CD473" s="24"/>
      <c r="CE473" s="61"/>
    </row>
    <row r="474" spans="1:83" customFormat="1" ht="15" x14ac:dyDescent="0.25">
      <c r="A474" s="48"/>
      <c r="B474" s="196" t="s">
        <v>122</v>
      </c>
      <c r="C474" s="196"/>
      <c r="D474" s="196"/>
      <c r="E474" s="196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50"/>
      <c r="BV474" s="32"/>
      <c r="BZ474" s="2" t="s">
        <v>122</v>
      </c>
      <c r="CA474" s="2" t="s">
        <v>2</v>
      </c>
      <c r="CB474" s="2" t="s">
        <v>2</v>
      </c>
      <c r="CC474" s="2" t="s">
        <v>2</v>
      </c>
      <c r="CD474" s="24"/>
      <c r="CE474" s="61"/>
    </row>
    <row r="475" spans="1:83" customFormat="1" ht="112.5" x14ac:dyDescent="0.25">
      <c r="A475" s="33" t="s">
        <v>484</v>
      </c>
      <c r="B475" s="34" t="s">
        <v>115</v>
      </c>
      <c r="C475" s="198" t="s">
        <v>220</v>
      </c>
      <c r="D475" s="198"/>
      <c r="E475" s="198"/>
      <c r="F475" s="33" t="s">
        <v>117</v>
      </c>
      <c r="G475" s="36">
        <v>1.456</v>
      </c>
      <c r="H475" s="37">
        <v>8765.7000000000007</v>
      </c>
      <c r="I475" s="37"/>
      <c r="J475" s="37" t="s">
        <v>221</v>
      </c>
      <c r="K475" s="35" t="s">
        <v>44</v>
      </c>
      <c r="L475" s="37">
        <v>110526.36</v>
      </c>
      <c r="M475" s="37"/>
      <c r="N475" s="38"/>
      <c r="O475" s="37">
        <v>110526.36</v>
      </c>
      <c r="P475" s="39" t="s">
        <v>119</v>
      </c>
      <c r="Q475" s="39" t="s">
        <v>119</v>
      </c>
      <c r="BV475" s="32"/>
      <c r="BW475" s="2" t="s">
        <v>220</v>
      </c>
      <c r="CD475" s="24"/>
      <c r="CE475" s="61"/>
    </row>
    <row r="476" spans="1:83" customFormat="1" ht="15" x14ac:dyDescent="0.25">
      <c r="A476" s="40"/>
      <c r="B476" s="41"/>
      <c r="C476" s="42" t="s">
        <v>161</v>
      </c>
      <c r="D476" s="43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4"/>
      <c r="BV476" s="32"/>
      <c r="CD476" s="24"/>
      <c r="CE476" s="61"/>
    </row>
    <row r="477" spans="1:83" customFormat="1" ht="15" x14ac:dyDescent="0.25">
      <c r="A477" s="45"/>
      <c r="B477" s="41"/>
      <c r="C477" s="42" t="s">
        <v>223</v>
      </c>
      <c r="D477" s="43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4"/>
      <c r="BV477" s="32"/>
      <c r="CD477" s="24"/>
      <c r="CE477" s="61"/>
    </row>
    <row r="478" spans="1:83" customFormat="1" ht="15" x14ac:dyDescent="0.25">
      <c r="A478" s="45"/>
      <c r="B478" s="47" t="s">
        <v>38</v>
      </c>
      <c r="C478" s="199" t="s">
        <v>51</v>
      </c>
      <c r="D478" s="199"/>
      <c r="E478" s="199"/>
      <c r="F478" s="199"/>
      <c r="G478" s="199"/>
      <c r="H478" s="199"/>
      <c r="I478" s="199"/>
      <c r="J478" s="199"/>
      <c r="K478" s="199"/>
      <c r="L478" s="199"/>
      <c r="M478" s="199"/>
      <c r="N478" s="199"/>
      <c r="O478" s="199"/>
      <c r="P478" s="199"/>
      <c r="Q478" s="200"/>
      <c r="BV478" s="32"/>
      <c r="BY478" s="2" t="s">
        <v>51</v>
      </c>
      <c r="CD478" s="24"/>
      <c r="CE478" s="61"/>
    </row>
    <row r="479" spans="1:83" customFormat="1" ht="15" x14ac:dyDescent="0.25">
      <c r="A479" s="48"/>
      <c r="B479" s="196" t="s">
        <v>122</v>
      </c>
      <c r="C479" s="196"/>
      <c r="D479" s="196"/>
      <c r="E479" s="196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50"/>
      <c r="BV479" s="32"/>
      <c r="BZ479" s="2" t="s">
        <v>122</v>
      </c>
      <c r="CA479" s="2" t="s">
        <v>2</v>
      </c>
      <c r="CB479" s="2" t="s">
        <v>2</v>
      </c>
      <c r="CC479" s="2" t="s">
        <v>2</v>
      </c>
      <c r="CD479" s="24"/>
      <c r="CE479" s="61"/>
    </row>
    <row r="480" spans="1:83" customFormat="1" ht="112.5" x14ac:dyDescent="0.25">
      <c r="A480" s="33" t="s">
        <v>485</v>
      </c>
      <c r="B480" s="34" t="s">
        <v>115</v>
      </c>
      <c r="C480" s="198" t="s">
        <v>225</v>
      </c>
      <c r="D480" s="198"/>
      <c r="E480" s="198"/>
      <c r="F480" s="33" t="s">
        <v>117</v>
      </c>
      <c r="G480" s="36">
        <v>5.8239999999999998</v>
      </c>
      <c r="H480" s="37">
        <v>8654.16</v>
      </c>
      <c r="I480" s="37"/>
      <c r="J480" s="37" t="s">
        <v>226</v>
      </c>
      <c r="K480" s="35" t="s">
        <v>44</v>
      </c>
      <c r="L480" s="37">
        <v>436479.83</v>
      </c>
      <c r="M480" s="37"/>
      <c r="N480" s="38"/>
      <c r="O480" s="37">
        <v>436479.83</v>
      </c>
      <c r="P480" s="39" t="s">
        <v>119</v>
      </c>
      <c r="Q480" s="39" t="s">
        <v>119</v>
      </c>
      <c r="BV480" s="32"/>
      <c r="BW480" s="2" t="s">
        <v>225</v>
      </c>
      <c r="CD480" s="24"/>
      <c r="CE480" s="61"/>
    </row>
    <row r="481" spans="1:83" customFormat="1" ht="15" x14ac:dyDescent="0.25">
      <c r="A481" s="40"/>
      <c r="B481" s="41"/>
      <c r="C481" s="42" t="s">
        <v>486</v>
      </c>
      <c r="D481" s="43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4"/>
      <c r="BV481" s="32"/>
      <c r="CD481" s="24"/>
      <c r="CE481" s="61"/>
    </row>
    <row r="482" spans="1:83" customFormat="1" ht="15" x14ac:dyDescent="0.25">
      <c r="A482" s="45"/>
      <c r="B482" s="41"/>
      <c r="C482" s="42" t="s">
        <v>228</v>
      </c>
      <c r="D482" s="43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4"/>
      <c r="BV482" s="32"/>
      <c r="CD482" s="24"/>
      <c r="CE482" s="61"/>
    </row>
    <row r="483" spans="1:83" customFormat="1" ht="15" x14ac:dyDescent="0.25">
      <c r="A483" s="45"/>
      <c r="B483" s="47" t="s">
        <v>38</v>
      </c>
      <c r="C483" s="199" t="s">
        <v>51</v>
      </c>
      <c r="D483" s="199"/>
      <c r="E483" s="199"/>
      <c r="F483" s="199"/>
      <c r="G483" s="199"/>
      <c r="H483" s="199"/>
      <c r="I483" s="199"/>
      <c r="J483" s="199"/>
      <c r="K483" s="199"/>
      <c r="L483" s="199"/>
      <c r="M483" s="199"/>
      <c r="N483" s="199"/>
      <c r="O483" s="199"/>
      <c r="P483" s="199"/>
      <c r="Q483" s="200"/>
      <c r="BV483" s="32"/>
      <c r="BY483" s="2" t="s">
        <v>51</v>
      </c>
      <c r="CD483" s="24"/>
      <c r="CE483" s="61"/>
    </row>
    <row r="484" spans="1:83" customFormat="1" ht="15" x14ac:dyDescent="0.25">
      <c r="A484" s="48"/>
      <c r="B484" s="196" t="s">
        <v>122</v>
      </c>
      <c r="C484" s="196"/>
      <c r="D484" s="196"/>
      <c r="E484" s="196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50"/>
      <c r="BV484" s="32"/>
      <c r="BZ484" s="2" t="s">
        <v>122</v>
      </c>
      <c r="CA484" s="2" t="s">
        <v>2</v>
      </c>
      <c r="CB484" s="2" t="s">
        <v>2</v>
      </c>
      <c r="CC484" s="2" t="s">
        <v>2</v>
      </c>
      <c r="CD484" s="24"/>
      <c r="CE484" s="61"/>
    </row>
    <row r="485" spans="1:83" customFormat="1" ht="112.5" x14ac:dyDescent="0.25">
      <c r="A485" s="33" t="s">
        <v>487</v>
      </c>
      <c r="B485" s="34" t="s">
        <v>115</v>
      </c>
      <c r="C485" s="198" t="s">
        <v>488</v>
      </c>
      <c r="D485" s="198"/>
      <c r="E485" s="198"/>
      <c r="F485" s="33" t="s">
        <v>117</v>
      </c>
      <c r="G485" s="36">
        <v>10.192</v>
      </c>
      <c r="H485" s="37">
        <v>8266.74</v>
      </c>
      <c r="I485" s="37"/>
      <c r="J485" s="37" t="s">
        <v>489</v>
      </c>
      <c r="K485" s="35" t="s">
        <v>44</v>
      </c>
      <c r="L485" s="37">
        <v>729644.96</v>
      </c>
      <c r="M485" s="37"/>
      <c r="N485" s="38"/>
      <c r="O485" s="37">
        <v>729644.96</v>
      </c>
      <c r="P485" s="39" t="s">
        <v>119</v>
      </c>
      <c r="Q485" s="39" t="s">
        <v>119</v>
      </c>
      <c r="BV485" s="32"/>
      <c r="BW485" s="2" t="s">
        <v>488</v>
      </c>
      <c r="CD485" s="24"/>
      <c r="CE485" s="61"/>
    </row>
    <row r="486" spans="1:83" customFormat="1" ht="15" x14ac:dyDescent="0.25">
      <c r="A486" s="40"/>
      <c r="B486" s="41"/>
      <c r="C486" s="42" t="s">
        <v>490</v>
      </c>
      <c r="D486" s="43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4"/>
      <c r="BV486" s="32"/>
      <c r="CD486" s="24"/>
      <c r="CE486" s="61"/>
    </row>
    <row r="487" spans="1:83" customFormat="1" ht="15" x14ac:dyDescent="0.25">
      <c r="A487" s="45"/>
      <c r="B487" s="41"/>
      <c r="C487" s="42" t="s">
        <v>491</v>
      </c>
      <c r="D487" s="43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4"/>
      <c r="BV487" s="32"/>
      <c r="CD487" s="24"/>
      <c r="CE487" s="61"/>
    </row>
    <row r="488" spans="1:83" customFormat="1" ht="15" x14ac:dyDescent="0.25">
      <c r="A488" s="45"/>
      <c r="B488" s="47" t="s">
        <v>38</v>
      </c>
      <c r="C488" s="199" t="s">
        <v>51</v>
      </c>
      <c r="D488" s="199"/>
      <c r="E488" s="199"/>
      <c r="F488" s="199"/>
      <c r="G488" s="199"/>
      <c r="H488" s="199"/>
      <c r="I488" s="199"/>
      <c r="J488" s="199"/>
      <c r="K488" s="199"/>
      <c r="L488" s="199"/>
      <c r="M488" s="199"/>
      <c r="N488" s="199"/>
      <c r="O488" s="199"/>
      <c r="P488" s="199"/>
      <c r="Q488" s="200"/>
      <c r="BV488" s="32"/>
      <c r="BY488" s="2" t="s">
        <v>51</v>
      </c>
      <c r="CD488" s="24"/>
      <c r="CE488" s="61"/>
    </row>
    <row r="489" spans="1:83" customFormat="1" ht="15" x14ac:dyDescent="0.25">
      <c r="A489" s="48"/>
      <c r="B489" s="196" t="s">
        <v>122</v>
      </c>
      <c r="C489" s="196"/>
      <c r="D489" s="196"/>
      <c r="E489" s="196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50"/>
      <c r="BV489" s="32"/>
      <c r="BZ489" s="2" t="s">
        <v>122</v>
      </c>
      <c r="CA489" s="2" t="s">
        <v>2</v>
      </c>
      <c r="CB489" s="2" t="s">
        <v>2</v>
      </c>
      <c r="CC489" s="2" t="s">
        <v>2</v>
      </c>
      <c r="CD489" s="24"/>
      <c r="CE489" s="61"/>
    </row>
    <row r="490" spans="1:83" customFormat="1" ht="112.5" x14ac:dyDescent="0.25">
      <c r="A490" s="33" t="s">
        <v>492</v>
      </c>
      <c r="B490" s="34" t="s">
        <v>115</v>
      </c>
      <c r="C490" s="198" t="s">
        <v>134</v>
      </c>
      <c r="D490" s="198"/>
      <c r="E490" s="198"/>
      <c r="F490" s="33" t="s">
        <v>117</v>
      </c>
      <c r="G490" s="36">
        <v>3.2240000000000002</v>
      </c>
      <c r="H490" s="37">
        <v>7581.99</v>
      </c>
      <c r="I490" s="37"/>
      <c r="J490" s="37" t="s">
        <v>135</v>
      </c>
      <c r="K490" s="35" t="s">
        <v>44</v>
      </c>
      <c r="L490" s="37">
        <v>211687.95</v>
      </c>
      <c r="M490" s="37"/>
      <c r="N490" s="38"/>
      <c r="O490" s="37">
        <v>211687.95</v>
      </c>
      <c r="P490" s="39" t="s">
        <v>119</v>
      </c>
      <c r="Q490" s="39" t="s">
        <v>119</v>
      </c>
      <c r="BV490" s="32"/>
      <c r="BW490" s="2" t="s">
        <v>134</v>
      </c>
      <c r="CD490" s="24"/>
      <c r="CE490" s="61"/>
    </row>
    <row r="491" spans="1:83" customFormat="1" ht="15" x14ac:dyDescent="0.25">
      <c r="A491" s="40"/>
      <c r="B491" s="41"/>
      <c r="C491" s="42" t="s">
        <v>493</v>
      </c>
      <c r="D491" s="43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4"/>
      <c r="BV491" s="32"/>
      <c r="CD491" s="24"/>
      <c r="CE491" s="61"/>
    </row>
    <row r="492" spans="1:83" customFormat="1" ht="15" x14ac:dyDescent="0.25">
      <c r="A492" s="45"/>
      <c r="B492" s="41"/>
      <c r="C492" s="42" t="s">
        <v>137</v>
      </c>
      <c r="D492" s="43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4"/>
      <c r="BV492" s="32"/>
      <c r="CD492" s="24"/>
      <c r="CE492" s="61"/>
    </row>
    <row r="493" spans="1:83" customFormat="1" ht="15" x14ac:dyDescent="0.25">
      <c r="A493" s="45"/>
      <c r="B493" s="47" t="s">
        <v>38</v>
      </c>
      <c r="C493" s="199" t="s">
        <v>51</v>
      </c>
      <c r="D493" s="199"/>
      <c r="E493" s="199"/>
      <c r="F493" s="199"/>
      <c r="G493" s="199"/>
      <c r="H493" s="199"/>
      <c r="I493" s="199"/>
      <c r="J493" s="199"/>
      <c r="K493" s="199"/>
      <c r="L493" s="199"/>
      <c r="M493" s="199"/>
      <c r="N493" s="199"/>
      <c r="O493" s="199"/>
      <c r="P493" s="199"/>
      <c r="Q493" s="200"/>
      <c r="BV493" s="32"/>
      <c r="BY493" s="2" t="s">
        <v>51</v>
      </c>
      <c r="CD493" s="24"/>
      <c r="CE493" s="61"/>
    </row>
    <row r="494" spans="1:83" customFormat="1" ht="15" x14ac:dyDescent="0.25">
      <c r="A494" s="48"/>
      <c r="B494" s="196" t="s">
        <v>122</v>
      </c>
      <c r="C494" s="196"/>
      <c r="D494" s="196"/>
      <c r="E494" s="196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50"/>
      <c r="BV494" s="32"/>
      <c r="BZ494" s="2" t="s">
        <v>122</v>
      </c>
      <c r="CA494" s="2" t="s">
        <v>2</v>
      </c>
      <c r="CB494" s="2" t="s">
        <v>2</v>
      </c>
      <c r="CC494" s="2" t="s">
        <v>2</v>
      </c>
      <c r="CD494" s="24"/>
      <c r="CE494" s="61"/>
    </row>
    <row r="495" spans="1:83" customFormat="1" ht="112.5" x14ac:dyDescent="0.25">
      <c r="A495" s="33" t="s">
        <v>494</v>
      </c>
      <c r="B495" s="34" t="s">
        <v>115</v>
      </c>
      <c r="C495" s="198" t="s">
        <v>495</v>
      </c>
      <c r="D495" s="198"/>
      <c r="E495" s="198"/>
      <c r="F495" s="33" t="s">
        <v>117</v>
      </c>
      <c r="G495" s="36">
        <v>9.984</v>
      </c>
      <c r="H495" s="37">
        <v>7092.84</v>
      </c>
      <c r="I495" s="37"/>
      <c r="J495" s="37" t="s">
        <v>444</v>
      </c>
      <c r="K495" s="35" t="s">
        <v>44</v>
      </c>
      <c r="L495" s="37">
        <v>613257.16</v>
      </c>
      <c r="M495" s="37"/>
      <c r="N495" s="38"/>
      <c r="O495" s="37">
        <v>613257.16</v>
      </c>
      <c r="P495" s="39" t="s">
        <v>119</v>
      </c>
      <c r="Q495" s="39" t="s">
        <v>119</v>
      </c>
      <c r="BV495" s="32"/>
      <c r="BW495" s="2" t="s">
        <v>495</v>
      </c>
      <c r="CD495" s="24"/>
      <c r="CE495" s="61"/>
    </row>
    <row r="496" spans="1:83" customFormat="1" ht="15" x14ac:dyDescent="0.25">
      <c r="A496" s="40"/>
      <c r="B496" s="41"/>
      <c r="C496" s="42" t="s">
        <v>496</v>
      </c>
      <c r="D496" s="43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4"/>
      <c r="BV496" s="32"/>
      <c r="CD496" s="24"/>
      <c r="CE496" s="61"/>
    </row>
    <row r="497" spans="1:83" customFormat="1" ht="15" x14ac:dyDescent="0.25">
      <c r="A497" s="45"/>
      <c r="B497" s="41"/>
      <c r="C497" s="42" t="s">
        <v>446</v>
      </c>
      <c r="D497" s="43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4"/>
      <c r="BV497" s="32"/>
      <c r="CD497" s="24"/>
      <c r="CE497" s="61"/>
    </row>
    <row r="498" spans="1:83" customFormat="1" ht="15" x14ac:dyDescent="0.25">
      <c r="A498" s="45"/>
      <c r="B498" s="47" t="s">
        <v>38</v>
      </c>
      <c r="C498" s="199" t="s">
        <v>51</v>
      </c>
      <c r="D498" s="199"/>
      <c r="E498" s="199"/>
      <c r="F498" s="199"/>
      <c r="G498" s="199"/>
      <c r="H498" s="199"/>
      <c r="I498" s="199"/>
      <c r="J498" s="199"/>
      <c r="K498" s="199"/>
      <c r="L498" s="199"/>
      <c r="M498" s="199"/>
      <c r="N498" s="199"/>
      <c r="O498" s="199"/>
      <c r="P498" s="199"/>
      <c r="Q498" s="200"/>
      <c r="BV498" s="32"/>
      <c r="BY498" s="2" t="s">
        <v>51</v>
      </c>
      <c r="CD498" s="24"/>
      <c r="CE498" s="61"/>
    </row>
    <row r="499" spans="1:83" customFormat="1" ht="15" x14ac:dyDescent="0.25">
      <c r="A499" s="48"/>
      <c r="B499" s="196" t="s">
        <v>122</v>
      </c>
      <c r="C499" s="196"/>
      <c r="D499" s="196"/>
      <c r="E499" s="196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50"/>
      <c r="BV499" s="32"/>
      <c r="BZ499" s="2" t="s">
        <v>122</v>
      </c>
      <c r="CA499" s="2" t="s">
        <v>2</v>
      </c>
      <c r="CB499" s="2" t="s">
        <v>2</v>
      </c>
      <c r="CC499" s="2" t="s">
        <v>2</v>
      </c>
      <c r="CD499" s="24"/>
      <c r="CE499" s="61"/>
    </row>
    <row r="500" spans="1:83" customFormat="1" ht="112.5" x14ac:dyDescent="0.25">
      <c r="A500" s="33" t="s">
        <v>497</v>
      </c>
      <c r="B500" s="34" t="s">
        <v>115</v>
      </c>
      <c r="C500" s="198" t="s">
        <v>424</v>
      </c>
      <c r="D500" s="198"/>
      <c r="E500" s="198"/>
      <c r="F500" s="33" t="s">
        <v>117</v>
      </c>
      <c r="G500" s="36">
        <v>5.0960000000000001</v>
      </c>
      <c r="H500" s="37">
        <v>8325.52</v>
      </c>
      <c r="I500" s="37"/>
      <c r="J500" s="37" t="s">
        <v>425</v>
      </c>
      <c r="K500" s="35" t="s">
        <v>44</v>
      </c>
      <c r="L500" s="37">
        <v>367416.52</v>
      </c>
      <c r="M500" s="37"/>
      <c r="N500" s="38"/>
      <c r="O500" s="37">
        <v>367416.52</v>
      </c>
      <c r="P500" s="39" t="s">
        <v>119</v>
      </c>
      <c r="Q500" s="39" t="s">
        <v>119</v>
      </c>
      <c r="BV500" s="32"/>
      <c r="BW500" s="2" t="s">
        <v>424</v>
      </c>
      <c r="CD500" s="24"/>
      <c r="CE500" s="61"/>
    </row>
    <row r="501" spans="1:83" customFormat="1" ht="15" x14ac:dyDescent="0.25">
      <c r="A501" s="40"/>
      <c r="B501" s="41"/>
      <c r="C501" s="42" t="s">
        <v>498</v>
      </c>
      <c r="D501" s="43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4"/>
      <c r="BV501" s="32"/>
      <c r="CD501" s="24"/>
      <c r="CE501" s="61"/>
    </row>
    <row r="502" spans="1:83" customFormat="1" ht="15" x14ac:dyDescent="0.25">
      <c r="A502" s="45"/>
      <c r="B502" s="41"/>
      <c r="C502" s="42" t="s">
        <v>426</v>
      </c>
      <c r="D502" s="43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4"/>
      <c r="BV502" s="32"/>
      <c r="CD502" s="24"/>
      <c r="CE502" s="61"/>
    </row>
    <row r="503" spans="1:83" customFormat="1" ht="15" x14ac:dyDescent="0.25">
      <c r="A503" s="45"/>
      <c r="B503" s="47" t="s">
        <v>38</v>
      </c>
      <c r="C503" s="199" t="s">
        <v>51</v>
      </c>
      <c r="D503" s="199"/>
      <c r="E503" s="199"/>
      <c r="F503" s="199"/>
      <c r="G503" s="199"/>
      <c r="H503" s="199"/>
      <c r="I503" s="199"/>
      <c r="J503" s="199"/>
      <c r="K503" s="199"/>
      <c r="L503" s="199"/>
      <c r="M503" s="199"/>
      <c r="N503" s="199"/>
      <c r="O503" s="199"/>
      <c r="P503" s="199"/>
      <c r="Q503" s="200"/>
      <c r="BV503" s="32"/>
      <c r="BY503" s="2" t="s">
        <v>51</v>
      </c>
      <c r="CD503" s="24"/>
      <c r="CE503" s="61"/>
    </row>
    <row r="504" spans="1:83" customFormat="1" ht="15" x14ac:dyDescent="0.25">
      <c r="A504" s="48"/>
      <c r="B504" s="196" t="s">
        <v>122</v>
      </c>
      <c r="C504" s="196"/>
      <c r="D504" s="196"/>
      <c r="E504" s="196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50"/>
      <c r="BV504" s="32"/>
      <c r="BZ504" s="2" t="s">
        <v>122</v>
      </c>
      <c r="CA504" s="2" t="s">
        <v>2</v>
      </c>
      <c r="CB504" s="2" t="s">
        <v>2</v>
      </c>
      <c r="CC504" s="2" t="s">
        <v>2</v>
      </c>
      <c r="CD504" s="24"/>
      <c r="CE504" s="61"/>
    </row>
    <row r="505" spans="1:83" customFormat="1" ht="112.5" x14ac:dyDescent="0.25">
      <c r="A505" s="33" t="s">
        <v>499</v>
      </c>
      <c r="B505" s="34" t="s">
        <v>115</v>
      </c>
      <c r="C505" s="198" t="s">
        <v>432</v>
      </c>
      <c r="D505" s="198"/>
      <c r="E505" s="198"/>
      <c r="F505" s="33" t="s">
        <v>117</v>
      </c>
      <c r="G505" s="36">
        <v>0.93600000000000005</v>
      </c>
      <c r="H505" s="37">
        <v>9538.57</v>
      </c>
      <c r="I505" s="37"/>
      <c r="J505" s="37" t="s">
        <v>433</v>
      </c>
      <c r="K505" s="35" t="s">
        <v>44</v>
      </c>
      <c r="L505" s="37">
        <v>77317.36</v>
      </c>
      <c r="M505" s="37"/>
      <c r="N505" s="38"/>
      <c r="O505" s="37">
        <v>77317.36</v>
      </c>
      <c r="P505" s="39" t="s">
        <v>119</v>
      </c>
      <c r="Q505" s="39" t="s">
        <v>119</v>
      </c>
      <c r="BV505" s="32"/>
      <c r="BW505" s="2" t="s">
        <v>432</v>
      </c>
      <c r="CD505" s="24"/>
      <c r="CE505" s="61"/>
    </row>
    <row r="506" spans="1:83" customFormat="1" ht="15" x14ac:dyDescent="0.25">
      <c r="A506" s="40"/>
      <c r="B506" s="41"/>
      <c r="C506" s="42" t="s">
        <v>500</v>
      </c>
      <c r="D506" s="43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4"/>
      <c r="BV506" s="32"/>
      <c r="CD506" s="24"/>
      <c r="CE506" s="61"/>
    </row>
    <row r="507" spans="1:83" customFormat="1" ht="15" x14ac:dyDescent="0.25">
      <c r="A507" s="45"/>
      <c r="B507" s="41"/>
      <c r="C507" s="42" t="s">
        <v>434</v>
      </c>
      <c r="D507" s="43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4"/>
      <c r="BV507" s="32"/>
      <c r="CD507" s="24"/>
      <c r="CE507" s="61"/>
    </row>
    <row r="508" spans="1:83" customFormat="1" ht="15" x14ac:dyDescent="0.25">
      <c r="A508" s="45"/>
      <c r="B508" s="47" t="s">
        <v>38</v>
      </c>
      <c r="C508" s="199" t="s">
        <v>51</v>
      </c>
      <c r="D508" s="199"/>
      <c r="E508" s="199"/>
      <c r="F508" s="199"/>
      <c r="G508" s="199"/>
      <c r="H508" s="199"/>
      <c r="I508" s="199"/>
      <c r="J508" s="199"/>
      <c r="K508" s="199"/>
      <c r="L508" s="199"/>
      <c r="M508" s="199"/>
      <c r="N508" s="199"/>
      <c r="O508" s="199"/>
      <c r="P508" s="199"/>
      <c r="Q508" s="200"/>
      <c r="BV508" s="32"/>
      <c r="BY508" s="2" t="s">
        <v>51</v>
      </c>
      <c r="CD508" s="24"/>
      <c r="CE508" s="61"/>
    </row>
    <row r="509" spans="1:83" customFormat="1" ht="15" x14ac:dyDescent="0.25">
      <c r="A509" s="48"/>
      <c r="B509" s="196" t="s">
        <v>122</v>
      </c>
      <c r="C509" s="196"/>
      <c r="D509" s="196"/>
      <c r="E509" s="196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50"/>
      <c r="BV509" s="32"/>
      <c r="BZ509" s="2" t="s">
        <v>122</v>
      </c>
      <c r="CA509" s="2" t="s">
        <v>2</v>
      </c>
      <c r="CB509" s="2" t="s">
        <v>2</v>
      </c>
      <c r="CC509" s="2" t="s">
        <v>2</v>
      </c>
      <c r="CD509" s="24"/>
      <c r="CE509" s="61"/>
    </row>
    <row r="510" spans="1:83" customFormat="1" ht="112.5" x14ac:dyDescent="0.25">
      <c r="A510" s="33" t="s">
        <v>501</v>
      </c>
      <c r="B510" s="34" t="s">
        <v>115</v>
      </c>
      <c r="C510" s="198" t="s">
        <v>149</v>
      </c>
      <c r="D510" s="198"/>
      <c r="E510" s="198"/>
      <c r="F510" s="33" t="s">
        <v>117</v>
      </c>
      <c r="G510" s="36">
        <v>0.93600000000000005</v>
      </c>
      <c r="H510" s="37">
        <v>9474.94</v>
      </c>
      <c r="I510" s="37"/>
      <c r="J510" s="37" t="s">
        <v>150</v>
      </c>
      <c r="K510" s="35" t="s">
        <v>44</v>
      </c>
      <c r="L510" s="37">
        <v>76801.59</v>
      </c>
      <c r="M510" s="37"/>
      <c r="N510" s="38"/>
      <c r="O510" s="37">
        <v>76801.59</v>
      </c>
      <c r="P510" s="39" t="s">
        <v>119</v>
      </c>
      <c r="Q510" s="39" t="s">
        <v>119</v>
      </c>
      <c r="BV510" s="32"/>
      <c r="BW510" s="2" t="s">
        <v>149</v>
      </c>
      <c r="CD510" s="24"/>
      <c r="CE510" s="61"/>
    </row>
    <row r="511" spans="1:83" customFormat="1" ht="15" x14ac:dyDescent="0.25">
      <c r="A511" s="40"/>
      <c r="B511" s="41"/>
      <c r="C511" s="42" t="s">
        <v>500</v>
      </c>
      <c r="D511" s="43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4"/>
      <c r="BV511" s="32"/>
      <c r="CD511" s="24"/>
      <c r="CE511" s="61"/>
    </row>
    <row r="512" spans="1:83" customFormat="1" ht="15" x14ac:dyDescent="0.25">
      <c r="A512" s="45"/>
      <c r="B512" s="41"/>
      <c r="C512" s="42" t="s">
        <v>152</v>
      </c>
      <c r="D512" s="43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4"/>
      <c r="BV512" s="32"/>
      <c r="CD512" s="24"/>
      <c r="CE512" s="61"/>
    </row>
    <row r="513" spans="1:83" customFormat="1" ht="15" x14ac:dyDescent="0.25">
      <c r="A513" s="45"/>
      <c r="B513" s="47" t="s">
        <v>38</v>
      </c>
      <c r="C513" s="199" t="s">
        <v>51</v>
      </c>
      <c r="D513" s="199"/>
      <c r="E513" s="199"/>
      <c r="F513" s="199"/>
      <c r="G513" s="199"/>
      <c r="H513" s="199"/>
      <c r="I513" s="199"/>
      <c r="J513" s="199"/>
      <c r="K513" s="199"/>
      <c r="L513" s="199"/>
      <c r="M513" s="199"/>
      <c r="N513" s="199"/>
      <c r="O513" s="199"/>
      <c r="P513" s="199"/>
      <c r="Q513" s="200"/>
      <c r="BV513" s="32"/>
      <c r="BY513" s="2" t="s">
        <v>51</v>
      </c>
      <c r="CD513" s="24"/>
      <c r="CE513" s="61"/>
    </row>
    <row r="514" spans="1:83" customFormat="1" ht="15" x14ac:dyDescent="0.25">
      <c r="A514" s="48"/>
      <c r="B514" s="196" t="s">
        <v>122</v>
      </c>
      <c r="C514" s="196"/>
      <c r="D514" s="196"/>
      <c r="E514" s="196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50"/>
      <c r="BV514" s="32"/>
      <c r="BZ514" s="2" t="s">
        <v>122</v>
      </c>
      <c r="CA514" s="2" t="s">
        <v>2</v>
      </c>
      <c r="CB514" s="2" t="s">
        <v>2</v>
      </c>
      <c r="CC514" s="2" t="s">
        <v>2</v>
      </c>
      <c r="CD514" s="24"/>
      <c r="CE514" s="61"/>
    </row>
    <row r="515" spans="1:83" customFormat="1" ht="112.5" x14ac:dyDescent="0.25">
      <c r="A515" s="33" t="s">
        <v>502</v>
      </c>
      <c r="B515" s="34" t="s">
        <v>115</v>
      </c>
      <c r="C515" s="198" t="s">
        <v>159</v>
      </c>
      <c r="D515" s="198"/>
      <c r="E515" s="198"/>
      <c r="F515" s="33" t="s">
        <v>117</v>
      </c>
      <c r="G515" s="36">
        <v>0.104</v>
      </c>
      <c r="H515" s="37">
        <v>8599.42</v>
      </c>
      <c r="I515" s="37"/>
      <c r="J515" s="37" t="s">
        <v>160</v>
      </c>
      <c r="K515" s="35" t="s">
        <v>44</v>
      </c>
      <c r="L515" s="37">
        <v>7744.98</v>
      </c>
      <c r="M515" s="37"/>
      <c r="N515" s="38"/>
      <c r="O515" s="37">
        <v>7744.98</v>
      </c>
      <c r="P515" s="39" t="s">
        <v>119</v>
      </c>
      <c r="Q515" s="39" t="s">
        <v>119</v>
      </c>
      <c r="BV515" s="32"/>
      <c r="BW515" s="2" t="s">
        <v>159</v>
      </c>
      <c r="CD515" s="24"/>
      <c r="CE515" s="61"/>
    </row>
    <row r="516" spans="1:83" customFormat="1" ht="15" x14ac:dyDescent="0.25">
      <c r="A516" s="40"/>
      <c r="B516" s="41"/>
      <c r="C516" s="42" t="s">
        <v>430</v>
      </c>
      <c r="D516" s="43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4"/>
      <c r="BV516" s="32"/>
      <c r="CD516" s="24"/>
      <c r="CE516" s="61"/>
    </row>
    <row r="517" spans="1:83" customFormat="1" ht="15" x14ac:dyDescent="0.25">
      <c r="A517" s="45"/>
      <c r="B517" s="41"/>
      <c r="C517" s="42" t="s">
        <v>162</v>
      </c>
      <c r="D517" s="43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4"/>
      <c r="BV517" s="32"/>
      <c r="CD517" s="24"/>
      <c r="CE517" s="61"/>
    </row>
    <row r="518" spans="1:83" customFormat="1" ht="15" x14ac:dyDescent="0.25">
      <c r="A518" s="45"/>
      <c r="B518" s="47" t="s">
        <v>38</v>
      </c>
      <c r="C518" s="199" t="s">
        <v>51</v>
      </c>
      <c r="D518" s="199"/>
      <c r="E518" s="199"/>
      <c r="F518" s="199"/>
      <c r="G518" s="199"/>
      <c r="H518" s="199"/>
      <c r="I518" s="199"/>
      <c r="J518" s="199"/>
      <c r="K518" s="199"/>
      <c r="L518" s="199"/>
      <c r="M518" s="199"/>
      <c r="N518" s="199"/>
      <c r="O518" s="199"/>
      <c r="P518" s="199"/>
      <c r="Q518" s="200"/>
      <c r="BV518" s="32"/>
      <c r="BY518" s="2" t="s">
        <v>51</v>
      </c>
      <c r="CD518" s="24"/>
      <c r="CE518" s="61"/>
    </row>
    <row r="519" spans="1:83" customFormat="1" ht="15" x14ac:dyDescent="0.25">
      <c r="A519" s="48"/>
      <c r="B519" s="196" t="s">
        <v>122</v>
      </c>
      <c r="C519" s="196"/>
      <c r="D519" s="196"/>
      <c r="E519" s="196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50"/>
      <c r="BV519" s="32"/>
      <c r="BZ519" s="2" t="s">
        <v>122</v>
      </c>
      <c r="CA519" s="2" t="s">
        <v>2</v>
      </c>
      <c r="CB519" s="2" t="s">
        <v>2</v>
      </c>
      <c r="CC519" s="2" t="s">
        <v>2</v>
      </c>
      <c r="CD519" s="24"/>
      <c r="CE519" s="61"/>
    </row>
    <row r="520" spans="1:83" customFormat="1" ht="112.5" x14ac:dyDescent="0.25">
      <c r="A520" s="33" t="s">
        <v>503</v>
      </c>
      <c r="B520" s="34" t="s">
        <v>115</v>
      </c>
      <c r="C520" s="198" t="s">
        <v>169</v>
      </c>
      <c r="D520" s="198"/>
      <c r="E520" s="198"/>
      <c r="F520" s="33" t="s">
        <v>117</v>
      </c>
      <c r="G520" s="36">
        <v>0.312</v>
      </c>
      <c r="H520" s="37">
        <v>7718.94</v>
      </c>
      <c r="I520" s="37"/>
      <c r="J520" s="37" t="s">
        <v>130</v>
      </c>
      <c r="K520" s="35" t="s">
        <v>44</v>
      </c>
      <c r="L520" s="37">
        <v>20855.96</v>
      </c>
      <c r="M520" s="37"/>
      <c r="N520" s="38"/>
      <c r="O520" s="37">
        <v>20855.96</v>
      </c>
      <c r="P520" s="39" t="s">
        <v>119</v>
      </c>
      <c r="Q520" s="39" t="s">
        <v>119</v>
      </c>
      <c r="BV520" s="32"/>
      <c r="BW520" s="2" t="s">
        <v>169</v>
      </c>
      <c r="CD520" s="24"/>
      <c r="CE520" s="61"/>
    </row>
    <row r="521" spans="1:83" customFormat="1" ht="15" x14ac:dyDescent="0.25">
      <c r="A521" s="40"/>
      <c r="B521" s="41"/>
      <c r="C521" s="42" t="s">
        <v>504</v>
      </c>
      <c r="D521" s="43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4"/>
      <c r="BV521" s="32"/>
      <c r="CD521" s="24"/>
      <c r="CE521" s="61"/>
    </row>
    <row r="522" spans="1:83" customFormat="1" ht="15" x14ac:dyDescent="0.25">
      <c r="A522" s="45"/>
      <c r="B522" s="41"/>
      <c r="C522" s="42" t="s">
        <v>132</v>
      </c>
      <c r="D522" s="43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4"/>
      <c r="BV522" s="32"/>
      <c r="CD522" s="24"/>
      <c r="CE522" s="61"/>
    </row>
    <row r="523" spans="1:83" customFormat="1" ht="15" x14ac:dyDescent="0.25">
      <c r="A523" s="45"/>
      <c r="B523" s="47" t="s">
        <v>38</v>
      </c>
      <c r="C523" s="199" t="s">
        <v>51</v>
      </c>
      <c r="D523" s="199"/>
      <c r="E523" s="199"/>
      <c r="F523" s="199"/>
      <c r="G523" s="199"/>
      <c r="H523" s="199"/>
      <c r="I523" s="199"/>
      <c r="J523" s="199"/>
      <c r="K523" s="199"/>
      <c r="L523" s="199"/>
      <c r="M523" s="199"/>
      <c r="N523" s="199"/>
      <c r="O523" s="199"/>
      <c r="P523" s="199"/>
      <c r="Q523" s="200"/>
      <c r="BV523" s="32"/>
      <c r="BY523" s="2" t="s">
        <v>51</v>
      </c>
      <c r="CD523" s="24"/>
      <c r="CE523" s="61"/>
    </row>
    <row r="524" spans="1:83" customFormat="1" ht="15" x14ac:dyDescent="0.25">
      <c r="A524" s="48"/>
      <c r="B524" s="196" t="s">
        <v>122</v>
      </c>
      <c r="C524" s="196"/>
      <c r="D524" s="196"/>
      <c r="E524" s="196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50"/>
      <c r="BV524" s="32"/>
      <c r="BZ524" s="2" t="s">
        <v>122</v>
      </c>
      <c r="CA524" s="2" t="s">
        <v>2</v>
      </c>
      <c r="CB524" s="2" t="s">
        <v>2</v>
      </c>
      <c r="CC524" s="2" t="s">
        <v>2</v>
      </c>
      <c r="CD524" s="24"/>
      <c r="CE524" s="61"/>
    </row>
    <row r="525" spans="1:83" customFormat="1" ht="112.5" x14ac:dyDescent="0.25">
      <c r="A525" s="33" t="s">
        <v>505</v>
      </c>
      <c r="B525" s="34" t="s">
        <v>115</v>
      </c>
      <c r="C525" s="198" t="s">
        <v>177</v>
      </c>
      <c r="D525" s="198"/>
      <c r="E525" s="198"/>
      <c r="F525" s="33" t="s">
        <v>117</v>
      </c>
      <c r="G525" s="36">
        <v>0.93600000000000005</v>
      </c>
      <c r="H525" s="37">
        <v>7487.99</v>
      </c>
      <c r="I525" s="37"/>
      <c r="J525" s="37" t="s">
        <v>178</v>
      </c>
      <c r="K525" s="35" t="s">
        <v>44</v>
      </c>
      <c r="L525" s="37">
        <v>60695.85</v>
      </c>
      <c r="M525" s="37"/>
      <c r="N525" s="38"/>
      <c r="O525" s="37">
        <v>60695.85</v>
      </c>
      <c r="P525" s="39" t="s">
        <v>119</v>
      </c>
      <c r="Q525" s="39" t="s">
        <v>119</v>
      </c>
      <c r="BV525" s="32"/>
      <c r="BW525" s="2" t="s">
        <v>177</v>
      </c>
      <c r="CD525" s="24"/>
      <c r="CE525" s="61"/>
    </row>
    <row r="526" spans="1:83" customFormat="1" ht="15" x14ac:dyDescent="0.25">
      <c r="A526" s="40"/>
      <c r="B526" s="41"/>
      <c r="C526" s="42" t="s">
        <v>500</v>
      </c>
      <c r="D526" s="43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4"/>
      <c r="BV526" s="32"/>
      <c r="CD526" s="24"/>
      <c r="CE526" s="61"/>
    </row>
    <row r="527" spans="1:83" customFormat="1" ht="15" x14ac:dyDescent="0.25">
      <c r="A527" s="45"/>
      <c r="B527" s="41"/>
      <c r="C527" s="42" t="s">
        <v>180</v>
      </c>
      <c r="D527" s="43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4"/>
      <c r="BV527" s="32"/>
      <c r="CD527" s="24"/>
      <c r="CE527" s="61"/>
    </row>
    <row r="528" spans="1:83" customFormat="1" ht="15" x14ac:dyDescent="0.25">
      <c r="A528" s="45"/>
      <c r="B528" s="47" t="s">
        <v>38</v>
      </c>
      <c r="C528" s="199" t="s">
        <v>51</v>
      </c>
      <c r="D528" s="199"/>
      <c r="E528" s="199"/>
      <c r="F528" s="199"/>
      <c r="G528" s="199"/>
      <c r="H528" s="199"/>
      <c r="I528" s="199"/>
      <c r="J528" s="199"/>
      <c r="K528" s="199"/>
      <c r="L528" s="199"/>
      <c r="M528" s="199"/>
      <c r="N528" s="199"/>
      <c r="O528" s="199"/>
      <c r="P528" s="199"/>
      <c r="Q528" s="200"/>
      <c r="BV528" s="32"/>
      <c r="BY528" s="2" t="s">
        <v>51</v>
      </c>
      <c r="CD528" s="24"/>
      <c r="CE528" s="61"/>
    </row>
    <row r="529" spans="1:83" customFormat="1" ht="15" x14ac:dyDescent="0.25">
      <c r="A529" s="48"/>
      <c r="B529" s="196" t="s">
        <v>122</v>
      </c>
      <c r="C529" s="196"/>
      <c r="D529" s="196"/>
      <c r="E529" s="196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50"/>
      <c r="BV529" s="32"/>
      <c r="BZ529" s="2" t="s">
        <v>122</v>
      </c>
      <c r="CA529" s="2" t="s">
        <v>2</v>
      </c>
      <c r="CB529" s="2" t="s">
        <v>2</v>
      </c>
      <c r="CC529" s="2" t="s">
        <v>2</v>
      </c>
      <c r="CD529" s="24"/>
      <c r="CE529" s="61"/>
    </row>
    <row r="530" spans="1:83" customFormat="1" ht="112.5" x14ac:dyDescent="0.25">
      <c r="A530" s="33" t="s">
        <v>506</v>
      </c>
      <c r="B530" s="34" t="s">
        <v>115</v>
      </c>
      <c r="C530" s="198" t="s">
        <v>182</v>
      </c>
      <c r="D530" s="198"/>
      <c r="E530" s="198"/>
      <c r="F530" s="33" t="s">
        <v>117</v>
      </c>
      <c r="G530" s="58">
        <v>1.04</v>
      </c>
      <c r="H530" s="37">
        <v>7317.78</v>
      </c>
      <c r="I530" s="37"/>
      <c r="J530" s="37" t="s">
        <v>183</v>
      </c>
      <c r="K530" s="35" t="s">
        <v>44</v>
      </c>
      <c r="L530" s="37">
        <v>65906.850000000006</v>
      </c>
      <c r="M530" s="37"/>
      <c r="N530" s="38"/>
      <c r="O530" s="37">
        <v>65906.850000000006</v>
      </c>
      <c r="P530" s="39" t="s">
        <v>119</v>
      </c>
      <c r="Q530" s="39" t="s">
        <v>119</v>
      </c>
      <c r="BV530" s="32"/>
      <c r="BW530" s="2" t="s">
        <v>182</v>
      </c>
      <c r="CD530" s="24"/>
      <c r="CE530" s="61"/>
    </row>
    <row r="531" spans="1:83" customFormat="1" ht="15" x14ac:dyDescent="0.25">
      <c r="A531" s="40"/>
      <c r="B531" s="41"/>
      <c r="C531" s="42" t="s">
        <v>480</v>
      </c>
      <c r="D531" s="43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4"/>
      <c r="BV531" s="32"/>
      <c r="CD531" s="24"/>
      <c r="CE531" s="61"/>
    </row>
    <row r="532" spans="1:83" customFormat="1" ht="15" x14ac:dyDescent="0.25">
      <c r="A532" s="45"/>
      <c r="B532" s="41"/>
      <c r="C532" s="42" t="s">
        <v>185</v>
      </c>
      <c r="D532" s="43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4"/>
      <c r="BV532" s="32"/>
      <c r="CD532" s="24"/>
      <c r="CE532" s="61"/>
    </row>
    <row r="533" spans="1:83" customFormat="1" ht="15" x14ac:dyDescent="0.25">
      <c r="A533" s="45"/>
      <c r="B533" s="47" t="s">
        <v>38</v>
      </c>
      <c r="C533" s="199" t="s">
        <v>51</v>
      </c>
      <c r="D533" s="199"/>
      <c r="E533" s="199"/>
      <c r="F533" s="199"/>
      <c r="G533" s="199"/>
      <c r="H533" s="199"/>
      <c r="I533" s="199"/>
      <c r="J533" s="199"/>
      <c r="K533" s="199"/>
      <c r="L533" s="199"/>
      <c r="M533" s="199"/>
      <c r="N533" s="199"/>
      <c r="O533" s="199"/>
      <c r="P533" s="199"/>
      <c r="Q533" s="200"/>
      <c r="BV533" s="32"/>
      <c r="BY533" s="2" t="s">
        <v>51</v>
      </c>
      <c r="CD533" s="24"/>
      <c r="CE533" s="61"/>
    </row>
    <row r="534" spans="1:83" customFormat="1" ht="15" x14ac:dyDescent="0.25">
      <c r="A534" s="48"/>
      <c r="B534" s="196" t="s">
        <v>122</v>
      </c>
      <c r="C534" s="196"/>
      <c r="D534" s="196"/>
      <c r="E534" s="196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50"/>
      <c r="BV534" s="32"/>
      <c r="BZ534" s="2" t="s">
        <v>122</v>
      </c>
      <c r="CA534" s="2" t="s">
        <v>2</v>
      </c>
      <c r="CB534" s="2" t="s">
        <v>2</v>
      </c>
      <c r="CC534" s="2" t="s">
        <v>2</v>
      </c>
      <c r="CD534" s="24"/>
      <c r="CE534" s="61"/>
    </row>
    <row r="535" spans="1:83" customFormat="1" ht="112.5" x14ac:dyDescent="0.25">
      <c r="A535" s="33" t="s">
        <v>507</v>
      </c>
      <c r="B535" s="34" t="s">
        <v>115</v>
      </c>
      <c r="C535" s="198" t="s">
        <v>371</v>
      </c>
      <c r="D535" s="198"/>
      <c r="E535" s="198"/>
      <c r="F535" s="33" t="s">
        <v>117</v>
      </c>
      <c r="G535" s="36">
        <v>4.992</v>
      </c>
      <c r="H535" s="37">
        <v>6143.88</v>
      </c>
      <c r="I535" s="37"/>
      <c r="J535" s="37" t="s">
        <v>372</v>
      </c>
      <c r="K535" s="35" t="s">
        <v>44</v>
      </c>
      <c r="L535" s="37">
        <v>265604.36</v>
      </c>
      <c r="M535" s="37"/>
      <c r="N535" s="38"/>
      <c r="O535" s="37">
        <v>265604.36</v>
      </c>
      <c r="P535" s="39" t="s">
        <v>119</v>
      </c>
      <c r="Q535" s="39" t="s">
        <v>119</v>
      </c>
      <c r="BV535" s="32"/>
      <c r="BW535" s="2" t="s">
        <v>371</v>
      </c>
      <c r="CD535" s="24"/>
      <c r="CE535" s="61"/>
    </row>
    <row r="536" spans="1:83" customFormat="1" ht="15" x14ac:dyDescent="0.25">
      <c r="A536" s="40"/>
      <c r="B536" s="41"/>
      <c r="C536" s="42" t="s">
        <v>508</v>
      </c>
      <c r="D536" s="43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4"/>
      <c r="BV536" s="32"/>
      <c r="CD536" s="24"/>
      <c r="CE536" s="61"/>
    </row>
    <row r="537" spans="1:83" customFormat="1" ht="15" x14ac:dyDescent="0.25">
      <c r="A537" s="45"/>
      <c r="B537" s="41"/>
      <c r="C537" s="42" t="s">
        <v>374</v>
      </c>
      <c r="D537" s="43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4"/>
      <c r="BV537" s="32"/>
      <c r="CD537" s="24"/>
      <c r="CE537" s="61"/>
    </row>
    <row r="538" spans="1:83" customFormat="1" ht="15" x14ac:dyDescent="0.25">
      <c r="A538" s="45"/>
      <c r="B538" s="47" t="s">
        <v>38</v>
      </c>
      <c r="C538" s="199" t="s">
        <v>51</v>
      </c>
      <c r="D538" s="199"/>
      <c r="E538" s="199"/>
      <c r="F538" s="199"/>
      <c r="G538" s="199"/>
      <c r="H538" s="199"/>
      <c r="I538" s="199"/>
      <c r="J538" s="199"/>
      <c r="K538" s="199"/>
      <c r="L538" s="199"/>
      <c r="M538" s="199"/>
      <c r="N538" s="199"/>
      <c r="O538" s="199"/>
      <c r="P538" s="199"/>
      <c r="Q538" s="200"/>
      <c r="BV538" s="32"/>
      <c r="BY538" s="2" t="s">
        <v>51</v>
      </c>
      <c r="CD538" s="24"/>
      <c r="CE538" s="61"/>
    </row>
    <row r="539" spans="1:83" customFormat="1" ht="15" x14ac:dyDescent="0.25">
      <c r="A539" s="48"/>
      <c r="B539" s="196" t="s">
        <v>122</v>
      </c>
      <c r="C539" s="196"/>
      <c r="D539" s="196"/>
      <c r="E539" s="196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50"/>
      <c r="BV539" s="32"/>
      <c r="BZ539" s="2" t="s">
        <v>122</v>
      </c>
      <c r="CA539" s="2" t="s">
        <v>2</v>
      </c>
      <c r="CB539" s="2" t="s">
        <v>2</v>
      </c>
      <c r="CC539" s="2" t="s">
        <v>2</v>
      </c>
      <c r="CD539" s="24"/>
      <c r="CE539" s="61"/>
    </row>
    <row r="540" spans="1:83" customFormat="1" ht="112.5" x14ac:dyDescent="0.25">
      <c r="A540" s="33" t="s">
        <v>509</v>
      </c>
      <c r="B540" s="34" t="s">
        <v>115</v>
      </c>
      <c r="C540" s="198" t="s">
        <v>510</v>
      </c>
      <c r="D540" s="198"/>
      <c r="E540" s="198"/>
      <c r="F540" s="33" t="s">
        <v>117</v>
      </c>
      <c r="G540" s="36">
        <v>5.6159999999999997</v>
      </c>
      <c r="H540" s="37">
        <v>6444.23</v>
      </c>
      <c r="I540" s="37"/>
      <c r="J540" s="37" t="s">
        <v>511</v>
      </c>
      <c r="K540" s="35" t="s">
        <v>44</v>
      </c>
      <c r="L540" s="37">
        <v>313412.28999999998</v>
      </c>
      <c r="M540" s="37"/>
      <c r="N540" s="38"/>
      <c r="O540" s="37">
        <v>313412.28999999998</v>
      </c>
      <c r="P540" s="39" t="s">
        <v>119</v>
      </c>
      <c r="Q540" s="39" t="s">
        <v>119</v>
      </c>
      <c r="BV540" s="32"/>
      <c r="BW540" s="2" t="s">
        <v>510</v>
      </c>
      <c r="CD540" s="24"/>
      <c r="CE540" s="61"/>
    </row>
    <row r="541" spans="1:83" customFormat="1" ht="15" x14ac:dyDescent="0.25">
      <c r="A541" s="40"/>
      <c r="B541" s="41"/>
      <c r="C541" s="42" t="s">
        <v>512</v>
      </c>
      <c r="D541" s="43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4"/>
      <c r="BV541" s="32"/>
      <c r="CD541" s="24"/>
      <c r="CE541" s="61"/>
    </row>
    <row r="542" spans="1:83" customFormat="1" ht="15" x14ac:dyDescent="0.25">
      <c r="A542" s="45"/>
      <c r="B542" s="41"/>
      <c r="C542" s="42" t="s">
        <v>513</v>
      </c>
      <c r="D542" s="43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4"/>
      <c r="BV542" s="32"/>
      <c r="CD542" s="24"/>
      <c r="CE542" s="61"/>
    </row>
    <row r="543" spans="1:83" customFormat="1" ht="15" x14ac:dyDescent="0.25">
      <c r="A543" s="45"/>
      <c r="B543" s="47" t="s">
        <v>38</v>
      </c>
      <c r="C543" s="199" t="s">
        <v>51</v>
      </c>
      <c r="D543" s="199"/>
      <c r="E543" s="199"/>
      <c r="F543" s="199"/>
      <c r="G543" s="199"/>
      <c r="H543" s="199"/>
      <c r="I543" s="199"/>
      <c r="J543" s="199"/>
      <c r="K543" s="199"/>
      <c r="L543" s="199"/>
      <c r="M543" s="199"/>
      <c r="N543" s="199"/>
      <c r="O543" s="199"/>
      <c r="P543" s="199"/>
      <c r="Q543" s="200"/>
      <c r="BV543" s="32"/>
      <c r="BY543" s="2" t="s">
        <v>51</v>
      </c>
      <c r="CD543" s="24"/>
      <c r="CE543" s="61"/>
    </row>
    <row r="544" spans="1:83" customFormat="1" ht="15" x14ac:dyDescent="0.25">
      <c r="A544" s="48"/>
      <c r="B544" s="196" t="s">
        <v>122</v>
      </c>
      <c r="C544" s="196"/>
      <c r="D544" s="196"/>
      <c r="E544" s="196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50"/>
      <c r="BV544" s="32"/>
      <c r="BZ544" s="2" t="s">
        <v>122</v>
      </c>
      <c r="CA544" s="2" t="s">
        <v>2</v>
      </c>
      <c r="CB544" s="2" t="s">
        <v>2</v>
      </c>
      <c r="CC544" s="2" t="s">
        <v>2</v>
      </c>
      <c r="CD544" s="24"/>
      <c r="CE544" s="61"/>
    </row>
    <row r="545" spans="1:83" customFormat="1" ht="112.5" x14ac:dyDescent="0.25">
      <c r="A545" s="33" t="s">
        <v>514</v>
      </c>
      <c r="B545" s="34" t="s">
        <v>115</v>
      </c>
      <c r="C545" s="198" t="s">
        <v>515</v>
      </c>
      <c r="D545" s="198"/>
      <c r="E545" s="198"/>
      <c r="F545" s="33" t="s">
        <v>117</v>
      </c>
      <c r="G545" s="36">
        <v>1.1439999999999999</v>
      </c>
      <c r="H545" s="37">
        <v>6011.78</v>
      </c>
      <c r="I545" s="37"/>
      <c r="J545" s="37" t="s">
        <v>516</v>
      </c>
      <c r="K545" s="35" t="s">
        <v>44</v>
      </c>
      <c r="L545" s="37">
        <v>59558.94</v>
      </c>
      <c r="M545" s="37"/>
      <c r="N545" s="38"/>
      <c r="O545" s="37">
        <v>59558.94</v>
      </c>
      <c r="P545" s="39" t="s">
        <v>119</v>
      </c>
      <c r="Q545" s="39" t="s">
        <v>119</v>
      </c>
      <c r="BV545" s="32"/>
      <c r="BW545" s="2" t="s">
        <v>515</v>
      </c>
      <c r="CD545" s="24"/>
      <c r="CE545" s="61"/>
    </row>
    <row r="546" spans="1:83" customFormat="1" ht="15" x14ac:dyDescent="0.25">
      <c r="A546" s="40"/>
      <c r="B546" s="41"/>
      <c r="C546" s="42" t="s">
        <v>517</v>
      </c>
      <c r="D546" s="43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4"/>
      <c r="BV546" s="32"/>
      <c r="CD546" s="24"/>
      <c r="CE546" s="61"/>
    </row>
    <row r="547" spans="1:83" customFormat="1" ht="15" x14ac:dyDescent="0.25">
      <c r="A547" s="45"/>
      <c r="B547" s="41"/>
      <c r="C547" s="42" t="s">
        <v>518</v>
      </c>
      <c r="D547" s="43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4"/>
      <c r="BV547" s="32"/>
      <c r="CD547" s="24"/>
      <c r="CE547" s="61"/>
    </row>
    <row r="548" spans="1:83" customFormat="1" ht="15" x14ac:dyDescent="0.25">
      <c r="A548" s="45"/>
      <c r="B548" s="47" t="s">
        <v>38</v>
      </c>
      <c r="C548" s="199" t="s">
        <v>51</v>
      </c>
      <c r="D548" s="199"/>
      <c r="E548" s="199"/>
      <c r="F548" s="199"/>
      <c r="G548" s="199"/>
      <c r="H548" s="199"/>
      <c r="I548" s="199"/>
      <c r="J548" s="199"/>
      <c r="K548" s="199"/>
      <c r="L548" s="199"/>
      <c r="M548" s="199"/>
      <c r="N548" s="199"/>
      <c r="O548" s="199"/>
      <c r="P548" s="199"/>
      <c r="Q548" s="200"/>
      <c r="BV548" s="32"/>
      <c r="BY548" s="2" t="s">
        <v>51</v>
      </c>
      <c r="CD548" s="24"/>
      <c r="CE548" s="61"/>
    </row>
    <row r="549" spans="1:83" customFormat="1" ht="15" x14ac:dyDescent="0.25">
      <c r="A549" s="48"/>
      <c r="B549" s="196" t="s">
        <v>122</v>
      </c>
      <c r="C549" s="196"/>
      <c r="D549" s="196"/>
      <c r="E549" s="196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50"/>
      <c r="BV549" s="32"/>
      <c r="BZ549" s="2" t="s">
        <v>122</v>
      </c>
      <c r="CA549" s="2" t="s">
        <v>2</v>
      </c>
      <c r="CB549" s="2" t="s">
        <v>2</v>
      </c>
      <c r="CC549" s="2" t="s">
        <v>2</v>
      </c>
      <c r="CD549" s="24"/>
      <c r="CE549" s="61"/>
    </row>
    <row r="550" spans="1:83" customFormat="1" ht="112.5" x14ac:dyDescent="0.25">
      <c r="A550" s="33" t="s">
        <v>519</v>
      </c>
      <c r="B550" s="34" t="s">
        <v>115</v>
      </c>
      <c r="C550" s="198" t="s">
        <v>520</v>
      </c>
      <c r="D550" s="198"/>
      <c r="E550" s="198"/>
      <c r="F550" s="33" t="s">
        <v>117</v>
      </c>
      <c r="G550" s="36">
        <v>0.104</v>
      </c>
      <c r="H550" s="37">
        <v>8667.9</v>
      </c>
      <c r="I550" s="37"/>
      <c r="J550" s="37" t="s">
        <v>521</v>
      </c>
      <c r="K550" s="35" t="s">
        <v>44</v>
      </c>
      <c r="L550" s="37">
        <v>7806.66</v>
      </c>
      <c r="M550" s="37"/>
      <c r="N550" s="38"/>
      <c r="O550" s="37">
        <v>7806.66</v>
      </c>
      <c r="P550" s="39" t="s">
        <v>119</v>
      </c>
      <c r="Q550" s="39" t="s">
        <v>119</v>
      </c>
      <c r="BV550" s="32"/>
      <c r="BW550" s="2" t="s">
        <v>520</v>
      </c>
      <c r="CD550" s="24"/>
      <c r="CE550" s="61"/>
    </row>
    <row r="551" spans="1:83" customFormat="1" ht="15" x14ac:dyDescent="0.25">
      <c r="A551" s="40"/>
      <c r="B551" s="41"/>
      <c r="C551" s="42" t="s">
        <v>430</v>
      </c>
      <c r="D551" s="43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4"/>
      <c r="BV551" s="32"/>
      <c r="CD551" s="24"/>
      <c r="CE551" s="61"/>
    </row>
    <row r="552" spans="1:83" customFormat="1" ht="15" x14ac:dyDescent="0.25">
      <c r="A552" s="45"/>
      <c r="B552" s="41"/>
      <c r="C552" s="42" t="s">
        <v>522</v>
      </c>
      <c r="D552" s="43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4"/>
      <c r="BV552" s="32"/>
      <c r="CD552" s="24"/>
      <c r="CE552" s="61"/>
    </row>
    <row r="553" spans="1:83" customFormat="1" ht="15" x14ac:dyDescent="0.25">
      <c r="A553" s="45"/>
      <c r="B553" s="47" t="s">
        <v>38</v>
      </c>
      <c r="C553" s="199" t="s">
        <v>51</v>
      </c>
      <c r="D553" s="199"/>
      <c r="E553" s="199"/>
      <c r="F553" s="199"/>
      <c r="G553" s="199"/>
      <c r="H553" s="199"/>
      <c r="I553" s="199"/>
      <c r="J553" s="199"/>
      <c r="K553" s="199"/>
      <c r="L553" s="199"/>
      <c r="M553" s="199"/>
      <c r="N553" s="199"/>
      <c r="O553" s="199"/>
      <c r="P553" s="199"/>
      <c r="Q553" s="200"/>
      <c r="BV553" s="32"/>
      <c r="BY553" s="2" t="s">
        <v>51</v>
      </c>
      <c r="CD553" s="24"/>
      <c r="CE553" s="61"/>
    </row>
    <row r="554" spans="1:83" customFormat="1" ht="15" x14ac:dyDescent="0.25">
      <c r="A554" s="48"/>
      <c r="B554" s="196" t="s">
        <v>122</v>
      </c>
      <c r="C554" s="196"/>
      <c r="D554" s="196"/>
      <c r="E554" s="196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50"/>
      <c r="BV554" s="32"/>
      <c r="BZ554" s="2" t="s">
        <v>122</v>
      </c>
      <c r="CA554" s="2" t="s">
        <v>2</v>
      </c>
      <c r="CB554" s="2" t="s">
        <v>2</v>
      </c>
      <c r="CC554" s="2" t="s">
        <v>2</v>
      </c>
      <c r="CD554" s="24"/>
      <c r="CE554" s="61"/>
    </row>
    <row r="555" spans="1:83" customFormat="1" ht="112.5" x14ac:dyDescent="0.25">
      <c r="A555" s="33" t="s">
        <v>523</v>
      </c>
      <c r="B555" s="34" t="s">
        <v>115</v>
      </c>
      <c r="C555" s="198" t="s">
        <v>524</v>
      </c>
      <c r="D555" s="198"/>
      <c r="E555" s="198"/>
      <c r="F555" s="33" t="s">
        <v>117</v>
      </c>
      <c r="G555" s="36">
        <v>4.8879999999999999</v>
      </c>
      <c r="H555" s="37">
        <v>8278.52</v>
      </c>
      <c r="I555" s="37"/>
      <c r="J555" s="37" t="s">
        <v>525</v>
      </c>
      <c r="K555" s="35" t="s">
        <v>44</v>
      </c>
      <c r="L555" s="37">
        <v>350430.41</v>
      </c>
      <c r="M555" s="37"/>
      <c r="N555" s="38"/>
      <c r="O555" s="37">
        <v>350430.41</v>
      </c>
      <c r="P555" s="39" t="s">
        <v>119</v>
      </c>
      <c r="Q555" s="39" t="s">
        <v>119</v>
      </c>
      <c r="BV555" s="32"/>
      <c r="BW555" s="2" t="s">
        <v>524</v>
      </c>
      <c r="CD555" s="24"/>
      <c r="CE555" s="61"/>
    </row>
    <row r="556" spans="1:83" customFormat="1" ht="15" x14ac:dyDescent="0.25">
      <c r="A556" s="40"/>
      <c r="B556" s="41"/>
      <c r="C556" s="42" t="s">
        <v>526</v>
      </c>
      <c r="D556" s="43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4"/>
      <c r="BV556" s="32"/>
      <c r="CD556" s="24"/>
      <c r="CE556" s="61"/>
    </row>
    <row r="557" spans="1:83" customFormat="1" ht="15" x14ac:dyDescent="0.25">
      <c r="A557" s="45"/>
      <c r="B557" s="41"/>
      <c r="C557" s="42" t="s">
        <v>527</v>
      </c>
      <c r="D557" s="43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4"/>
      <c r="BV557" s="32"/>
      <c r="CD557" s="24"/>
      <c r="CE557" s="61"/>
    </row>
    <row r="558" spans="1:83" customFormat="1" ht="15" x14ac:dyDescent="0.25">
      <c r="A558" s="45"/>
      <c r="B558" s="47" t="s">
        <v>38</v>
      </c>
      <c r="C558" s="199" t="s">
        <v>51</v>
      </c>
      <c r="D558" s="199"/>
      <c r="E558" s="199"/>
      <c r="F558" s="199"/>
      <c r="G558" s="199"/>
      <c r="H558" s="199"/>
      <c r="I558" s="199"/>
      <c r="J558" s="199"/>
      <c r="K558" s="199"/>
      <c r="L558" s="199"/>
      <c r="M558" s="199"/>
      <c r="N558" s="199"/>
      <c r="O558" s="199"/>
      <c r="P558" s="199"/>
      <c r="Q558" s="200"/>
      <c r="BV558" s="32"/>
      <c r="BY558" s="2" t="s">
        <v>51</v>
      </c>
      <c r="CD558" s="24"/>
      <c r="CE558" s="61"/>
    </row>
    <row r="559" spans="1:83" customFormat="1" ht="15" x14ac:dyDescent="0.25">
      <c r="A559" s="48"/>
      <c r="B559" s="196" t="s">
        <v>122</v>
      </c>
      <c r="C559" s="196"/>
      <c r="D559" s="196"/>
      <c r="E559" s="196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50"/>
      <c r="BV559" s="32"/>
      <c r="BZ559" s="2" t="s">
        <v>122</v>
      </c>
      <c r="CA559" s="2" t="s">
        <v>2</v>
      </c>
      <c r="CB559" s="2" t="s">
        <v>2</v>
      </c>
      <c r="CC559" s="2" t="s">
        <v>2</v>
      </c>
      <c r="CD559" s="24"/>
      <c r="CE559" s="61"/>
    </row>
    <row r="560" spans="1:83" customFormat="1" ht="112.5" x14ac:dyDescent="0.25">
      <c r="A560" s="33" t="s">
        <v>528</v>
      </c>
      <c r="B560" s="34" t="s">
        <v>529</v>
      </c>
      <c r="C560" s="198" t="s">
        <v>530</v>
      </c>
      <c r="D560" s="198"/>
      <c r="E560" s="198"/>
      <c r="F560" s="33" t="s">
        <v>117</v>
      </c>
      <c r="G560" s="62">
        <v>0.869336</v>
      </c>
      <c r="H560" s="37">
        <v>13471.93</v>
      </c>
      <c r="I560" s="37"/>
      <c r="J560" s="37">
        <v>13471.93</v>
      </c>
      <c r="K560" s="35" t="s">
        <v>44</v>
      </c>
      <c r="L560" s="37">
        <v>101422.75</v>
      </c>
      <c r="M560" s="37"/>
      <c r="N560" s="38"/>
      <c r="O560" s="37">
        <v>101422.75</v>
      </c>
      <c r="P560" s="39" t="s">
        <v>119</v>
      </c>
      <c r="Q560" s="39" t="s">
        <v>119</v>
      </c>
      <c r="BV560" s="32"/>
      <c r="BW560" s="2" t="s">
        <v>530</v>
      </c>
      <c r="CD560" s="24"/>
      <c r="CE560" s="61"/>
    </row>
    <row r="561" spans="1:83" customFormat="1" ht="15" x14ac:dyDescent="0.25">
      <c r="A561" s="40"/>
      <c r="B561" s="41"/>
      <c r="C561" s="42" t="s">
        <v>531</v>
      </c>
      <c r="D561" s="43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4"/>
      <c r="BV561" s="32"/>
      <c r="CD561" s="24"/>
      <c r="CE561" s="61"/>
    </row>
    <row r="562" spans="1:83" customFormat="1" ht="15" x14ac:dyDescent="0.25">
      <c r="A562" s="45"/>
      <c r="B562" s="47" t="s">
        <v>38</v>
      </c>
      <c r="C562" s="199" t="s">
        <v>51</v>
      </c>
      <c r="D562" s="199"/>
      <c r="E562" s="199"/>
      <c r="F562" s="199"/>
      <c r="G562" s="199"/>
      <c r="H562" s="199"/>
      <c r="I562" s="199"/>
      <c r="J562" s="199"/>
      <c r="K562" s="199"/>
      <c r="L562" s="199"/>
      <c r="M562" s="199"/>
      <c r="N562" s="199"/>
      <c r="O562" s="199"/>
      <c r="P562" s="199"/>
      <c r="Q562" s="200"/>
      <c r="BV562" s="32"/>
      <c r="BY562" s="2" t="s">
        <v>51</v>
      </c>
      <c r="CD562" s="24"/>
      <c r="CE562" s="61"/>
    </row>
    <row r="563" spans="1:83" customFormat="1" ht="15" x14ac:dyDescent="0.25">
      <c r="A563" s="48"/>
      <c r="B563" s="196" t="s">
        <v>122</v>
      </c>
      <c r="C563" s="196"/>
      <c r="D563" s="196"/>
      <c r="E563" s="196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50"/>
      <c r="BV563" s="32"/>
      <c r="BZ563" s="2" t="s">
        <v>122</v>
      </c>
      <c r="CA563" s="2" t="s">
        <v>2</v>
      </c>
      <c r="CB563" s="2" t="s">
        <v>2</v>
      </c>
      <c r="CC563" s="2" t="s">
        <v>2</v>
      </c>
      <c r="CD563" s="24"/>
      <c r="CE563" s="61"/>
    </row>
    <row r="564" spans="1:83" customFormat="1" ht="15" x14ac:dyDescent="0.25">
      <c r="A564" s="201" t="s">
        <v>186</v>
      </c>
      <c r="B564" s="202"/>
      <c r="C564" s="202"/>
      <c r="D564" s="202"/>
      <c r="E564" s="202"/>
      <c r="F564" s="202"/>
      <c r="G564" s="202"/>
      <c r="H564" s="202"/>
      <c r="I564" s="202"/>
      <c r="J564" s="202"/>
      <c r="K564" s="202"/>
      <c r="L564" s="202"/>
      <c r="M564" s="202"/>
      <c r="N564" s="202"/>
      <c r="O564" s="202"/>
      <c r="P564" s="202"/>
      <c r="Q564" s="203"/>
      <c r="BV564" s="32"/>
      <c r="CD564" s="24"/>
      <c r="CE564" s="61" t="s">
        <v>186</v>
      </c>
    </row>
    <row r="565" spans="1:83" customFormat="1" ht="15" x14ac:dyDescent="0.25">
      <c r="A565" s="204" t="s">
        <v>532</v>
      </c>
      <c r="B565" s="205"/>
      <c r="C565" s="205"/>
      <c r="D565" s="205"/>
      <c r="E565" s="205"/>
      <c r="F565" s="205"/>
      <c r="G565" s="205"/>
      <c r="H565" s="205"/>
      <c r="I565" s="205"/>
      <c r="J565" s="205"/>
      <c r="K565" s="205"/>
      <c r="L565" s="205"/>
      <c r="M565" s="205"/>
      <c r="N565" s="205"/>
      <c r="O565" s="205"/>
      <c r="P565" s="205"/>
      <c r="Q565" s="206"/>
      <c r="BV565" s="32" t="s">
        <v>532</v>
      </c>
      <c r="CD565" s="24"/>
      <c r="CE565" s="61"/>
    </row>
    <row r="566" spans="1:83" customFormat="1" ht="112.5" x14ac:dyDescent="0.25">
      <c r="A566" s="33" t="s">
        <v>533</v>
      </c>
      <c r="B566" s="34" t="s">
        <v>534</v>
      </c>
      <c r="C566" s="198" t="s">
        <v>535</v>
      </c>
      <c r="D566" s="198"/>
      <c r="E566" s="198"/>
      <c r="F566" s="33" t="s">
        <v>41</v>
      </c>
      <c r="G566" s="36">
        <v>233.27199999999999</v>
      </c>
      <c r="H566" s="37" t="s">
        <v>536</v>
      </c>
      <c r="I566" s="37" t="s">
        <v>537</v>
      </c>
      <c r="J566" s="37">
        <v>103.65</v>
      </c>
      <c r="K566" s="35" t="s">
        <v>44</v>
      </c>
      <c r="L566" s="37">
        <v>7752980.5800000001</v>
      </c>
      <c r="M566" s="37">
        <v>5318142.3499999996</v>
      </c>
      <c r="N566" s="38" t="s">
        <v>538</v>
      </c>
      <c r="O566" s="37">
        <v>209387.05</v>
      </c>
      <c r="P566" s="39" t="s">
        <v>539</v>
      </c>
      <c r="Q566" s="39" t="s">
        <v>540</v>
      </c>
      <c r="BV566" s="32"/>
      <c r="BW566" s="2" t="s">
        <v>535</v>
      </c>
      <c r="CD566" s="24"/>
      <c r="CE566" s="61"/>
    </row>
    <row r="567" spans="1:83" customFormat="1" ht="15" x14ac:dyDescent="0.25">
      <c r="A567" s="40"/>
      <c r="B567" s="41"/>
      <c r="C567" s="42" t="s">
        <v>541</v>
      </c>
      <c r="D567" s="43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4"/>
      <c r="BV567" s="32"/>
      <c r="CD567" s="24"/>
      <c r="CE567" s="61"/>
    </row>
    <row r="568" spans="1:83" customFormat="1" ht="57" x14ac:dyDescent="0.25">
      <c r="A568" s="45"/>
      <c r="B568" s="46" t="s">
        <v>49</v>
      </c>
      <c r="C568" s="199" t="s">
        <v>50</v>
      </c>
      <c r="D568" s="199"/>
      <c r="E568" s="199"/>
      <c r="F568" s="199"/>
      <c r="G568" s="199"/>
      <c r="H568" s="199"/>
      <c r="I568" s="199"/>
      <c r="J568" s="199"/>
      <c r="K568" s="199"/>
      <c r="L568" s="199"/>
      <c r="M568" s="199"/>
      <c r="N568" s="199"/>
      <c r="O568" s="199"/>
      <c r="P568" s="199"/>
      <c r="Q568" s="200"/>
      <c r="BV568" s="32"/>
      <c r="BX568" s="2" t="s">
        <v>50</v>
      </c>
      <c r="CD568" s="24"/>
      <c r="CE568" s="61"/>
    </row>
    <row r="569" spans="1:83" customFormat="1" ht="15" x14ac:dyDescent="0.25">
      <c r="A569" s="45"/>
      <c r="B569" s="47" t="s">
        <v>38</v>
      </c>
      <c r="C569" s="199" t="s">
        <v>51</v>
      </c>
      <c r="D569" s="199"/>
      <c r="E569" s="199"/>
      <c r="F569" s="199"/>
      <c r="G569" s="199"/>
      <c r="H569" s="199"/>
      <c r="I569" s="199"/>
      <c r="J569" s="199"/>
      <c r="K569" s="199"/>
      <c r="L569" s="199"/>
      <c r="M569" s="199"/>
      <c r="N569" s="199"/>
      <c r="O569" s="199"/>
      <c r="P569" s="199"/>
      <c r="Q569" s="200"/>
      <c r="BV569" s="32"/>
      <c r="BY569" s="2" t="s">
        <v>51</v>
      </c>
      <c r="CD569" s="24"/>
      <c r="CE569" s="61"/>
    </row>
    <row r="570" spans="1:83" customFormat="1" ht="15" x14ac:dyDescent="0.25">
      <c r="A570" s="48"/>
      <c r="B570" s="196" t="s">
        <v>52</v>
      </c>
      <c r="C570" s="196"/>
      <c r="D570" s="196"/>
      <c r="E570" s="196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50"/>
      <c r="BV570" s="32"/>
      <c r="BZ570" s="2" t="s">
        <v>52</v>
      </c>
      <c r="CA570" s="2" t="s">
        <v>2</v>
      </c>
      <c r="CB570" s="2" t="s">
        <v>2</v>
      </c>
      <c r="CC570" s="2" t="s">
        <v>2</v>
      </c>
      <c r="CD570" s="24"/>
      <c r="CE570" s="61"/>
    </row>
    <row r="571" spans="1:83" customFormat="1" ht="23.25" x14ac:dyDescent="0.25">
      <c r="A571" s="51"/>
      <c r="B571" s="52" t="s">
        <v>53</v>
      </c>
      <c r="C571" s="197" t="s">
        <v>54</v>
      </c>
      <c r="D571" s="197"/>
      <c r="E571" s="197"/>
      <c r="F571" s="53" t="s">
        <v>55</v>
      </c>
      <c r="G571" s="54" t="s">
        <v>542</v>
      </c>
      <c r="H571" s="55">
        <v>135.59</v>
      </c>
      <c r="I571" s="55" t="s">
        <v>57</v>
      </c>
      <c r="J571" s="55"/>
      <c r="K571" s="56"/>
      <c r="L571" s="55">
        <v>3637.88</v>
      </c>
      <c r="M571" s="55"/>
      <c r="N571" s="55" t="s">
        <v>543</v>
      </c>
      <c r="O571" s="55"/>
      <c r="P571" s="56"/>
      <c r="Q571" s="57"/>
      <c r="BV571" s="32"/>
      <c r="CD571" s="24" t="s">
        <v>54</v>
      </c>
      <c r="CE571" s="61"/>
    </row>
    <row r="572" spans="1:83" customFormat="1" ht="23.25" x14ac:dyDescent="0.25">
      <c r="A572" s="51"/>
      <c r="B572" s="52" t="s">
        <v>59</v>
      </c>
      <c r="C572" s="197" t="s">
        <v>60</v>
      </c>
      <c r="D572" s="197"/>
      <c r="E572" s="197"/>
      <c r="F572" s="53" t="s">
        <v>55</v>
      </c>
      <c r="G572" s="54" t="s">
        <v>544</v>
      </c>
      <c r="H572" s="55">
        <v>125.73</v>
      </c>
      <c r="I572" s="55" t="s">
        <v>62</v>
      </c>
      <c r="J572" s="55"/>
      <c r="K572" s="56"/>
      <c r="L572" s="55">
        <v>155825.99</v>
      </c>
      <c r="M572" s="55"/>
      <c r="N572" s="55" t="s">
        <v>545</v>
      </c>
      <c r="O572" s="55"/>
      <c r="P572" s="56"/>
      <c r="Q572" s="57"/>
      <c r="BV572" s="32"/>
      <c r="CD572" s="24" t="s">
        <v>60</v>
      </c>
      <c r="CE572" s="61"/>
    </row>
    <row r="573" spans="1:83" customFormat="1" ht="23.25" x14ac:dyDescent="0.25">
      <c r="A573" s="51"/>
      <c r="B573" s="52" t="s">
        <v>391</v>
      </c>
      <c r="C573" s="197" t="s">
        <v>392</v>
      </c>
      <c r="D573" s="197"/>
      <c r="E573" s="197"/>
      <c r="F573" s="53" t="s">
        <v>55</v>
      </c>
      <c r="G573" s="54" t="s">
        <v>546</v>
      </c>
      <c r="H573" s="55">
        <v>2.5099999999999998</v>
      </c>
      <c r="I573" s="55" t="s">
        <v>394</v>
      </c>
      <c r="J573" s="55"/>
      <c r="K573" s="56"/>
      <c r="L573" s="55">
        <v>2329.7600000000002</v>
      </c>
      <c r="M573" s="55"/>
      <c r="N573" s="55" t="s">
        <v>547</v>
      </c>
      <c r="O573" s="55"/>
      <c r="P573" s="56"/>
      <c r="Q573" s="57"/>
      <c r="BV573" s="32"/>
      <c r="CD573" s="24" t="s">
        <v>392</v>
      </c>
      <c r="CE573" s="61"/>
    </row>
    <row r="574" spans="1:83" customFormat="1" ht="22.5" x14ac:dyDescent="0.25">
      <c r="A574" s="51"/>
      <c r="B574" s="52" t="s">
        <v>69</v>
      </c>
      <c r="C574" s="197" t="s">
        <v>70</v>
      </c>
      <c r="D574" s="197"/>
      <c r="E574" s="197"/>
      <c r="F574" s="53" t="s">
        <v>55</v>
      </c>
      <c r="G574" s="54" t="s">
        <v>548</v>
      </c>
      <c r="H574" s="55">
        <v>1.2</v>
      </c>
      <c r="I574" s="55" t="s">
        <v>72</v>
      </c>
      <c r="J574" s="55"/>
      <c r="K574" s="56"/>
      <c r="L574" s="55">
        <v>524.72</v>
      </c>
      <c r="M574" s="55"/>
      <c r="N574" s="55" t="s">
        <v>549</v>
      </c>
      <c r="O574" s="55"/>
      <c r="P574" s="56"/>
      <c r="Q574" s="57"/>
      <c r="BV574" s="32"/>
      <c r="CD574" s="24" t="s">
        <v>70</v>
      </c>
      <c r="CE574" s="61"/>
    </row>
    <row r="575" spans="1:83" customFormat="1" ht="23.25" x14ac:dyDescent="0.25">
      <c r="A575" s="51"/>
      <c r="B575" s="52" t="s">
        <v>74</v>
      </c>
      <c r="C575" s="197" t="s">
        <v>75</v>
      </c>
      <c r="D575" s="197"/>
      <c r="E575" s="197"/>
      <c r="F575" s="53" t="s">
        <v>55</v>
      </c>
      <c r="G575" s="54" t="s">
        <v>550</v>
      </c>
      <c r="H575" s="55">
        <v>12.89</v>
      </c>
      <c r="I575" s="55" t="s">
        <v>77</v>
      </c>
      <c r="J575" s="55"/>
      <c r="K575" s="56"/>
      <c r="L575" s="55">
        <v>23202.52</v>
      </c>
      <c r="M575" s="55"/>
      <c r="N575" s="55" t="s">
        <v>551</v>
      </c>
      <c r="O575" s="55"/>
      <c r="P575" s="56"/>
      <c r="Q575" s="57"/>
      <c r="BV575" s="32"/>
      <c r="CD575" s="24" t="s">
        <v>75</v>
      </c>
      <c r="CE575" s="61"/>
    </row>
    <row r="576" spans="1:83" customFormat="1" ht="45.75" x14ac:dyDescent="0.25">
      <c r="A576" s="51"/>
      <c r="B576" s="52" t="s">
        <v>400</v>
      </c>
      <c r="C576" s="197" t="s">
        <v>401</v>
      </c>
      <c r="D576" s="197"/>
      <c r="E576" s="197"/>
      <c r="F576" s="53" t="s">
        <v>55</v>
      </c>
      <c r="G576" s="54" t="s">
        <v>552</v>
      </c>
      <c r="H576" s="55">
        <v>7.05</v>
      </c>
      <c r="I576" s="55" t="s">
        <v>403</v>
      </c>
      <c r="J576" s="55"/>
      <c r="K576" s="56"/>
      <c r="L576" s="55">
        <v>643.03</v>
      </c>
      <c r="M576" s="55"/>
      <c r="N576" s="55" t="s">
        <v>553</v>
      </c>
      <c r="O576" s="55"/>
      <c r="P576" s="56"/>
      <c r="Q576" s="57"/>
      <c r="BV576" s="32"/>
      <c r="CD576" s="24" t="s">
        <v>401</v>
      </c>
      <c r="CE576" s="61"/>
    </row>
    <row r="577" spans="1:83" customFormat="1" ht="22.5" x14ac:dyDescent="0.25">
      <c r="A577" s="51"/>
      <c r="B577" s="52" t="s">
        <v>79</v>
      </c>
      <c r="C577" s="197" t="s">
        <v>80</v>
      </c>
      <c r="D577" s="197"/>
      <c r="E577" s="197"/>
      <c r="F577" s="53" t="s">
        <v>55</v>
      </c>
      <c r="G577" s="54" t="s">
        <v>554</v>
      </c>
      <c r="H577" s="55">
        <v>5.17</v>
      </c>
      <c r="I577" s="55" t="s">
        <v>82</v>
      </c>
      <c r="J577" s="55"/>
      <c r="K577" s="56"/>
      <c r="L577" s="55">
        <v>402.23</v>
      </c>
      <c r="M577" s="55"/>
      <c r="N577" s="55" t="s">
        <v>555</v>
      </c>
      <c r="O577" s="55"/>
      <c r="P577" s="56"/>
      <c r="Q577" s="57"/>
      <c r="BV577" s="32"/>
      <c r="CD577" s="24" t="s">
        <v>80</v>
      </c>
      <c r="CE577" s="61"/>
    </row>
    <row r="578" spans="1:83" customFormat="1" ht="23.25" x14ac:dyDescent="0.25">
      <c r="A578" s="51"/>
      <c r="B578" s="52" t="s">
        <v>84</v>
      </c>
      <c r="C578" s="197" t="s">
        <v>85</v>
      </c>
      <c r="D578" s="197"/>
      <c r="E578" s="197"/>
      <c r="F578" s="53" t="s">
        <v>55</v>
      </c>
      <c r="G578" s="54" t="s">
        <v>556</v>
      </c>
      <c r="H578" s="55">
        <v>119.95</v>
      </c>
      <c r="I578" s="55" t="s">
        <v>87</v>
      </c>
      <c r="J578" s="55"/>
      <c r="K578" s="56"/>
      <c r="L578" s="55">
        <v>6113.85</v>
      </c>
      <c r="M578" s="55"/>
      <c r="N578" s="55" t="s">
        <v>557</v>
      </c>
      <c r="O578" s="55"/>
      <c r="P578" s="56"/>
      <c r="Q578" s="57"/>
      <c r="BV578" s="32"/>
      <c r="CD578" s="24" t="s">
        <v>85</v>
      </c>
      <c r="CE578" s="61"/>
    </row>
    <row r="579" spans="1:83" customFormat="1" ht="112.5" x14ac:dyDescent="0.25">
      <c r="A579" s="33" t="s">
        <v>558</v>
      </c>
      <c r="B579" s="34" t="s">
        <v>115</v>
      </c>
      <c r="C579" s="198" t="s">
        <v>559</v>
      </c>
      <c r="D579" s="198"/>
      <c r="E579" s="198"/>
      <c r="F579" s="33" t="s">
        <v>117</v>
      </c>
      <c r="G579" s="60">
        <v>3.1</v>
      </c>
      <c r="H579" s="37">
        <v>8501.6200000000008</v>
      </c>
      <c r="I579" s="37"/>
      <c r="J579" s="37" t="s">
        <v>560</v>
      </c>
      <c r="K579" s="35" t="s">
        <v>44</v>
      </c>
      <c r="L579" s="37">
        <v>228234.49</v>
      </c>
      <c r="M579" s="37"/>
      <c r="N579" s="38"/>
      <c r="O579" s="37">
        <v>228234.49</v>
      </c>
      <c r="P579" s="39" t="s">
        <v>119</v>
      </c>
      <c r="Q579" s="39" t="s">
        <v>119</v>
      </c>
      <c r="BV579" s="32"/>
      <c r="BW579" s="2" t="s">
        <v>559</v>
      </c>
      <c r="CD579" s="24"/>
      <c r="CE579" s="61"/>
    </row>
    <row r="580" spans="1:83" customFormat="1" ht="15" x14ac:dyDescent="0.25">
      <c r="A580" s="45"/>
      <c r="B580" s="41"/>
      <c r="C580" s="42" t="s">
        <v>561</v>
      </c>
      <c r="D580" s="43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4"/>
      <c r="BV580" s="32"/>
      <c r="CD580" s="24"/>
      <c r="CE580" s="61"/>
    </row>
    <row r="581" spans="1:83" customFormat="1" ht="15" x14ac:dyDescent="0.25">
      <c r="A581" s="45"/>
      <c r="B581" s="47" t="s">
        <v>38</v>
      </c>
      <c r="C581" s="199" t="s">
        <v>51</v>
      </c>
      <c r="D581" s="199"/>
      <c r="E581" s="199"/>
      <c r="F581" s="199"/>
      <c r="G581" s="199"/>
      <c r="H581" s="199"/>
      <c r="I581" s="199"/>
      <c r="J581" s="199"/>
      <c r="K581" s="199"/>
      <c r="L581" s="199"/>
      <c r="M581" s="199"/>
      <c r="N581" s="199"/>
      <c r="O581" s="199"/>
      <c r="P581" s="199"/>
      <c r="Q581" s="200"/>
      <c r="BV581" s="32"/>
      <c r="BY581" s="2" t="s">
        <v>51</v>
      </c>
      <c r="CD581" s="24"/>
      <c r="CE581" s="61"/>
    </row>
    <row r="582" spans="1:83" customFormat="1" ht="15" x14ac:dyDescent="0.25">
      <c r="A582" s="48"/>
      <c r="B582" s="196" t="s">
        <v>122</v>
      </c>
      <c r="C582" s="196"/>
      <c r="D582" s="196"/>
      <c r="E582" s="196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50"/>
      <c r="BV582" s="32"/>
      <c r="BZ582" s="2" t="s">
        <v>122</v>
      </c>
      <c r="CA582" s="2" t="s">
        <v>2</v>
      </c>
      <c r="CB582" s="2" t="s">
        <v>2</v>
      </c>
      <c r="CC582" s="2" t="s">
        <v>2</v>
      </c>
      <c r="CD582" s="24"/>
      <c r="CE582" s="61"/>
    </row>
    <row r="583" spans="1:83" customFormat="1" ht="112.5" x14ac:dyDescent="0.25">
      <c r="A583" s="33" t="s">
        <v>562</v>
      </c>
      <c r="B583" s="34" t="s">
        <v>115</v>
      </c>
      <c r="C583" s="198" t="s">
        <v>563</v>
      </c>
      <c r="D583" s="198"/>
      <c r="E583" s="198"/>
      <c r="F583" s="33" t="s">
        <v>117</v>
      </c>
      <c r="G583" s="60">
        <v>205.4</v>
      </c>
      <c r="H583" s="37">
        <v>8589.61</v>
      </c>
      <c r="I583" s="37"/>
      <c r="J583" s="37" t="s">
        <v>564</v>
      </c>
      <c r="K583" s="35" t="s">
        <v>44</v>
      </c>
      <c r="L583" s="37">
        <v>15278889.039999999</v>
      </c>
      <c r="M583" s="37"/>
      <c r="N583" s="38"/>
      <c r="O583" s="37">
        <v>15278889.039999999</v>
      </c>
      <c r="P583" s="39" t="s">
        <v>119</v>
      </c>
      <c r="Q583" s="39" t="s">
        <v>119</v>
      </c>
      <c r="BV583" s="32"/>
      <c r="BW583" s="2" t="s">
        <v>563</v>
      </c>
      <c r="CD583" s="24"/>
      <c r="CE583" s="61"/>
    </row>
    <row r="584" spans="1:83" customFormat="1" ht="15" x14ac:dyDescent="0.25">
      <c r="A584" s="45"/>
      <c r="B584" s="41"/>
      <c r="C584" s="42" t="s">
        <v>565</v>
      </c>
      <c r="D584" s="43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4"/>
      <c r="BV584" s="32"/>
      <c r="CD584" s="24"/>
      <c r="CE584" s="61"/>
    </row>
    <row r="585" spans="1:83" customFormat="1" ht="15" x14ac:dyDescent="0.25">
      <c r="A585" s="45"/>
      <c r="B585" s="47" t="s">
        <v>38</v>
      </c>
      <c r="C585" s="199" t="s">
        <v>51</v>
      </c>
      <c r="D585" s="199"/>
      <c r="E585" s="199"/>
      <c r="F585" s="199"/>
      <c r="G585" s="199"/>
      <c r="H585" s="199"/>
      <c r="I585" s="199"/>
      <c r="J585" s="199"/>
      <c r="K585" s="199"/>
      <c r="L585" s="199"/>
      <c r="M585" s="199"/>
      <c r="N585" s="199"/>
      <c r="O585" s="199"/>
      <c r="P585" s="199"/>
      <c r="Q585" s="200"/>
      <c r="BV585" s="32"/>
      <c r="BY585" s="2" t="s">
        <v>51</v>
      </c>
      <c r="CD585" s="24"/>
      <c r="CE585" s="61"/>
    </row>
    <row r="586" spans="1:83" customFormat="1" ht="15" x14ac:dyDescent="0.25">
      <c r="A586" s="48"/>
      <c r="B586" s="196" t="s">
        <v>122</v>
      </c>
      <c r="C586" s="196"/>
      <c r="D586" s="196"/>
      <c r="E586" s="196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50"/>
      <c r="BV586" s="32"/>
      <c r="BZ586" s="2" t="s">
        <v>122</v>
      </c>
      <c r="CA586" s="2" t="s">
        <v>2</v>
      </c>
      <c r="CB586" s="2" t="s">
        <v>2</v>
      </c>
      <c r="CC586" s="2" t="s">
        <v>2</v>
      </c>
      <c r="CD586" s="24"/>
      <c r="CE586" s="61"/>
    </row>
    <row r="587" spans="1:83" customFormat="1" ht="112.5" x14ac:dyDescent="0.25">
      <c r="A587" s="33" t="s">
        <v>566</v>
      </c>
      <c r="B587" s="34" t="s">
        <v>115</v>
      </c>
      <c r="C587" s="198" t="s">
        <v>567</v>
      </c>
      <c r="D587" s="198"/>
      <c r="E587" s="198"/>
      <c r="F587" s="33" t="s">
        <v>117</v>
      </c>
      <c r="G587" s="36">
        <v>0.624</v>
      </c>
      <c r="H587" s="37">
        <v>7650.46</v>
      </c>
      <c r="I587" s="37"/>
      <c r="J587" s="37" t="s">
        <v>568</v>
      </c>
      <c r="K587" s="35" t="s">
        <v>44</v>
      </c>
      <c r="L587" s="37">
        <v>41341.86</v>
      </c>
      <c r="M587" s="37"/>
      <c r="N587" s="38"/>
      <c r="O587" s="37">
        <v>41341.86</v>
      </c>
      <c r="P587" s="39" t="s">
        <v>119</v>
      </c>
      <c r="Q587" s="39" t="s">
        <v>119</v>
      </c>
      <c r="BV587" s="32"/>
      <c r="BW587" s="2" t="s">
        <v>567</v>
      </c>
      <c r="CD587" s="24"/>
      <c r="CE587" s="61"/>
    </row>
    <row r="588" spans="1:83" customFormat="1" ht="15" x14ac:dyDescent="0.25">
      <c r="A588" s="40"/>
      <c r="B588" s="41"/>
      <c r="C588" s="42" t="s">
        <v>569</v>
      </c>
      <c r="D588" s="43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4"/>
      <c r="BV588" s="32"/>
      <c r="CD588" s="24"/>
      <c r="CE588" s="61"/>
    </row>
    <row r="589" spans="1:83" customFormat="1" ht="15" x14ac:dyDescent="0.25">
      <c r="A589" s="45"/>
      <c r="B589" s="41"/>
      <c r="C589" s="42" t="s">
        <v>570</v>
      </c>
      <c r="D589" s="43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4"/>
      <c r="BV589" s="32"/>
      <c r="CD589" s="24"/>
      <c r="CE589" s="61"/>
    </row>
    <row r="590" spans="1:83" customFormat="1" ht="15" x14ac:dyDescent="0.25">
      <c r="A590" s="45"/>
      <c r="B590" s="47" t="s">
        <v>38</v>
      </c>
      <c r="C590" s="199" t="s">
        <v>51</v>
      </c>
      <c r="D590" s="199"/>
      <c r="E590" s="199"/>
      <c r="F590" s="199"/>
      <c r="G590" s="199"/>
      <c r="H590" s="199"/>
      <c r="I590" s="199"/>
      <c r="J590" s="199"/>
      <c r="K590" s="199"/>
      <c r="L590" s="199"/>
      <c r="M590" s="199"/>
      <c r="N590" s="199"/>
      <c r="O590" s="199"/>
      <c r="P590" s="199"/>
      <c r="Q590" s="200"/>
      <c r="BV590" s="32"/>
      <c r="BY590" s="2" t="s">
        <v>51</v>
      </c>
      <c r="CD590" s="24"/>
      <c r="CE590" s="61"/>
    </row>
    <row r="591" spans="1:83" customFormat="1" ht="15" x14ac:dyDescent="0.25">
      <c r="A591" s="48"/>
      <c r="B591" s="196" t="s">
        <v>122</v>
      </c>
      <c r="C591" s="196"/>
      <c r="D591" s="196"/>
      <c r="E591" s="196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50"/>
      <c r="BV591" s="32"/>
      <c r="BZ591" s="2" t="s">
        <v>122</v>
      </c>
      <c r="CA591" s="2" t="s">
        <v>2</v>
      </c>
      <c r="CB591" s="2" t="s">
        <v>2</v>
      </c>
      <c r="CC591" s="2" t="s">
        <v>2</v>
      </c>
      <c r="CD591" s="24"/>
      <c r="CE591" s="61"/>
    </row>
    <row r="592" spans="1:83" customFormat="1" ht="112.5" x14ac:dyDescent="0.25">
      <c r="A592" s="33" t="s">
        <v>571</v>
      </c>
      <c r="B592" s="34" t="s">
        <v>115</v>
      </c>
      <c r="C592" s="198" t="s">
        <v>371</v>
      </c>
      <c r="D592" s="198"/>
      <c r="E592" s="198"/>
      <c r="F592" s="33" t="s">
        <v>117</v>
      </c>
      <c r="G592" s="60">
        <v>7.4</v>
      </c>
      <c r="H592" s="37">
        <v>6143.88</v>
      </c>
      <c r="I592" s="37"/>
      <c r="J592" s="37" t="s">
        <v>372</v>
      </c>
      <c r="K592" s="35" t="s">
        <v>44</v>
      </c>
      <c r="L592" s="37">
        <v>393724.41</v>
      </c>
      <c r="M592" s="37"/>
      <c r="N592" s="38"/>
      <c r="O592" s="37">
        <v>393724.41</v>
      </c>
      <c r="P592" s="39" t="s">
        <v>119</v>
      </c>
      <c r="Q592" s="39" t="s">
        <v>119</v>
      </c>
      <c r="BV592" s="32"/>
      <c r="BW592" s="2" t="s">
        <v>371</v>
      </c>
      <c r="CD592" s="24"/>
      <c r="CE592" s="61"/>
    </row>
    <row r="593" spans="1:83" customFormat="1" ht="15" x14ac:dyDescent="0.25">
      <c r="A593" s="45"/>
      <c r="B593" s="41"/>
      <c r="C593" s="42" t="s">
        <v>374</v>
      </c>
      <c r="D593" s="43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4"/>
      <c r="BV593" s="32"/>
      <c r="CD593" s="24"/>
      <c r="CE593" s="61"/>
    </row>
    <row r="594" spans="1:83" customFormat="1" ht="15" x14ac:dyDescent="0.25">
      <c r="A594" s="45"/>
      <c r="B594" s="47" t="s">
        <v>38</v>
      </c>
      <c r="C594" s="199" t="s">
        <v>51</v>
      </c>
      <c r="D594" s="199"/>
      <c r="E594" s="199"/>
      <c r="F594" s="199"/>
      <c r="G594" s="199"/>
      <c r="H594" s="199"/>
      <c r="I594" s="199"/>
      <c r="J594" s="199"/>
      <c r="K594" s="199"/>
      <c r="L594" s="199"/>
      <c r="M594" s="199"/>
      <c r="N594" s="199"/>
      <c r="O594" s="199"/>
      <c r="P594" s="199"/>
      <c r="Q594" s="200"/>
      <c r="BV594" s="32"/>
      <c r="BY594" s="2" t="s">
        <v>51</v>
      </c>
      <c r="CD594" s="24"/>
      <c r="CE594" s="61"/>
    </row>
    <row r="595" spans="1:83" customFormat="1" ht="15" x14ac:dyDescent="0.25">
      <c r="A595" s="48"/>
      <c r="B595" s="196" t="s">
        <v>122</v>
      </c>
      <c r="C595" s="196"/>
      <c r="D595" s="196"/>
      <c r="E595" s="196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50"/>
      <c r="BV595" s="32"/>
      <c r="BZ595" s="2" t="s">
        <v>122</v>
      </c>
      <c r="CA595" s="2" t="s">
        <v>2</v>
      </c>
      <c r="CB595" s="2" t="s">
        <v>2</v>
      </c>
      <c r="CC595" s="2" t="s">
        <v>2</v>
      </c>
      <c r="CD595" s="24"/>
      <c r="CE595" s="61"/>
    </row>
    <row r="596" spans="1:83" customFormat="1" ht="112.5" x14ac:dyDescent="0.25">
      <c r="A596" s="33" t="s">
        <v>572</v>
      </c>
      <c r="B596" s="34" t="s">
        <v>115</v>
      </c>
      <c r="C596" s="198" t="s">
        <v>573</v>
      </c>
      <c r="D596" s="198"/>
      <c r="E596" s="198"/>
      <c r="F596" s="33" t="s">
        <v>117</v>
      </c>
      <c r="G596" s="60">
        <v>7.8</v>
      </c>
      <c r="H596" s="37">
        <v>13325.87</v>
      </c>
      <c r="I596" s="37"/>
      <c r="J596" s="37" t="s">
        <v>574</v>
      </c>
      <c r="K596" s="35" t="s">
        <v>44</v>
      </c>
      <c r="L596" s="37">
        <v>900135.87</v>
      </c>
      <c r="M596" s="37"/>
      <c r="N596" s="38"/>
      <c r="O596" s="37">
        <v>900135.87</v>
      </c>
      <c r="P596" s="39" t="s">
        <v>119</v>
      </c>
      <c r="Q596" s="39" t="s">
        <v>119</v>
      </c>
      <c r="BV596" s="32"/>
      <c r="BW596" s="2" t="s">
        <v>573</v>
      </c>
      <c r="CD596" s="24"/>
      <c r="CE596" s="61"/>
    </row>
    <row r="597" spans="1:83" customFormat="1" ht="15" x14ac:dyDescent="0.25">
      <c r="A597" s="45"/>
      <c r="B597" s="41"/>
      <c r="C597" s="42" t="s">
        <v>575</v>
      </c>
      <c r="D597" s="43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4"/>
      <c r="BV597" s="32"/>
      <c r="CD597" s="24"/>
      <c r="CE597" s="61"/>
    </row>
    <row r="598" spans="1:83" customFormat="1" ht="15" x14ac:dyDescent="0.25">
      <c r="A598" s="45"/>
      <c r="B598" s="47" t="s">
        <v>38</v>
      </c>
      <c r="C598" s="199" t="s">
        <v>51</v>
      </c>
      <c r="D598" s="199"/>
      <c r="E598" s="199"/>
      <c r="F598" s="199"/>
      <c r="G598" s="199"/>
      <c r="H598" s="199"/>
      <c r="I598" s="199"/>
      <c r="J598" s="199"/>
      <c r="K598" s="199"/>
      <c r="L598" s="199"/>
      <c r="M598" s="199"/>
      <c r="N598" s="199"/>
      <c r="O598" s="199"/>
      <c r="P598" s="199"/>
      <c r="Q598" s="200"/>
      <c r="BV598" s="32"/>
      <c r="BY598" s="2" t="s">
        <v>51</v>
      </c>
      <c r="CD598" s="24"/>
      <c r="CE598" s="61"/>
    </row>
    <row r="599" spans="1:83" customFormat="1" ht="15" x14ac:dyDescent="0.25">
      <c r="A599" s="48"/>
      <c r="B599" s="196" t="s">
        <v>122</v>
      </c>
      <c r="C599" s="196"/>
      <c r="D599" s="196"/>
      <c r="E599" s="196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50"/>
      <c r="BV599" s="32"/>
      <c r="BZ599" s="2" t="s">
        <v>122</v>
      </c>
      <c r="CA599" s="2" t="s">
        <v>2</v>
      </c>
      <c r="CB599" s="2" t="s">
        <v>2</v>
      </c>
      <c r="CC599" s="2" t="s">
        <v>2</v>
      </c>
      <c r="CD599" s="24"/>
      <c r="CE599" s="61"/>
    </row>
    <row r="600" spans="1:83" customFormat="1" ht="112.5" x14ac:dyDescent="0.25">
      <c r="A600" s="33" t="s">
        <v>576</v>
      </c>
      <c r="B600" s="34" t="s">
        <v>529</v>
      </c>
      <c r="C600" s="198" t="s">
        <v>530</v>
      </c>
      <c r="D600" s="198"/>
      <c r="E600" s="198"/>
      <c r="F600" s="33" t="s">
        <v>117</v>
      </c>
      <c r="G600" s="62">
        <v>2.4027020000000001</v>
      </c>
      <c r="H600" s="37">
        <v>13471.93</v>
      </c>
      <c r="I600" s="37"/>
      <c r="J600" s="37">
        <v>13471.93</v>
      </c>
      <c r="K600" s="35" t="s">
        <v>44</v>
      </c>
      <c r="L600" s="37">
        <v>280315.83</v>
      </c>
      <c r="M600" s="37"/>
      <c r="N600" s="38"/>
      <c r="O600" s="37">
        <v>280315.83</v>
      </c>
      <c r="P600" s="39" t="s">
        <v>119</v>
      </c>
      <c r="Q600" s="39" t="s">
        <v>119</v>
      </c>
      <c r="BV600" s="32"/>
      <c r="BW600" s="2" t="s">
        <v>530</v>
      </c>
      <c r="CD600" s="24"/>
      <c r="CE600" s="61"/>
    </row>
    <row r="601" spans="1:83" customFormat="1" ht="15" x14ac:dyDescent="0.25">
      <c r="A601" s="40"/>
      <c r="B601" s="41"/>
      <c r="C601" s="42" t="s">
        <v>577</v>
      </c>
      <c r="D601" s="43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4"/>
      <c r="BV601" s="32"/>
      <c r="CD601" s="24"/>
      <c r="CE601" s="61"/>
    </row>
    <row r="602" spans="1:83" customFormat="1" ht="15" x14ac:dyDescent="0.25">
      <c r="A602" s="45"/>
      <c r="B602" s="47" t="s">
        <v>38</v>
      </c>
      <c r="C602" s="199" t="s">
        <v>51</v>
      </c>
      <c r="D602" s="199"/>
      <c r="E602" s="199"/>
      <c r="F602" s="199"/>
      <c r="G602" s="199"/>
      <c r="H602" s="199"/>
      <c r="I602" s="199"/>
      <c r="J602" s="199"/>
      <c r="K602" s="199"/>
      <c r="L602" s="199"/>
      <c r="M602" s="199"/>
      <c r="N602" s="199"/>
      <c r="O602" s="199"/>
      <c r="P602" s="199"/>
      <c r="Q602" s="200"/>
      <c r="BV602" s="32"/>
      <c r="BY602" s="2" t="s">
        <v>51</v>
      </c>
      <c r="CD602" s="24"/>
      <c r="CE602" s="61"/>
    </row>
    <row r="603" spans="1:83" customFormat="1" ht="15" x14ac:dyDescent="0.25">
      <c r="A603" s="48"/>
      <c r="B603" s="196" t="s">
        <v>122</v>
      </c>
      <c r="C603" s="196"/>
      <c r="D603" s="196"/>
      <c r="E603" s="196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50"/>
      <c r="BV603" s="32"/>
      <c r="BZ603" s="2" t="s">
        <v>122</v>
      </c>
      <c r="CA603" s="2" t="s">
        <v>2</v>
      </c>
      <c r="CB603" s="2" t="s">
        <v>2</v>
      </c>
      <c r="CC603" s="2" t="s">
        <v>2</v>
      </c>
      <c r="CD603" s="24"/>
      <c r="CE603" s="61"/>
    </row>
    <row r="604" spans="1:83" customFormat="1" ht="112.5" x14ac:dyDescent="0.25">
      <c r="A604" s="33" t="s">
        <v>578</v>
      </c>
      <c r="B604" s="34" t="s">
        <v>579</v>
      </c>
      <c r="C604" s="198" t="s">
        <v>580</v>
      </c>
      <c r="D604" s="198"/>
      <c r="E604" s="198"/>
      <c r="F604" s="33" t="s">
        <v>581</v>
      </c>
      <c r="G604" s="60">
        <v>52.7</v>
      </c>
      <c r="H604" s="37" t="s">
        <v>582</v>
      </c>
      <c r="I604" s="37" t="s">
        <v>583</v>
      </c>
      <c r="J604" s="37">
        <v>271.77</v>
      </c>
      <c r="K604" s="35" t="s">
        <v>44</v>
      </c>
      <c r="L604" s="37">
        <v>1532503.75</v>
      </c>
      <c r="M604" s="37">
        <v>1037423.3</v>
      </c>
      <c r="N604" s="38" t="s">
        <v>584</v>
      </c>
      <c r="O604" s="37">
        <v>124030.94</v>
      </c>
      <c r="P604" s="39" t="s">
        <v>585</v>
      </c>
      <c r="Q604" s="39" t="s">
        <v>586</v>
      </c>
      <c r="BV604" s="32"/>
      <c r="BW604" s="2" t="s">
        <v>580</v>
      </c>
      <c r="CD604" s="24"/>
      <c r="CE604" s="61"/>
    </row>
    <row r="605" spans="1:83" customFormat="1" ht="15" x14ac:dyDescent="0.25">
      <c r="A605" s="40"/>
      <c r="B605" s="41"/>
      <c r="C605" s="42" t="s">
        <v>587</v>
      </c>
      <c r="D605" s="43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4"/>
      <c r="BV605" s="32"/>
      <c r="CD605" s="24"/>
      <c r="CE605" s="61"/>
    </row>
    <row r="606" spans="1:83" customFormat="1" ht="57" x14ac:dyDescent="0.25">
      <c r="A606" s="45"/>
      <c r="B606" s="46" t="s">
        <v>49</v>
      </c>
      <c r="C606" s="199" t="s">
        <v>50</v>
      </c>
      <c r="D606" s="199"/>
      <c r="E606" s="199"/>
      <c r="F606" s="199"/>
      <c r="G606" s="199"/>
      <c r="H606" s="199"/>
      <c r="I606" s="199"/>
      <c r="J606" s="199"/>
      <c r="K606" s="199"/>
      <c r="L606" s="199"/>
      <c r="M606" s="199"/>
      <c r="N606" s="199"/>
      <c r="O606" s="199"/>
      <c r="P606" s="199"/>
      <c r="Q606" s="200"/>
      <c r="BV606" s="32"/>
      <c r="BX606" s="2" t="s">
        <v>50</v>
      </c>
      <c r="CD606" s="24"/>
      <c r="CE606" s="61"/>
    </row>
    <row r="607" spans="1:83" customFormat="1" ht="15" x14ac:dyDescent="0.25">
      <c r="A607" s="45"/>
      <c r="B607" s="47" t="s">
        <v>38</v>
      </c>
      <c r="C607" s="199" t="s">
        <v>51</v>
      </c>
      <c r="D607" s="199"/>
      <c r="E607" s="199"/>
      <c r="F607" s="199"/>
      <c r="G607" s="199"/>
      <c r="H607" s="199"/>
      <c r="I607" s="199"/>
      <c r="J607" s="199"/>
      <c r="K607" s="199"/>
      <c r="L607" s="199"/>
      <c r="M607" s="199"/>
      <c r="N607" s="199"/>
      <c r="O607" s="199"/>
      <c r="P607" s="199"/>
      <c r="Q607" s="200"/>
      <c r="BV607" s="32"/>
      <c r="BY607" s="2" t="s">
        <v>51</v>
      </c>
      <c r="CD607" s="24"/>
      <c r="CE607" s="61"/>
    </row>
    <row r="608" spans="1:83" customFormat="1" ht="15" x14ac:dyDescent="0.25">
      <c r="A608" s="48"/>
      <c r="B608" s="196" t="s">
        <v>52</v>
      </c>
      <c r="C608" s="196"/>
      <c r="D608" s="196"/>
      <c r="E608" s="196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50"/>
      <c r="BV608" s="32"/>
      <c r="BZ608" s="2" t="s">
        <v>52</v>
      </c>
      <c r="CA608" s="2" t="s">
        <v>2</v>
      </c>
      <c r="CB608" s="2" t="s">
        <v>2</v>
      </c>
      <c r="CC608" s="2" t="s">
        <v>2</v>
      </c>
      <c r="CD608" s="24"/>
      <c r="CE608" s="61"/>
    </row>
    <row r="609" spans="1:83" customFormat="1" ht="23.25" x14ac:dyDescent="0.25">
      <c r="A609" s="51"/>
      <c r="B609" s="52" t="s">
        <v>53</v>
      </c>
      <c r="C609" s="197" t="s">
        <v>54</v>
      </c>
      <c r="D609" s="197"/>
      <c r="E609" s="197"/>
      <c r="F609" s="53" t="s">
        <v>55</v>
      </c>
      <c r="G609" s="54" t="s">
        <v>588</v>
      </c>
      <c r="H609" s="55">
        <v>135.59</v>
      </c>
      <c r="I609" s="55" t="s">
        <v>57</v>
      </c>
      <c r="J609" s="55"/>
      <c r="K609" s="56"/>
      <c r="L609" s="55">
        <v>328.13</v>
      </c>
      <c r="M609" s="55"/>
      <c r="N609" s="55" t="s">
        <v>589</v>
      </c>
      <c r="O609" s="55"/>
      <c r="P609" s="56"/>
      <c r="Q609" s="57"/>
      <c r="BV609" s="32"/>
      <c r="CD609" s="24" t="s">
        <v>54</v>
      </c>
      <c r="CE609" s="61"/>
    </row>
    <row r="610" spans="1:83" customFormat="1" ht="23.25" x14ac:dyDescent="0.25">
      <c r="A610" s="51"/>
      <c r="B610" s="52" t="s">
        <v>59</v>
      </c>
      <c r="C610" s="197" t="s">
        <v>60</v>
      </c>
      <c r="D610" s="197"/>
      <c r="E610" s="197"/>
      <c r="F610" s="53" t="s">
        <v>55</v>
      </c>
      <c r="G610" s="54" t="s">
        <v>590</v>
      </c>
      <c r="H610" s="55">
        <v>125.73</v>
      </c>
      <c r="I610" s="55" t="s">
        <v>62</v>
      </c>
      <c r="J610" s="55"/>
      <c r="K610" s="56"/>
      <c r="L610" s="55">
        <v>1600.54</v>
      </c>
      <c r="M610" s="55"/>
      <c r="N610" s="55" t="s">
        <v>591</v>
      </c>
      <c r="O610" s="55"/>
      <c r="P610" s="56"/>
      <c r="Q610" s="57"/>
      <c r="BV610" s="32"/>
      <c r="CD610" s="24" t="s">
        <v>60</v>
      </c>
      <c r="CE610" s="61"/>
    </row>
    <row r="611" spans="1:83" customFormat="1" ht="23.25" x14ac:dyDescent="0.25">
      <c r="A611" s="51"/>
      <c r="B611" s="52" t="s">
        <v>592</v>
      </c>
      <c r="C611" s="197" t="s">
        <v>593</v>
      </c>
      <c r="D611" s="197"/>
      <c r="E611" s="197"/>
      <c r="F611" s="53" t="s">
        <v>55</v>
      </c>
      <c r="G611" s="54" t="s">
        <v>594</v>
      </c>
      <c r="H611" s="55">
        <v>189.9</v>
      </c>
      <c r="I611" s="55" t="s">
        <v>595</v>
      </c>
      <c r="J611" s="55"/>
      <c r="K611" s="56"/>
      <c r="L611" s="55">
        <v>27161.4</v>
      </c>
      <c r="M611" s="55"/>
      <c r="N611" s="55" t="s">
        <v>596</v>
      </c>
      <c r="O611" s="55"/>
      <c r="P611" s="56"/>
      <c r="Q611" s="57"/>
      <c r="BV611" s="32"/>
      <c r="CD611" s="24" t="s">
        <v>593</v>
      </c>
      <c r="CE611" s="61"/>
    </row>
    <row r="612" spans="1:83" customFormat="1" ht="23.25" x14ac:dyDescent="0.25">
      <c r="A612" s="51"/>
      <c r="B612" s="52" t="s">
        <v>391</v>
      </c>
      <c r="C612" s="197" t="s">
        <v>392</v>
      </c>
      <c r="D612" s="197"/>
      <c r="E612" s="197"/>
      <c r="F612" s="53" t="s">
        <v>55</v>
      </c>
      <c r="G612" s="54" t="s">
        <v>597</v>
      </c>
      <c r="H612" s="55">
        <v>2.5099999999999998</v>
      </c>
      <c r="I612" s="55" t="s">
        <v>394</v>
      </c>
      <c r="J612" s="55"/>
      <c r="K612" s="56"/>
      <c r="L612" s="55">
        <v>150.6</v>
      </c>
      <c r="M612" s="55"/>
      <c r="N612" s="55" t="s">
        <v>598</v>
      </c>
      <c r="O612" s="55"/>
      <c r="P612" s="56"/>
      <c r="Q612" s="57"/>
      <c r="BV612" s="32"/>
      <c r="CD612" s="24" t="s">
        <v>392</v>
      </c>
      <c r="CE612" s="61"/>
    </row>
    <row r="613" spans="1:83" customFormat="1" ht="22.5" x14ac:dyDescent="0.25">
      <c r="A613" s="51"/>
      <c r="B613" s="52" t="s">
        <v>69</v>
      </c>
      <c r="C613" s="197" t="s">
        <v>70</v>
      </c>
      <c r="D613" s="197"/>
      <c r="E613" s="197"/>
      <c r="F613" s="53" t="s">
        <v>55</v>
      </c>
      <c r="G613" s="54" t="s">
        <v>599</v>
      </c>
      <c r="H613" s="55">
        <v>1.2</v>
      </c>
      <c r="I613" s="55" t="s">
        <v>72</v>
      </c>
      <c r="J613" s="55"/>
      <c r="K613" s="56"/>
      <c r="L613" s="55">
        <v>122.18</v>
      </c>
      <c r="M613" s="55"/>
      <c r="N613" s="55" t="s">
        <v>600</v>
      </c>
      <c r="O613" s="55"/>
      <c r="P613" s="56"/>
      <c r="Q613" s="57"/>
      <c r="BV613" s="32"/>
      <c r="CD613" s="24" t="s">
        <v>70</v>
      </c>
      <c r="CE613" s="61"/>
    </row>
    <row r="614" spans="1:83" customFormat="1" ht="23.25" x14ac:dyDescent="0.25">
      <c r="A614" s="51"/>
      <c r="B614" s="52" t="s">
        <v>74</v>
      </c>
      <c r="C614" s="197" t="s">
        <v>75</v>
      </c>
      <c r="D614" s="197"/>
      <c r="E614" s="197"/>
      <c r="F614" s="53" t="s">
        <v>55</v>
      </c>
      <c r="G614" s="54" t="s">
        <v>601</v>
      </c>
      <c r="H614" s="55">
        <v>12.89</v>
      </c>
      <c r="I614" s="55" t="s">
        <v>77</v>
      </c>
      <c r="J614" s="55"/>
      <c r="K614" s="56"/>
      <c r="L614" s="55">
        <v>140.63</v>
      </c>
      <c r="M614" s="55"/>
      <c r="N614" s="55" t="s">
        <v>602</v>
      </c>
      <c r="O614" s="55"/>
      <c r="P614" s="56"/>
      <c r="Q614" s="57"/>
      <c r="BV614" s="32"/>
      <c r="CD614" s="24" t="s">
        <v>75</v>
      </c>
      <c r="CE614" s="61"/>
    </row>
    <row r="615" spans="1:83" customFormat="1" ht="45.75" x14ac:dyDescent="0.25">
      <c r="A615" s="51"/>
      <c r="B615" s="52" t="s">
        <v>400</v>
      </c>
      <c r="C615" s="197" t="s">
        <v>401</v>
      </c>
      <c r="D615" s="197"/>
      <c r="E615" s="197"/>
      <c r="F615" s="53" t="s">
        <v>55</v>
      </c>
      <c r="G615" s="54" t="s">
        <v>603</v>
      </c>
      <c r="H615" s="55">
        <v>7.05</v>
      </c>
      <c r="I615" s="55" t="s">
        <v>403</v>
      </c>
      <c r="J615" s="55"/>
      <c r="K615" s="56"/>
      <c r="L615" s="55">
        <v>8.5299999999999994</v>
      </c>
      <c r="M615" s="55"/>
      <c r="N615" s="55" t="s">
        <v>604</v>
      </c>
      <c r="O615" s="55"/>
      <c r="P615" s="56"/>
      <c r="Q615" s="57"/>
      <c r="BV615" s="32"/>
      <c r="CD615" s="24" t="s">
        <v>401</v>
      </c>
      <c r="CE615" s="61"/>
    </row>
    <row r="616" spans="1:83" customFormat="1" ht="22.5" x14ac:dyDescent="0.25">
      <c r="A616" s="51"/>
      <c r="B616" s="52" t="s">
        <v>605</v>
      </c>
      <c r="C616" s="197" t="s">
        <v>606</v>
      </c>
      <c r="D616" s="197"/>
      <c r="E616" s="197"/>
      <c r="F616" s="53" t="s">
        <v>55</v>
      </c>
      <c r="G616" s="54" t="s">
        <v>607</v>
      </c>
      <c r="H616" s="55">
        <v>1.97</v>
      </c>
      <c r="I616" s="55" t="s">
        <v>608</v>
      </c>
      <c r="J616" s="55"/>
      <c r="K616" s="56"/>
      <c r="L616" s="55">
        <v>287.74</v>
      </c>
      <c r="M616" s="55"/>
      <c r="N616" s="55" t="s">
        <v>609</v>
      </c>
      <c r="O616" s="55"/>
      <c r="P616" s="56"/>
      <c r="Q616" s="57"/>
      <c r="BV616" s="32"/>
      <c r="CD616" s="24" t="s">
        <v>606</v>
      </c>
      <c r="CE616" s="61"/>
    </row>
    <row r="617" spans="1:83" customFormat="1" ht="23.25" x14ac:dyDescent="0.25">
      <c r="A617" s="51"/>
      <c r="B617" s="52" t="s">
        <v>84</v>
      </c>
      <c r="C617" s="197" t="s">
        <v>85</v>
      </c>
      <c r="D617" s="197"/>
      <c r="E617" s="197"/>
      <c r="F617" s="53" t="s">
        <v>55</v>
      </c>
      <c r="G617" s="54" t="s">
        <v>610</v>
      </c>
      <c r="H617" s="55">
        <v>119.95</v>
      </c>
      <c r="I617" s="55" t="s">
        <v>87</v>
      </c>
      <c r="J617" s="55"/>
      <c r="K617" s="56"/>
      <c r="L617" s="55">
        <v>2325.83</v>
      </c>
      <c r="M617" s="55"/>
      <c r="N617" s="55" t="s">
        <v>611</v>
      </c>
      <c r="O617" s="55"/>
      <c r="P617" s="56"/>
      <c r="Q617" s="57"/>
      <c r="BV617" s="32"/>
      <c r="CD617" s="24" t="s">
        <v>85</v>
      </c>
      <c r="CE617" s="61"/>
    </row>
    <row r="618" spans="1:83" customFormat="1" ht="112.5" x14ac:dyDescent="0.25">
      <c r="A618" s="33" t="s">
        <v>612</v>
      </c>
      <c r="B618" s="34" t="s">
        <v>115</v>
      </c>
      <c r="C618" s="198" t="s">
        <v>613</v>
      </c>
      <c r="D618" s="198"/>
      <c r="E618" s="198"/>
      <c r="F618" s="33" t="s">
        <v>117</v>
      </c>
      <c r="G618" s="60">
        <v>56.7</v>
      </c>
      <c r="H618" s="37">
        <v>12352.31</v>
      </c>
      <c r="I618" s="37"/>
      <c r="J618" s="37" t="s">
        <v>614</v>
      </c>
      <c r="K618" s="35" t="s">
        <v>44</v>
      </c>
      <c r="L618" s="37">
        <v>6065255.96</v>
      </c>
      <c r="M618" s="37"/>
      <c r="N618" s="38"/>
      <c r="O618" s="37">
        <v>6065255.96</v>
      </c>
      <c r="P618" s="39" t="s">
        <v>119</v>
      </c>
      <c r="Q618" s="39" t="s">
        <v>119</v>
      </c>
      <c r="BV618" s="32"/>
      <c r="BW618" s="2" t="s">
        <v>613</v>
      </c>
      <c r="CD618" s="24"/>
      <c r="CE618" s="61"/>
    </row>
    <row r="619" spans="1:83" customFormat="1" ht="15" x14ac:dyDescent="0.25">
      <c r="A619" s="45"/>
      <c r="B619" s="41"/>
      <c r="C619" s="42" t="s">
        <v>615</v>
      </c>
      <c r="D619" s="43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4"/>
      <c r="BV619" s="32"/>
      <c r="CD619" s="24"/>
      <c r="CE619" s="61"/>
    </row>
    <row r="620" spans="1:83" customFormat="1" ht="15" x14ac:dyDescent="0.25">
      <c r="A620" s="45"/>
      <c r="B620" s="47" t="s">
        <v>38</v>
      </c>
      <c r="C620" s="199" t="s">
        <v>51</v>
      </c>
      <c r="D620" s="199"/>
      <c r="E620" s="199"/>
      <c r="F620" s="199"/>
      <c r="G620" s="199"/>
      <c r="H620" s="199"/>
      <c r="I620" s="199"/>
      <c r="J620" s="199"/>
      <c r="K620" s="199"/>
      <c r="L620" s="199"/>
      <c r="M620" s="199"/>
      <c r="N620" s="199"/>
      <c r="O620" s="199"/>
      <c r="P620" s="199"/>
      <c r="Q620" s="200"/>
      <c r="BV620" s="32"/>
      <c r="BY620" s="2" t="s">
        <v>51</v>
      </c>
      <c r="CD620" s="24"/>
      <c r="CE620" s="61"/>
    </row>
    <row r="621" spans="1:83" customFormat="1" ht="15" x14ac:dyDescent="0.25">
      <c r="A621" s="48"/>
      <c r="B621" s="196" t="s">
        <v>122</v>
      </c>
      <c r="C621" s="196"/>
      <c r="D621" s="196"/>
      <c r="E621" s="196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50"/>
      <c r="BV621" s="32"/>
      <c r="BZ621" s="2" t="s">
        <v>122</v>
      </c>
      <c r="CA621" s="2" t="s">
        <v>2</v>
      </c>
      <c r="CB621" s="2" t="s">
        <v>2</v>
      </c>
      <c r="CC621" s="2" t="s">
        <v>2</v>
      </c>
      <c r="CD621" s="24"/>
      <c r="CE621" s="61"/>
    </row>
    <row r="622" spans="1:83" customFormat="1" ht="112.5" x14ac:dyDescent="0.25">
      <c r="A622" s="33" t="s">
        <v>616</v>
      </c>
      <c r="B622" s="34" t="s">
        <v>617</v>
      </c>
      <c r="C622" s="198" t="s">
        <v>618</v>
      </c>
      <c r="D622" s="198"/>
      <c r="E622" s="198"/>
      <c r="F622" s="33" t="s">
        <v>117</v>
      </c>
      <c r="G622" s="63">
        <v>1.8972</v>
      </c>
      <c r="H622" s="37">
        <v>22978.37</v>
      </c>
      <c r="I622" s="37"/>
      <c r="J622" s="37">
        <v>22978.37</v>
      </c>
      <c r="K622" s="35" t="s">
        <v>44</v>
      </c>
      <c r="L622" s="37">
        <v>377528.92</v>
      </c>
      <c r="M622" s="37"/>
      <c r="N622" s="38"/>
      <c r="O622" s="37">
        <v>377528.92</v>
      </c>
      <c r="P622" s="39" t="s">
        <v>119</v>
      </c>
      <c r="Q622" s="39" t="s">
        <v>119</v>
      </c>
      <c r="BV622" s="32"/>
      <c r="BW622" s="2" t="s">
        <v>618</v>
      </c>
      <c r="CD622" s="24"/>
      <c r="CE622" s="61"/>
    </row>
    <row r="623" spans="1:83" customFormat="1" ht="15" x14ac:dyDescent="0.25">
      <c r="A623" s="40"/>
      <c r="B623" s="41"/>
      <c r="C623" s="42" t="s">
        <v>619</v>
      </c>
      <c r="D623" s="43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4"/>
      <c r="BV623" s="32"/>
      <c r="CD623" s="24"/>
      <c r="CE623" s="61"/>
    </row>
    <row r="624" spans="1:83" customFormat="1" ht="15" x14ac:dyDescent="0.25">
      <c r="A624" s="45"/>
      <c r="B624" s="47" t="s">
        <v>38</v>
      </c>
      <c r="C624" s="199" t="s">
        <v>51</v>
      </c>
      <c r="D624" s="199"/>
      <c r="E624" s="199"/>
      <c r="F624" s="199"/>
      <c r="G624" s="199"/>
      <c r="H624" s="199"/>
      <c r="I624" s="199"/>
      <c r="J624" s="199"/>
      <c r="K624" s="199"/>
      <c r="L624" s="199"/>
      <c r="M624" s="199"/>
      <c r="N624" s="199"/>
      <c r="O624" s="199"/>
      <c r="P624" s="199"/>
      <c r="Q624" s="200"/>
      <c r="BV624" s="32"/>
      <c r="BY624" s="2" t="s">
        <v>51</v>
      </c>
      <c r="CD624" s="24"/>
      <c r="CE624" s="61"/>
    </row>
    <row r="625" spans="1:83" customFormat="1" ht="15" x14ac:dyDescent="0.25">
      <c r="A625" s="48"/>
      <c r="B625" s="196" t="s">
        <v>122</v>
      </c>
      <c r="C625" s="196"/>
      <c r="D625" s="196"/>
      <c r="E625" s="196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50"/>
      <c r="BV625" s="32"/>
      <c r="BZ625" s="2" t="s">
        <v>122</v>
      </c>
      <c r="CA625" s="2" t="s">
        <v>2</v>
      </c>
      <c r="CB625" s="2" t="s">
        <v>2</v>
      </c>
      <c r="CC625" s="2" t="s">
        <v>2</v>
      </c>
      <c r="CD625" s="24"/>
      <c r="CE625" s="61"/>
    </row>
    <row r="626" spans="1:83" customFormat="1" ht="112.5" x14ac:dyDescent="0.25">
      <c r="A626" s="33" t="s">
        <v>620</v>
      </c>
      <c r="B626" s="34" t="s">
        <v>621</v>
      </c>
      <c r="C626" s="198" t="s">
        <v>622</v>
      </c>
      <c r="D626" s="198"/>
      <c r="E626" s="198"/>
      <c r="F626" s="33" t="s">
        <v>623</v>
      </c>
      <c r="G626" s="63">
        <v>65.675700000000006</v>
      </c>
      <c r="H626" s="37" t="s">
        <v>624</v>
      </c>
      <c r="I626" s="37" t="s">
        <v>625</v>
      </c>
      <c r="J626" s="37">
        <v>530.58000000000004</v>
      </c>
      <c r="K626" s="35" t="s">
        <v>44</v>
      </c>
      <c r="L626" s="37">
        <v>6677033.6100000003</v>
      </c>
      <c r="M626" s="37">
        <v>3979887.74</v>
      </c>
      <c r="N626" s="38" t="s">
        <v>626</v>
      </c>
      <c r="O626" s="37">
        <v>301768.2</v>
      </c>
      <c r="P626" s="39" t="s">
        <v>627</v>
      </c>
      <c r="Q626" s="39" t="s">
        <v>628</v>
      </c>
      <c r="BV626" s="32"/>
      <c r="BW626" s="2" t="s">
        <v>622</v>
      </c>
      <c r="CD626" s="24"/>
      <c r="CE626" s="61"/>
    </row>
    <row r="627" spans="1:83" customFormat="1" ht="15" x14ac:dyDescent="0.25">
      <c r="A627" s="40"/>
      <c r="B627" s="41"/>
      <c r="C627" s="42" t="s">
        <v>629</v>
      </c>
      <c r="D627" s="43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4"/>
      <c r="BV627" s="32"/>
      <c r="CD627" s="24"/>
      <c r="CE627" s="61"/>
    </row>
    <row r="628" spans="1:83" customFormat="1" ht="57" x14ac:dyDescent="0.25">
      <c r="A628" s="45"/>
      <c r="B628" s="46" t="s">
        <v>49</v>
      </c>
      <c r="C628" s="199" t="s">
        <v>50</v>
      </c>
      <c r="D628" s="199"/>
      <c r="E628" s="199"/>
      <c r="F628" s="199"/>
      <c r="G628" s="199"/>
      <c r="H628" s="199"/>
      <c r="I628" s="199"/>
      <c r="J628" s="199"/>
      <c r="K628" s="199"/>
      <c r="L628" s="199"/>
      <c r="M628" s="199"/>
      <c r="N628" s="199"/>
      <c r="O628" s="199"/>
      <c r="P628" s="199"/>
      <c r="Q628" s="200"/>
      <c r="BV628" s="32"/>
      <c r="BX628" s="2" t="s">
        <v>50</v>
      </c>
      <c r="CD628" s="24"/>
      <c r="CE628" s="61"/>
    </row>
    <row r="629" spans="1:83" customFormat="1" ht="15" x14ac:dyDescent="0.25">
      <c r="A629" s="45"/>
      <c r="B629" s="47" t="s">
        <v>38</v>
      </c>
      <c r="C629" s="199" t="s">
        <v>51</v>
      </c>
      <c r="D629" s="199"/>
      <c r="E629" s="199"/>
      <c r="F629" s="199"/>
      <c r="G629" s="199"/>
      <c r="H629" s="199"/>
      <c r="I629" s="199"/>
      <c r="J629" s="199"/>
      <c r="K629" s="199"/>
      <c r="L629" s="199"/>
      <c r="M629" s="199"/>
      <c r="N629" s="199"/>
      <c r="O629" s="199"/>
      <c r="P629" s="199"/>
      <c r="Q629" s="200"/>
      <c r="BV629" s="32"/>
      <c r="BY629" s="2" t="s">
        <v>51</v>
      </c>
      <c r="CD629" s="24"/>
      <c r="CE629" s="61"/>
    </row>
    <row r="630" spans="1:83" customFormat="1" ht="15" x14ac:dyDescent="0.25">
      <c r="A630" s="48"/>
      <c r="B630" s="196" t="s">
        <v>52</v>
      </c>
      <c r="C630" s="196"/>
      <c r="D630" s="196"/>
      <c r="E630" s="196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50"/>
      <c r="BV630" s="32"/>
      <c r="BZ630" s="2" t="s">
        <v>52</v>
      </c>
      <c r="CA630" s="2" t="s">
        <v>2</v>
      </c>
      <c r="CB630" s="2" t="s">
        <v>2</v>
      </c>
      <c r="CC630" s="2" t="s">
        <v>2</v>
      </c>
      <c r="CD630" s="24"/>
      <c r="CE630" s="61"/>
    </row>
    <row r="631" spans="1:83" customFormat="1" ht="23.25" x14ac:dyDescent="0.25">
      <c r="A631" s="51"/>
      <c r="B631" s="52" t="s">
        <v>53</v>
      </c>
      <c r="C631" s="197" t="s">
        <v>54</v>
      </c>
      <c r="D631" s="197"/>
      <c r="E631" s="197"/>
      <c r="F631" s="53" t="s">
        <v>55</v>
      </c>
      <c r="G631" s="54" t="s">
        <v>630</v>
      </c>
      <c r="H631" s="55">
        <v>135.59</v>
      </c>
      <c r="I631" s="55" t="s">
        <v>57</v>
      </c>
      <c r="J631" s="55"/>
      <c r="K631" s="56"/>
      <c r="L631" s="55">
        <v>9114.36</v>
      </c>
      <c r="M631" s="55"/>
      <c r="N631" s="55" t="s">
        <v>631</v>
      </c>
      <c r="O631" s="55"/>
      <c r="P631" s="56"/>
      <c r="Q631" s="57"/>
      <c r="BV631" s="32"/>
      <c r="CD631" s="24" t="s">
        <v>54</v>
      </c>
      <c r="CE631" s="61"/>
    </row>
    <row r="632" spans="1:83" customFormat="1" ht="23.25" x14ac:dyDescent="0.25">
      <c r="A632" s="51"/>
      <c r="B632" s="52" t="s">
        <v>59</v>
      </c>
      <c r="C632" s="197" t="s">
        <v>60</v>
      </c>
      <c r="D632" s="197"/>
      <c r="E632" s="197"/>
      <c r="F632" s="53" t="s">
        <v>55</v>
      </c>
      <c r="G632" s="54" t="s">
        <v>632</v>
      </c>
      <c r="H632" s="55">
        <v>125.73</v>
      </c>
      <c r="I632" s="55" t="s">
        <v>62</v>
      </c>
      <c r="J632" s="55"/>
      <c r="K632" s="56"/>
      <c r="L632" s="55">
        <v>3228.75</v>
      </c>
      <c r="M632" s="55"/>
      <c r="N632" s="55" t="s">
        <v>633</v>
      </c>
      <c r="O632" s="55"/>
      <c r="P632" s="56"/>
      <c r="Q632" s="57"/>
      <c r="BV632" s="32"/>
      <c r="CD632" s="24" t="s">
        <v>60</v>
      </c>
      <c r="CE632" s="61"/>
    </row>
    <row r="633" spans="1:83" customFormat="1" ht="34.5" x14ac:dyDescent="0.25">
      <c r="A633" s="51"/>
      <c r="B633" s="52" t="s">
        <v>634</v>
      </c>
      <c r="C633" s="197" t="s">
        <v>635</v>
      </c>
      <c r="D633" s="197"/>
      <c r="E633" s="197"/>
      <c r="F633" s="53" t="s">
        <v>55</v>
      </c>
      <c r="G633" s="54" t="s">
        <v>636</v>
      </c>
      <c r="H633" s="55">
        <v>150.61000000000001</v>
      </c>
      <c r="I633" s="55" t="s">
        <v>637</v>
      </c>
      <c r="J633" s="55"/>
      <c r="K633" s="56"/>
      <c r="L633" s="55">
        <v>65976.22</v>
      </c>
      <c r="M633" s="55"/>
      <c r="N633" s="55" t="s">
        <v>638</v>
      </c>
      <c r="O633" s="55"/>
      <c r="P633" s="56"/>
      <c r="Q633" s="57"/>
      <c r="BV633" s="32"/>
      <c r="CD633" s="24" t="s">
        <v>635</v>
      </c>
      <c r="CE633" s="61"/>
    </row>
    <row r="634" spans="1:83" customFormat="1" ht="23.25" x14ac:dyDescent="0.25">
      <c r="A634" s="51"/>
      <c r="B634" s="52" t="s">
        <v>592</v>
      </c>
      <c r="C634" s="197" t="s">
        <v>593</v>
      </c>
      <c r="D634" s="197"/>
      <c r="E634" s="197"/>
      <c r="F634" s="53" t="s">
        <v>55</v>
      </c>
      <c r="G634" s="54" t="s">
        <v>639</v>
      </c>
      <c r="H634" s="55">
        <v>189.9</v>
      </c>
      <c r="I634" s="55" t="s">
        <v>595</v>
      </c>
      <c r="J634" s="55"/>
      <c r="K634" s="56"/>
      <c r="L634" s="55">
        <v>70135.77</v>
      </c>
      <c r="M634" s="55"/>
      <c r="N634" s="55" t="s">
        <v>640</v>
      </c>
      <c r="O634" s="55"/>
      <c r="P634" s="56"/>
      <c r="Q634" s="57"/>
      <c r="BV634" s="32"/>
      <c r="CD634" s="24" t="s">
        <v>593</v>
      </c>
      <c r="CE634" s="61"/>
    </row>
    <row r="635" spans="1:83" customFormat="1" ht="23.25" x14ac:dyDescent="0.25">
      <c r="A635" s="51"/>
      <c r="B635" s="52" t="s">
        <v>641</v>
      </c>
      <c r="C635" s="197" t="s">
        <v>642</v>
      </c>
      <c r="D635" s="197"/>
      <c r="E635" s="197"/>
      <c r="F635" s="53" t="s">
        <v>55</v>
      </c>
      <c r="G635" s="54" t="s">
        <v>643</v>
      </c>
      <c r="H635" s="55">
        <v>315.47000000000003</v>
      </c>
      <c r="I635" s="55" t="s">
        <v>644</v>
      </c>
      <c r="J635" s="55"/>
      <c r="K635" s="56"/>
      <c r="L635" s="55">
        <v>53371.21</v>
      </c>
      <c r="M635" s="55"/>
      <c r="N635" s="55" t="s">
        <v>645</v>
      </c>
      <c r="O635" s="55"/>
      <c r="P635" s="56"/>
      <c r="Q635" s="57"/>
      <c r="BV635" s="32"/>
      <c r="CD635" s="24" t="s">
        <v>642</v>
      </c>
      <c r="CE635" s="61"/>
    </row>
    <row r="636" spans="1:83" customFormat="1" ht="23.25" x14ac:dyDescent="0.25">
      <c r="A636" s="51"/>
      <c r="B636" s="52" t="s">
        <v>391</v>
      </c>
      <c r="C636" s="197" t="s">
        <v>392</v>
      </c>
      <c r="D636" s="197"/>
      <c r="E636" s="197"/>
      <c r="F636" s="53" t="s">
        <v>55</v>
      </c>
      <c r="G636" s="54" t="s">
        <v>646</v>
      </c>
      <c r="H636" s="55">
        <v>2.5099999999999998</v>
      </c>
      <c r="I636" s="55" t="s">
        <v>394</v>
      </c>
      <c r="J636" s="55"/>
      <c r="K636" s="56"/>
      <c r="L636" s="55">
        <v>187.67</v>
      </c>
      <c r="M636" s="55"/>
      <c r="N636" s="55" t="s">
        <v>647</v>
      </c>
      <c r="O636" s="55"/>
      <c r="P636" s="56"/>
      <c r="Q636" s="57"/>
      <c r="BV636" s="32"/>
      <c r="CD636" s="24" t="s">
        <v>392</v>
      </c>
      <c r="CE636" s="61"/>
    </row>
    <row r="637" spans="1:83" customFormat="1" ht="22.5" x14ac:dyDescent="0.25">
      <c r="A637" s="51"/>
      <c r="B637" s="52" t="s">
        <v>69</v>
      </c>
      <c r="C637" s="197" t="s">
        <v>70</v>
      </c>
      <c r="D637" s="197"/>
      <c r="E637" s="197"/>
      <c r="F637" s="53" t="s">
        <v>55</v>
      </c>
      <c r="G637" s="54" t="s">
        <v>648</v>
      </c>
      <c r="H637" s="55">
        <v>1.2</v>
      </c>
      <c r="I637" s="55" t="s">
        <v>72</v>
      </c>
      <c r="J637" s="55"/>
      <c r="K637" s="56"/>
      <c r="L637" s="55">
        <v>304.52</v>
      </c>
      <c r="M637" s="55"/>
      <c r="N637" s="55" t="s">
        <v>649</v>
      </c>
      <c r="O637" s="55"/>
      <c r="P637" s="56"/>
      <c r="Q637" s="57"/>
      <c r="BV637" s="32"/>
      <c r="CD637" s="24" t="s">
        <v>70</v>
      </c>
      <c r="CE637" s="61"/>
    </row>
    <row r="638" spans="1:83" customFormat="1" ht="23.25" x14ac:dyDescent="0.25">
      <c r="A638" s="51"/>
      <c r="B638" s="52" t="s">
        <v>74</v>
      </c>
      <c r="C638" s="197" t="s">
        <v>75</v>
      </c>
      <c r="D638" s="197"/>
      <c r="E638" s="197"/>
      <c r="F638" s="53" t="s">
        <v>55</v>
      </c>
      <c r="G638" s="54" t="s">
        <v>650</v>
      </c>
      <c r="H638" s="55">
        <v>12.89</v>
      </c>
      <c r="I638" s="55" t="s">
        <v>77</v>
      </c>
      <c r="J638" s="55"/>
      <c r="K638" s="56"/>
      <c r="L638" s="55">
        <v>175.18</v>
      </c>
      <c r="M638" s="55"/>
      <c r="N638" s="55" t="s">
        <v>651</v>
      </c>
      <c r="O638" s="55"/>
      <c r="P638" s="56"/>
      <c r="Q638" s="57"/>
      <c r="BV638" s="32"/>
      <c r="CD638" s="24" t="s">
        <v>75</v>
      </c>
      <c r="CE638" s="61"/>
    </row>
    <row r="639" spans="1:83" customFormat="1" ht="45.75" x14ac:dyDescent="0.25">
      <c r="A639" s="51"/>
      <c r="B639" s="52" t="s">
        <v>400</v>
      </c>
      <c r="C639" s="197" t="s">
        <v>401</v>
      </c>
      <c r="D639" s="197"/>
      <c r="E639" s="197"/>
      <c r="F639" s="53" t="s">
        <v>55</v>
      </c>
      <c r="G639" s="54" t="s">
        <v>652</v>
      </c>
      <c r="H639" s="55">
        <v>7.05</v>
      </c>
      <c r="I639" s="55" t="s">
        <v>403</v>
      </c>
      <c r="J639" s="55"/>
      <c r="K639" s="56"/>
      <c r="L639" s="55">
        <v>10.65</v>
      </c>
      <c r="M639" s="55"/>
      <c r="N639" s="55" t="s">
        <v>653</v>
      </c>
      <c r="O639" s="55"/>
      <c r="P639" s="56"/>
      <c r="Q639" s="57"/>
      <c r="BV639" s="32"/>
      <c r="CD639" s="24" t="s">
        <v>401</v>
      </c>
      <c r="CE639" s="61"/>
    </row>
    <row r="640" spans="1:83" customFormat="1" ht="22.5" x14ac:dyDescent="0.25">
      <c r="A640" s="51"/>
      <c r="B640" s="52" t="s">
        <v>605</v>
      </c>
      <c r="C640" s="197" t="s">
        <v>606</v>
      </c>
      <c r="D640" s="197"/>
      <c r="E640" s="197"/>
      <c r="F640" s="53" t="s">
        <v>55</v>
      </c>
      <c r="G640" s="54" t="s">
        <v>654</v>
      </c>
      <c r="H640" s="55">
        <v>1.97</v>
      </c>
      <c r="I640" s="55" t="s">
        <v>608</v>
      </c>
      <c r="J640" s="55"/>
      <c r="K640" s="56"/>
      <c r="L640" s="55">
        <v>358.58</v>
      </c>
      <c r="M640" s="55"/>
      <c r="N640" s="55" t="s">
        <v>655</v>
      </c>
      <c r="O640" s="55"/>
      <c r="P640" s="56"/>
      <c r="Q640" s="57"/>
      <c r="BV640" s="32"/>
      <c r="CD640" s="24" t="s">
        <v>606</v>
      </c>
      <c r="CE640" s="61"/>
    </row>
    <row r="641" spans="1:83" customFormat="1" ht="23.25" x14ac:dyDescent="0.25">
      <c r="A641" s="51"/>
      <c r="B641" s="52" t="s">
        <v>84</v>
      </c>
      <c r="C641" s="197" t="s">
        <v>85</v>
      </c>
      <c r="D641" s="197"/>
      <c r="E641" s="197"/>
      <c r="F641" s="53" t="s">
        <v>55</v>
      </c>
      <c r="G641" s="54" t="s">
        <v>656</v>
      </c>
      <c r="H641" s="55">
        <v>119.95</v>
      </c>
      <c r="I641" s="55" t="s">
        <v>87</v>
      </c>
      <c r="J641" s="55"/>
      <c r="K641" s="56"/>
      <c r="L641" s="55">
        <v>4529.3100000000004</v>
      </c>
      <c r="M641" s="55"/>
      <c r="N641" s="55" t="s">
        <v>657</v>
      </c>
      <c r="O641" s="55"/>
      <c r="P641" s="56"/>
      <c r="Q641" s="57"/>
      <c r="BV641" s="32"/>
      <c r="CD641" s="24" t="s">
        <v>85</v>
      </c>
      <c r="CE641" s="61"/>
    </row>
    <row r="642" spans="1:83" customFormat="1" ht="112.5" x14ac:dyDescent="0.25">
      <c r="A642" s="33" t="s">
        <v>658</v>
      </c>
      <c r="B642" s="34" t="s">
        <v>659</v>
      </c>
      <c r="C642" s="198" t="s">
        <v>660</v>
      </c>
      <c r="D642" s="198"/>
      <c r="E642" s="198"/>
      <c r="F642" s="33" t="s">
        <v>117</v>
      </c>
      <c r="G642" s="36">
        <v>3.7959999999999998</v>
      </c>
      <c r="H642" s="37">
        <v>16120.26</v>
      </c>
      <c r="I642" s="37"/>
      <c r="J642" s="37">
        <v>16120.26</v>
      </c>
      <c r="K642" s="35" t="s">
        <v>44</v>
      </c>
      <c r="L642" s="37">
        <v>529927.11</v>
      </c>
      <c r="M642" s="37"/>
      <c r="N642" s="38"/>
      <c r="O642" s="37">
        <v>529927.11</v>
      </c>
      <c r="P642" s="39" t="s">
        <v>119</v>
      </c>
      <c r="Q642" s="39" t="s">
        <v>119</v>
      </c>
      <c r="BV642" s="32"/>
      <c r="BW642" s="2" t="s">
        <v>660</v>
      </c>
      <c r="CD642" s="24"/>
      <c r="CE642" s="61"/>
    </row>
    <row r="643" spans="1:83" customFormat="1" ht="15" x14ac:dyDescent="0.25">
      <c r="A643" s="45"/>
      <c r="B643" s="47" t="s">
        <v>38</v>
      </c>
      <c r="C643" s="199" t="s">
        <v>51</v>
      </c>
      <c r="D643" s="199"/>
      <c r="E643" s="199"/>
      <c r="F643" s="199"/>
      <c r="G643" s="199"/>
      <c r="H643" s="199"/>
      <c r="I643" s="199"/>
      <c r="J643" s="199"/>
      <c r="K643" s="199"/>
      <c r="L643" s="199"/>
      <c r="M643" s="199"/>
      <c r="N643" s="199"/>
      <c r="O643" s="199"/>
      <c r="P643" s="199"/>
      <c r="Q643" s="200"/>
      <c r="BV643" s="32"/>
      <c r="BY643" s="2" t="s">
        <v>51</v>
      </c>
      <c r="CD643" s="24"/>
      <c r="CE643" s="61"/>
    </row>
    <row r="644" spans="1:83" customFormat="1" ht="15" x14ac:dyDescent="0.25">
      <c r="A644" s="48"/>
      <c r="B644" s="196" t="s">
        <v>122</v>
      </c>
      <c r="C644" s="196"/>
      <c r="D644" s="196"/>
      <c r="E644" s="196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50"/>
      <c r="BV644" s="32"/>
      <c r="BZ644" s="2" t="s">
        <v>122</v>
      </c>
      <c r="CA644" s="2" t="s">
        <v>2</v>
      </c>
      <c r="CB644" s="2" t="s">
        <v>2</v>
      </c>
      <c r="CC644" s="2" t="s">
        <v>2</v>
      </c>
      <c r="CD644" s="24"/>
      <c r="CE644" s="61"/>
    </row>
    <row r="645" spans="1:83" customFormat="1" ht="112.5" x14ac:dyDescent="0.25">
      <c r="A645" s="33" t="s">
        <v>661</v>
      </c>
      <c r="B645" s="34" t="s">
        <v>617</v>
      </c>
      <c r="C645" s="198" t="s">
        <v>618</v>
      </c>
      <c r="D645" s="198"/>
      <c r="E645" s="198"/>
      <c r="F645" s="33" t="s">
        <v>117</v>
      </c>
      <c r="G645" s="63">
        <v>2.3643000000000001</v>
      </c>
      <c r="H645" s="37">
        <v>22978.37</v>
      </c>
      <c r="I645" s="37"/>
      <c r="J645" s="37">
        <v>22978.37</v>
      </c>
      <c r="K645" s="35" t="s">
        <v>44</v>
      </c>
      <c r="L645" s="37">
        <v>470478.4</v>
      </c>
      <c r="M645" s="37"/>
      <c r="N645" s="38"/>
      <c r="O645" s="37">
        <v>470478.4</v>
      </c>
      <c r="P645" s="39" t="s">
        <v>119</v>
      </c>
      <c r="Q645" s="39" t="s">
        <v>119</v>
      </c>
      <c r="BV645" s="32"/>
      <c r="BW645" s="2" t="s">
        <v>618</v>
      </c>
      <c r="CD645" s="24"/>
      <c r="CE645" s="61"/>
    </row>
    <row r="646" spans="1:83" customFormat="1" ht="15" x14ac:dyDescent="0.25">
      <c r="A646" s="40"/>
      <c r="B646" s="41"/>
      <c r="C646" s="42" t="s">
        <v>619</v>
      </c>
      <c r="D646" s="43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4"/>
      <c r="BV646" s="32"/>
      <c r="CD646" s="24"/>
      <c r="CE646" s="61"/>
    </row>
    <row r="647" spans="1:83" customFormat="1" ht="15" x14ac:dyDescent="0.25">
      <c r="A647" s="45"/>
      <c r="B647" s="47" t="s">
        <v>38</v>
      </c>
      <c r="C647" s="199" t="s">
        <v>51</v>
      </c>
      <c r="D647" s="199"/>
      <c r="E647" s="199"/>
      <c r="F647" s="199"/>
      <c r="G647" s="199"/>
      <c r="H647" s="199"/>
      <c r="I647" s="199"/>
      <c r="J647" s="199"/>
      <c r="K647" s="199"/>
      <c r="L647" s="199"/>
      <c r="M647" s="199"/>
      <c r="N647" s="199"/>
      <c r="O647" s="199"/>
      <c r="P647" s="199"/>
      <c r="Q647" s="200"/>
      <c r="BV647" s="32"/>
      <c r="BY647" s="2" t="s">
        <v>51</v>
      </c>
      <c r="CD647" s="24"/>
      <c r="CE647" s="61"/>
    </row>
    <row r="648" spans="1:83" customFormat="1" ht="15" x14ac:dyDescent="0.25">
      <c r="A648" s="48"/>
      <c r="B648" s="196" t="s">
        <v>122</v>
      </c>
      <c r="C648" s="196"/>
      <c r="D648" s="196"/>
      <c r="E648" s="196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50"/>
      <c r="BV648" s="32"/>
      <c r="BZ648" s="2" t="s">
        <v>122</v>
      </c>
      <c r="CA648" s="2" t="s">
        <v>2</v>
      </c>
      <c r="CB648" s="2" t="s">
        <v>2</v>
      </c>
      <c r="CC648" s="2" t="s">
        <v>2</v>
      </c>
      <c r="CD648" s="24"/>
      <c r="CE648" s="61"/>
    </row>
    <row r="649" spans="1:83" customFormat="1" ht="112.5" x14ac:dyDescent="0.25">
      <c r="A649" s="33" t="s">
        <v>662</v>
      </c>
      <c r="B649" s="34" t="s">
        <v>115</v>
      </c>
      <c r="C649" s="198" t="s">
        <v>663</v>
      </c>
      <c r="D649" s="198"/>
      <c r="E649" s="198"/>
      <c r="F649" s="33" t="s">
        <v>117</v>
      </c>
      <c r="G649" s="64">
        <v>54</v>
      </c>
      <c r="H649" s="37">
        <v>15281.29</v>
      </c>
      <c r="I649" s="37"/>
      <c r="J649" s="37" t="s">
        <v>664</v>
      </c>
      <c r="K649" s="35" t="s">
        <v>44</v>
      </c>
      <c r="L649" s="37">
        <v>7146142.46</v>
      </c>
      <c r="M649" s="37"/>
      <c r="N649" s="38"/>
      <c r="O649" s="37">
        <v>7146142.46</v>
      </c>
      <c r="P649" s="39" t="s">
        <v>119</v>
      </c>
      <c r="Q649" s="39" t="s">
        <v>119</v>
      </c>
      <c r="BV649" s="32"/>
      <c r="BW649" s="2" t="s">
        <v>663</v>
      </c>
      <c r="CD649" s="24"/>
      <c r="CE649" s="61"/>
    </row>
    <row r="650" spans="1:83" customFormat="1" ht="15" x14ac:dyDescent="0.25">
      <c r="A650" s="45"/>
      <c r="B650" s="41"/>
      <c r="C650" s="42" t="s">
        <v>665</v>
      </c>
      <c r="D650" s="43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4"/>
      <c r="BV650" s="32"/>
      <c r="CD650" s="24"/>
      <c r="CE650" s="61"/>
    </row>
    <row r="651" spans="1:83" customFormat="1" ht="15" x14ac:dyDescent="0.25">
      <c r="A651" s="45"/>
      <c r="B651" s="47" t="s">
        <v>38</v>
      </c>
      <c r="C651" s="199" t="s">
        <v>51</v>
      </c>
      <c r="D651" s="199"/>
      <c r="E651" s="199"/>
      <c r="F651" s="199"/>
      <c r="G651" s="199"/>
      <c r="H651" s="199"/>
      <c r="I651" s="199"/>
      <c r="J651" s="199"/>
      <c r="K651" s="199"/>
      <c r="L651" s="199"/>
      <c r="M651" s="199"/>
      <c r="N651" s="199"/>
      <c r="O651" s="199"/>
      <c r="P651" s="199"/>
      <c r="Q651" s="200"/>
      <c r="BV651" s="32"/>
      <c r="BY651" s="2" t="s">
        <v>51</v>
      </c>
      <c r="CD651" s="24"/>
      <c r="CE651" s="61"/>
    </row>
    <row r="652" spans="1:83" customFormat="1" ht="15" x14ac:dyDescent="0.25">
      <c r="A652" s="48"/>
      <c r="B652" s="196" t="s">
        <v>122</v>
      </c>
      <c r="C652" s="196"/>
      <c r="D652" s="196"/>
      <c r="E652" s="196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50"/>
      <c r="BV652" s="32"/>
      <c r="BZ652" s="2" t="s">
        <v>122</v>
      </c>
      <c r="CA652" s="2" t="s">
        <v>2</v>
      </c>
      <c r="CB652" s="2" t="s">
        <v>2</v>
      </c>
      <c r="CC652" s="2" t="s">
        <v>2</v>
      </c>
      <c r="CD652" s="24"/>
      <c r="CE652" s="61"/>
    </row>
    <row r="653" spans="1:83" customFormat="1" ht="15" x14ac:dyDescent="0.25">
      <c r="A653" s="201" t="s">
        <v>186</v>
      </c>
      <c r="B653" s="202"/>
      <c r="C653" s="202"/>
      <c r="D653" s="202"/>
      <c r="E653" s="202"/>
      <c r="F653" s="202"/>
      <c r="G653" s="202"/>
      <c r="H653" s="202"/>
      <c r="I653" s="202"/>
      <c r="J653" s="202"/>
      <c r="K653" s="202"/>
      <c r="L653" s="202"/>
      <c r="M653" s="202"/>
      <c r="N653" s="202"/>
      <c r="O653" s="202"/>
      <c r="P653" s="202"/>
      <c r="Q653" s="203"/>
      <c r="BV653" s="32"/>
      <c r="CD653" s="24"/>
      <c r="CE653" s="61" t="s">
        <v>186</v>
      </c>
    </row>
    <row r="654" spans="1:83" customFormat="1" ht="15" x14ac:dyDescent="0.25">
      <c r="A654" s="204" t="s">
        <v>666</v>
      </c>
      <c r="B654" s="205"/>
      <c r="C654" s="205"/>
      <c r="D654" s="205"/>
      <c r="E654" s="205"/>
      <c r="F654" s="205"/>
      <c r="G654" s="205"/>
      <c r="H654" s="205"/>
      <c r="I654" s="205"/>
      <c r="J654" s="205"/>
      <c r="K654" s="205"/>
      <c r="L654" s="205"/>
      <c r="M654" s="205"/>
      <c r="N654" s="205"/>
      <c r="O654" s="205"/>
      <c r="P654" s="205"/>
      <c r="Q654" s="206"/>
      <c r="BV654" s="32" t="s">
        <v>666</v>
      </c>
      <c r="CD654" s="24"/>
      <c r="CE654" s="61"/>
    </row>
    <row r="655" spans="1:83" customFormat="1" ht="112.5" x14ac:dyDescent="0.25">
      <c r="A655" s="33" t="s">
        <v>667</v>
      </c>
      <c r="B655" s="34" t="s">
        <v>668</v>
      </c>
      <c r="C655" s="198" t="s">
        <v>669</v>
      </c>
      <c r="D655" s="198"/>
      <c r="E655" s="198"/>
      <c r="F655" s="33" t="s">
        <v>670</v>
      </c>
      <c r="G655" s="36">
        <v>4.3680000000000003</v>
      </c>
      <c r="H655" s="37" t="s">
        <v>671</v>
      </c>
      <c r="I655" s="37" t="s">
        <v>672</v>
      </c>
      <c r="J655" s="37">
        <v>689.26</v>
      </c>
      <c r="K655" s="35" t="s">
        <v>44</v>
      </c>
      <c r="L655" s="37">
        <v>420176.77</v>
      </c>
      <c r="M655" s="37">
        <v>132827.87</v>
      </c>
      <c r="N655" s="38" t="s">
        <v>673</v>
      </c>
      <c r="O655" s="37">
        <v>26072.560000000001</v>
      </c>
      <c r="P655" s="39" t="s">
        <v>674</v>
      </c>
      <c r="Q655" s="39" t="s">
        <v>675</v>
      </c>
      <c r="BV655" s="32"/>
      <c r="BW655" s="2" t="s">
        <v>669</v>
      </c>
      <c r="CD655" s="24"/>
      <c r="CE655" s="61"/>
    </row>
    <row r="656" spans="1:83" customFormat="1" ht="15" x14ac:dyDescent="0.25">
      <c r="A656" s="40"/>
      <c r="B656" s="41"/>
      <c r="C656" s="42" t="s">
        <v>676</v>
      </c>
      <c r="D656" s="43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4"/>
      <c r="BV656" s="32"/>
      <c r="CD656" s="24"/>
      <c r="CE656" s="61"/>
    </row>
    <row r="657" spans="1:83" customFormat="1" ht="57" x14ac:dyDescent="0.25">
      <c r="A657" s="45"/>
      <c r="B657" s="46" t="s">
        <v>49</v>
      </c>
      <c r="C657" s="199" t="s">
        <v>50</v>
      </c>
      <c r="D657" s="199"/>
      <c r="E657" s="199"/>
      <c r="F657" s="199"/>
      <c r="G657" s="199"/>
      <c r="H657" s="199"/>
      <c r="I657" s="199"/>
      <c r="J657" s="199"/>
      <c r="K657" s="199"/>
      <c r="L657" s="199"/>
      <c r="M657" s="199"/>
      <c r="N657" s="199"/>
      <c r="O657" s="199"/>
      <c r="P657" s="199"/>
      <c r="Q657" s="200"/>
      <c r="BV657" s="32"/>
      <c r="BX657" s="2" t="s">
        <v>50</v>
      </c>
      <c r="CD657" s="24"/>
      <c r="CE657" s="61"/>
    </row>
    <row r="658" spans="1:83" customFormat="1" ht="15" x14ac:dyDescent="0.25">
      <c r="A658" s="45"/>
      <c r="B658" s="47" t="s">
        <v>38</v>
      </c>
      <c r="C658" s="199" t="s">
        <v>51</v>
      </c>
      <c r="D658" s="199"/>
      <c r="E658" s="199"/>
      <c r="F658" s="199"/>
      <c r="G658" s="199"/>
      <c r="H658" s="199"/>
      <c r="I658" s="199"/>
      <c r="J658" s="199"/>
      <c r="K658" s="199"/>
      <c r="L658" s="199"/>
      <c r="M658" s="199"/>
      <c r="N658" s="199"/>
      <c r="O658" s="199"/>
      <c r="P658" s="199"/>
      <c r="Q658" s="200"/>
      <c r="BV658" s="32"/>
      <c r="BY658" s="2" t="s">
        <v>51</v>
      </c>
      <c r="CD658" s="24"/>
      <c r="CE658" s="61"/>
    </row>
    <row r="659" spans="1:83" customFormat="1" ht="15" x14ac:dyDescent="0.25">
      <c r="A659" s="48"/>
      <c r="B659" s="196" t="s">
        <v>52</v>
      </c>
      <c r="C659" s="196"/>
      <c r="D659" s="196"/>
      <c r="E659" s="196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50"/>
      <c r="BV659" s="32"/>
      <c r="BZ659" s="2" t="s">
        <v>52</v>
      </c>
      <c r="CA659" s="2" t="s">
        <v>2</v>
      </c>
      <c r="CB659" s="2" t="s">
        <v>2</v>
      </c>
      <c r="CC659" s="2" t="s">
        <v>2</v>
      </c>
      <c r="CD659" s="24"/>
      <c r="CE659" s="61"/>
    </row>
    <row r="660" spans="1:83" customFormat="1" ht="34.5" x14ac:dyDescent="0.25">
      <c r="A660" s="51"/>
      <c r="B660" s="52" t="s">
        <v>677</v>
      </c>
      <c r="C660" s="197" t="s">
        <v>678</v>
      </c>
      <c r="D660" s="197"/>
      <c r="E660" s="197"/>
      <c r="F660" s="53" t="s">
        <v>55</v>
      </c>
      <c r="G660" s="54" t="s">
        <v>679</v>
      </c>
      <c r="H660" s="55">
        <v>195.01</v>
      </c>
      <c r="I660" s="55" t="s">
        <v>680</v>
      </c>
      <c r="J660" s="55"/>
      <c r="K660" s="56"/>
      <c r="L660" s="55">
        <v>783.94</v>
      </c>
      <c r="M660" s="55"/>
      <c r="N660" s="55" t="s">
        <v>681</v>
      </c>
      <c r="O660" s="55"/>
      <c r="P660" s="56"/>
      <c r="Q660" s="57"/>
      <c r="BV660" s="32"/>
      <c r="CD660" s="24" t="s">
        <v>678</v>
      </c>
      <c r="CE660" s="61"/>
    </row>
    <row r="661" spans="1:83" customFormat="1" ht="34.5" x14ac:dyDescent="0.25">
      <c r="A661" s="51"/>
      <c r="B661" s="52" t="s">
        <v>682</v>
      </c>
      <c r="C661" s="197" t="s">
        <v>683</v>
      </c>
      <c r="D661" s="197"/>
      <c r="E661" s="197"/>
      <c r="F661" s="53" t="s">
        <v>55</v>
      </c>
      <c r="G661" s="54" t="s">
        <v>684</v>
      </c>
      <c r="H661" s="55">
        <v>495.55</v>
      </c>
      <c r="I661" s="55" t="s">
        <v>685</v>
      </c>
      <c r="J661" s="55"/>
      <c r="K661" s="56"/>
      <c r="L661" s="55">
        <v>1565.94</v>
      </c>
      <c r="M661" s="55"/>
      <c r="N661" s="55" t="s">
        <v>686</v>
      </c>
      <c r="O661" s="55"/>
      <c r="P661" s="56"/>
      <c r="Q661" s="57"/>
      <c r="BV661" s="32"/>
      <c r="CD661" s="24" t="s">
        <v>683</v>
      </c>
      <c r="CE661" s="61"/>
    </row>
    <row r="662" spans="1:83" customFormat="1" ht="23.25" x14ac:dyDescent="0.25">
      <c r="A662" s="51"/>
      <c r="B662" s="52" t="s">
        <v>687</v>
      </c>
      <c r="C662" s="197" t="s">
        <v>688</v>
      </c>
      <c r="D662" s="197"/>
      <c r="E662" s="197"/>
      <c r="F662" s="53" t="s">
        <v>55</v>
      </c>
      <c r="G662" s="54" t="s">
        <v>689</v>
      </c>
      <c r="H662" s="55">
        <v>129.74</v>
      </c>
      <c r="I662" s="55" t="s">
        <v>690</v>
      </c>
      <c r="J662" s="55"/>
      <c r="K662" s="56"/>
      <c r="L662" s="55">
        <v>547.5</v>
      </c>
      <c r="M662" s="55"/>
      <c r="N662" s="55" t="s">
        <v>691</v>
      </c>
      <c r="O662" s="55"/>
      <c r="P662" s="56"/>
      <c r="Q662" s="57"/>
      <c r="BV662" s="32"/>
      <c r="CD662" s="24" t="s">
        <v>688</v>
      </c>
      <c r="CE662" s="61"/>
    </row>
    <row r="663" spans="1:83" customFormat="1" ht="34.5" x14ac:dyDescent="0.25">
      <c r="A663" s="51"/>
      <c r="B663" s="52" t="s">
        <v>692</v>
      </c>
      <c r="C663" s="197" t="s">
        <v>693</v>
      </c>
      <c r="D663" s="197"/>
      <c r="E663" s="197"/>
      <c r="F663" s="53" t="s">
        <v>55</v>
      </c>
      <c r="G663" s="54" t="s">
        <v>694</v>
      </c>
      <c r="H663" s="55">
        <v>560.54</v>
      </c>
      <c r="I663" s="55" t="s">
        <v>695</v>
      </c>
      <c r="J663" s="55"/>
      <c r="K663" s="56"/>
      <c r="L663" s="55">
        <v>18189.52</v>
      </c>
      <c r="M663" s="55"/>
      <c r="N663" s="55" t="s">
        <v>696</v>
      </c>
      <c r="O663" s="55"/>
      <c r="P663" s="56"/>
      <c r="Q663" s="57"/>
      <c r="BV663" s="32"/>
      <c r="CD663" s="24" t="s">
        <v>693</v>
      </c>
      <c r="CE663" s="61"/>
    </row>
    <row r="664" spans="1:83" customFormat="1" ht="22.5" x14ac:dyDescent="0.25">
      <c r="A664" s="51"/>
      <c r="B664" s="52" t="s">
        <v>69</v>
      </c>
      <c r="C664" s="197" t="s">
        <v>70</v>
      </c>
      <c r="D664" s="197"/>
      <c r="E664" s="197"/>
      <c r="F664" s="53" t="s">
        <v>55</v>
      </c>
      <c r="G664" s="54" t="s">
        <v>697</v>
      </c>
      <c r="H664" s="55">
        <v>1.2</v>
      </c>
      <c r="I664" s="55" t="s">
        <v>72</v>
      </c>
      <c r="J664" s="55"/>
      <c r="K664" s="56"/>
      <c r="L664" s="55">
        <v>9.77</v>
      </c>
      <c r="M664" s="55"/>
      <c r="N664" s="55" t="s">
        <v>698</v>
      </c>
      <c r="O664" s="55"/>
      <c r="P664" s="56"/>
      <c r="Q664" s="57"/>
      <c r="BV664" s="32"/>
      <c r="CD664" s="24" t="s">
        <v>70</v>
      </c>
      <c r="CE664" s="61"/>
    </row>
    <row r="665" spans="1:83" customFormat="1" ht="23.25" x14ac:dyDescent="0.25">
      <c r="A665" s="51"/>
      <c r="B665" s="52" t="s">
        <v>74</v>
      </c>
      <c r="C665" s="197" t="s">
        <v>75</v>
      </c>
      <c r="D665" s="197"/>
      <c r="E665" s="197"/>
      <c r="F665" s="53" t="s">
        <v>55</v>
      </c>
      <c r="G665" s="54" t="s">
        <v>699</v>
      </c>
      <c r="H665" s="55">
        <v>12.89</v>
      </c>
      <c r="I665" s="55" t="s">
        <v>77</v>
      </c>
      <c r="J665" s="55"/>
      <c r="K665" s="56"/>
      <c r="L665" s="55">
        <v>846.87</v>
      </c>
      <c r="M665" s="55"/>
      <c r="N665" s="55" t="s">
        <v>700</v>
      </c>
      <c r="O665" s="55"/>
      <c r="P665" s="56"/>
      <c r="Q665" s="57"/>
      <c r="BV665" s="32"/>
      <c r="CD665" s="24" t="s">
        <v>75</v>
      </c>
      <c r="CE665" s="61"/>
    </row>
    <row r="666" spans="1:83" customFormat="1" ht="45.75" x14ac:dyDescent="0.25">
      <c r="A666" s="51"/>
      <c r="B666" s="52" t="s">
        <v>400</v>
      </c>
      <c r="C666" s="197" t="s">
        <v>401</v>
      </c>
      <c r="D666" s="197"/>
      <c r="E666" s="197"/>
      <c r="F666" s="53" t="s">
        <v>55</v>
      </c>
      <c r="G666" s="54" t="s">
        <v>701</v>
      </c>
      <c r="H666" s="55">
        <v>7.05</v>
      </c>
      <c r="I666" s="55" t="s">
        <v>403</v>
      </c>
      <c r="J666" s="55"/>
      <c r="K666" s="56"/>
      <c r="L666" s="55">
        <v>53.51</v>
      </c>
      <c r="M666" s="55"/>
      <c r="N666" s="55" t="s">
        <v>702</v>
      </c>
      <c r="O666" s="55"/>
      <c r="P666" s="56"/>
      <c r="Q666" s="57"/>
      <c r="BV666" s="32"/>
      <c r="CD666" s="24" t="s">
        <v>401</v>
      </c>
      <c r="CE666" s="61"/>
    </row>
    <row r="667" spans="1:83" customFormat="1" ht="22.5" x14ac:dyDescent="0.25">
      <c r="A667" s="51"/>
      <c r="B667" s="52" t="s">
        <v>703</v>
      </c>
      <c r="C667" s="197" t="s">
        <v>704</v>
      </c>
      <c r="D667" s="197"/>
      <c r="E667" s="197"/>
      <c r="F667" s="53" t="s">
        <v>55</v>
      </c>
      <c r="G667" s="54" t="s">
        <v>705</v>
      </c>
      <c r="H667" s="55">
        <v>10.81</v>
      </c>
      <c r="I667" s="55" t="s">
        <v>706</v>
      </c>
      <c r="J667" s="55"/>
      <c r="K667" s="56"/>
      <c r="L667" s="55">
        <v>398.56</v>
      </c>
      <c r="M667" s="55"/>
      <c r="N667" s="55" t="s">
        <v>707</v>
      </c>
      <c r="O667" s="55"/>
      <c r="P667" s="56"/>
      <c r="Q667" s="57"/>
      <c r="BV667" s="32"/>
      <c r="CD667" s="24" t="s">
        <v>704</v>
      </c>
      <c r="CE667" s="61"/>
    </row>
    <row r="668" spans="1:83" customFormat="1" ht="22.5" x14ac:dyDescent="0.25">
      <c r="A668" s="51"/>
      <c r="B668" s="52" t="s">
        <v>708</v>
      </c>
      <c r="C668" s="197" t="s">
        <v>709</v>
      </c>
      <c r="D668" s="197"/>
      <c r="E668" s="197"/>
      <c r="F668" s="53" t="s">
        <v>55</v>
      </c>
      <c r="G668" s="54" t="s">
        <v>710</v>
      </c>
      <c r="H668" s="55">
        <v>166.25</v>
      </c>
      <c r="I668" s="55" t="s">
        <v>711</v>
      </c>
      <c r="J668" s="55"/>
      <c r="K668" s="56"/>
      <c r="L668" s="55">
        <v>209.48</v>
      </c>
      <c r="M668" s="55"/>
      <c r="N668" s="55" t="s">
        <v>712</v>
      </c>
      <c r="O668" s="55"/>
      <c r="P668" s="56"/>
      <c r="Q668" s="57"/>
      <c r="BV668" s="32"/>
      <c r="CD668" s="24" t="s">
        <v>709</v>
      </c>
      <c r="CE668" s="61"/>
    </row>
    <row r="669" spans="1:83" customFormat="1" ht="23.25" x14ac:dyDescent="0.25">
      <c r="A669" s="51"/>
      <c r="B669" s="52" t="s">
        <v>713</v>
      </c>
      <c r="C669" s="197" t="s">
        <v>714</v>
      </c>
      <c r="D669" s="197"/>
      <c r="E669" s="197"/>
      <c r="F669" s="53" t="s">
        <v>55</v>
      </c>
      <c r="G669" s="54" t="s">
        <v>710</v>
      </c>
      <c r="H669" s="55">
        <v>12</v>
      </c>
      <c r="I669" s="55" t="s">
        <v>715</v>
      </c>
      <c r="J669" s="55"/>
      <c r="K669" s="56"/>
      <c r="L669" s="55">
        <v>15.12</v>
      </c>
      <c r="M669" s="55"/>
      <c r="N669" s="55" t="s">
        <v>716</v>
      </c>
      <c r="O669" s="55"/>
      <c r="P669" s="56"/>
      <c r="Q669" s="57"/>
      <c r="BV669" s="32"/>
      <c r="CD669" s="24" t="s">
        <v>714</v>
      </c>
      <c r="CE669" s="61"/>
    </row>
    <row r="670" spans="1:83" customFormat="1" ht="112.5" x14ac:dyDescent="0.25">
      <c r="A670" s="33" t="s">
        <v>717</v>
      </c>
      <c r="B670" s="34" t="s">
        <v>718</v>
      </c>
      <c r="C670" s="198" t="s">
        <v>719</v>
      </c>
      <c r="D670" s="198"/>
      <c r="E670" s="198"/>
      <c r="F670" s="33" t="s">
        <v>117</v>
      </c>
      <c r="G670" s="63">
        <v>8.1699999999999995E-2</v>
      </c>
      <c r="H670" s="37">
        <v>5972.68</v>
      </c>
      <c r="I670" s="37"/>
      <c r="J670" s="37">
        <v>5972.68</v>
      </c>
      <c r="K670" s="35" t="s">
        <v>44</v>
      </c>
      <c r="L670" s="37">
        <v>4225.8</v>
      </c>
      <c r="M670" s="37"/>
      <c r="N670" s="38"/>
      <c r="O670" s="37">
        <v>4225.8</v>
      </c>
      <c r="P670" s="39" t="s">
        <v>119</v>
      </c>
      <c r="Q670" s="39" t="s">
        <v>119</v>
      </c>
      <c r="BV670" s="32"/>
      <c r="BW670" s="2" t="s">
        <v>719</v>
      </c>
      <c r="CD670" s="24"/>
      <c r="CE670" s="61"/>
    </row>
    <row r="671" spans="1:83" customFormat="1" ht="15" x14ac:dyDescent="0.25">
      <c r="A671" s="45"/>
      <c r="B671" s="47" t="s">
        <v>38</v>
      </c>
      <c r="C671" s="199" t="s">
        <v>51</v>
      </c>
      <c r="D671" s="199"/>
      <c r="E671" s="199"/>
      <c r="F671" s="199"/>
      <c r="G671" s="199"/>
      <c r="H671" s="199"/>
      <c r="I671" s="199"/>
      <c r="J671" s="199"/>
      <c r="K671" s="199"/>
      <c r="L671" s="199"/>
      <c r="M671" s="199"/>
      <c r="N671" s="199"/>
      <c r="O671" s="199"/>
      <c r="P671" s="199"/>
      <c r="Q671" s="200"/>
      <c r="BV671" s="32"/>
      <c r="BY671" s="2" t="s">
        <v>51</v>
      </c>
      <c r="CD671" s="24"/>
      <c r="CE671" s="61"/>
    </row>
    <row r="672" spans="1:83" customFormat="1" ht="15" x14ac:dyDescent="0.25">
      <c r="A672" s="48"/>
      <c r="B672" s="196" t="s">
        <v>122</v>
      </c>
      <c r="C672" s="196"/>
      <c r="D672" s="196"/>
      <c r="E672" s="196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50"/>
      <c r="BV672" s="32"/>
      <c r="BZ672" s="2" t="s">
        <v>122</v>
      </c>
      <c r="CA672" s="2" t="s">
        <v>2</v>
      </c>
      <c r="CB672" s="2" t="s">
        <v>2</v>
      </c>
      <c r="CC672" s="2" t="s">
        <v>2</v>
      </c>
      <c r="CD672" s="24"/>
      <c r="CE672" s="61"/>
    </row>
    <row r="673" spans="1:83" customFormat="1" ht="112.5" x14ac:dyDescent="0.25">
      <c r="A673" s="33" t="s">
        <v>720</v>
      </c>
      <c r="B673" s="34" t="s">
        <v>115</v>
      </c>
      <c r="C673" s="198" t="s">
        <v>154</v>
      </c>
      <c r="D673" s="198"/>
      <c r="E673" s="198"/>
      <c r="F673" s="33" t="s">
        <v>117</v>
      </c>
      <c r="G673" s="36">
        <v>0.104</v>
      </c>
      <c r="H673" s="37">
        <v>9029.91</v>
      </c>
      <c r="I673" s="37"/>
      <c r="J673" s="37" t="s">
        <v>155</v>
      </c>
      <c r="K673" s="35" t="s">
        <v>44</v>
      </c>
      <c r="L673" s="37">
        <v>8132.7</v>
      </c>
      <c r="M673" s="37"/>
      <c r="N673" s="38"/>
      <c r="O673" s="37">
        <v>8132.7</v>
      </c>
      <c r="P673" s="39" t="s">
        <v>119</v>
      </c>
      <c r="Q673" s="39" t="s">
        <v>119</v>
      </c>
      <c r="BV673" s="32"/>
      <c r="BW673" s="2" t="s">
        <v>154</v>
      </c>
      <c r="CD673" s="24"/>
      <c r="CE673" s="61"/>
    </row>
    <row r="674" spans="1:83" customFormat="1" ht="15" x14ac:dyDescent="0.25">
      <c r="A674" s="40"/>
      <c r="B674" s="41"/>
      <c r="C674" s="42" t="s">
        <v>430</v>
      </c>
      <c r="D674" s="43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4"/>
      <c r="BV674" s="32"/>
      <c r="CD674" s="24"/>
      <c r="CE674" s="61"/>
    </row>
    <row r="675" spans="1:83" customFormat="1" ht="15" x14ac:dyDescent="0.25">
      <c r="A675" s="45"/>
      <c r="B675" s="41"/>
      <c r="C675" s="42" t="s">
        <v>157</v>
      </c>
      <c r="D675" s="43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4"/>
      <c r="BV675" s="32"/>
      <c r="CD675" s="24"/>
      <c r="CE675" s="61"/>
    </row>
    <row r="676" spans="1:83" customFormat="1" ht="15" x14ac:dyDescent="0.25">
      <c r="A676" s="45"/>
      <c r="B676" s="47" t="s">
        <v>38</v>
      </c>
      <c r="C676" s="199" t="s">
        <v>51</v>
      </c>
      <c r="D676" s="199"/>
      <c r="E676" s="199"/>
      <c r="F676" s="199"/>
      <c r="G676" s="199"/>
      <c r="H676" s="199"/>
      <c r="I676" s="199"/>
      <c r="J676" s="199"/>
      <c r="K676" s="199"/>
      <c r="L676" s="199"/>
      <c r="M676" s="199"/>
      <c r="N676" s="199"/>
      <c r="O676" s="199"/>
      <c r="P676" s="199"/>
      <c r="Q676" s="200"/>
      <c r="BV676" s="32"/>
      <c r="BY676" s="2" t="s">
        <v>51</v>
      </c>
      <c r="CD676" s="24"/>
      <c r="CE676" s="61"/>
    </row>
    <row r="677" spans="1:83" customFormat="1" ht="15" x14ac:dyDescent="0.25">
      <c r="A677" s="48"/>
      <c r="B677" s="196" t="s">
        <v>122</v>
      </c>
      <c r="C677" s="196"/>
      <c r="D677" s="196"/>
      <c r="E677" s="196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50"/>
      <c r="BV677" s="32"/>
      <c r="BZ677" s="2" t="s">
        <v>122</v>
      </c>
      <c r="CA677" s="2" t="s">
        <v>2</v>
      </c>
      <c r="CB677" s="2" t="s">
        <v>2</v>
      </c>
      <c r="CC677" s="2" t="s">
        <v>2</v>
      </c>
      <c r="CD677" s="24"/>
      <c r="CE677" s="61"/>
    </row>
    <row r="678" spans="1:83" customFormat="1" ht="112.5" x14ac:dyDescent="0.25">
      <c r="A678" s="33" t="s">
        <v>721</v>
      </c>
      <c r="B678" s="34" t="s">
        <v>115</v>
      </c>
      <c r="C678" s="198" t="s">
        <v>159</v>
      </c>
      <c r="D678" s="198"/>
      <c r="E678" s="198"/>
      <c r="F678" s="33" t="s">
        <v>117</v>
      </c>
      <c r="G678" s="36">
        <v>3.952</v>
      </c>
      <c r="H678" s="37">
        <v>8599.42</v>
      </c>
      <c r="I678" s="37"/>
      <c r="J678" s="37" t="s">
        <v>160</v>
      </c>
      <c r="K678" s="35" t="s">
        <v>44</v>
      </c>
      <c r="L678" s="37">
        <v>294309.3</v>
      </c>
      <c r="M678" s="37"/>
      <c r="N678" s="38"/>
      <c r="O678" s="37">
        <v>294309.3</v>
      </c>
      <c r="P678" s="39" t="s">
        <v>119</v>
      </c>
      <c r="Q678" s="39" t="s">
        <v>119</v>
      </c>
      <c r="BV678" s="32"/>
      <c r="BW678" s="2" t="s">
        <v>159</v>
      </c>
      <c r="CD678" s="24"/>
      <c r="CE678" s="61"/>
    </row>
    <row r="679" spans="1:83" customFormat="1" ht="15" x14ac:dyDescent="0.25">
      <c r="A679" s="40"/>
      <c r="B679" s="41"/>
      <c r="C679" s="42" t="s">
        <v>722</v>
      </c>
      <c r="D679" s="43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4"/>
      <c r="BV679" s="32"/>
      <c r="CD679" s="24"/>
      <c r="CE679" s="61"/>
    </row>
    <row r="680" spans="1:83" customFormat="1" ht="15" x14ac:dyDescent="0.25">
      <c r="A680" s="45"/>
      <c r="B680" s="41"/>
      <c r="C680" s="42" t="s">
        <v>162</v>
      </c>
      <c r="D680" s="43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4"/>
      <c r="BV680" s="32"/>
      <c r="CD680" s="24"/>
      <c r="CE680" s="61"/>
    </row>
    <row r="681" spans="1:83" customFormat="1" ht="15" x14ac:dyDescent="0.25">
      <c r="A681" s="45"/>
      <c r="B681" s="47" t="s">
        <v>38</v>
      </c>
      <c r="C681" s="199" t="s">
        <v>51</v>
      </c>
      <c r="D681" s="199"/>
      <c r="E681" s="199"/>
      <c r="F681" s="199"/>
      <c r="G681" s="199"/>
      <c r="H681" s="199"/>
      <c r="I681" s="199"/>
      <c r="J681" s="199"/>
      <c r="K681" s="199"/>
      <c r="L681" s="199"/>
      <c r="M681" s="199"/>
      <c r="N681" s="199"/>
      <c r="O681" s="199"/>
      <c r="P681" s="199"/>
      <c r="Q681" s="200"/>
      <c r="BV681" s="32"/>
      <c r="BY681" s="2" t="s">
        <v>51</v>
      </c>
      <c r="CD681" s="24"/>
      <c r="CE681" s="61"/>
    </row>
    <row r="682" spans="1:83" customFormat="1" ht="15" x14ac:dyDescent="0.25">
      <c r="A682" s="48"/>
      <c r="B682" s="196" t="s">
        <v>122</v>
      </c>
      <c r="C682" s="196"/>
      <c r="D682" s="196"/>
      <c r="E682" s="196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50"/>
      <c r="BV682" s="32"/>
      <c r="BZ682" s="2" t="s">
        <v>122</v>
      </c>
      <c r="CA682" s="2" t="s">
        <v>2</v>
      </c>
      <c r="CB682" s="2" t="s">
        <v>2</v>
      </c>
      <c r="CC682" s="2" t="s">
        <v>2</v>
      </c>
      <c r="CD682" s="24"/>
      <c r="CE682" s="61"/>
    </row>
    <row r="683" spans="1:83" customFormat="1" ht="112.5" x14ac:dyDescent="0.25">
      <c r="A683" s="33" t="s">
        <v>723</v>
      </c>
      <c r="B683" s="34" t="s">
        <v>115</v>
      </c>
      <c r="C683" s="198" t="s">
        <v>164</v>
      </c>
      <c r="D683" s="198"/>
      <c r="E683" s="198"/>
      <c r="F683" s="33" t="s">
        <v>117</v>
      </c>
      <c r="G683" s="36">
        <v>0.312</v>
      </c>
      <c r="H683" s="37">
        <v>8345.0300000000007</v>
      </c>
      <c r="I683" s="37"/>
      <c r="J683" s="37" t="s">
        <v>165</v>
      </c>
      <c r="K683" s="35" t="s">
        <v>44</v>
      </c>
      <c r="L683" s="37">
        <v>22547.599999999999</v>
      </c>
      <c r="M683" s="37"/>
      <c r="N683" s="38"/>
      <c r="O683" s="37">
        <v>22547.599999999999</v>
      </c>
      <c r="P683" s="39" t="s">
        <v>119</v>
      </c>
      <c r="Q683" s="39" t="s">
        <v>119</v>
      </c>
      <c r="BV683" s="32"/>
      <c r="BW683" s="2" t="s">
        <v>164</v>
      </c>
      <c r="CD683" s="24"/>
      <c r="CE683" s="61"/>
    </row>
    <row r="684" spans="1:83" customFormat="1" ht="15" x14ac:dyDescent="0.25">
      <c r="A684" s="40"/>
      <c r="B684" s="41"/>
      <c r="C684" s="42" t="s">
        <v>504</v>
      </c>
      <c r="D684" s="43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4"/>
      <c r="BV684" s="32"/>
      <c r="CD684" s="24"/>
      <c r="CE684" s="61"/>
    </row>
    <row r="685" spans="1:83" customFormat="1" ht="15" x14ac:dyDescent="0.25">
      <c r="A685" s="45"/>
      <c r="B685" s="41"/>
      <c r="C685" s="42" t="s">
        <v>167</v>
      </c>
      <c r="D685" s="43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4"/>
      <c r="BV685" s="32"/>
      <c r="CD685" s="24"/>
      <c r="CE685" s="61"/>
    </row>
    <row r="686" spans="1:83" customFormat="1" ht="15" x14ac:dyDescent="0.25">
      <c r="A686" s="45"/>
      <c r="B686" s="47" t="s">
        <v>38</v>
      </c>
      <c r="C686" s="199" t="s">
        <v>51</v>
      </c>
      <c r="D686" s="199"/>
      <c r="E686" s="199"/>
      <c r="F686" s="199"/>
      <c r="G686" s="199"/>
      <c r="H686" s="199"/>
      <c r="I686" s="199"/>
      <c r="J686" s="199"/>
      <c r="K686" s="199"/>
      <c r="L686" s="199"/>
      <c r="M686" s="199"/>
      <c r="N686" s="199"/>
      <c r="O686" s="199"/>
      <c r="P686" s="199"/>
      <c r="Q686" s="200"/>
      <c r="BV686" s="32"/>
      <c r="BY686" s="2" t="s">
        <v>51</v>
      </c>
      <c r="CD686" s="24"/>
      <c r="CE686" s="61"/>
    </row>
    <row r="687" spans="1:83" customFormat="1" ht="15" x14ac:dyDescent="0.25">
      <c r="A687" s="48"/>
      <c r="B687" s="196" t="s">
        <v>122</v>
      </c>
      <c r="C687" s="196"/>
      <c r="D687" s="196"/>
      <c r="E687" s="196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50"/>
      <c r="BV687" s="32"/>
      <c r="BZ687" s="2" t="s">
        <v>122</v>
      </c>
      <c r="CA687" s="2" t="s">
        <v>2</v>
      </c>
      <c r="CB687" s="2" t="s">
        <v>2</v>
      </c>
      <c r="CC687" s="2" t="s">
        <v>2</v>
      </c>
      <c r="CD687" s="24"/>
      <c r="CE687" s="61"/>
    </row>
    <row r="688" spans="1:83" customFormat="1" ht="15" x14ac:dyDescent="0.25">
      <c r="A688" s="201" t="s">
        <v>186</v>
      </c>
      <c r="B688" s="202"/>
      <c r="C688" s="202"/>
      <c r="D688" s="202"/>
      <c r="E688" s="202"/>
      <c r="F688" s="202"/>
      <c r="G688" s="202"/>
      <c r="H688" s="202"/>
      <c r="I688" s="202"/>
      <c r="J688" s="202"/>
      <c r="K688" s="202"/>
      <c r="L688" s="202"/>
      <c r="M688" s="202"/>
      <c r="N688" s="202"/>
      <c r="O688" s="202"/>
      <c r="P688" s="202"/>
      <c r="Q688" s="203"/>
      <c r="BV688" s="32"/>
      <c r="CD688" s="24"/>
      <c r="CE688" s="61" t="s">
        <v>186</v>
      </c>
    </row>
    <row r="689" spans="1:83" customFormat="1" ht="15" x14ac:dyDescent="0.25">
      <c r="A689" s="204" t="s">
        <v>724</v>
      </c>
      <c r="B689" s="205"/>
      <c r="C689" s="205"/>
      <c r="D689" s="205"/>
      <c r="E689" s="205"/>
      <c r="F689" s="205"/>
      <c r="G689" s="205"/>
      <c r="H689" s="205"/>
      <c r="I689" s="205"/>
      <c r="J689" s="205"/>
      <c r="K689" s="205"/>
      <c r="L689" s="205"/>
      <c r="M689" s="205"/>
      <c r="N689" s="205"/>
      <c r="O689" s="205"/>
      <c r="P689" s="205"/>
      <c r="Q689" s="206"/>
      <c r="BV689" s="32" t="s">
        <v>724</v>
      </c>
      <c r="CD689" s="24"/>
      <c r="CE689" s="61"/>
    </row>
    <row r="690" spans="1:83" customFormat="1" ht="112.5" x14ac:dyDescent="0.25">
      <c r="A690" s="33" t="s">
        <v>725</v>
      </c>
      <c r="B690" s="34" t="s">
        <v>726</v>
      </c>
      <c r="C690" s="198" t="s">
        <v>727</v>
      </c>
      <c r="D690" s="198"/>
      <c r="E690" s="198"/>
      <c r="F690" s="33" t="s">
        <v>728</v>
      </c>
      <c r="G690" s="63">
        <v>47.659599999999998</v>
      </c>
      <c r="H690" s="37" t="s">
        <v>729</v>
      </c>
      <c r="I690" s="37" t="s">
        <v>730</v>
      </c>
      <c r="J690" s="37">
        <v>34.479999999999997</v>
      </c>
      <c r="K690" s="35" t="s">
        <v>44</v>
      </c>
      <c r="L690" s="37">
        <v>191503.03</v>
      </c>
      <c r="M690" s="37">
        <v>170992.29</v>
      </c>
      <c r="N690" s="38" t="s">
        <v>731</v>
      </c>
      <c r="O690" s="37">
        <v>14231</v>
      </c>
      <c r="P690" s="39" t="s">
        <v>732</v>
      </c>
      <c r="Q690" s="39" t="s">
        <v>733</v>
      </c>
      <c r="BV690" s="32"/>
      <c r="BW690" s="2" t="s">
        <v>727</v>
      </c>
      <c r="CD690" s="24"/>
      <c r="CE690" s="61"/>
    </row>
    <row r="691" spans="1:83" customFormat="1" ht="15" x14ac:dyDescent="0.25">
      <c r="A691" s="40"/>
      <c r="B691" s="41"/>
      <c r="C691" s="42" t="s">
        <v>734</v>
      </c>
      <c r="D691" s="43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4"/>
      <c r="BV691" s="32"/>
      <c r="CD691" s="24"/>
      <c r="CE691" s="61"/>
    </row>
    <row r="692" spans="1:83" customFormat="1" ht="15" x14ac:dyDescent="0.25">
      <c r="A692" s="45"/>
      <c r="B692" s="41"/>
      <c r="C692" s="42" t="s">
        <v>735</v>
      </c>
      <c r="D692" s="43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4"/>
      <c r="BV692" s="32"/>
      <c r="CD692" s="24"/>
      <c r="CE692" s="61"/>
    </row>
    <row r="693" spans="1:83" customFormat="1" ht="57" x14ac:dyDescent="0.25">
      <c r="A693" s="45"/>
      <c r="B693" s="46" t="s">
        <v>49</v>
      </c>
      <c r="C693" s="199" t="s">
        <v>50</v>
      </c>
      <c r="D693" s="199"/>
      <c r="E693" s="199"/>
      <c r="F693" s="199"/>
      <c r="G693" s="199"/>
      <c r="H693" s="199"/>
      <c r="I693" s="199"/>
      <c r="J693" s="199"/>
      <c r="K693" s="199"/>
      <c r="L693" s="199"/>
      <c r="M693" s="199"/>
      <c r="N693" s="199"/>
      <c r="O693" s="199"/>
      <c r="P693" s="199"/>
      <c r="Q693" s="200"/>
      <c r="BV693" s="32"/>
      <c r="BX693" s="2" t="s">
        <v>50</v>
      </c>
      <c r="CD693" s="24"/>
      <c r="CE693" s="61"/>
    </row>
    <row r="694" spans="1:83" customFormat="1" ht="15" x14ac:dyDescent="0.25">
      <c r="A694" s="45"/>
      <c r="B694" s="47" t="s">
        <v>38</v>
      </c>
      <c r="C694" s="199" t="s">
        <v>51</v>
      </c>
      <c r="D694" s="199"/>
      <c r="E694" s="199"/>
      <c r="F694" s="199"/>
      <c r="G694" s="199"/>
      <c r="H694" s="199"/>
      <c r="I694" s="199"/>
      <c r="J694" s="199"/>
      <c r="K694" s="199"/>
      <c r="L694" s="199"/>
      <c r="M694" s="199"/>
      <c r="N694" s="199"/>
      <c r="O694" s="199"/>
      <c r="P694" s="199"/>
      <c r="Q694" s="200"/>
      <c r="BV694" s="32"/>
      <c r="BY694" s="2" t="s">
        <v>51</v>
      </c>
      <c r="CD694" s="24"/>
      <c r="CE694" s="61"/>
    </row>
    <row r="695" spans="1:83" customFormat="1" ht="15" x14ac:dyDescent="0.25">
      <c r="A695" s="48"/>
      <c r="B695" s="196" t="s">
        <v>736</v>
      </c>
      <c r="C695" s="196"/>
      <c r="D695" s="196"/>
      <c r="E695" s="196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50"/>
      <c r="BV695" s="32"/>
      <c r="BZ695" s="2" t="s">
        <v>736</v>
      </c>
      <c r="CA695" s="2" t="s">
        <v>2</v>
      </c>
      <c r="CB695" s="2" t="s">
        <v>2</v>
      </c>
      <c r="CC695" s="2" t="s">
        <v>2</v>
      </c>
      <c r="CD695" s="24"/>
      <c r="CE695" s="61"/>
    </row>
    <row r="696" spans="1:83" customFormat="1" ht="22.5" x14ac:dyDescent="0.25">
      <c r="A696" s="51"/>
      <c r="B696" s="52" t="s">
        <v>737</v>
      </c>
      <c r="C696" s="197" t="s">
        <v>738</v>
      </c>
      <c r="D696" s="197"/>
      <c r="E696" s="197"/>
      <c r="F696" s="53" t="s">
        <v>55</v>
      </c>
      <c r="G696" s="54" t="s">
        <v>739</v>
      </c>
      <c r="H696" s="55">
        <v>104.16</v>
      </c>
      <c r="I696" s="55" t="s">
        <v>740</v>
      </c>
      <c r="J696" s="55"/>
      <c r="K696" s="56"/>
      <c r="L696" s="55">
        <v>57.29</v>
      </c>
      <c r="M696" s="55"/>
      <c r="N696" s="55" t="s">
        <v>741</v>
      </c>
      <c r="O696" s="55"/>
      <c r="P696" s="56"/>
      <c r="Q696" s="57"/>
      <c r="BV696" s="32"/>
      <c r="CD696" s="24" t="s">
        <v>738</v>
      </c>
      <c r="CE696" s="61"/>
    </row>
    <row r="697" spans="1:83" customFormat="1" ht="23.25" x14ac:dyDescent="0.25">
      <c r="A697" s="51"/>
      <c r="B697" s="52" t="s">
        <v>742</v>
      </c>
      <c r="C697" s="197" t="s">
        <v>743</v>
      </c>
      <c r="D697" s="197"/>
      <c r="E697" s="197"/>
      <c r="F697" s="53" t="s">
        <v>55</v>
      </c>
      <c r="G697" s="54" t="s">
        <v>739</v>
      </c>
      <c r="H697" s="55">
        <v>1.71</v>
      </c>
      <c r="I697" s="55" t="s">
        <v>744</v>
      </c>
      <c r="J697" s="55"/>
      <c r="K697" s="56"/>
      <c r="L697" s="55">
        <v>0.94</v>
      </c>
      <c r="M697" s="55"/>
      <c r="N697" s="55" t="s">
        <v>745</v>
      </c>
      <c r="O697" s="55"/>
      <c r="P697" s="56"/>
      <c r="Q697" s="57"/>
      <c r="BV697" s="32"/>
      <c r="CD697" s="24" t="s">
        <v>743</v>
      </c>
      <c r="CE697" s="61"/>
    </row>
    <row r="698" spans="1:83" customFormat="1" ht="34.5" x14ac:dyDescent="0.25">
      <c r="A698" s="51"/>
      <c r="B698" s="52" t="s">
        <v>746</v>
      </c>
      <c r="C698" s="197" t="s">
        <v>747</v>
      </c>
      <c r="D698" s="197"/>
      <c r="E698" s="197"/>
      <c r="F698" s="53" t="s">
        <v>55</v>
      </c>
      <c r="G698" s="54" t="s">
        <v>748</v>
      </c>
      <c r="H698" s="55">
        <v>6.84</v>
      </c>
      <c r="I698" s="55" t="s">
        <v>749</v>
      </c>
      <c r="J698" s="55"/>
      <c r="K698" s="56"/>
      <c r="L698" s="55">
        <v>419.91</v>
      </c>
      <c r="M698" s="55"/>
      <c r="N698" s="55" t="s">
        <v>750</v>
      </c>
      <c r="O698" s="55"/>
      <c r="P698" s="56"/>
      <c r="Q698" s="57"/>
      <c r="BV698" s="32"/>
      <c r="CD698" s="24" t="s">
        <v>747</v>
      </c>
      <c r="CE698" s="61"/>
    </row>
    <row r="699" spans="1:83" customFormat="1" ht="23.25" x14ac:dyDescent="0.25">
      <c r="A699" s="51"/>
      <c r="B699" s="52" t="s">
        <v>84</v>
      </c>
      <c r="C699" s="197" t="s">
        <v>85</v>
      </c>
      <c r="D699" s="197"/>
      <c r="E699" s="197"/>
      <c r="F699" s="53" t="s">
        <v>55</v>
      </c>
      <c r="G699" s="54" t="s">
        <v>739</v>
      </c>
      <c r="H699" s="55">
        <v>119.95</v>
      </c>
      <c r="I699" s="55" t="s">
        <v>87</v>
      </c>
      <c r="J699" s="55"/>
      <c r="K699" s="56"/>
      <c r="L699" s="55">
        <v>65.97</v>
      </c>
      <c r="M699" s="55"/>
      <c r="N699" s="55" t="s">
        <v>751</v>
      </c>
      <c r="O699" s="55"/>
      <c r="P699" s="56"/>
      <c r="Q699" s="57"/>
      <c r="BV699" s="32"/>
      <c r="CD699" s="24" t="s">
        <v>85</v>
      </c>
      <c r="CE699" s="61"/>
    </row>
    <row r="700" spans="1:83" customFormat="1" ht="112.5" x14ac:dyDescent="0.25">
      <c r="A700" s="33" t="s">
        <v>752</v>
      </c>
      <c r="B700" s="34" t="s">
        <v>753</v>
      </c>
      <c r="C700" s="198" t="s">
        <v>754</v>
      </c>
      <c r="D700" s="198"/>
      <c r="E700" s="198"/>
      <c r="F700" s="33" t="s">
        <v>755</v>
      </c>
      <c r="G700" s="60">
        <v>571.9</v>
      </c>
      <c r="H700" s="37">
        <v>32.47</v>
      </c>
      <c r="I700" s="37"/>
      <c r="J700" s="37" t="s">
        <v>756</v>
      </c>
      <c r="K700" s="35" t="s">
        <v>44</v>
      </c>
      <c r="L700" s="37">
        <v>160812.68</v>
      </c>
      <c r="M700" s="37"/>
      <c r="N700" s="38"/>
      <c r="O700" s="37">
        <v>160812.68</v>
      </c>
      <c r="P700" s="39" t="s">
        <v>119</v>
      </c>
      <c r="Q700" s="39" t="s">
        <v>119</v>
      </c>
      <c r="BV700" s="32"/>
      <c r="BW700" s="2" t="s">
        <v>754</v>
      </c>
      <c r="CD700" s="24"/>
      <c r="CE700" s="61"/>
    </row>
    <row r="701" spans="1:83" customFormat="1" ht="15" x14ac:dyDescent="0.25">
      <c r="A701" s="40"/>
      <c r="B701" s="41"/>
      <c r="C701" s="42" t="s">
        <v>757</v>
      </c>
      <c r="D701" s="43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4"/>
      <c r="BV701" s="32"/>
      <c r="CD701" s="24"/>
      <c r="CE701" s="61"/>
    </row>
    <row r="702" spans="1:83" customFormat="1" ht="15" x14ac:dyDescent="0.25">
      <c r="A702" s="45"/>
      <c r="B702" s="41"/>
      <c r="C702" s="42" t="s">
        <v>758</v>
      </c>
      <c r="D702" s="43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4"/>
      <c r="BV702" s="32"/>
      <c r="CD702" s="24"/>
      <c r="CE702" s="61"/>
    </row>
    <row r="703" spans="1:83" customFormat="1" ht="15" x14ac:dyDescent="0.25">
      <c r="A703" s="45"/>
      <c r="B703" s="47" t="s">
        <v>38</v>
      </c>
      <c r="C703" s="199" t="s">
        <v>51</v>
      </c>
      <c r="D703" s="199"/>
      <c r="E703" s="199"/>
      <c r="F703" s="199"/>
      <c r="G703" s="199"/>
      <c r="H703" s="199"/>
      <c r="I703" s="199"/>
      <c r="J703" s="199"/>
      <c r="K703" s="199"/>
      <c r="L703" s="199"/>
      <c r="M703" s="199"/>
      <c r="N703" s="199"/>
      <c r="O703" s="199"/>
      <c r="P703" s="199"/>
      <c r="Q703" s="200"/>
      <c r="BV703" s="32"/>
      <c r="BY703" s="2" t="s">
        <v>51</v>
      </c>
      <c r="CD703" s="24"/>
      <c r="CE703" s="61"/>
    </row>
    <row r="704" spans="1:83" customFormat="1" ht="15" x14ac:dyDescent="0.25">
      <c r="A704" s="48"/>
      <c r="B704" s="196" t="s">
        <v>122</v>
      </c>
      <c r="C704" s="196"/>
      <c r="D704" s="196"/>
      <c r="E704" s="196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50"/>
      <c r="BV704" s="32"/>
      <c r="BZ704" s="2" t="s">
        <v>122</v>
      </c>
      <c r="CA704" s="2" t="s">
        <v>2</v>
      </c>
      <c r="CB704" s="2" t="s">
        <v>2</v>
      </c>
      <c r="CC704" s="2" t="s">
        <v>2</v>
      </c>
      <c r="CD704" s="24"/>
      <c r="CE704" s="61"/>
    </row>
    <row r="705" spans="1:83" customFormat="1" ht="112.5" x14ac:dyDescent="0.25">
      <c r="A705" s="33" t="s">
        <v>759</v>
      </c>
      <c r="B705" s="34" t="s">
        <v>760</v>
      </c>
      <c r="C705" s="198" t="s">
        <v>761</v>
      </c>
      <c r="D705" s="198"/>
      <c r="E705" s="198"/>
      <c r="F705" s="33" t="s">
        <v>728</v>
      </c>
      <c r="G705" s="63">
        <v>20.565200000000001</v>
      </c>
      <c r="H705" s="37" t="s">
        <v>762</v>
      </c>
      <c r="I705" s="37" t="s">
        <v>763</v>
      </c>
      <c r="J705" s="37">
        <v>21.54</v>
      </c>
      <c r="K705" s="35" t="s">
        <v>44</v>
      </c>
      <c r="L705" s="37">
        <v>98175.6</v>
      </c>
      <c r="M705" s="37">
        <v>90679.13</v>
      </c>
      <c r="N705" s="38" t="s">
        <v>764</v>
      </c>
      <c r="O705" s="37">
        <v>3836.16</v>
      </c>
      <c r="P705" s="39" t="s">
        <v>765</v>
      </c>
      <c r="Q705" s="39" t="s">
        <v>766</v>
      </c>
      <c r="BV705" s="32"/>
      <c r="BW705" s="2" t="s">
        <v>761</v>
      </c>
      <c r="CD705" s="24"/>
      <c r="CE705" s="61"/>
    </row>
    <row r="706" spans="1:83" customFormat="1" ht="15" x14ac:dyDescent="0.25">
      <c r="A706" s="40"/>
      <c r="B706" s="41"/>
      <c r="C706" s="42" t="s">
        <v>767</v>
      </c>
      <c r="D706" s="43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4"/>
      <c r="BV706" s="32"/>
      <c r="CD706" s="24"/>
      <c r="CE706" s="61"/>
    </row>
    <row r="707" spans="1:83" customFormat="1" ht="15" x14ac:dyDescent="0.25">
      <c r="A707" s="45"/>
      <c r="B707" s="41"/>
      <c r="C707" s="42" t="s">
        <v>768</v>
      </c>
      <c r="D707" s="43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4"/>
      <c r="BV707" s="32"/>
      <c r="CD707" s="24"/>
      <c r="CE707" s="61"/>
    </row>
    <row r="708" spans="1:83" customFormat="1" ht="15" x14ac:dyDescent="0.25">
      <c r="A708" s="45"/>
      <c r="B708" s="46"/>
      <c r="C708" s="199" t="s">
        <v>769</v>
      </c>
      <c r="D708" s="199"/>
      <c r="E708" s="199"/>
      <c r="F708" s="199"/>
      <c r="G708" s="199"/>
      <c r="H708" s="199"/>
      <c r="I708" s="199"/>
      <c r="J708" s="199"/>
      <c r="K708" s="199"/>
      <c r="L708" s="199"/>
      <c r="M708" s="199"/>
      <c r="N708" s="199"/>
      <c r="O708" s="199"/>
      <c r="P708" s="199"/>
      <c r="Q708" s="200"/>
      <c r="BV708" s="32"/>
      <c r="BX708" s="2" t="s">
        <v>769</v>
      </c>
      <c r="CD708" s="24"/>
      <c r="CE708" s="61"/>
    </row>
    <row r="709" spans="1:83" customFormat="1" ht="57" x14ac:dyDescent="0.25">
      <c r="A709" s="45"/>
      <c r="B709" s="46" t="s">
        <v>49</v>
      </c>
      <c r="C709" s="199" t="s">
        <v>50</v>
      </c>
      <c r="D709" s="199"/>
      <c r="E709" s="199"/>
      <c r="F709" s="199"/>
      <c r="G709" s="199"/>
      <c r="H709" s="199"/>
      <c r="I709" s="199"/>
      <c r="J709" s="199"/>
      <c r="K709" s="199"/>
      <c r="L709" s="199"/>
      <c r="M709" s="199"/>
      <c r="N709" s="199"/>
      <c r="O709" s="199"/>
      <c r="P709" s="199"/>
      <c r="Q709" s="200"/>
      <c r="BV709" s="32"/>
      <c r="BX709" s="2" t="s">
        <v>50</v>
      </c>
      <c r="CD709" s="24"/>
      <c r="CE709" s="61"/>
    </row>
    <row r="710" spans="1:83" customFormat="1" ht="15" x14ac:dyDescent="0.25">
      <c r="A710" s="45"/>
      <c r="B710" s="47" t="s">
        <v>38</v>
      </c>
      <c r="C710" s="199" t="s">
        <v>51</v>
      </c>
      <c r="D710" s="199"/>
      <c r="E710" s="199"/>
      <c r="F710" s="199"/>
      <c r="G710" s="199"/>
      <c r="H710" s="199"/>
      <c r="I710" s="199"/>
      <c r="J710" s="199"/>
      <c r="K710" s="199"/>
      <c r="L710" s="199"/>
      <c r="M710" s="199"/>
      <c r="N710" s="199"/>
      <c r="O710" s="199"/>
      <c r="P710" s="199"/>
      <c r="Q710" s="200"/>
      <c r="BV710" s="32"/>
      <c r="BY710" s="2" t="s">
        <v>51</v>
      </c>
      <c r="CD710" s="24"/>
      <c r="CE710" s="61"/>
    </row>
    <row r="711" spans="1:83" customFormat="1" ht="15" x14ac:dyDescent="0.25">
      <c r="A711" s="48"/>
      <c r="B711" s="196" t="s">
        <v>736</v>
      </c>
      <c r="C711" s="196"/>
      <c r="D711" s="196"/>
      <c r="E711" s="196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50"/>
      <c r="BV711" s="32"/>
      <c r="BZ711" s="2" t="s">
        <v>736</v>
      </c>
      <c r="CA711" s="2" t="s">
        <v>2</v>
      </c>
      <c r="CB711" s="2" t="s">
        <v>2</v>
      </c>
      <c r="CC711" s="2" t="s">
        <v>2</v>
      </c>
      <c r="CD711" s="24"/>
      <c r="CE711" s="61"/>
    </row>
    <row r="712" spans="1:83" customFormat="1" ht="22.5" x14ac:dyDescent="0.25">
      <c r="A712" s="51"/>
      <c r="B712" s="52" t="s">
        <v>737</v>
      </c>
      <c r="C712" s="197" t="s">
        <v>738</v>
      </c>
      <c r="D712" s="197"/>
      <c r="E712" s="197"/>
      <c r="F712" s="53" t="s">
        <v>55</v>
      </c>
      <c r="G712" s="54" t="s">
        <v>770</v>
      </c>
      <c r="H712" s="55">
        <v>104.16</v>
      </c>
      <c r="I712" s="55" t="s">
        <v>740</v>
      </c>
      <c r="J712" s="55"/>
      <c r="K712" s="56"/>
      <c r="L712" s="55">
        <v>48.96</v>
      </c>
      <c r="M712" s="55"/>
      <c r="N712" s="55" t="s">
        <v>771</v>
      </c>
      <c r="O712" s="55"/>
      <c r="P712" s="56"/>
      <c r="Q712" s="57"/>
      <c r="BV712" s="32"/>
      <c r="CD712" s="24" t="s">
        <v>738</v>
      </c>
      <c r="CE712" s="61"/>
    </row>
    <row r="713" spans="1:83" customFormat="1" ht="23.25" x14ac:dyDescent="0.25">
      <c r="A713" s="51"/>
      <c r="B713" s="52" t="s">
        <v>742</v>
      </c>
      <c r="C713" s="197" t="s">
        <v>743</v>
      </c>
      <c r="D713" s="197"/>
      <c r="E713" s="197"/>
      <c r="F713" s="53" t="s">
        <v>55</v>
      </c>
      <c r="G713" s="54" t="s">
        <v>770</v>
      </c>
      <c r="H713" s="55">
        <v>1.71</v>
      </c>
      <c r="I713" s="55" t="s">
        <v>744</v>
      </c>
      <c r="J713" s="55"/>
      <c r="K713" s="56"/>
      <c r="L713" s="55">
        <v>0.8</v>
      </c>
      <c r="M713" s="55"/>
      <c r="N713" s="55" t="s">
        <v>772</v>
      </c>
      <c r="O713" s="55"/>
      <c r="P713" s="56"/>
      <c r="Q713" s="57"/>
      <c r="BV713" s="32"/>
      <c r="CD713" s="24" t="s">
        <v>743</v>
      </c>
      <c r="CE713" s="61"/>
    </row>
    <row r="714" spans="1:83" customFormat="1" ht="34.5" x14ac:dyDescent="0.25">
      <c r="A714" s="51"/>
      <c r="B714" s="52" t="s">
        <v>746</v>
      </c>
      <c r="C714" s="197" t="s">
        <v>747</v>
      </c>
      <c r="D714" s="197"/>
      <c r="E714" s="197"/>
      <c r="F714" s="53" t="s">
        <v>55</v>
      </c>
      <c r="G714" s="54" t="s">
        <v>773</v>
      </c>
      <c r="H714" s="55">
        <v>6.84</v>
      </c>
      <c r="I714" s="55" t="s">
        <v>749</v>
      </c>
      <c r="J714" s="55"/>
      <c r="K714" s="56"/>
      <c r="L714" s="55">
        <v>210.26</v>
      </c>
      <c r="M714" s="55"/>
      <c r="N714" s="55" t="s">
        <v>774</v>
      </c>
      <c r="O714" s="55"/>
      <c r="P714" s="56"/>
      <c r="Q714" s="57"/>
      <c r="BV714" s="32"/>
      <c r="CD714" s="24" t="s">
        <v>747</v>
      </c>
      <c r="CE714" s="61"/>
    </row>
    <row r="715" spans="1:83" customFormat="1" ht="23.25" x14ac:dyDescent="0.25">
      <c r="A715" s="51"/>
      <c r="B715" s="52" t="s">
        <v>84</v>
      </c>
      <c r="C715" s="197" t="s">
        <v>85</v>
      </c>
      <c r="D715" s="197"/>
      <c r="E715" s="197"/>
      <c r="F715" s="53" t="s">
        <v>55</v>
      </c>
      <c r="G715" s="54" t="s">
        <v>770</v>
      </c>
      <c r="H715" s="55">
        <v>119.95</v>
      </c>
      <c r="I715" s="55" t="s">
        <v>87</v>
      </c>
      <c r="J715" s="55"/>
      <c r="K715" s="56"/>
      <c r="L715" s="55">
        <v>56.38</v>
      </c>
      <c r="M715" s="55"/>
      <c r="N715" s="55" t="s">
        <v>775</v>
      </c>
      <c r="O715" s="55"/>
      <c r="P715" s="56"/>
      <c r="Q715" s="57"/>
      <c r="BV715" s="32"/>
      <c r="CD715" s="24" t="s">
        <v>85</v>
      </c>
      <c r="CE715" s="61"/>
    </row>
    <row r="716" spans="1:83" customFormat="1" ht="112.5" x14ac:dyDescent="0.25">
      <c r="A716" s="33" t="s">
        <v>776</v>
      </c>
      <c r="B716" s="34" t="s">
        <v>777</v>
      </c>
      <c r="C716" s="198" t="s">
        <v>778</v>
      </c>
      <c r="D716" s="198"/>
      <c r="E716" s="198"/>
      <c r="F716" s="33" t="s">
        <v>755</v>
      </c>
      <c r="G716" s="60">
        <v>781.5</v>
      </c>
      <c r="H716" s="37">
        <v>40.64</v>
      </c>
      <c r="I716" s="37"/>
      <c r="J716" s="37" t="s">
        <v>779</v>
      </c>
      <c r="K716" s="35" t="s">
        <v>44</v>
      </c>
      <c r="L716" s="37">
        <v>275042.99</v>
      </c>
      <c r="M716" s="37"/>
      <c r="N716" s="38"/>
      <c r="O716" s="37">
        <v>275042.99</v>
      </c>
      <c r="P716" s="39" t="s">
        <v>119</v>
      </c>
      <c r="Q716" s="39" t="s">
        <v>119</v>
      </c>
      <c r="BV716" s="32"/>
      <c r="BW716" s="2" t="s">
        <v>778</v>
      </c>
      <c r="CD716" s="24"/>
      <c r="CE716" s="61"/>
    </row>
    <row r="717" spans="1:83" customFormat="1" ht="15" x14ac:dyDescent="0.25">
      <c r="A717" s="40"/>
      <c r="B717" s="41"/>
      <c r="C717" s="42" t="s">
        <v>757</v>
      </c>
      <c r="D717" s="43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4"/>
      <c r="BV717" s="32"/>
      <c r="CD717" s="24"/>
      <c r="CE717" s="61"/>
    </row>
    <row r="718" spans="1:83" customFormat="1" ht="15" x14ac:dyDescent="0.25">
      <c r="A718" s="45"/>
      <c r="B718" s="41"/>
      <c r="C718" s="42" t="s">
        <v>780</v>
      </c>
      <c r="D718" s="43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4"/>
      <c r="BV718" s="32"/>
      <c r="CD718" s="24"/>
      <c r="CE718" s="61"/>
    </row>
    <row r="719" spans="1:83" customFormat="1" ht="15" x14ac:dyDescent="0.25">
      <c r="A719" s="45"/>
      <c r="B719" s="47" t="s">
        <v>38</v>
      </c>
      <c r="C719" s="199" t="s">
        <v>51</v>
      </c>
      <c r="D719" s="199"/>
      <c r="E719" s="199"/>
      <c r="F719" s="199"/>
      <c r="G719" s="199"/>
      <c r="H719" s="199"/>
      <c r="I719" s="199"/>
      <c r="J719" s="199"/>
      <c r="K719" s="199"/>
      <c r="L719" s="199"/>
      <c r="M719" s="199"/>
      <c r="N719" s="199"/>
      <c r="O719" s="199"/>
      <c r="P719" s="199"/>
      <c r="Q719" s="200"/>
      <c r="BV719" s="32"/>
      <c r="BY719" s="2" t="s">
        <v>51</v>
      </c>
      <c r="CD719" s="24"/>
      <c r="CE719" s="61"/>
    </row>
    <row r="720" spans="1:83" customFormat="1" ht="15" x14ac:dyDescent="0.25">
      <c r="A720" s="48"/>
      <c r="B720" s="196" t="s">
        <v>122</v>
      </c>
      <c r="C720" s="196"/>
      <c r="D720" s="196"/>
      <c r="E720" s="196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50"/>
      <c r="BV720" s="32"/>
      <c r="BZ720" s="2" t="s">
        <v>122</v>
      </c>
      <c r="CA720" s="2" t="s">
        <v>2</v>
      </c>
      <c r="CB720" s="2" t="s">
        <v>2</v>
      </c>
      <c r="CC720" s="2" t="s">
        <v>2</v>
      </c>
      <c r="CD720" s="24"/>
      <c r="CE720" s="61"/>
    </row>
    <row r="721" spans="1:85" customFormat="1" ht="22.5" x14ac:dyDescent="0.25">
      <c r="A721" s="195" t="s">
        <v>781</v>
      </c>
      <c r="B721" s="192"/>
      <c r="C721" s="192"/>
      <c r="D721" s="192"/>
      <c r="E721" s="192"/>
      <c r="F721" s="192"/>
      <c r="G721" s="192"/>
      <c r="H721" s="192"/>
      <c r="I721" s="192"/>
      <c r="J721" s="192"/>
      <c r="K721" s="193"/>
      <c r="L721" s="65">
        <v>231560350.75999999</v>
      </c>
      <c r="M721" s="65">
        <v>38090004.409999996</v>
      </c>
      <c r="N721" s="65" t="s">
        <v>782</v>
      </c>
      <c r="O721" s="65">
        <v>176125559.13</v>
      </c>
      <c r="P721" s="66"/>
      <c r="Q721" s="66" t="s">
        <v>783</v>
      </c>
      <c r="CF721" s="67" t="s">
        <v>781</v>
      </c>
    </row>
    <row r="722" spans="1:85" customFormat="1" ht="15" x14ac:dyDescent="0.25">
      <c r="A722" s="195" t="s">
        <v>784</v>
      </c>
      <c r="B722" s="192"/>
      <c r="C722" s="192"/>
      <c r="D722" s="192"/>
      <c r="E722" s="192"/>
      <c r="F722" s="192"/>
      <c r="G722" s="192"/>
      <c r="H722" s="192"/>
      <c r="I722" s="192"/>
      <c r="J722" s="192"/>
      <c r="K722" s="193"/>
      <c r="L722" s="65">
        <v>41426144.539999999</v>
      </c>
      <c r="M722" s="65"/>
      <c r="N722" s="65"/>
      <c r="O722" s="65"/>
      <c r="P722" s="66"/>
      <c r="Q722" s="66"/>
      <c r="CF722" s="67" t="s">
        <v>784</v>
      </c>
    </row>
    <row r="723" spans="1:85" customFormat="1" ht="15" x14ac:dyDescent="0.25">
      <c r="A723" s="195" t="s">
        <v>785</v>
      </c>
      <c r="B723" s="192"/>
      <c r="C723" s="192"/>
      <c r="D723" s="192"/>
      <c r="E723" s="192"/>
      <c r="F723" s="192"/>
      <c r="G723" s="192"/>
      <c r="H723" s="192"/>
      <c r="I723" s="192"/>
      <c r="J723" s="192"/>
      <c r="K723" s="193"/>
      <c r="L723" s="65">
        <v>27586838.969999999</v>
      </c>
      <c r="M723" s="65"/>
      <c r="N723" s="65"/>
      <c r="O723" s="65"/>
      <c r="P723" s="66"/>
      <c r="Q723" s="66"/>
      <c r="CF723" s="67" t="s">
        <v>785</v>
      </c>
    </row>
    <row r="724" spans="1:85" customFormat="1" ht="15" x14ac:dyDescent="0.25">
      <c r="A724" s="195" t="s">
        <v>786</v>
      </c>
      <c r="B724" s="192"/>
      <c r="C724" s="192"/>
      <c r="D724" s="192"/>
      <c r="E724" s="192"/>
      <c r="F724" s="192"/>
      <c r="G724" s="192"/>
      <c r="H724" s="192"/>
      <c r="I724" s="192"/>
      <c r="J724" s="192"/>
      <c r="K724" s="193"/>
      <c r="L724" s="65"/>
      <c r="M724" s="65"/>
      <c r="N724" s="65"/>
      <c r="O724" s="65"/>
      <c r="P724" s="66"/>
      <c r="Q724" s="66"/>
      <c r="CF724" s="67" t="s">
        <v>786</v>
      </c>
    </row>
    <row r="725" spans="1:85" customFormat="1" ht="22.5" x14ac:dyDescent="0.25">
      <c r="A725" s="194" t="s">
        <v>787</v>
      </c>
      <c r="B725" s="189"/>
      <c r="C725" s="189"/>
      <c r="D725" s="189"/>
      <c r="E725" s="189"/>
      <c r="F725" s="189"/>
      <c r="G725" s="189"/>
      <c r="H725" s="189"/>
      <c r="I725" s="189"/>
      <c r="J725" s="189"/>
      <c r="K725" s="190"/>
      <c r="L725" s="37">
        <v>127143334.23</v>
      </c>
      <c r="M725" s="37"/>
      <c r="N725" s="37"/>
      <c r="O725" s="37"/>
      <c r="P725" s="39"/>
      <c r="Q725" s="39" t="s">
        <v>788</v>
      </c>
      <c r="CF725" s="67"/>
      <c r="CG725" s="2" t="s">
        <v>787</v>
      </c>
    </row>
    <row r="726" spans="1:85" customFormat="1" ht="15" x14ac:dyDescent="0.25">
      <c r="A726" s="194" t="s">
        <v>789</v>
      </c>
      <c r="B726" s="189"/>
      <c r="C726" s="189"/>
      <c r="D726" s="189"/>
      <c r="E726" s="189"/>
      <c r="F726" s="189"/>
      <c r="G726" s="189"/>
      <c r="H726" s="189"/>
      <c r="I726" s="189"/>
      <c r="J726" s="189"/>
      <c r="K726" s="190"/>
      <c r="L726" s="37">
        <v>172760122.31999999</v>
      </c>
      <c r="M726" s="37"/>
      <c r="N726" s="37"/>
      <c r="O726" s="37"/>
      <c r="P726" s="39"/>
      <c r="Q726" s="39"/>
      <c r="CF726" s="67"/>
      <c r="CG726" s="2" t="s">
        <v>789</v>
      </c>
    </row>
    <row r="727" spans="1:85" customFormat="1" ht="22.5" x14ac:dyDescent="0.25">
      <c r="A727" s="194" t="s">
        <v>790</v>
      </c>
      <c r="B727" s="189"/>
      <c r="C727" s="189"/>
      <c r="D727" s="189"/>
      <c r="E727" s="189"/>
      <c r="F727" s="189"/>
      <c r="G727" s="189"/>
      <c r="H727" s="189"/>
      <c r="I727" s="189"/>
      <c r="J727" s="189"/>
      <c r="K727" s="190"/>
      <c r="L727" s="37">
        <v>669877.72</v>
      </c>
      <c r="M727" s="37"/>
      <c r="N727" s="37"/>
      <c r="O727" s="37"/>
      <c r="P727" s="39"/>
      <c r="Q727" s="39" t="s">
        <v>791</v>
      </c>
      <c r="CF727" s="67"/>
      <c r="CG727" s="2" t="s">
        <v>790</v>
      </c>
    </row>
    <row r="728" spans="1:85" customFormat="1" ht="22.5" x14ac:dyDescent="0.25">
      <c r="A728" s="194" t="s">
        <v>792</v>
      </c>
      <c r="B728" s="189"/>
      <c r="C728" s="189"/>
      <c r="D728" s="189"/>
      <c r="E728" s="189"/>
      <c r="F728" s="189"/>
      <c r="G728" s="189"/>
      <c r="H728" s="189"/>
      <c r="I728" s="189"/>
      <c r="J728" s="189"/>
      <c r="K728" s="190"/>
      <c r="L728" s="37">
        <v>300573334.26999998</v>
      </c>
      <c r="M728" s="37"/>
      <c r="N728" s="37"/>
      <c r="O728" s="37"/>
      <c r="P728" s="39"/>
      <c r="Q728" s="39" t="s">
        <v>783</v>
      </c>
      <c r="CF728" s="67"/>
      <c r="CG728" s="2" t="s">
        <v>792</v>
      </c>
    </row>
    <row r="729" spans="1:85" customFormat="1" ht="15" x14ac:dyDescent="0.25">
      <c r="A729" s="194" t="s">
        <v>793</v>
      </c>
      <c r="B729" s="189"/>
      <c r="C729" s="189"/>
      <c r="D729" s="189"/>
      <c r="E729" s="189"/>
      <c r="F729" s="189"/>
      <c r="G729" s="189"/>
      <c r="H729" s="189"/>
      <c r="I729" s="189"/>
      <c r="J729" s="189"/>
      <c r="K729" s="190"/>
      <c r="L729" s="37"/>
      <c r="M729" s="37"/>
      <c r="N729" s="37"/>
      <c r="O729" s="37"/>
      <c r="P729" s="39"/>
      <c r="Q729" s="39"/>
      <c r="CF729" s="67"/>
      <c r="CG729" s="2" t="s">
        <v>793</v>
      </c>
    </row>
    <row r="730" spans="1:85" customFormat="1" ht="15" x14ac:dyDescent="0.25">
      <c r="A730" s="194" t="s">
        <v>794</v>
      </c>
      <c r="B730" s="189"/>
      <c r="C730" s="189"/>
      <c r="D730" s="189"/>
      <c r="E730" s="189"/>
      <c r="F730" s="189"/>
      <c r="G730" s="189"/>
      <c r="H730" s="189"/>
      <c r="I730" s="189"/>
      <c r="J730" s="189"/>
      <c r="K730" s="190"/>
      <c r="L730" s="37">
        <v>38090004.409999996</v>
      </c>
      <c r="M730" s="37"/>
      <c r="N730" s="37"/>
      <c r="O730" s="37"/>
      <c r="P730" s="39"/>
      <c r="Q730" s="39"/>
      <c r="CF730" s="67"/>
      <c r="CG730" s="2" t="s">
        <v>794</v>
      </c>
    </row>
    <row r="731" spans="1:85" customFormat="1" ht="15" x14ac:dyDescent="0.25">
      <c r="A731" s="194" t="s">
        <v>795</v>
      </c>
      <c r="B731" s="189"/>
      <c r="C731" s="189"/>
      <c r="D731" s="189"/>
      <c r="E731" s="189"/>
      <c r="F731" s="189"/>
      <c r="G731" s="189"/>
      <c r="H731" s="189"/>
      <c r="I731" s="189"/>
      <c r="J731" s="189"/>
      <c r="K731" s="190"/>
      <c r="L731" s="37">
        <v>176125559.13</v>
      </c>
      <c r="M731" s="37"/>
      <c r="N731" s="37"/>
      <c r="O731" s="37"/>
      <c r="P731" s="39"/>
      <c r="Q731" s="39"/>
      <c r="CF731" s="67"/>
      <c r="CG731" s="2" t="s">
        <v>795</v>
      </c>
    </row>
    <row r="732" spans="1:85" customFormat="1" ht="15" x14ac:dyDescent="0.25">
      <c r="A732" s="194" t="s">
        <v>796</v>
      </c>
      <c r="B732" s="189"/>
      <c r="C732" s="189"/>
      <c r="D732" s="189"/>
      <c r="E732" s="189"/>
      <c r="F732" s="189"/>
      <c r="G732" s="189"/>
      <c r="H732" s="189"/>
      <c r="I732" s="189"/>
      <c r="J732" s="189"/>
      <c r="K732" s="190"/>
      <c r="L732" s="37">
        <v>17344787.219999999</v>
      </c>
      <c r="M732" s="37"/>
      <c r="N732" s="37"/>
      <c r="O732" s="37"/>
      <c r="P732" s="39"/>
      <c r="Q732" s="39"/>
      <c r="CF732" s="67"/>
      <c r="CG732" s="2" t="s">
        <v>796</v>
      </c>
    </row>
    <row r="733" spans="1:85" customFormat="1" ht="15" x14ac:dyDescent="0.25">
      <c r="A733" s="194" t="s">
        <v>797</v>
      </c>
      <c r="B733" s="189"/>
      <c r="C733" s="189"/>
      <c r="D733" s="189"/>
      <c r="E733" s="189"/>
      <c r="F733" s="189"/>
      <c r="G733" s="189"/>
      <c r="H733" s="189"/>
      <c r="I733" s="189"/>
      <c r="J733" s="189"/>
      <c r="K733" s="190"/>
      <c r="L733" s="37">
        <v>6451417.6100000003</v>
      </c>
      <c r="M733" s="37"/>
      <c r="N733" s="37"/>
      <c r="O733" s="37"/>
      <c r="P733" s="39"/>
      <c r="Q733" s="39"/>
      <c r="CF733" s="67"/>
      <c r="CG733" s="2" t="s">
        <v>797</v>
      </c>
    </row>
    <row r="734" spans="1:85" customFormat="1" ht="15" x14ac:dyDescent="0.25">
      <c r="A734" s="194" t="s">
        <v>798</v>
      </c>
      <c r="B734" s="189"/>
      <c r="C734" s="189"/>
      <c r="D734" s="189"/>
      <c r="E734" s="189"/>
      <c r="F734" s="189"/>
      <c r="G734" s="189"/>
      <c r="H734" s="189"/>
      <c r="I734" s="189"/>
      <c r="J734" s="189"/>
      <c r="K734" s="190"/>
      <c r="L734" s="37">
        <v>41426144.539999999</v>
      </c>
      <c r="M734" s="37"/>
      <c r="N734" s="37"/>
      <c r="O734" s="37"/>
      <c r="P734" s="39"/>
      <c r="Q734" s="39"/>
      <c r="CF734" s="67"/>
      <c r="CG734" s="2" t="s">
        <v>798</v>
      </c>
    </row>
    <row r="735" spans="1:85" customFormat="1" ht="15" x14ac:dyDescent="0.25">
      <c r="A735" s="194" t="s">
        <v>799</v>
      </c>
      <c r="B735" s="189"/>
      <c r="C735" s="189"/>
      <c r="D735" s="189"/>
      <c r="E735" s="189"/>
      <c r="F735" s="189"/>
      <c r="G735" s="189"/>
      <c r="H735" s="189"/>
      <c r="I735" s="189"/>
      <c r="J735" s="189"/>
      <c r="K735" s="190"/>
      <c r="L735" s="37">
        <v>27586838.969999999</v>
      </c>
      <c r="M735" s="37"/>
      <c r="N735" s="37"/>
      <c r="O735" s="37"/>
      <c r="P735" s="39"/>
      <c r="Q735" s="39"/>
      <c r="CF735" s="67"/>
      <c r="CG735" s="2" t="s">
        <v>799</v>
      </c>
    </row>
    <row r="736" spans="1:85" customFormat="1" ht="15" x14ac:dyDescent="0.25">
      <c r="A736" s="194" t="s">
        <v>800</v>
      </c>
      <c r="B736" s="189"/>
      <c r="C736" s="189"/>
      <c r="D736" s="189"/>
      <c r="E736" s="189"/>
      <c r="F736" s="189"/>
      <c r="G736" s="189"/>
      <c r="H736" s="189"/>
      <c r="I736" s="189"/>
      <c r="J736" s="189"/>
      <c r="K736" s="190"/>
      <c r="L736" s="37">
        <v>-170946331.16</v>
      </c>
      <c r="M736" s="37"/>
      <c r="N736" s="37"/>
      <c r="O736" s="37"/>
      <c r="P736" s="39"/>
      <c r="Q736" s="39"/>
      <c r="CF736" s="67"/>
      <c r="CG736" s="2" t="s">
        <v>800</v>
      </c>
    </row>
    <row r="737" spans="1:87" customFormat="1" ht="15" x14ac:dyDescent="0.25">
      <c r="A737" s="195" t="s">
        <v>792</v>
      </c>
      <c r="B737" s="192"/>
      <c r="C737" s="192"/>
      <c r="D737" s="192"/>
      <c r="E737" s="192"/>
      <c r="F737" s="192"/>
      <c r="G737" s="192"/>
      <c r="H737" s="192"/>
      <c r="I737" s="192"/>
      <c r="J737" s="192"/>
      <c r="K737" s="193"/>
      <c r="L737" s="65">
        <v>129627003.11</v>
      </c>
      <c r="M737" s="65"/>
      <c r="N737" s="65"/>
      <c r="O737" s="65"/>
      <c r="P737" s="66"/>
      <c r="Q737" s="66"/>
      <c r="CF737" s="67"/>
      <c r="CH737" s="67" t="s">
        <v>792</v>
      </c>
    </row>
    <row r="738" spans="1:87" customFormat="1" ht="15" x14ac:dyDescent="0.25">
      <c r="A738" s="194" t="s">
        <v>801</v>
      </c>
      <c r="B738" s="189"/>
      <c r="C738" s="189"/>
      <c r="D738" s="189"/>
      <c r="E738" s="189"/>
      <c r="F738" s="189"/>
      <c r="G738" s="189"/>
      <c r="H738" s="189"/>
      <c r="I738" s="189"/>
      <c r="J738" s="189"/>
      <c r="K738" s="190"/>
      <c r="L738" s="37">
        <v>3888810.09</v>
      </c>
      <c r="M738" s="37"/>
      <c r="N738" s="37"/>
      <c r="O738" s="37"/>
      <c r="P738" s="39"/>
      <c r="Q738" s="39"/>
      <c r="CF738" s="67"/>
      <c r="CG738" s="2" t="s">
        <v>801</v>
      </c>
      <c r="CH738" s="67"/>
    </row>
    <row r="739" spans="1:87" customFormat="1" ht="15" x14ac:dyDescent="0.25">
      <c r="A739" s="195" t="s">
        <v>802</v>
      </c>
      <c r="B739" s="192"/>
      <c r="C739" s="192"/>
      <c r="D739" s="192"/>
      <c r="E739" s="192"/>
      <c r="F739" s="192"/>
      <c r="G739" s="192"/>
      <c r="H739" s="192"/>
      <c r="I739" s="192"/>
      <c r="J739" s="192"/>
      <c r="K739" s="193"/>
      <c r="L739" s="65">
        <v>133515813.2</v>
      </c>
      <c r="M739" s="65"/>
      <c r="N739" s="65"/>
      <c r="O739" s="65"/>
      <c r="P739" s="66"/>
      <c r="Q739" s="66"/>
      <c r="CF739" s="67"/>
      <c r="CH739" s="67" t="s">
        <v>802</v>
      </c>
    </row>
    <row r="740" spans="1:87" customFormat="1" ht="15" hidden="1" x14ac:dyDescent="0.25">
      <c r="A740" s="188" t="s">
        <v>812</v>
      </c>
      <c r="B740" s="189"/>
      <c r="C740" s="189"/>
      <c r="D740" s="189"/>
      <c r="E740" s="189"/>
      <c r="F740" s="189"/>
      <c r="G740" s="189"/>
      <c r="H740" s="189"/>
      <c r="I740" s="189"/>
      <c r="J740" s="189"/>
      <c r="K740" s="190"/>
      <c r="L740" s="37">
        <v>26193372.210000001</v>
      </c>
      <c r="M740" s="37"/>
      <c r="N740" s="37"/>
      <c r="O740" s="37"/>
      <c r="P740" s="39"/>
      <c r="Q740" s="39"/>
      <c r="CF740" s="67"/>
      <c r="CG740" s="2" t="s">
        <v>803</v>
      </c>
      <c r="CH740" s="67"/>
    </row>
    <row r="741" spans="1:87" customFormat="1" ht="27" customHeight="1" x14ac:dyDescent="0.25">
      <c r="A741" s="191" t="s">
        <v>813</v>
      </c>
      <c r="B741" s="192"/>
      <c r="C741" s="192"/>
      <c r="D741" s="192"/>
      <c r="E741" s="192"/>
      <c r="F741" s="192"/>
      <c r="G741" s="192"/>
      <c r="H741" s="192"/>
      <c r="I741" s="192"/>
      <c r="J741" s="192"/>
      <c r="K741" s="193"/>
      <c r="L741" s="65">
        <v>159709185.41</v>
      </c>
      <c r="M741" s="65"/>
      <c r="N741" s="65"/>
      <c r="O741" s="65"/>
      <c r="P741" s="66"/>
      <c r="Q741" s="66"/>
      <c r="CF741" s="67"/>
      <c r="CH741" s="67" t="s">
        <v>804</v>
      </c>
    </row>
    <row r="742" spans="1:87" customFormat="1" ht="15" x14ac:dyDescent="0.25">
      <c r="A742" s="194" t="s">
        <v>805</v>
      </c>
      <c r="B742" s="189"/>
      <c r="C742" s="189"/>
      <c r="D742" s="189"/>
      <c r="E742" s="189"/>
      <c r="F742" s="189"/>
      <c r="G742" s="189"/>
      <c r="H742" s="189"/>
      <c r="I742" s="189"/>
      <c r="J742" s="189"/>
      <c r="K742" s="190"/>
      <c r="L742" s="37">
        <v>31941837.079999998</v>
      </c>
      <c r="M742" s="37"/>
      <c r="N742" s="37"/>
      <c r="O742" s="37"/>
      <c r="P742" s="39"/>
      <c r="Q742" s="39"/>
      <c r="CF742" s="67"/>
      <c r="CG742" s="2" t="s">
        <v>805</v>
      </c>
      <c r="CH742" s="67"/>
    </row>
    <row r="743" spans="1:87" customFormat="1" ht="22.5" x14ac:dyDescent="0.25">
      <c r="A743" s="195" t="s">
        <v>806</v>
      </c>
      <c r="B743" s="192"/>
      <c r="C743" s="192"/>
      <c r="D743" s="192"/>
      <c r="E743" s="192"/>
      <c r="F743" s="192"/>
      <c r="G743" s="192"/>
      <c r="H743" s="192"/>
      <c r="I743" s="192"/>
      <c r="J743" s="192"/>
      <c r="K743" s="193"/>
      <c r="L743" s="65">
        <v>191651022.49000001</v>
      </c>
      <c r="M743" s="65"/>
      <c r="N743" s="65"/>
      <c r="O743" s="65"/>
      <c r="P743" s="66"/>
      <c r="Q743" s="66" t="s">
        <v>783</v>
      </c>
      <c r="CF743" s="67"/>
      <c r="CH743" s="67"/>
      <c r="CI743" s="67" t="s">
        <v>806</v>
      </c>
    </row>
    <row r="744" spans="1:87" customFormat="1" ht="15" x14ac:dyDescent="0.25">
      <c r="A744" s="195" t="s">
        <v>807</v>
      </c>
      <c r="B744" s="192"/>
      <c r="C744" s="192"/>
      <c r="D744" s="192"/>
      <c r="E744" s="192"/>
      <c r="F744" s="192"/>
      <c r="G744" s="192"/>
      <c r="H744" s="192"/>
      <c r="I744" s="192"/>
      <c r="J744" s="192"/>
      <c r="K744" s="193"/>
      <c r="L744" s="65">
        <v>170946331.16</v>
      </c>
      <c r="M744" s="65"/>
      <c r="N744" s="65"/>
      <c r="O744" s="65"/>
      <c r="P744" s="66"/>
      <c r="Q744" s="66"/>
      <c r="CF744" s="67" t="s">
        <v>807</v>
      </c>
      <c r="CH744" s="67"/>
      <c r="CI744" s="67"/>
    </row>
    <row r="745" spans="1:87" customFormat="1" ht="53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</row>
    <row r="746" spans="1:87" s="15" customFormat="1" ht="12.75" customHeight="1" x14ac:dyDescent="0.2">
      <c r="A746" s="187" t="s">
        <v>808</v>
      </c>
      <c r="B746" s="187"/>
      <c r="C746" s="187"/>
      <c r="D746" s="187"/>
      <c r="E746" s="187"/>
      <c r="F746" s="187"/>
      <c r="G746" s="187"/>
      <c r="H746" s="187"/>
      <c r="I746" s="187"/>
      <c r="J746" s="187"/>
      <c r="K746" s="187"/>
      <c r="L746" s="187"/>
      <c r="M746" s="187"/>
      <c r="N746" s="187"/>
      <c r="O746" s="187"/>
      <c r="P746" s="187"/>
      <c r="Q746" s="187"/>
      <c r="R746" s="68"/>
      <c r="S746" s="24"/>
      <c r="T746" s="24"/>
      <c r="U746" s="24"/>
      <c r="V746" s="24"/>
      <c r="W746" s="24"/>
      <c r="X746" s="24"/>
      <c r="Y746" s="24"/>
      <c r="Z746" s="24"/>
      <c r="AA746" s="24"/>
      <c r="AB746" s="24"/>
      <c r="AC746" s="24"/>
      <c r="AD746" s="24"/>
      <c r="AE746" s="24"/>
      <c r="AF746" s="24"/>
      <c r="AG746" s="24"/>
      <c r="AH746" s="24"/>
      <c r="AI746" s="24"/>
      <c r="AJ746" s="24"/>
      <c r="AK746" s="24"/>
      <c r="AL746" s="24"/>
      <c r="AM746" s="24"/>
      <c r="AN746" s="24"/>
      <c r="AO746" s="24"/>
      <c r="AP746" s="24"/>
      <c r="AQ746" s="24"/>
      <c r="AR746" s="24"/>
      <c r="AS746" s="24"/>
      <c r="AT746" s="24"/>
      <c r="AU746" s="24"/>
      <c r="AV746" s="24"/>
      <c r="AW746" s="24"/>
      <c r="AX746" s="24"/>
      <c r="AY746" s="24"/>
      <c r="AZ746" s="24"/>
      <c r="BA746" s="24"/>
      <c r="BB746" s="24"/>
      <c r="BC746" s="24"/>
      <c r="BD746" s="24"/>
      <c r="BE746" s="24"/>
      <c r="BF746" s="24"/>
      <c r="BG746" s="24"/>
      <c r="BH746" s="24"/>
      <c r="BI746" s="24"/>
      <c r="BJ746" s="24"/>
      <c r="BK746" s="24"/>
      <c r="BL746" s="24"/>
      <c r="BM746" s="24"/>
      <c r="BN746" s="24"/>
      <c r="BO746" s="24"/>
      <c r="BP746" s="24"/>
      <c r="BQ746" s="24"/>
      <c r="BR746" s="24"/>
      <c r="BS746" s="24"/>
      <c r="BT746" s="24"/>
      <c r="BU746" s="24"/>
      <c r="BV746" s="24"/>
      <c r="BW746" s="24"/>
      <c r="BX746" s="24"/>
      <c r="BY746" s="24"/>
      <c r="BZ746" s="24"/>
      <c r="CA746" s="24"/>
      <c r="CB746" s="24"/>
      <c r="CC746" s="24"/>
      <c r="CD746" s="24"/>
      <c r="CE746" s="24"/>
      <c r="CF746" s="24"/>
      <c r="CG746" s="24"/>
      <c r="CH746" s="24"/>
      <c r="CI746" s="24"/>
    </row>
    <row r="747" spans="1:87" s="15" customFormat="1" ht="12.75" customHeight="1" x14ac:dyDescent="0.2">
      <c r="A747" s="186" t="s">
        <v>809</v>
      </c>
      <c r="B747" s="186"/>
      <c r="C747" s="186"/>
      <c r="D747" s="186"/>
      <c r="E747" s="186"/>
      <c r="F747" s="186"/>
      <c r="G747" s="186"/>
      <c r="H747" s="186"/>
      <c r="I747" s="186"/>
      <c r="J747" s="186"/>
      <c r="K747" s="186"/>
      <c r="L747" s="186"/>
      <c r="M747" s="186"/>
      <c r="N747" s="186"/>
      <c r="O747" s="186"/>
      <c r="P747" s="186"/>
      <c r="Q747" s="186"/>
      <c r="R747" s="69"/>
      <c r="S747" s="24"/>
      <c r="T747" s="24"/>
      <c r="U747" s="24"/>
      <c r="V747" s="24"/>
      <c r="W747" s="24"/>
      <c r="X747" s="24"/>
      <c r="Y747" s="24"/>
      <c r="Z747" s="24"/>
      <c r="AA747" s="24"/>
      <c r="AB747" s="24"/>
      <c r="AC747" s="24"/>
      <c r="AD747" s="24"/>
      <c r="AE747" s="24"/>
      <c r="AF747" s="24"/>
      <c r="AG747" s="24"/>
      <c r="AH747" s="24"/>
      <c r="AI747" s="24"/>
      <c r="AJ747" s="24"/>
      <c r="AK747" s="24"/>
      <c r="AL747" s="24"/>
      <c r="AM747" s="24"/>
      <c r="AN747" s="24"/>
      <c r="AO747" s="24"/>
      <c r="AP747" s="24"/>
      <c r="AQ747" s="24"/>
      <c r="AR747" s="24"/>
      <c r="AS747" s="24"/>
      <c r="AT747" s="24"/>
      <c r="AU747" s="24"/>
      <c r="AV747" s="24"/>
      <c r="AW747" s="24"/>
      <c r="AX747" s="24"/>
      <c r="AY747" s="24"/>
      <c r="AZ747" s="24"/>
      <c r="BA747" s="24"/>
      <c r="BB747" s="24"/>
      <c r="BC747" s="24"/>
      <c r="BD747" s="24"/>
      <c r="BE747" s="24"/>
      <c r="BF747" s="24"/>
      <c r="BG747" s="24"/>
      <c r="BH747" s="24"/>
      <c r="BI747" s="24"/>
      <c r="BJ747" s="24"/>
      <c r="BK747" s="24"/>
      <c r="BL747" s="24"/>
      <c r="BM747" s="24"/>
      <c r="BN747" s="24"/>
      <c r="BO747" s="24"/>
      <c r="BP747" s="24"/>
      <c r="BQ747" s="24"/>
      <c r="BR747" s="24"/>
      <c r="BS747" s="24"/>
      <c r="BT747" s="24"/>
      <c r="BU747" s="24"/>
      <c r="BV747" s="24"/>
      <c r="BW747" s="24"/>
      <c r="BX747" s="24"/>
      <c r="BY747" s="24"/>
      <c r="BZ747" s="24"/>
      <c r="CA747" s="24"/>
      <c r="CB747" s="24"/>
      <c r="CC747" s="24"/>
      <c r="CD747" s="24"/>
      <c r="CE747" s="24"/>
      <c r="CF747" s="24"/>
      <c r="CG747" s="24"/>
      <c r="CH747" s="24"/>
      <c r="CI747" s="24"/>
    </row>
    <row r="748" spans="1:87" s="15" customFormat="1" ht="13.5" customHeight="1" x14ac:dyDescent="0.25">
      <c r="A748" s="13"/>
      <c r="B748" s="13"/>
      <c r="C748" s="13"/>
      <c r="D748" s="13"/>
      <c r="E748" s="13"/>
      <c r="F748" s="13"/>
      <c r="G748" s="13"/>
      <c r="H748" s="70"/>
      <c r="I748" s="9"/>
      <c r="J748" s="9"/>
      <c r="K748" s="9"/>
      <c r="L748" s="9"/>
      <c r="M748" s="13"/>
      <c r="N748" s="13"/>
      <c r="O748" s="13"/>
      <c r="P748" s="13"/>
      <c r="Q748" s="13"/>
      <c r="R748"/>
      <c r="S748" s="24"/>
      <c r="T748" s="24"/>
      <c r="U748" s="24"/>
      <c r="V748" s="24"/>
      <c r="W748" s="24"/>
      <c r="X748" s="24"/>
      <c r="Y748" s="24"/>
      <c r="Z748" s="24"/>
      <c r="AA748" s="24"/>
      <c r="AB748" s="24"/>
      <c r="AC748" s="24"/>
      <c r="AD748" s="24"/>
      <c r="AE748" s="24"/>
      <c r="AF748" s="24"/>
      <c r="AG748" s="24"/>
      <c r="AH748" s="24"/>
      <c r="AI748" s="24"/>
      <c r="AJ748" s="24"/>
      <c r="AK748" s="24"/>
      <c r="AL748" s="24"/>
      <c r="AM748" s="24"/>
      <c r="AN748" s="24"/>
      <c r="AO748" s="24"/>
      <c r="AP748" s="24"/>
      <c r="AQ748" s="24"/>
      <c r="AR748" s="24"/>
      <c r="AS748" s="24"/>
      <c r="AT748" s="24"/>
      <c r="AU748" s="24"/>
      <c r="AV748" s="24"/>
      <c r="AW748" s="24"/>
      <c r="AX748" s="24"/>
      <c r="AY748" s="24"/>
      <c r="AZ748" s="24"/>
      <c r="BA748" s="24"/>
      <c r="BB748" s="24"/>
      <c r="BC748" s="24"/>
      <c r="BD748" s="24"/>
      <c r="BE748" s="24"/>
      <c r="BF748" s="24"/>
      <c r="BG748" s="24"/>
      <c r="BH748" s="24"/>
      <c r="BI748" s="24"/>
      <c r="BJ748" s="24"/>
      <c r="BK748" s="24"/>
      <c r="BL748" s="24"/>
      <c r="BM748" s="24"/>
      <c r="BN748" s="24"/>
      <c r="BO748" s="24"/>
      <c r="BP748" s="24"/>
      <c r="BQ748" s="24"/>
      <c r="BR748" s="24"/>
      <c r="BS748" s="24"/>
      <c r="BT748" s="24"/>
      <c r="BU748" s="24"/>
      <c r="BV748" s="24"/>
      <c r="BW748" s="24"/>
      <c r="BX748" s="24"/>
      <c r="BY748" s="24"/>
      <c r="BZ748" s="24"/>
      <c r="CA748" s="24"/>
      <c r="CB748" s="24"/>
      <c r="CC748" s="24"/>
      <c r="CD748" s="24"/>
      <c r="CE748" s="24"/>
      <c r="CF748" s="24"/>
      <c r="CG748" s="24"/>
      <c r="CH748" s="24"/>
      <c r="CI748" s="24"/>
    </row>
    <row r="749" spans="1:87" s="15" customFormat="1" ht="12.75" customHeight="1" x14ac:dyDescent="0.2">
      <c r="A749" s="187" t="s">
        <v>810</v>
      </c>
      <c r="B749" s="187"/>
      <c r="C749" s="187"/>
      <c r="D749" s="187"/>
      <c r="E749" s="187"/>
      <c r="F749" s="187"/>
      <c r="G749" s="187"/>
      <c r="H749" s="187"/>
      <c r="I749" s="187"/>
      <c r="J749" s="187"/>
      <c r="K749" s="187"/>
      <c r="L749" s="187"/>
      <c r="M749" s="187"/>
      <c r="N749" s="187"/>
      <c r="O749" s="187"/>
      <c r="P749" s="187"/>
      <c r="Q749" s="187"/>
      <c r="R749" s="68"/>
      <c r="S749" s="24"/>
      <c r="T749" s="24"/>
      <c r="U749" s="24"/>
      <c r="V749" s="24"/>
      <c r="W749" s="24"/>
      <c r="X749" s="24"/>
      <c r="Y749" s="24"/>
      <c r="Z749" s="24"/>
      <c r="AA749" s="24"/>
      <c r="AB749" s="24"/>
      <c r="AC749" s="24"/>
      <c r="AD749" s="24"/>
      <c r="AE749" s="24"/>
      <c r="AF749" s="24"/>
      <c r="AG749" s="24"/>
      <c r="AH749" s="24"/>
      <c r="AI749" s="24"/>
      <c r="AJ749" s="24"/>
      <c r="AK749" s="24"/>
      <c r="AL749" s="24"/>
      <c r="AM749" s="24"/>
      <c r="AN749" s="24"/>
      <c r="AO749" s="24"/>
      <c r="AP749" s="24"/>
      <c r="AQ749" s="24"/>
      <c r="AR749" s="24"/>
      <c r="AS749" s="24"/>
      <c r="AT749" s="24"/>
      <c r="AU749" s="24"/>
      <c r="AV749" s="24"/>
      <c r="AW749" s="24"/>
      <c r="AX749" s="24"/>
      <c r="AY749" s="24"/>
      <c r="AZ749" s="24"/>
      <c r="BA749" s="24"/>
      <c r="BB749" s="24"/>
      <c r="BC749" s="24"/>
      <c r="BD749" s="24"/>
      <c r="BE749" s="24"/>
      <c r="BF749" s="24"/>
      <c r="BG749" s="24"/>
      <c r="BH749" s="24"/>
      <c r="BI749" s="24"/>
      <c r="BJ749" s="24"/>
      <c r="BK749" s="24"/>
      <c r="BL749" s="24"/>
      <c r="BM749" s="24"/>
      <c r="BN749" s="24"/>
      <c r="BO749" s="24"/>
      <c r="BP749" s="24"/>
      <c r="BQ749" s="24"/>
      <c r="BR749" s="24"/>
      <c r="BS749" s="24"/>
      <c r="BT749" s="24"/>
      <c r="BU749" s="24"/>
      <c r="BV749" s="24"/>
      <c r="BW749" s="24"/>
      <c r="BX749" s="24"/>
      <c r="BY749" s="24"/>
      <c r="BZ749" s="24"/>
      <c r="CA749" s="24"/>
      <c r="CB749" s="24"/>
      <c r="CC749" s="24"/>
      <c r="CD749" s="24"/>
      <c r="CE749" s="24"/>
      <c r="CF749" s="24"/>
      <c r="CG749" s="24"/>
      <c r="CH749" s="24"/>
      <c r="CI749" s="24"/>
    </row>
    <row r="750" spans="1:87" s="15" customFormat="1" ht="12.75" customHeight="1" x14ac:dyDescent="0.2">
      <c r="A750" s="186" t="s">
        <v>809</v>
      </c>
      <c r="B750" s="186"/>
      <c r="C750" s="186"/>
      <c r="D750" s="186"/>
      <c r="E750" s="186"/>
      <c r="F750" s="186"/>
      <c r="G750" s="186"/>
      <c r="H750" s="186"/>
      <c r="I750" s="186"/>
      <c r="J750" s="186"/>
      <c r="K750" s="186"/>
      <c r="L750" s="186"/>
      <c r="M750" s="186"/>
      <c r="N750" s="186"/>
      <c r="O750" s="186"/>
      <c r="P750" s="186"/>
      <c r="Q750" s="186"/>
      <c r="R750" s="69"/>
      <c r="S750" s="24"/>
      <c r="T750" s="24"/>
      <c r="U750" s="24"/>
      <c r="V750" s="24"/>
      <c r="W750" s="24"/>
      <c r="X750" s="24"/>
      <c r="Y750" s="24"/>
      <c r="Z750" s="24"/>
      <c r="AA750" s="24"/>
      <c r="AB750" s="24"/>
      <c r="AC750" s="24"/>
      <c r="AD750" s="24"/>
      <c r="AE750" s="24"/>
      <c r="AF750" s="24"/>
      <c r="AG750" s="24"/>
      <c r="AH750" s="24"/>
      <c r="AI750" s="24"/>
      <c r="AJ750" s="24"/>
      <c r="AK750" s="24"/>
      <c r="AL750" s="24"/>
      <c r="AM750" s="24"/>
      <c r="AN750" s="24"/>
      <c r="AO750" s="24"/>
      <c r="AP750" s="24"/>
      <c r="AQ750" s="24"/>
      <c r="AR750" s="24"/>
      <c r="AS750" s="24"/>
      <c r="AT750" s="24"/>
      <c r="AU750" s="24"/>
      <c r="AV750" s="24"/>
      <c r="AW750" s="24"/>
      <c r="AX750" s="24"/>
      <c r="AY750" s="24"/>
      <c r="AZ750" s="24"/>
      <c r="BA750" s="24"/>
      <c r="BB750" s="24"/>
      <c r="BC750" s="24"/>
      <c r="BD750" s="24"/>
      <c r="BE750" s="24"/>
      <c r="BF750" s="24"/>
      <c r="BG750" s="24"/>
      <c r="BH750" s="24"/>
      <c r="BI750" s="24"/>
      <c r="BJ750" s="24"/>
      <c r="BK750" s="24"/>
      <c r="BL750" s="24"/>
      <c r="BM750" s="24"/>
      <c r="BN750" s="24"/>
      <c r="BO750" s="24"/>
      <c r="BP750" s="24"/>
      <c r="BQ750" s="24"/>
      <c r="BR750" s="24"/>
      <c r="BS750" s="24"/>
      <c r="BT750" s="24"/>
      <c r="BU750" s="24"/>
      <c r="BV750" s="24"/>
      <c r="BW750" s="24"/>
      <c r="BX750" s="24"/>
      <c r="BY750" s="24"/>
      <c r="BZ750" s="24"/>
      <c r="CA750" s="24"/>
      <c r="CB750" s="24"/>
      <c r="CC750" s="24"/>
      <c r="CD750" s="24"/>
      <c r="CE750" s="24"/>
      <c r="CF750" s="24"/>
      <c r="CG750" s="24"/>
      <c r="CH750" s="24"/>
      <c r="CI750" s="24"/>
    </row>
    <row r="751" spans="1:87" s="15" customFormat="1" ht="13.5" customHeight="1" x14ac:dyDescent="0.25">
      <c r="A751" s="13"/>
      <c r="B751" s="13"/>
      <c r="C751" s="13"/>
      <c r="D751" s="13"/>
      <c r="E751" s="13"/>
      <c r="F751" s="13"/>
      <c r="G751" s="13"/>
      <c r="H751" s="70"/>
      <c r="I751" s="9"/>
      <c r="J751" s="9"/>
      <c r="K751" s="9"/>
      <c r="L751" s="9"/>
      <c r="M751" s="13"/>
      <c r="N751" s="13"/>
      <c r="O751" s="13"/>
      <c r="P751" s="13"/>
      <c r="Q751" s="13"/>
      <c r="R751"/>
      <c r="S751" s="24"/>
      <c r="T751" s="24"/>
      <c r="U751" s="24"/>
      <c r="V751" s="24"/>
      <c r="W751" s="24"/>
      <c r="X751" s="24"/>
      <c r="Y751" s="24"/>
      <c r="Z751" s="24"/>
      <c r="AA751" s="24"/>
      <c r="AB751" s="24"/>
      <c r="AC751" s="24"/>
      <c r="AD751" s="24"/>
      <c r="AE751" s="24"/>
      <c r="AF751" s="24"/>
      <c r="AG751" s="24"/>
      <c r="AH751" s="24"/>
      <c r="AI751" s="24"/>
      <c r="AJ751" s="24"/>
      <c r="AK751" s="24"/>
      <c r="AL751" s="24"/>
      <c r="AM751" s="24"/>
      <c r="AN751" s="24"/>
      <c r="AO751" s="24"/>
      <c r="AP751" s="24"/>
      <c r="AQ751" s="24"/>
      <c r="AR751" s="24"/>
      <c r="AS751" s="24"/>
      <c r="AT751" s="24"/>
      <c r="AU751" s="24"/>
      <c r="AV751" s="24"/>
      <c r="AW751" s="24"/>
      <c r="AX751" s="24"/>
      <c r="AY751" s="24"/>
      <c r="AZ751" s="24"/>
      <c r="BA751" s="24"/>
      <c r="BB751" s="24"/>
      <c r="BC751" s="24"/>
      <c r="BD751" s="24"/>
      <c r="BE751" s="24"/>
      <c r="BF751" s="24"/>
      <c r="BG751" s="24"/>
      <c r="BH751" s="24"/>
      <c r="BI751" s="24"/>
      <c r="BJ751" s="24"/>
      <c r="BK751" s="24"/>
      <c r="BL751" s="24"/>
      <c r="BM751" s="24"/>
      <c r="BN751" s="24"/>
      <c r="BO751" s="24"/>
      <c r="BP751" s="24"/>
      <c r="BQ751" s="24"/>
      <c r="BR751" s="24"/>
      <c r="BS751" s="24"/>
      <c r="BT751" s="24"/>
      <c r="BU751" s="24"/>
      <c r="BV751" s="24"/>
      <c r="BW751" s="24"/>
      <c r="BX751" s="24"/>
      <c r="BY751" s="24"/>
      <c r="BZ751" s="24"/>
      <c r="CA751" s="24"/>
      <c r="CB751" s="24"/>
      <c r="CC751" s="24"/>
      <c r="CD751" s="24"/>
      <c r="CE751" s="24"/>
      <c r="CF751" s="24"/>
      <c r="CG751" s="24"/>
      <c r="CH751" s="24"/>
      <c r="CI751" s="24"/>
    </row>
    <row r="752" spans="1:87" s="15" customFormat="1" ht="12.75" customHeight="1" x14ac:dyDescent="0.2">
      <c r="A752" s="187" t="s">
        <v>811</v>
      </c>
      <c r="B752" s="187"/>
      <c r="C752" s="187"/>
      <c r="D752" s="187"/>
      <c r="E752" s="187"/>
      <c r="F752" s="187"/>
      <c r="G752" s="187"/>
      <c r="H752" s="187"/>
      <c r="I752" s="187"/>
      <c r="J752" s="187"/>
      <c r="K752" s="187"/>
      <c r="L752" s="187"/>
      <c r="M752" s="187"/>
      <c r="N752" s="187"/>
      <c r="O752" s="187"/>
      <c r="P752" s="187"/>
      <c r="Q752" s="187"/>
      <c r="R752" s="68"/>
      <c r="S752" s="24"/>
      <c r="T752" s="24"/>
      <c r="U752" s="24"/>
      <c r="V752" s="24"/>
      <c r="W752" s="24"/>
      <c r="X752" s="24"/>
      <c r="Y752" s="24"/>
      <c r="Z752" s="24"/>
      <c r="AA752" s="24"/>
      <c r="AB752" s="24"/>
      <c r="AC752" s="24"/>
      <c r="AD752" s="24"/>
      <c r="AE752" s="24"/>
      <c r="AF752" s="24"/>
      <c r="AG752" s="24"/>
      <c r="AH752" s="24"/>
      <c r="AI752" s="24"/>
      <c r="AJ752" s="24"/>
      <c r="AK752" s="24"/>
      <c r="AL752" s="24"/>
      <c r="AM752" s="24"/>
      <c r="AN752" s="24"/>
      <c r="AO752" s="24"/>
      <c r="AP752" s="24"/>
      <c r="AQ752" s="24"/>
      <c r="AR752" s="24"/>
      <c r="AS752" s="24"/>
      <c r="AT752" s="24"/>
      <c r="AU752" s="24"/>
      <c r="AV752" s="24"/>
      <c r="AW752" s="24"/>
      <c r="AX752" s="24"/>
      <c r="AY752" s="24"/>
      <c r="AZ752" s="24"/>
      <c r="BA752" s="24"/>
      <c r="BB752" s="24"/>
      <c r="BC752" s="24"/>
      <c r="BD752" s="24"/>
      <c r="BE752" s="24"/>
      <c r="BF752" s="24"/>
      <c r="BG752" s="24"/>
      <c r="BH752" s="24"/>
      <c r="BI752" s="24"/>
      <c r="BJ752" s="24"/>
      <c r="BK752" s="24"/>
      <c r="BL752" s="24"/>
      <c r="BM752" s="24"/>
      <c r="BN752" s="24"/>
      <c r="BO752" s="24"/>
      <c r="BP752" s="24"/>
      <c r="BQ752" s="24"/>
      <c r="BR752" s="24"/>
      <c r="BS752" s="24"/>
      <c r="BT752" s="24"/>
      <c r="BU752" s="24"/>
      <c r="BV752" s="24"/>
      <c r="BW752" s="24"/>
      <c r="BX752" s="24"/>
      <c r="BY752" s="24"/>
      <c r="BZ752" s="24"/>
      <c r="CA752" s="24"/>
      <c r="CB752" s="24"/>
      <c r="CC752" s="24"/>
      <c r="CD752" s="24"/>
      <c r="CE752" s="24"/>
      <c r="CF752" s="24"/>
      <c r="CG752" s="24"/>
      <c r="CH752" s="24"/>
      <c r="CI752" s="24"/>
    </row>
    <row r="753" spans="1:87" s="15" customFormat="1" ht="12.75" customHeight="1" x14ac:dyDescent="0.2">
      <c r="A753" s="186" t="s">
        <v>809</v>
      </c>
      <c r="B753" s="186"/>
      <c r="C753" s="186"/>
      <c r="D753" s="186"/>
      <c r="E753" s="186"/>
      <c r="F753" s="186"/>
      <c r="G753" s="186"/>
      <c r="H753" s="186"/>
      <c r="I753" s="186"/>
      <c r="J753" s="186"/>
      <c r="K753" s="186"/>
      <c r="L753" s="186"/>
      <c r="M753" s="186"/>
      <c r="N753" s="186"/>
      <c r="O753" s="186"/>
      <c r="P753" s="186"/>
      <c r="Q753" s="186"/>
      <c r="R753" s="69"/>
      <c r="S753" s="24"/>
      <c r="T753" s="24"/>
      <c r="U753" s="24"/>
      <c r="V753" s="24"/>
      <c r="W753" s="24"/>
      <c r="X753" s="24"/>
      <c r="Y753" s="24"/>
      <c r="Z753" s="24"/>
      <c r="AA753" s="24"/>
      <c r="AB753" s="24"/>
      <c r="AC753" s="24"/>
      <c r="AD753" s="24"/>
      <c r="AE753" s="24"/>
      <c r="AF753" s="24"/>
      <c r="AG753" s="24"/>
      <c r="AH753" s="24"/>
      <c r="AI753" s="24"/>
      <c r="AJ753" s="24"/>
      <c r="AK753" s="24"/>
      <c r="AL753" s="24"/>
      <c r="AM753" s="24"/>
      <c r="AN753" s="24"/>
      <c r="AO753" s="24"/>
      <c r="AP753" s="24"/>
      <c r="AQ753" s="24"/>
      <c r="AR753" s="24"/>
      <c r="AS753" s="24"/>
      <c r="AT753" s="24"/>
      <c r="AU753" s="24"/>
      <c r="AV753" s="24"/>
      <c r="AW753" s="24"/>
      <c r="AX753" s="24"/>
      <c r="AY753" s="24"/>
      <c r="AZ753" s="24"/>
      <c r="BA753" s="24"/>
      <c r="BB753" s="24"/>
      <c r="BC753" s="24"/>
      <c r="BD753" s="24"/>
      <c r="BE753" s="24"/>
      <c r="BF753" s="24"/>
      <c r="BG753" s="24"/>
      <c r="BH753" s="24"/>
      <c r="BI753" s="24"/>
      <c r="BJ753" s="24"/>
      <c r="BK753" s="24"/>
      <c r="BL753" s="24"/>
      <c r="BM753" s="24"/>
      <c r="BN753" s="24"/>
      <c r="BO753" s="24"/>
      <c r="BP753" s="24"/>
      <c r="BQ753" s="24"/>
      <c r="BR753" s="24"/>
      <c r="BS753" s="24"/>
      <c r="BT753" s="24"/>
      <c r="BU753" s="24"/>
      <c r="BV753" s="24"/>
      <c r="BW753" s="24"/>
      <c r="BX753" s="24"/>
      <c r="BY753" s="24"/>
      <c r="BZ753" s="24"/>
      <c r="CA753" s="24"/>
      <c r="CB753" s="24"/>
      <c r="CC753" s="24"/>
      <c r="CD753" s="24"/>
      <c r="CE753" s="24"/>
      <c r="CF753" s="24"/>
      <c r="CG753" s="24"/>
      <c r="CH753" s="24"/>
      <c r="CI753" s="24"/>
    </row>
    <row r="754" spans="1:87" s="15" customFormat="1" ht="13.5" customHeight="1" x14ac:dyDescent="0.25">
      <c r="A754" s="13"/>
      <c r="B754" s="13"/>
      <c r="C754" s="13"/>
      <c r="D754" s="13"/>
      <c r="E754" s="13"/>
      <c r="F754" s="13"/>
      <c r="G754" s="13"/>
      <c r="H754" s="70"/>
      <c r="I754" s="9"/>
      <c r="J754" s="9"/>
      <c r="K754" s="9"/>
      <c r="L754" s="9"/>
      <c r="M754" s="13"/>
      <c r="N754" s="13"/>
      <c r="O754" s="13"/>
      <c r="P754" s="13"/>
      <c r="Q754" s="13"/>
      <c r="R754"/>
      <c r="S754" s="24"/>
      <c r="T754" s="24"/>
      <c r="U754" s="24"/>
      <c r="V754" s="24"/>
      <c r="W754" s="24"/>
      <c r="X754" s="24"/>
      <c r="Y754" s="24"/>
      <c r="Z754" s="24"/>
      <c r="AA754" s="24"/>
      <c r="AB754" s="24"/>
      <c r="AC754" s="24"/>
      <c r="AD754" s="24"/>
      <c r="AE754" s="24"/>
      <c r="AF754" s="24"/>
      <c r="AG754" s="24"/>
      <c r="AH754" s="24"/>
      <c r="AI754" s="24"/>
      <c r="AJ754" s="24"/>
      <c r="AK754" s="24"/>
      <c r="AL754" s="24"/>
      <c r="AM754" s="24"/>
      <c r="AN754" s="24"/>
      <c r="AO754" s="24"/>
      <c r="AP754" s="24"/>
      <c r="AQ754" s="24"/>
      <c r="AR754" s="24"/>
      <c r="AS754" s="24"/>
      <c r="AT754" s="24"/>
      <c r="AU754" s="24"/>
      <c r="AV754" s="24"/>
      <c r="AW754" s="24"/>
      <c r="AX754" s="24"/>
      <c r="AY754" s="24"/>
      <c r="AZ754" s="24"/>
      <c r="BA754" s="24"/>
      <c r="BB754" s="24"/>
      <c r="BC754" s="24"/>
      <c r="BD754" s="24"/>
      <c r="BE754" s="24"/>
      <c r="BF754" s="24"/>
      <c r="BG754" s="24"/>
      <c r="BH754" s="24"/>
      <c r="BI754" s="24"/>
      <c r="BJ754" s="24"/>
      <c r="BK754" s="24"/>
      <c r="BL754" s="24"/>
      <c r="BM754" s="24"/>
      <c r="BN754" s="24"/>
      <c r="BO754" s="24"/>
      <c r="BP754" s="24"/>
      <c r="BQ754" s="24"/>
      <c r="BR754" s="24"/>
      <c r="BS754" s="24"/>
      <c r="BT754" s="24"/>
      <c r="BU754" s="24"/>
      <c r="BV754" s="24"/>
      <c r="BW754" s="24"/>
      <c r="BX754" s="24"/>
      <c r="BY754" s="24"/>
      <c r="BZ754" s="24"/>
      <c r="CA754" s="24"/>
      <c r="CB754" s="24"/>
      <c r="CC754" s="24"/>
      <c r="CD754" s="24"/>
      <c r="CE754" s="24"/>
      <c r="CF754" s="24"/>
      <c r="CG754" s="24"/>
      <c r="CH754" s="24"/>
      <c r="CI754" s="24"/>
    </row>
    <row r="755" spans="1:87" customFormat="1" ht="15" x14ac:dyDescent="0.25">
      <c r="A755" s="3"/>
      <c r="B755" s="3"/>
      <c r="C755" s="3"/>
      <c r="D755" s="3"/>
      <c r="E755" s="3"/>
      <c r="F755" s="3"/>
      <c r="G755" s="3"/>
      <c r="H755" s="13"/>
      <c r="I755" s="71"/>
      <c r="J755" s="71"/>
      <c r="K755" s="71"/>
      <c r="L755" s="71"/>
      <c r="M755" s="3"/>
      <c r="N755" s="3"/>
      <c r="O755" s="3"/>
      <c r="P755" s="3"/>
      <c r="Q755" s="3"/>
    </row>
  </sheetData>
  <mergeCells count="543">
    <mergeCell ref="A8:Q8"/>
    <mergeCell ref="A9:Q9"/>
    <mergeCell ref="A11:Q11"/>
    <mergeCell ref="A12:Q12"/>
    <mergeCell ref="A13:Q13"/>
    <mergeCell ref="A2:C2"/>
    <mergeCell ref="N2:Q2"/>
    <mergeCell ref="A3:D3"/>
    <mergeCell ref="M3:Q3"/>
    <mergeCell ref="A4:D4"/>
    <mergeCell ref="M4:Q4"/>
    <mergeCell ref="O24:O25"/>
    <mergeCell ref="C26:E26"/>
    <mergeCell ref="A27:Q27"/>
    <mergeCell ref="C28:E28"/>
    <mergeCell ref="C30:Q30"/>
    <mergeCell ref="A14:Q14"/>
    <mergeCell ref="C15:G15"/>
    <mergeCell ref="F20:Q20"/>
    <mergeCell ref="L21:M21"/>
    <mergeCell ref="A23:A25"/>
    <mergeCell ref="B23:B25"/>
    <mergeCell ref="C23:E25"/>
    <mergeCell ref="F23:F25"/>
    <mergeCell ref="G23:G25"/>
    <mergeCell ref="H23:J23"/>
    <mergeCell ref="K23:K25"/>
    <mergeCell ref="L23:O23"/>
    <mergeCell ref="P23:Q24"/>
    <mergeCell ref="J24:J25"/>
    <mergeCell ref="L24:L25"/>
    <mergeCell ref="M24:M25"/>
    <mergeCell ref="C36:E36"/>
    <mergeCell ref="C37:E37"/>
    <mergeCell ref="C38:E38"/>
    <mergeCell ref="C39:E39"/>
    <mergeCell ref="C40:E40"/>
    <mergeCell ref="C31:Q31"/>
    <mergeCell ref="B32:E32"/>
    <mergeCell ref="C33:E33"/>
    <mergeCell ref="C34:E34"/>
    <mergeCell ref="C35:E35"/>
    <mergeCell ref="C47:E47"/>
    <mergeCell ref="C48:E48"/>
    <mergeCell ref="C49:E49"/>
    <mergeCell ref="C50:E50"/>
    <mergeCell ref="C51:E51"/>
    <mergeCell ref="C42:Q42"/>
    <mergeCell ref="C43:Q43"/>
    <mergeCell ref="C44:Q44"/>
    <mergeCell ref="B45:E45"/>
    <mergeCell ref="C46:E46"/>
    <mergeCell ref="C61:Q61"/>
    <mergeCell ref="B62:E62"/>
    <mergeCell ref="C63:E63"/>
    <mergeCell ref="C66:Q66"/>
    <mergeCell ref="B67:E67"/>
    <mergeCell ref="C52:E52"/>
    <mergeCell ref="C53:E53"/>
    <mergeCell ref="C56:Q56"/>
    <mergeCell ref="B57:E57"/>
    <mergeCell ref="C58:E58"/>
    <mergeCell ref="B77:E77"/>
    <mergeCell ref="C78:E78"/>
    <mergeCell ref="C81:Q81"/>
    <mergeCell ref="B82:E82"/>
    <mergeCell ref="C83:E83"/>
    <mergeCell ref="C68:E68"/>
    <mergeCell ref="C71:Q71"/>
    <mergeCell ref="B72:E72"/>
    <mergeCell ref="C73:E73"/>
    <mergeCell ref="C76:Q76"/>
    <mergeCell ref="C93:E93"/>
    <mergeCell ref="C96:Q96"/>
    <mergeCell ref="B97:E97"/>
    <mergeCell ref="C98:E98"/>
    <mergeCell ref="C101:Q101"/>
    <mergeCell ref="C86:Q86"/>
    <mergeCell ref="B87:E87"/>
    <mergeCell ref="C88:E88"/>
    <mergeCell ref="C91:Q91"/>
    <mergeCell ref="B92:E92"/>
    <mergeCell ref="C111:Q111"/>
    <mergeCell ref="B112:E112"/>
    <mergeCell ref="C113:E113"/>
    <mergeCell ref="C116:Q116"/>
    <mergeCell ref="B117:E117"/>
    <mergeCell ref="B102:E102"/>
    <mergeCell ref="C103:E103"/>
    <mergeCell ref="C106:Q106"/>
    <mergeCell ref="B107:E107"/>
    <mergeCell ref="C108:E108"/>
    <mergeCell ref="C125:E125"/>
    <mergeCell ref="C127:Q127"/>
    <mergeCell ref="C128:Q128"/>
    <mergeCell ref="B129:E129"/>
    <mergeCell ref="C130:E130"/>
    <mergeCell ref="C118:E118"/>
    <mergeCell ref="C121:Q121"/>
    <mergeCell ref="B122:E122"/>
    <mergeCell ref="A123:Q123"/>
    <mergeCell ref="A124:Q124"/>
    <mergeCell ref="C136:E136"/>
    <mergeCell ref="C137:E137"/>
    <mergeCell ref="C140:Q140"/>
    <mergeCell ref="B141:E141"/>
    <mergeCell ref="C142:E142"/>
    <mergeCell ref="C131:E131"/>
    <mergeCell ref="C132:E132"/>
    <mergeCell ref="C133:E133"/>
    <mergeCell ref="C134:E134"/>
    <mergeCell ref="C135:E135"/>
    <mergeCell ref="C152:E152"/>
    <mergeCell ref="C155:Q155"/>
    <mergeCell ref="B156:E156"/>
    <mergeCell ref="C157:E157"/>
    <mergeCell ref="C160:Q160"/>
    <mergeCell ref="C145:Q145"/>
    <mergeCell ref="B146:E146"/>
    <mergeCell ref="C147:E147"/>
    <mergeCell ref="C150:Q150"/>
    <mergeCell ref="B151:E151"/>
    <mergeCell ref="C170:Q170"/>
    <mergeCell ref="B171:E171"/>
    <mergeCell ref="C172:E172"/>
    <mergeCell ref="C175:Q175"/>
    <mergeCell ref="B176:E176"/>
    <mergeCell ref="B161:E161"/>
    <mergeCell ref="C162:E162"/>
    <mergeCell ref="C165:Q165"/>
    <mergeCell ref="B166:E166"/>
    <mergeCell ref="C167:E167"/>
    <mergeCell ref="B186:E186"/>
    <mergeCell ref="C187:E187"/>
    <mergeCell ref="C190:Q190"/>
    <mergeCell ref="B191:E191"/>
    <mergeCell ref="C192:E192"/>
    <mergeCell ref="C177:E177"/>
    <mergeCell ref="C180:Q180"/>
    <mergeCell ref="B181:E181"/>
    <mergeCell ref="C182:E182"/>
    <mergeCell ref="C185:Q185"/>
    <mergeCell ref="C202:E202"/>
    <mergeCell ref="C205:Q205"/>
    <mergeCell ref="B206:E206"/>
    <mergeCell ref="C207:E207"/>
    <mergeCell ref="C210:Q210"/>
    <mergeCell ref="C195:Q195"/>
    <mergeCell ref="B196:E196"/>
    <mergeCell ref="C197:E197"/>
    <mergeCell ref="C200:Q200"/>
    <mergeCell ref="B201:E201"/>
    <mergeCell ref="A218:Q218"/>
    <mergeCell ref="C219:E219"/>
    <mergeCell ref="C221:Q221"/>
    <mergeCell ref="C222:Q222"/>
    <mergeCell ref="B223:E223"/>
    <mergeCell ref="B211:E211"/>
    <mergeCell ref="C212:E212"/>
    <mergeCell ref="C215:Q215"/>
    <mergeCell ref="B216:E216"/>
    <mergeCell ref="A217:Q217"/>
    <mergeCell ref="C229:E229"/>
    <mergeCell ref="C230:E230"/>
    <mergeCell ref="C231:E231"/>
    <mergeCell ref="C234:Q234"/>
    <mergeCell ref="B235:E235"/>
    <mergeCell ref="C224:E224"/>
    <mergeCell ref="C225:E225"/>
    <mergeCell ref="C226:E226"/>
    <mergeCell ref="C227:E227"/>
    <mergeCell ref="C228:E228"/>
    <mergeCell ref="B245:E245"/>
    <mergeCell ref="C246:E246"/>
    <mergeCell ref="C249:Q249"/>
    <mergeCell ref="B250:E250"/>
    <mergeCell ref="C251:E251"/>
    <mergeCell ref="C236:E236"/>
    <mergeCell ref="C239:Q239"/>
    <mergeCell ref="B240:E240"/>
    <mergeCell ref="C241:E241"/>
    <mergeCell ref="C244:Q244"/>
    <mergeCell ref="C261:E261"/>
    <mergeCell ref="C264:Q264"/>
    <mergeCell ref="B265:E265"/>
    <mergeCell ref="C266:E266"/>
    <mergeCell ref="C269:Q269"/>
    <mergeCell ref="C254:Q254"/>
    <mergeCell ref="B255:E255"/>
    <mergeCell ref="C256:E256"/>
    <mergeCell ref="C259:Q259"/>
    <mergeCell ref="B260:E260"/>
    <mergeCell ref="C276:Q276"/>
    <mergeCell ref="B277:E277"/>
    <mergeCell ref="C278:E278"/>
    <mergeCell ref="C279:E279"/>
    <mergeCell ref="C280:E280"/>
    <mergeCell ref="B270:E270"/>
    <mergeCell ref="A271:Q271"/>
    <mergeCell ref="A272:Q272"/>
    <mergeCell ref="C273:E273"/>
    <mergeCell ref="C275:Q275"/>
    <mergeCell ref="B288:E288"/>
    <mergeCell ref="C289:E289"/>
    <mergeCell ref="C292:Q292"/>
    <mergeCell ref="B293:E293"/>
    <mergeCell ref="C294:E294"/>
    <mergeCell ref="C281:E281"/>
    <mergeCell ref="C282:E282"/>
    <mergeCell ref="C283:E283"/>
    <mergeCell ref="C284:E284"/>
    <mergeCell ref="C287:Q287"/>
    <mergeCell ref="C304:E304"/>
    <mergeCell ref="C307:Q307"/>
    <mergeCell ref="B308:E308"/>
    <mergeCell ref="C309:E309"/>
    <mergeCell ref="C312:Q312"/>
    <mergeCell ref="C297:Q297"/>
    <mergeCell ref="B298:E298"/>
    <mergeCell ref="C299:E299"/>
    <mergeCell ref="C302:Q302"/>
    <mergeCell ref="B303:E303"/>
    <mergeCell ref="C322:Q322"/>
    <mergeCell ref="B323:E323"/>
    <mergeCell ref="C324:E324"/>
    <mergeCell ref="C327:Q327"/>
    <mergeCell ref="B328:E328"/>
    <mergeCell ref="B313:E313"/>
    <mergeCell ref="C314:E314"/>
    <mergeCell ref="C317:Q317"/>
    <mergeCell ref="B318:E318"/>
    <mergeCell ref="C319:E319"/>
    <mergeCell ref="B338:E338"/>
    <mergeCell ref="C339:E339"/>
    <mergeCell ref="C342:Q342"/>
    <mergeCell ref="B343:E343"/>
    <mergeCell ref="C344:E344"/>
    <mergeCell ref="C329:E329"/>
    <mergeCell ref="C332:Q332"/>
    <mergeCell ref="B333:E333"/>
    <mergeCell ref="C334:E334"/>
    <mergeCell ref="C337:Q337"/>
    <mergeCell ref="A354:Q354"/>
    <mergeCell ref="A355:Q355"/>
    <mergeCell ref="C356:E356"/>
    <mergeCell ref="C358:Q358"/>
    <mergeCell ref="C359:Q359"/>
    <mergeCell ref="C347:Q347"/>
    <mergeCell ref="B348:E348"/>
    <mergeCell ref="C349:E349"/>
    <mergeCell ref="C352:Q352"/>
    <mergeCell ref="B353:E353"/>
    <mergeCell ref="C365:E365"/>
    <mergeCell ref="C366:E366"/>
    <mergeCell ref="C367:E367"/>
    <mergeCell ref="C368:E368"/>
    <mergeCell ref="C369:E369"/>
    <mergeCell ref="B360:E360"/>
    <mergeCell ref="C361:E361"/>
    <mergeCell ref="C362:E362"/>
    <mergeCell ref="C363:E363"/>
    <mergeCell ref="C364:E364"/>
    <mergeCell ref="B378:E378"/>
    <mergeCell ref="C379:E379"/>
    <mergeCell ref="C382:Q382"/>
    <mergeCell ref="B383:E383"/>
    <mergeCell ref="C384:E384"/>
    <mergeCell ref="C370:E370"/>
    <mergeCell ref="C372:Q372"/>
    <mergeCell ref="B373:E373"/>
    <mergeCell ref="C374:E374"/>
    <mergeCell ref="C377:Q377"/>
    <mergeCell ref="C394:E394"/>
    <mergeCell ref="C397:Q397"/>
    <mergeCell ref="B398:E398"/>
    <mergeCell ref="C399:E399"/>
    <mergeCell ref="C402:Q402"/>
    <mergeCell ref="C387:Q387"/>
    <mergeCell ref="B388:E388"/>
    <mergeCell ref="C389:E389"/>
    <mergeCell ref="C392:Q392"/>
    <mergeCell ref="B393:E393"/>
    <mergeCell ref="C412:Q412"/>
    <mergeCell ref="B413:E413"/>
    <mergeCell ref="C414:E414"/>
    <mergeCell ref="C417:Q417"/>
    <mergeCell ref="B418:E418"/>
    <mergeCell ref="B403:E403"/>
    <mergeCell ref="C404:E404"/>
    <mergeCell ref="C407:Q407"/>
    <mergeCell ref="B408:E408"/>
    <mergeCell ref="C409:E409"/>
    <mergeCell ref="B428:E428"/>
    <mergeCell ref="C429:E429"/>
    <mergeCell ref="C432:Q432"/>
    <mergeCell ref="B433:E433"/>
    <mergeCell ref="C434:E434"/>
    <mergeCell ref="C419:E419"/>
    <mergeCell ref="C422:Q422"/>
    <mergeCell ref="B423:E423"/>
    <mergeCell ref="C424:E424"/>
    <mergeCell ref="C427:Q427"/>
    <mergeCell ref="C443:Q443"/>
    <mergeCell ref="C444:Q444"/>
    <mergeCell ref="B445:E445"/>
    <mergeCell ref="C446:E446"/>
    <mergeCell ref="C447:E447"/>
    <mergeCell ref="C437:Q437"/>
    <mergeCell ref="B438:E438"/>
    <mergeCell ref="A439:Q439"/>
    <mergeCell ref="A440:Q440"/>
    <mergeCell ref="C441:E441"/>
    <mergeCell ref="C453:E453"/>
    <mergeCell ref="C454:E454"/>
    <mergeCell ref="C455:E455"/>
    <mergeCell ref="C458:Q458"/>
    <mergeCell ref="B459:E459"/>
    <mergeCell ref="C448:E448"/>
    <mergeCell ref="C449:E449"/>
    <mergeCell ref="C450:E450"/>
    <mergeCell ref="C451:E451"/>
    <mergeCell ref="C452:E452"/>
    <mergeCell ref="B469:E469"/>
    <mergeCell ref="C470:E470"/>
    <mergeCell ref="C473:Q473"/>
    <mergeCell ref="B474:E474"/>
    <mergeCell ref="C475:E475"/>
    <mergeCell ref="C460:E460"/>
    <mergeCell ref="C463:Q463"/>
    <mergeCell ref="B464:E464"/>
    <mergeCell ref="C465:E465"/>
    <mergeCell ref="C468:Q468"/>
    <mergeCell ref="C485:E485"/>
    <mergeCell ref="C488:Q488"/>
    <mergeCell ref="B489:E489"/>
    <mergeCell ref="C490:E490"/>
    <mergeCell ref="C493:Q493"/>
    <mergeCell ref="C478:Q478"/>
    <mergeCell ref="B479:E479"/>
    <mergeCell ref="C480:E480"/>
    <mergeCell ref="C483:Q483"/>
    <mergeCell ref="B484:E484"/>
    <mergeCell ref="C503:Q503"/>
    <mergeCell ref="B504:E504"/>
    <mergeCell ref="C505:E505"/>
    <mergeCell ref="C508:Q508"/>
    <mergeCell ref="B509:E509"/>
    <mergeCell ref="B494:E494"/>
    <mergeCell ref="C495:E495"/>
    <mergeCell ref="C498:Q498"/>
    <mergeCell ref="B499:E499"/>
    <mergeCell ref="C500:E500"/>
    <mergeCell ref="B519:E519"/>
    <mergeCell ref="C520:E520"/>
    <mergeCell ref="C523:Q523"/>
    <mergeCell ref="B524:E524"/>
    <mergeCell ref="C525:E525"/>
    <mergeCell ref="C510:E510"/>
    <mergeCell ref="C513:Q513"/>
    <mergeCell ref="B514:E514"/>
    <mergeCell ref="C515:E515"/>
    <mergeCell ref="C518:Q518"/>
    <mergeCell ref="C535:E535"/>
    <mergeCell ref="C538:Q538"/>
    <mergeCell ref="B539:E539"/>
    <mergeCell ref="C540:E540"/>
    <mergeCell ref="C543:Q543"/>
    <mergeCell ref="C528:Q528"/>
    <mergeCell ref="B529:E529"/>
    <mergeCell ref="C530:E530"/>
    <mergeCell ref="C533:Q533"/>
    <mergeCell ref="B534:E534"/>
    <mergeCell ref="C553:Q553"/>
    <mergeCell ref="B554:E554"/>
    <mergeCell ref="C555:E555"/>
    <mergeCell ref="C558:Q558"/>
    <mergeCell ref="B559:E559"/>
    <mergeCell ref="B544:E544"/>
    <mergeCell ref="C545:E545"/>
    <mergeCell ref="C548:Q548"/>
    <mergeCell ref="B549:E549"/>
    <mergeCell ref="C550:E550"/>
    <mergeCell ref="C566:E566"/>
    <mergeCell ref="C568:Q568"/>
    <mergeCell ref="C569:Q569"/>
    <mergeCell ref="B570:E570"/>
    <mergeCell ref="C571:E571"/>
    <mergeCell ref="C560:E560"/>
    <mergeCell ref="C562:Q562"/>
    <mergeCell ref="B563:E563"/>
    <mergeCell ref="A564:Q564"/>
    <mergeCell ref="A565:Q565"/>
    <mergeCell ref="C577:E577"/>
    <mergeCell ref="C578:E578"/>
    <mergeCell ref="C579:E579"/>
    <mergeCell ref="C581:Q581"/>
    <mergeCell ref="B582:E582"/>
    <mergeCell ref="C572:E572"/>
    <mergeCell ref="C573:E573"/>
    <mergeCell ref="C574:E574"/>
    <mergeCell ref="C575:E575"/>
    <mergeCell ref="C576:E576"/>
    <mergeCell ref="B591:E591"/>
    <mergeCell ref="C592:E592"/>
    <mergeCell ref="C594:Q594"/>
    <mergeCell ref="B595:E595"/>
    <mergeCell ref="C596:E596"/>
    <mergeCell ref="C583:E583"/>
    <mergeCell ref="C585:Q585"/>
    <mergeCell ref="B586:E586"/>
    <mergeCell ref="C587:E587"/>
    <mergeCell ref="C590:Q590"/>
    <mergeCell ref="C604:E604"/>
    <mergeCell ref="C606:Q606"/>
    <mergeCell ref="C607:Q607"/>
    <mergeCell ref="B608:E608"/>
    <mergeCell ref="C609:E609"/>
    <mergeCell ref="C598:Q598"/>
    <mergeCell ref="B599:E599"/>
    <mergeCell ref="C600:E600"/>
    <mergeCell ref="C602:Q602"/>
    <mergeCell ref="B603:E603"/>
    <mergeCell ref="C615:E615"/>
    <mergeCell ref="C616:E616"/>
    <mergeCell ref="C617:E617"/>
    <mergeCell ref="C618:E618"/>
    <mergeCell ref="C620:Q620"/>
    <mergeCell ref="C610:E610"/>
    <mergeCell ref="C611:E611"/>
    <mergeCell ref="C612:E612"/>
    <mergeCell ref="C613:E613"/>
    <mergeCell ref="C614:E614"/>
    <mergeCell ref="C628:Q628"/>
    <mergeCell ref="C629:Q629"/>
    <mergeCell ref="B630:E630"/>
    <mergeCell ref="C631:E631"/>
    <mergeCell ref="C632:E632"/>
    <mergeCell ref="B621:E621"/>
    <mergeCell ref="C622:E622"/>
    <mergeCell ref="C624:Q624"/>
    <mergeCell ref="B625:E625"/>
    <mergeCell ref="C626:E626"/>
    <mergeCell ref="C638:E638"/>
    <mergeCell ref="C639:E639"/>
    <mergeCell ref="C640:E640"/>
    <mergeCell ref="C641:E641"/>
    <mergeCell ref="C642:E642"/>
    <mergeCell ref="C633:E633"/>
    <mergeCell ref="C634:E634"/>
    <mergeCell ref="C635:E635"/>
    <mergeCell ref="C636:E636"/>
    <mergeCell ref="C637:E637"/>
    <mergeCell ref="C649:E649"/>
    <mergeCell ref="C651:Q651"/>
    <mergeCell ref="B652:E652"/>
    <mergeCell ref="A653:Q653"/>
    <mergeCell ref="A654:Q654"/>
    <mergeCell ref="C643:Q643"/>
    <mergeCell ref="B644:E644"/>
    <mergeCell ref="C645:E645"/>
    <mergeCell ref="C647:Q647"/>
    <mergeCell ref="B648:E648"/>
    <mergeCell ref="C661:E661"/>
    <mergeCell ref="C662:E662"/>
    <mergeCell ref="C663:E663"/>
    <mergeCell ref="C664:E664"/>
    <mergeCell ref="C665:E665"/>
    <mergeCell ref="C655:E655"/>
    <mergeCell ref="C657:Q657"/>
    <mergeCell ref="C658:Q658"/>
    <mergeCell ref="B659:E659"/>
    <mergeCell ref="C660:E660"/>
    <mergeCell ref="C671:Q671"/>
    <mergeCell ref="B672:E672"/>
    <mergeCell ref="C673:E673"/>
    <mergeCell ref="C676:Q676"/>
    <mergeCell ref="B677:E677"/>
    <mergeCell ref="C666:E666"/>
    <mergeCell ref="C667:E667"/>
    <mergeCell ref="C668:E668"/>
    <mergeCell ref="C669:E669"/>
    <mergeCell ref="C670:E670"/>
    <mergeCell ref="B687:E687"/>
    <mergeCell ref="A688:Q688"/>
    <mergeCell ref="A689:Q689"/>
    <mergeCell ref="C690:E690"/>
    <mergeCell ref="C693:Q693"/>
    <mergeCell ref="C678:E678"/>
    <mergeCell ref="C681:Q681"/>
    <mergeCell ref="B682:E682"/>
    <mergeCell ref="C683:E683"/>
    <mergeCell ref="C686:Q686"/>
    <mergeCell ref="C699:E699"/>
    <mergeCell ref="C700:E700"/>
    <mergeCell ref="C703:Q703"/>
    <mergeCell ref="B704:E704"/>
    <mergeCell ref="C705:E705"/>
    <mergeCell ref="C694:Q694"/>
    <mergeCell ref="B695:E695"/>
    <mergeCell ref="C696:E696"/>
    <mergeCell ref="C697:E697"/>
    <mergeCell ref="C698:E698"/>
    <mergeCell ref="C713:E713"/>
    <mergeCell ref="C714:E714"/>
    <mergeCell ref="C715:E715"/>
    <mergeCell ref="C716:E716"/>
    <mergeCell ref="C719:Q719"/>
    <mergeCell ref="C708:Q708"/>
    <mergeCell ref="C709:Q709"/>
    <mergeCell ref="C710:Q710"/>
    <mergeCell ref="B711:E711"/>
    <mergeCell ref="C712:E712"/>
    <mergeCell ref="A725:K725"/>
    <mergeCell ref="A726:K726"/>
    <mergeCell ref="A727:K727"/>
    <mergeCell ref="A728:K728"/>
    <mergeCell ref="A729:K729"/>
    <mergeCell ref="B720:E720"/>
    <mergeCell ref="A721:K721"/>
    <mergeCell ref="A722:K722"/>
    <mergeCell ref="A723:K723"/>
    <mergeCell ref="A724:K724"/>
    <mergeCell ref="A735:K735"/>
    <mergeCell ref="A736:K736"/>
    <mergeCell ref="A737:K737"/>
    <mergeCell ref="A738:K738"/>
    <mergeCell ref="A739:K739"/>
    <mergeCell ref="A730:K730"/>
    <mergeCell ref="A731:K731"/>
    <mergeCell ref="A732:K732"/>
    <mergeCell ref="A733:K733"/>
    <mergeCell ref="A734:K734"/>
    <mergeCell ref="A753:Q753"/>
    <mergeCell ref="A746:Q746"/>
    <mergeCell ref="A747:Q747"/>
    <mergeCell ref="A749:Q749"/>
    <mergeCell ref="A750:Q750"/>
    <mergeCell ref="A752:Q752"/>
    <mergeCell ref="A740:K740"/>
    <mergeCell ref="A741:K741"/>
    <mergeCell ref="A742:K742"/>
    <mergeCell ref="A743:K743"/>
    <mergeCell ref="A744:K744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F609E-F0CA-4A6D-8B67-53E19FD80BDF}">
  <sheetPr>
    <pageSetUpPr fitToPage="1"/>
  </sheetPr>
  <dimension ref="A1:CQ656"/>
  <sheetViews>
    <sheetView topLeftCell="A13" workbookViewId="0">
      <selection activeCell="E17" sqref="E17"/>
    </sheetView>
  </sheetViews>
  <sheetFormatPr defaultColWidth="9.140625" defaultRowHeight="11.25" customHeight="1" x14ac:dyDescent="0.2"/>
  <cols>
    <col min="1" max="1" width="9" style="185" customWidth="1"/>
    <col min="2" max="2" width="20.140625" style="185" customWidth="1"/>
    <col min="3" max="4" width="10.42578125" style="185" customWidth="1"/>
    <col min="5" max="5" width="13.28515625" style="185" customWidth="1"/>
    <col min="6" max="10" width="10.7109375" style="185" customWidth="1"/>
    <col min="11" max="11" width="14.7109375" style="185" customWidth="1"/>
    <col min="12" max="13" width="10.7109375" style="185" customWidth="1"/>
    <col min="14" max="14" width="12.42578125" style="185" customWidth="1"/>
    <col min="15" max="16" width="10.7109375" style="185" customWidth="1"/>
    <col min="17" max="17" width="13.7109375" style="185" hidden="1" customWidth="1"/>
    <col min="18" max="18" width="12.7109375" style="185" customWidth="1"/>
    <col min="19" max="22" width="50" style="76" hidden="1" customWidth="1"/>
    <col min="23" max="27" width="55.5703125" style="76" hidden="1" customWidth="1"/>
    <col min="28" max="63" width="206.28515625" style="76" hidden="1" customWidth="1"/>
    <col min="64" max="76" width="143" style="76" hidden="1" customWidth="1"/>
    <col min="77" max="77" width="206.28515625" style="76" hidden="1" customWidth="1"/>
    <col min="78" max="78" width="34.140625" style="76" hidden="1" customWidth="1"/>
    <col min="79" max="80" width="177.140625" style="76" hidden="1" customWidth="1"/>
    <col min="81" max="84" width="54.28515625" style="76" hidden="1" customWidth="1"/>
    <col min="85" max="85" width="206.28515625" style="76" hidden="1" customWidth="1"/>
    <col min="86" max="90" width="116.85546875" style="76" hidden="1" customWidth="1"/>
    <col min="91" max="91" width="15.7109375" style="185" customWidth="1"/>
    <col min="92" max="16384" width="9.140625" style="185"/>
  </cols>
  <sheetData>
    <row r="1" spans="1:63" s="74" customFormat="1" ht="15" x14ac:dyDescent="0.25">
      <c r="A1" s="72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3"/>
      <c r="O1" s="72"/>
      <c r="P1" s="72"/>
      <c r="Q1" s="72"/>
      <c r="R1" s="72"/>
    </row>
    <row r="2" spans="1:63" s="74" customFormat="1" ht="11.25" customHeight="1" x14ac:dyDescent="0.25">
      <c r="A2" s="277" t="s">
        <v>0</v>
      </c>
      <c r="B2" s="277"/>
      <c r="C2" s="277"/>
      <c r="D2" s="75"/>
      <c r="E2" s="72"/>
      <c r="F2" s="72"/>
      <c r="G2" s="72"/>
      <c r="H2" s="72"/>
      <c r="I2" s="72"/>
      <c r="J2" s="72"/>
      <c r="K2" s="72"/>
      <c r="L2" s="72"/>
      <c r="M2" s="72"/>
      <c r="N2" s="72"/>
      <c r="O2" s="277" t="s">
        <v>1</v>
      </c>
      <c r="P2" s="277"/>
      <c r="Q2" s="277"/>
      <c r="R2" s="277"/>
    </row>
    <row r="3" spans="1:63" s="74" customFormat="1" ht="11.25" customHeight="1" x14ac:dyDescent="0.25">
      <c r="A3" s="278"/>
      <c r="B3" s="278"/>
      <c r="C3" s="278"/>
      <c r="D3" s="278"/>
      <c r="E3" s="72"/>
      <c r="F3" s="72"/>
      <c r="G3" s="72"/>
      <c r="H3" s="72"/>
      <c r="I3" s="72"/>
      <c r="J3" s="72"/>
      <c r="K3" s="72"/>
      <c r="L3" s="72"/>
      <c r="M3" s="72"/>
      <c r="N3" s="279"/>
      <c r="O3" s="279"/>
      <c r="P3" s="279"/>
      <c r="Q3" s="279"/>
      <c r="R3" s="279"/>
    </row>
    <row r="4" spans="1:63" s="74" customFormat="1" ht="15" x14ac:dyDescent="0.25">
      <c r="A4" s="280"/>
      <c r="B4" s="280"/>
      <c r="C4" s="280"/>
      <c r="D4" s="280"/>
      <c r="E4" s="72"/>
      <c r="F4" s="72"/>
      <c r="G4" s="72"/>
      <c r="H4" s="72"/>
      <c r="I4" s="72"/>
      <c r="J4" s="72"/>
      <c r="K4" s="72"/>
      <c r="L4" s="72"/>
      <c r="M4" s="72"/>
      <c r="N4" s="280"/>
      <c r="O4" s="280"/>
      <c r="P4" s="280"/>
      <c r="Q4" s="280"/>
      <c r="R4" s="280"/>
      <c r="S4" s="76" t="s">
        <v>2</v>
      </c>
      <c r="T4" s="76" t="s">
        <v>2</v>
      </c>
      <c r="U4" s="76" t="s">
        <v>2</v>
      </c>
      <c r="V4" s="76" t="s">
        <v>2</v>
      </c>
      <c r="W4" s="76" t="s">
        <v>2</v>
      </c>
      <c r="X4" s="76" t="s">
        <v>2</v>
      </c>
      <c r="Y4" s="76" t="s">
        <v>2</v>
      </c>
      <c r="Z4" s="76" t="s">
        <v>2</v>
      </c>
      <c r="AA4" s="76" t="s">
        <v>2</v>
      </c>
    </row>
    <row r="5" spans="1:63" s="74" customFormat="1" ht="11.25" customHeight="1" x14ac:dyDescent="0.25">
      <c r="A5" s="77"/>
      <c r="B5" s="78"/>
      <c r="C5" s="79"/>
      <c r="D5" s="79"/>
      <c r="E5" s="72"/>
      <c r="F5" s="72"/>
      <c r="G5" s="72"/>
      <c r="H5" s="72"/>
      <c r="I5" s="72"/>
      <c r="J5" s="72"/>
      <c r="K5" s="72"/>
      <c r="L5" s="72"/>
      <c r="M5" s="72"/>
      <c r="N5" s="77"/>
      <c r="O5" s="77"/>
      <c r="P5" s="77"/>
      <c r="Q5" s="77"/>
      <c r="R5" s="78"/>
    </row>
    <row r="6" spans="1:63" s="74" customFormat="1" ht="25.5" customHeight="1" x14ac:dyDescent="0.25">
      <c r="A6" s="72" t="s">
        <v>3</v>
      </c>
      <c r="B6" s="80"/>
      <c r="C6" s="80"/>
      <c r="D6" s="80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80"/>
      <c r="Q6" s="80"/>
      <c r="R6" s="81" t="s">
        <v>3</v>
      </c>
    </row>
    <row r="7" spans="1:63" s="74" customFormat="1" ht="11.25" customHeight="1" x14ac:dyDescent="0.25">
      <c r="A7" s="72"/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3"/>
      <c r="N7" s="72"/>
      <c r="O7" s="72"/>
      <c r="P7" s="72"/>
      <c r="Q7" s="72"/>
      <c r="R7" s="72"/>
    </row>
    <row r="8" spans="1:63" s="74" customFormat="1" ht="15" x14ac:dyDescent="0.25">
      <c r="A8" s="274" t="s">
        <v>4</v>
      </c>
      <c r="B8" s="274"/>
      <c r="C8" s="274"/>
      <c r="D8" s="274"/>
      <c r="E8" s="274"/>
      <c r="F8" s="274"/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AB8" s="82" t="s">
        <v>4</v>
      </c>
      <c r="AC8" s="82" t="s">
        <v>2</v>
      </c>
      <c r="AD8" s="82" t="s">
        <v>2</v>
      </c>
      <c r="AE8" s="82" t="s">
        <v>2</v>
      </c>
      <c r="AF8" s="82" t="s">
        <v>2</v>
      </c>
      <c r="AG8" s="82" t="s">
        <v>2</v>
      </c>
      <c r="AH8" s="82" t="s">
        <v>2</v>
      </c>
      <c r="AI8" s="82" t="s">
        <v>2</v>
      </c>
      <c r="AJ8" s="82" t="s">
        <v>2</v>
      </c>
      <c r="AK8" s="82" t="s">
        <v>2</v>
      </c>
      <c r="AL8" s="82" t="s">
        <v>2</v>
      </c>
      <c r="AM8" s="82" t="s">
        <v>2</v>
      </c>
      <c r="AN8" s="82" t="s">
        <v>2</v>
      </c>
      <c r="AO8" s="82" t="s">
        <v>2</v>
      </c>
      <c r="AP8" s="82" t="s">
        <v>2</v>
      </c>
      <c r="AQ8" s="82" t="s">
        <v>2</v>
      </c>
      <c r="AR8" s="82" t="s">
        <v>2</v>
      </c>
      <c r="AS8" s="82" t="s">
        <v>2</v>
      </c>
    </row>
    <row r="9" spans="1:63" s="74" customFormat="1" ht="15" x14ac:dyDescent="0.25">
      <c r="A9" s="275" t="s">
        <v>5</v>
      </c>
      <c r="B9" s="275"/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5"/>
      <c r="O9" s="275"/>
      <c r="P9" s="275"/>
      <c r="Q9" s="275"/>
      <c r="R9" s="275"/>
    </row>
    <row r="10" spans="1:63" s="74" customFormat="1" ht="15" x14ac:dyDescent="0.25">
      <c r="A10" s="83"/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72"/>
      <c r="Q10" s="72"/>
      <c r="R10" s="72"/>
    </row>
    <row r="11" spans="1:63" s="74" customFormat="1" ht="28.5" customHeight="1" x14ac:dyDescent="0.25">
      <c r="A11" s="276" t="s">
        <v>6</v>
      </c>
      <c r="B11" s="276"/>
      <c r="C11" s="276"/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</row>
    <row r="12" spans="1:63" s="74" customFormat="1" ht="21" customHeight="1" x14ac:dyDescent="0.25">
      <c r="A12" s="275" t="s">
        <v>7</v>
      </c>
      <c r="B12" s="275"/>
      <c r="C12" s="275"/>
      <c r="D12" s="275"/>
      <c r="E12" s="275"/>
      <c r="F12" s="275"/>
      <c r="G12" s="275"/>
      <c r="H12" s="275"/>
      <c r="I12" s="275"/>
      <c r="J12" s="275"/>
      <c r="K12" s="275"/>
      <c r="L12" s="275"/>
      <c r="M12" s="275"/>
      <c r="N12" s="275"/>
      <c r="O12" s="275"/>
      <c r="P12" s="275"/>
      <c r="Q12" s="275"/>
      <c r="R12" s="275"/>
    </row>
    <row r="13" spans="1:63" s="74" customFormat="1" ht="15" x14ac:dyDescent="0.25">
      <c r="A13" s="274" t="s">
        <v>8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AT13" s="82" t="s">
        <v>8</v>
      </c>
      <c r="AU13" s="82" t="s">
        <v>2</v>
      </c>
      <c r="AV13" s="82" t="s">
        <v>2</v>
      </c>
      <c r="AW13" s="82" t="s">
        <v>2</v>
      </c>
      <c r="AX13" s="82" t="s">
        <v>2</v>
      </c>
      <c r="AY13" s="82" t="s">
        <v>2</v>
      </c>
      <c r="AZ13" s="82" t="s">
        <v>2</v>
      </c>
      <c r="BA13" s="82" t="s">
        <v>2</v>
      </c>
      <c r="BB13" s="82" t="s">
        <v>2</v>
      </c>
      <c r="BC13" s="82" t="s">
        <v>2</v>
      </c>
      <c r="BD13" s="82" t="s">
        <v>2</v>
      </c>
      <c r="BE13" s="82" t="s">
        <v>2</v>
      </c>
      <c r="BF13" s="82" t="s">
        <v>2</v>
      </c>
      <c r="BG13" s="82" t="s">
        <v>2</v>
      </c>
      <c r="BH13" s="82" t="s">
        <v>2</v>
      </c>
      <c r="BI13" s="82" t="s">
        <v>2</v>
      </c>
      <c r="BJ13" s="82" t="s">
        <v>2</v>
      </c>
      <c r="BK13" s="82" t="s">
        <v>2</v>
      </c>
    </row>
    <row r="14" spans="1:63" s="74" customFormat="1" ht="15.75" customHeight="1" x14ac:dyDescent="0.25">
      <c r="A14" s="275" t="s">
        <v>9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5"/>
      <c r="P14" s="275"/>
      <c r="Q14" s="275"/>
      <c r="R14" s="275"/>
    </row>
    <row r="15" spans="1:63" s="74" customFormat="1" ht="30.75" customHeight="1" x14ac:dyDescent="0.25">
      <c r="A15" s="72"/>
      <c r="B15" s="84" t="s">
        <v>10</v>
      </c>
      <c r="C15" s="266" t="s">
        <v>11</v>
      </c>
      <c r="D15" s="266"/>
      <c r="E15" s="266"/>
      <c r="F15" s="266"/>
      <c r="G15" s="266"/>
      <c r="H15" s="85"/>
      <c r="I15" s="85"/>
      <c r="J15" s="85"/>
      <c r="K15" s="85"/>
      <c r="L15" s="85"/>
      <c r="M15" s="85"/>
      <c r="N15" s="85"/>
      <c r="O15" s="85"/>
      <c r="P15" s="72"/>
      <c r="Q15" s="72"/>
      <c r="R15" s="72"/>
    </row>
    <row r="16" spans="1:63" s="74" customFormat="1" ht="12.75" customHeight="1" x14ac:dyDescent="0.25">
      <c r="B16" s="86" t="s">
        <v>12</v>
      </c>
      <c r="C16" s="86"/>
      <c r="D16" s="87"/>
      <c r="E16" s="88">
        <f>K647/1000</f>
        <v>191651.02249199999</v>
      </c>
      <c r="F16" s="89" t="s">
        <v>13</v>
      </c>
      <c r="H16" s="86"/>
      <c r="I16" s="86"/>
      <c r="J16" s="86"/>
      <c r="K16" s="86"/>
      <c r="L16" s="86"/>
      <c r="M16" s="90"/>
      <c r="N16" s="90"/>
      <c r="O16" s="86"/>
    </row>
    <row r="17" spans="1:84" s="74" customFormat="1" ht="12.75" customHeight="1" x14ac:dyDescent="0.25">
      <c r="B17" s="86" t="s">
        <v>14</v>
      </c>
      <c r="D17" s="87"/>
      <c r="E17" s="88">
        <v>300573.33399999997</v>
      </c>
      <c r="F17" s="89" t="s">
        <v>13</v>
      </c>
      <c r="H17" s="86"/>
      <c r="I17" s="86"/>
      <c r="J17" s="86"/>
      <c r="K17" s="86"/>
      <c r="L17" s="86"/>
      <c r="M17" s="90"/>
      <c r="N17" s="90"/>
      <c r="O17" s="86"/>
    </row>
    <row r="18" spans="1:84" s="74" customFormat="1" ht="12.75" customHeight="1" x14ac:dyDescent="0.25">
      <c r="B18" s="86" t="s">
        <v>15</v>
      </c>
      <c r="C18" s="86"/>
      <c r="D18" s="87"/>
      <c r="E18" s="88">
        <v>44541.421999999999</v>
      </c>
      <c r="F18" s="89" t="s">
        <v>13</v>
      </c>
      <c r="H18" s="86"/>
      <c r="J18" s="86"/>
      <c r="K18" s="86"/>
      <c r="L18" s="86"/>
      <c r="M18" s="91"/>
      <c r="N18" s="73"/>
      <c r="O18" s="92"/>
    </row>
    <row r="19" spans="1:84" s="74" customFormat="1" ht="12.75" customHeight="1" x14ac:dyDescent="0.25">
      <c r="B19" s="86" t="s">
        <v>16</v>
      </c>
      <c r="C19" s="86"/>
      <c r="D19" s="93"/>
      <c r="E19" s="88">
        <v>73662</v>
      </c>
      <c r="F19" s="89" t="s">
        <v>17</v>
      </c>
      <c r="H19" s="86"/>
      <c r="J19" s="86"/>
      <c r="K19" s="86"/>
      <c r="L19" s="86"/>
      <c r="M19" s="94"/>
      <c r="N19" s="94"/>
      <c r="O19" s="89"/>
    </row>
    <row r="20" spans="1:84" s="74" customFormat="1" ht="15" x14ac:dyDescent="0.25">
      <c r="B20" s="86" t="s">
        <v>18</v>
      </c>
      <c r="C20" s="86"/>
      <c r="E20" s="91"/>
      <c r="F20" s="267" t="s">
        <v>814</v>
      </c>
      <c r="G20" s="267"/>
      <c r="H20" s="267"/>
      <c r="I20" s="267"/>
      <c r="J20" s="267"/>
      <c r="K20" s="267"/>
      <c r="L20" s="267"/>
      <c r="M20" s="267"/>
      <c r="N20" s="267"/>
      <c r="O20" s="267"/>
      <c r="P20" s="267"/>
      <c r="Q20" s="267"/>
      <c r="R20" s="267"/>
      <c r="BL20" s="95" t="s">
        <v>19</v>
      </c>
      <c r="BM20" s="95" t="s">
        <v>2</v>
      </c>
      <c r="BN20" s="95" t="s">
        <v>2</v>
      </c>
      <c r="BO20" s="95" t="s">
        <v>2</v>
      </c>
      <c r="BP20" s="95" t="s">
        <v>2</v>
      </c>
      <c r="BQ20" s="95" t="s">
        <v>2</v>
      </c>
      <c r="BR20" s="95" t="s">
        <v>2</v>
      </c>
      <c r="BS20" s="95" t="s">
        <v>2</v>
      </c>
      <c r="BT20" s="95" t="s">
        <v>2</v>
      </c>
      <c r="BU20" s="95" t="s">
        <v>2</v>
      </c>
      <c r="BV20" s="95" t="s">
        <v>2</v>
      </c>
      <c r="BW20" s="95" t="s">
        <v>2</v>
      </c>
      <c r="BX20" s="95" t="s">
        <v>2</v>
      </c>
    </row>
    <row r="21" spans="1:84" s="74" customFormat="1" ht="12.75" customHeight="1" x14ac:dyDescent="0.25">
      <c r="A21" s="86"/>
      <c r="B21" s="86"/>
      <c r="D21" s="91"/>
      <c r="E21" s="92"/>
      <c r="F21" s="96"/>
      <c r="G21" s="97"/>
      <c r="H21" s="86"/>
      <c r="I21" s="86"/>
      <c r="J21" s="86"/>
      <c r="K21" s="86"/>
      <c r="L21" s="268"/>
      <c r="M21" s="268"/>
      <c r="N21" s="86"/>
    </row>
    <row r="22" spans="1:84" s="74" customFormat="1" ht="15" x14ac:dyDescent="0.25">
      <c r="A22" s="98"/>
    </row>
    <row r="23" spans="1:84" s="74" customFormat="1" ht="36" customHeight="1" x14ac:dyDescent="0.25">
      <c r="A23" s="263" t="s">
        <v>20</v>
      </c>
      <c r="B23" s="263" t="s">
        <v>21</v>
      </c>
      <c r="C23" s="263" t="s">
        <v>22</v>
      </c>
      <c r="D23" s="263"/>
      <c r="E23" s="263"/>
      <c r="F23" s="260" t="s">
        <v>23</v>
      </c>
      <c r="G23" s="263" t="s">
        <v>24</v>
      </c>
      <c r="H23" s="271" t="s">
        <v>25</v>
      </c>
      <c r="I23" s="272"/>
      <c r="J23" s="273"/>
      <c r="K23" s="271" t="s">
        <v>27</v>
      </c>
      <c r="L23" s="272"/>
      <c r="M23" s="272"/>
      <c r="N23" s="273"/>
      <c r="O23" s="256" t="s">
        <v>815</v>
      </c>
      <c r="P23" s="257"/>
      <c r="Q23" s="260" t="s">
        <v>26</v>
      </c>
      <c r="R23" s="260" t="s">
        <v>816</v>
      </c>
    </row>
    <row r="24" spans="1:84" s="74" customFormat="1" ht="36.75" customHeight="1" x14ac:dyDescent="0.25">
      <c r="A24" s="263"/>
      <c r="B24" s="263"/>
      <c r="C24" s="263"/>
      <c r="D24" s="263"/>
      <c r="E24" s="263"/>
      <c r="F24" s="269"/>
      <c r="G24" s="263"/>
      <c r="H24" s="99" t="s">
        <v>29</v>
      </c>
      <c r="I24" s="99" t="s">
        <v>30</v>
      </c>
      <c r="J24" s="260" t="s">
        <v>31</v>
      </c>
      <c r="K24" s="263" t="s">
        <v>29</v>
      </c>
      <c r="L24" s="264" t="s">
        <v>32</v>
      </c>
      <c r="M24" s="99" t="s">
        <v>30</v>
      </c>
      <c r="N24" s="260" t="s">
        <v>31</v>
      </c>
      <c r="O24" s="258"/>
      <c r="P24" s="259"/>
      <c r="Q24" s="261"/>
      <c r="R24" s="261"/>
    </row>
    <row r="25" spans="1:84" s="74" customFormat="1" ht="36" x14ac:dyDescent="0.25">
      <c r="A25" s="263"/>
      <c r="B25" s="263"/>
      <c r="C25" s="263"/>
      <c r="D25" s="263"/>
      <c r="E25" s="263"/>
      <c r="F25" s="270"/>
      <c r="G25" s="263"/>
      <c r="H25" s="99" t="s">
        <v>33</v>
      </c>
      <c r="I25" s="100" t="s">
        <v>34</v>
      </c>
      <c r="J25" s="262"/>
      <c r="K25" s="263"/>
      <c r="L25" s="265"/>
      <c r="M25" s="100" t="s">
        <v>34</v>
      </c>
      <c r="N25" s="262"/>
      <c r="O25" s="99" t="s">
        <v>35</v>
      </c>
      <c r="P25" s="99" t="s">
        <v>36</v>
      </c>
      <c r="Q25" s="262"/>
      <c r="R25" s="262"/>
    </row>
    <row r="26" spans="1:84" s="74" customFormat="1" ht="15" x14ac:dyDescent="0.25">
      <c r="A26" s="101">
        <v>1</v>
      </c>
      <c r="B26" s="101">
        <v>2</v>
      </c>
      <c r="C26" s="255">
        <v>3</v>
      </c>
      <c r="D26" s="255"/>
      <c r="E26" s="255"/>
      <c r="F26" s="102">
        <v>4</v>
      </c>
      <c r="G26" s="101">
        <v>5</v>
      </c>
      <c r="H26" s="102">
        <v>6</v>
      </c>
      <c r="I26" s="101">
        <v>7</v>
      </c>
      <c r="J26" s="102">
        <v>8</v>
      </c>
      <c r="K26" s="101">
        <v>9</v>
      </c>
      <c r="L26" s="102">
        <v>10</v>
      </c>
      <c r="M26" s="101">
        <v>11</v>
      </c>
      <c r="N26" s="102">
        <v>12</v>
      </c>
      <c r="O26" s="101">
        <v>13</v>
      </c>
      <c r="P26" s="102">
        <v>14</v>
      </c>
      <c r="Q26" s="101">
        <v>15</v>
      </c>
      <c r="R26" s="102" t="s">
        <v>817</v>
      </c>
    </row>
    <row r="27" spans="1:84" s="74" customFormat="1" ht="15" x14ac:dyDescent="0.25">
      <c r="A27" s="252" t="s">
        <v>37</v>
      </c>
      <c r="B27" s="253"/>
      <c r="C27" s="253"/>
      <c r="D27" s="253"/>
      <c r="E27" s="253"/>
      <c r="F27" s="253"/>
      <c r="G27" s="253"/>
      <c r="H27" s="253"/>
      <c r="I27" s="253"/>
      <c r="J27" s="253"/>
      <c r="K27" s="253"/>
      <c r="L27" s="253"/>
      <c r="M27" s="253"/>
      <c r="N27" s="253"/>
      <c r="O27" s="253"/>
      <c r="P27" s="253"/>
      <c r="Q27" s="253"/>
      <c r="R27" s="254"/>
      <c r="BY27" s="103" t="s">
        <v>37</v>
      </c>
    </row>
    <row r="28" spans="1:84" s="74" customFormat="1" ht="56.25" x14ac:dyDescent="0.25">
      <c r="A28" s="104" t="s">
        <v>38</v>
      </c>
      <c r="B28" s="105" t="s">
        <v>39</v>
      </c>
      <c r="C28" s="245" t="s">
        <v>40</v>
      </c>
      <c r="D28" s="245"/>
      <c r="E28" s="245"/>
      <c r="F28" s="104" t="s">
        <v>41</v>
      </c>
      <c r="G28" s="106">
        <v>404.35199999999998</v>
      </c>
      <c r="H28" s="107" t="s">
        <v>42</v>
      </c>
      <c r="I28" s="107" t="s">
        <v>43</v>
      </c>
      <c r="J28" s="107">
        <v>66.22</v>
      </c>
      <c r="K28" s="107">
        <v>4649439.72</v>
      </c>
      <c r="L28" s="107">
        <v>2690360.6</v>
      </c>
      <c r="M28" s="108" t="s">
        <v>45</v>
      </c>
      <c r="N28" s="107">
        <v>231881.8</v>
      </c>
      <c r="O28" s="109">
        <v>13.132999999999999</v>
      </c>
      <c r="P28" s="110">
        <v>5310.35</v>
      </c>
      <c r="Q28" s="111" t="s">
        <v>818</v>
      </c>
      <c r="R28" s="107">
        <v>9908680.6199999992</v>
      </c>
      <c r="BY28" s="103"/>
      <c r="BZ28" s="76" t="s">
        <v>40</v>
      </c>
    </row>
    <row r="29" spans="1:84" s="74" customFormat="1" ht="15" x14ac:dyDescent="0.25">
      <c r="A29" s="112"/>
      <c r="B29" s="113"/>
      <c r="C29" s="114" t="s">
        <v>48</v>
      </c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6"/>
      <c r="BY29" s="103"/>
    </row>
    <row r="30" spans="1:84" s="74" customFormat="1" ht="57" x14ac:dyDescent="0.25">
      <c r="A30" s="117"/>
      <c r="B30" s="118" t="s">
        <v>49</v>
      </c>
      <c r="C30" s="246" t="s">
        <v>50</v>
      </c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7"/>
      <c r="BY30" s="103"/>
      <c r="CA30" s="76" t="s">
        <v>50</v>
      </c>
    </row>
    <row r="31" spans="1:84" s="74" customFormat="1" ht="15" x14ac:dyDescent="0.25">
      <c r="A31" s="117"/>
      <c r="B31" s="119" t="s">
        <v>38</v>
      </c>
      <c r="C31" s="246" t="s">
        <v>51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7"/>
      <c r="BY31" s="103"/>
      <c r="CB31" s="76" t="s">
        <v>51</v>
      </c>
    </row>
    <row r="32" spans="1:84" s="74" customFormat="1" ht="15" x14ac:dyDescent="0.25">
      <c r="A32" s="120"/>
      <c r="B32" s="248" t="s">
        <v>52</v>
      </c>
      <c r="C32" s="248"/>
      <c r="D32" s="248"/>
      <c r="E32" s="248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16"/>
      <c r="BY32" s="103"/>
      <c r="CC32" s="76" t="s">
        <v>52</v>
      </c>
      <c r="CD32" s="76" t="s">
        <v>2</v>
      </c>
      <c r="CE32" s="76" t="s">
        <v>2</v>
      </c>
      <c r="CF32" s="76" t="s">
        <v>2</v>
      </c>
    </row>
    <row r="33" spans="1:84" s="74" customFormat="1" ht="56.25" x14ac:dyDescent="0.25">
      <c r="A33" s="104" t="s">
        <v>89</v>
      </c>
      <c r="B33" s="105" t="s">
        <v>90</v>
      </c>
      <c r="C33" s="245" t="s">
        <v>91</v>
      </c>
      <c r="D33" s="245"/>
      <c r="E33" s="245"/>
      <c r="F33" s="104" t="s">
        <v>41</v>
      </c>
      <c r="G33" s="106">
        <v>9.2560000000000002</v>
      </c>
      <c r="H33" s="107" t="s">
        <v>92</v>
      </c>
      <c r="I33" s="107" t="s">
        <v>93</v>
      </c>
      <c r="J33" s="107">
        <v>61.82</v>
      </c>
      <c r="K33" s="107">
        <v>55271.85</v>
      </c>
      <c r="L33" s="107">
        <v>30519.37</v>
      </c>
      <c r="M33" s="108" t="s">
        <v>94</v>
      </c>
      <c r="N33" s="107">
        <v>4955.24</v>
      </c>
      <c r="O33" s="122">
        <v>6.5080999999999998</v>
      </c>
      <c r="P33" s="110">
        <v>60.24</v>
      </c>
      <c r="Q33" s="111" t="s">
        <v>818</v>
      </c>
      <c r="R33" s="107">
        <v>114311.08</v>
      </c>
      <c r="BY33" s="103"/>
      <c r="BZ33" s="76" t="s">
        <v>91</v>
      </c>
    </row>
    <row r="34" spans="1:84" s="74" customFormat="1" ht="15" x14ac:dyDescent="0.25">
      <c r="A34" s="112"/>
      <c r="B34" s="113"/>
      <c r="C34" s="114" t="s">
        <v>97</v>
      </c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6"/>
      <c r="BY34" s="103"/>
    </row>
    <row r="35" spans="1:84" s="74" customFormat="1" ht="23.25" x14ac:dyDescent="0.25">
      <c r="A35" s="117"/>
      <c r="B35" s="118" t="s">
        <v>98</v>
      </c>
      <c r="C35" s="246" t="s">
        <v>99</v>
      </c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7"/>
      <c r="BY35" s="103"/>
      <c r="CA35" s="76" t="s">
        <v>99</v>
      </c>
    </row>
    <row r="36" spans="1:84" s="74" customFormat="1" ht="57" x14ac:dyDescent="0.25">
      <c r="A36" s="117"/>
      <c r="B36" s="118" t="s">
        <v>49</v>
      </c>
      <c r="C36" s="246" t="s">
        <v>50</v>
      </c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7"/>
      <c r="BY36" s="103"/>
      <c r="CA36" s="76" t="s">
        <v>50</v>
      </c>
    </row>
    <row r="37" spans="1:84" s="74" customFormat="1" ht="15" x14ac:dyDescent="0.25">
      <c r="A37" s="117"/>
      <c r="B37" s="119" t="s">
        <v>38</v>
      </c>
      <c r="C37" s="246" t="s">
        <v>51</v>
      </c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7"/>
      <c r="BY37" s="103"/>
      <c r="CB37" s="76" t="s">
        <v>51</v>
      </c>
    </row>
    <row r="38" spans="1:84" s="74" customFormat="1" ht="15" x14ac:dyDescent="0.25">
      <c r="A38" s="120"/>
      <c r="B38" s="248" t="s">
        <v>52</v>
      </c>
      <c r="C38" s="248"/>
      <c r="D38" s="248"/>
      <c r="E38" s="248"/>
      <c r="F38" s="121"/>
      <c r="G38" s="121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16"/>
      <c r="BY38" s="103"/>
      <c r="CC38" s="76" t="s">
        <v>52</v>
      </c>
      <c r="CD38" s="76" t="s">
        <v>2</v>
      </c>
      <c r="CE38" s="76" t="s">
        <v>2</v>
      </c>
      <c r="CF38" s="76" t="s">
        <v>2</v>
      </c>
    </row>
    <row r="39" spans="1:84" s="74" customFormat="1" ht="56.25" x14ac:dyDescent="0.25">
      <c r="A39" s="104" t="s">
        <v>114</v>
      </c>
      <c r="B39" s="105" t="s">
        <v>115</v>
      </c>
      <c r="C39" s="245" t="s">
        <v>116</v>
      </c>
      <c r="D39" s="245"/>
      <c r="E39" s="245"/>
      <c r="F39" s="104" t="s">
        <v>117</v>
      </c>
      <c r="G39" s="123">
        <v>3.64</v>
      </c>
      <c r="H39" s="107">
        <v>9153.1200000000008</v>
      </c>
      <c r="I39" s="107"/>
      <c r="J39" s="107" t="s">
        <v>118</v>
      </c>
      <c r="K39" s="107">
        <v>288528.31</v>
      </c>
      <c r="L39" s="107"/>
      <c r="M39" s="108"/>
      <c r="N39" s="107">
        <v>288528.31</v>
      </c>
      <c r="O39" s="124">
        <v>0</v>
      </c>
      <c r="P39" s="124">
        <v>0</v>
      </c>
      <c r="Q39" s="111" t="s">
        <v>818</v>
      </c>
      <c r="R39" s="107">
        <v>288528.31</v>
      </c>
      <c r="BY39" s="103"/>
      <c r="BZ39" s="76" t="s">
        <v>116</v>
      </c>
    </row>
    <row r="40" spans="1:84" s="74" customFormat="1" ht="15" x14ac:dyDescent="0.25">
      <c r="A40" s="112"/>
      <c r="B40" s="113"/>
      <c r="C40" s="114" t="s">
        <v>120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6"/>
      <c r="BY40" s="103"/>
    </row>
    <row r="41" spans="1:84" s="74" customFormat="1" ht="15" x14ac:dyDescent="0.25">
      <c r="A41" s="117"/>
      <c r="B41" s="113"/>
      <c r="C41" s="114" t="s">
        <v>121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25"/>
      <c r="BY41" s="103"/>
    </row>
    <row r="42" spans="1:84" s="74" customFormat="1" ht="15" x14ac:dyDescent="0.25">
      <c r="A42" s="117"/>
      <c r="B42" s="119" t="s">
        <v>38</v>
      </c>
      <c r="C42" s="246" t="s">
        <v>51</v>
      </c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7"/>
      <c r="BY42" s="103"/>
      <c r="CB42" s="76" t="s">
        <v>51</v>
      </c>
    </row>
    <row r="43" spans="1:84" s="74" customFormat="1" ht="15" x14ac:dyDescent="0.25">
      <c r="A43" s="120"/>
      <c r="B43" s="248" t="s">
        <v>122</v>
      </c>
      <c r="C43" s="248"/>
      <c r="D43" s="248"/>
      <c r="E43" s="248"/>
      <c r="F43" s="121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16"/>
      <c r="BY43" s="103"/>
      <c r="CC43" s="76" t="s">
        <v>122</v>
      </c>
      <c r="CD43" s="76" t="s">
        <v>2</v>
      </c>
      <c r="CE43" s="76" t="s">
        <v>2</v>
      </c>
      <c r="CF43" s="76" t="s">
        <v>2</v>
      </c>
    </row>
    <row r="44" spans="1:84" s="74" customFormat="1" ht="56.25" x14ac:dyDescent="0.25">
      <c r="A44" s="104" t="s">
        <v>123</v>
      </c>
      <c r="B44" s="105" t="s">
        <v>115</v>
      </c>
      <c r="C44" s="245" t="s">
        <v>124</v>
      </c>
      <c r="D44" s="245"/>
      <c r="E44" s="245"/>
      <c r="F44" s="104" t="s">
        <v>117</v>
      </c>
      <c r="G44" s="106">
        <v>16.952000000000002</v>
      </c>
      <c r="H44" s="107">
        <v>8075.06</v>
      </c>
      <c r="I44" s="107"/>
      <c r="J44" s="107" t="s">
        <v>125</v>
      </c>
      <c r="K44" s="107">
        <v>1185453.69</v>
      </c>
      <c r="L44" s="107"/>
      <c r="M44" s="108"/>
      <c r="N44" s="107">
        <v>1185453.69</v>
      </c>
      <c r="O44" s="124">
        <v>0</v>
      </c>
      <c r="P44" s="124">
        <v>0</v>
      </c>
      <c r="Q44" s="111" t="s">
        <v>818</v>
      </c>
      <c r="R44" s="107">
        <v>1185453.69</v>
      </c>
      <c r="BY44" s="103"/>
      <c r="BZ44" s="76" t="s">
        <v>124</v>
      </c>
    </row>
    <row r="45" spans="1:84" s="74" customFormat="1" ht="15" x14ac:dyDescent="0.25">
      <c r="A45" s="112"/>
      <c r="B45" s="113"/>
      <c r="C45" s="114" t="s">
        <v>126</v>
      </c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6"/>
      <c r="BY45" s="103"/>
    </row>
    <row r="46" spans="1:84" s="74" customFormat="1" ht="15" x14ac:dyDescent="0.25">
      <c r="A46" s="117"/>
      <c r="B46" s="113"/>
      <c r="C46" s="114" t="s">
        <v>127</v>
      </c>
      <c r="D46" s="115"/>
      <c r="E46" s="115"/>
      <c r="F46" s="115"/>
      <c r="G46" s="115"/>
      <c r="H46" s="115"/>
      <c r="I46" s="115"/>
      <c r="J46" s="115"/>
      <c r="K46" s="115"/>
      <c r="L46" s="115"/>
      <c r="M46" s="115"/>
      <c r="N46" s="115"/>
      <c r="O46" s="115"/>
      <c r="P46" s="115"/>
      <c r="Q46" s="115"/>
      <c r="R46" s="125"/>
      <c r="BY46" s="103"/>
    </row>
    <row r="47" spans="1:84" s="74" customFormat="1" ht="15" x14ac:dyDescent="0.25">
      <c r="A47" s="117"/>
      <c r="B47" s="119" t="s">
        <v>38</v>
      </c>
      <c r="C47" s="246" t="s">
        <v>51</v>
      </c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7"/>
      <c r="BY47" s="103"/>
      <c r="CB47" s="76" t="s">
        <v>51</v>
      </c>
    </row>
    <row r="48" spans="1:84" s="74" customFormat="1" ht="15" x14ac:dyDescent="0.25">
      <c r="A48" s="120"/>
      <c r="B48" s="248" t="s">
        <v>122</v>
      </c>
      <c r="C48" s="248"/>
      <c r="D48" s="248"/>
      <c r="E48" s="248"/>
      <c r="F48" s="121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16"/>
      <c r="BY48" s="103"/>
      <c r="CC48" s="76" t="s">
        <v>122</v>
      </c>
      <c r="CD48" s="76" t="s">
        <v>2</v>
      </c>
      <c r="CE48" s="76" t="s">
        <v>2</v>
      </c>
      <c r="CF48" s="76" t="s">
        <v>2</v>
      </c>
    </row>
    <row r="49" spans="1:84" s="74" customFormat="1" ht="56.25" x14ac:dyDescent="0.25">
      <c r="A49" s="104" t="s">
        <v>128</v>
      </c>
      <c r="B49" s="105" t="s">
        <v>115</v>
      </c>
      <c r="C49" s="245" t="s">
        <v>129</v>
      </c>
      <c r="D49" s="245"/>
      <c r="E49" s="245"/>
      <c r="F49" s="104" t="s">
        <v>117</v>
      </c>
      <c r="G49" s="106">
        <v>99.944000000000003</v>
      </c>
      <c r="H49" s="107">
        <v>7718.94</v>
      </c>
      <c r="I49" s="107"/>
      <c r="J49" s="107" t="s">
        <v>130</v>
      </c>
      <c r="K49" s="107">
        <v>6680858.6600000001</v>
      </c>
      <c r="L49" s="107"/>
      <c r="M49" s="108"/>
      <c r="N49" s="107">
        <v>6680858.6600000001</v>
      </c>
      <c r="O49" s="124">
        <v>0</v>
      </c>
      <c r="P49" s="124">
        <v>0</v>
      </c>
      <c r="Q49" s="111" t="s">
        <v>818</v>
      </c>
      <c r="R49" s="107">
        <v>6680858.6600000001</v>
      </c>
      <c r="BY49" s="103"/>
      <c r="BZ49" s="76" t="s">
        <v>129</v>
      </c>
    </row>
    <row r="50" spans="1:84" s="74" customFormat="1" ht="15" x14ac:dyDescent="0.25">
      <c r="A50" s="112"/>
      <c r="B50" s="113"/>
      <c r="C50" s="114" t="s">
        <v>131</v>
      </c>
      <c r="D50" s="115"/>
      <c r="E50" s="115"/>
      <c r="F50" s="115"/>
      <c r="G50" s="115"/>
      <c r="H50" s="115"/>
      <c r="I50" s="115"/>
      <c r="J50" s="115"/>
      <c r="K50" s="115"/>
      <c r="L50" s="115"/>
      <c r="M50" s="115"/>
      <c r="N50" s="115"/>
      <c r="O50" s="115"/>
      <c r="P50" s="115"/>
      <c r="Q50" s="115"/>
      <c r="R50" s="116"/>
      <c r="BY50" s="103"/>
    </row>
    <row r="51" spans="1:84" s="74" customFormat="1" ht="15" x14ac:dyDescent="0.25">
      <c r="A51" s="117"/>
      <c r="B51" s="113"/>
      <c r="C51" s="114" t="s">
        <v>132</v>
      </c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115"/>
      <c r="Q51" s="115"/>
      <c r="R51" s="125"/>
      <c r="BY51" s="103"/>
    </row>
    <row r="52" spans="1:84" s="74" customFormat="1" ht="15" x14ac:dyDescent="0.25">
      <c r="A52" s="117"/>
      <c r="B52" s="119" t="s">
        <v>38</v>
      </c>
      <c r="C52" s="246" t="s">
        <v>51</v>
      </c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7"/>
      <c r="BY52" s="103"/>
      <c r="CB52" s="76" t="s">
        <v>51</v>
      </c>
    </row>
    <row r="53" spans="1:84" s="74" customFormat="1" ht="15" x14ac:dyDescent="0.25">
      <c r="A53" s="120"/>
      <c r="B53" s="248" t="s">
        <v>122</v>
      </c>
      <c r="C53" s="248"/>
      <c r="D53" s="248"/>
      <c r="E53" s="248"/>
      <c r="F53" s="121"/>
      <c r="G53" s="121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16"/>
      <c r="BY53" s="103"/>
      <c r="CC53" s="76" t="s">
        <v>122</v>
      </c>
      <c r="CD53" s="76" t="s">
        <v>2</v>
      </c>
      <c r="CE53" s="76" t="s">
        <v>2</v>
      </c>
      <c r="CF53" s="76" t="s">
        <v>2</v>
      </c>
    </row>
    <row r="54" spans="1:84" s="74" customFormat="1" ht="56.25" x14ac:dyDescent="0.25">
      <c r="A54" s="104" t="s">
        <v>133</v>
      </c>
      <c r="B54" s="105" t="s">
        <v>115</v>
      </c>
      <c r="C54" s="245" t="s">
        <v>134</v>
      </c>
      <c r="D54" s="245"/>
      <c r="E54" s="245"/>
      <c r="F54" s="104" t="s">
        <v>117</v>
      </c>
      <c r="G54" s="106">
        <v>25.792000000000002</v>
      </c>
      <c r="H54" s="107">
        <v>7581.99</v>
      </c>
      <c r="I54" s="107"/>
      <c r="J54" s="107" t="s">
        <v>135</v>
      </c>
      <c r="K54" s="107">
        <v>1693503.58</v>
      </c>
      <c r="L54" s="107"/>
      <c r="M54" s="108"/>
      <c r="N54" s="107">
        <v>1693503.58</v>
      </c>
      <c r="O54" s="124">
        <v>0</v>
      </c>
      <c r="P54" s="124">
        <v>0</v>
      </c>
      <c r="Q54" s="111" t="s">
        <v>818</v>
      </c>
      <c r="R54" s="107">
        <v>1693503.58</v>
      </c>
      <c r="BY54" s="103"/>
      <c r="BZ54" s="76" t="s">
        <v>134</v>
      </c>
    </row>
    <row r="55" spans="1:84" s="74" customFormat="1" ht="15" x14ac:dyDescent="0.25">
      <c r="A55" s="112"/>
      <c r="B55" s="113"/>
      <c r="C55" s="114" t="s">
        <v>136</v>
      </c>
      <c r="D55" s="115"/>
      <c r="E55" s="115"/>
      <c r="F55" s="115"/>
      <c r="G55" s="115"/>
      <c r="H55" s="115"/>
      <c r="I55" s="115"/>
      <c r="J55" s="115"/>
      <c r="K55" s="115"/>
      <c r="L55" s="115"/>
      <c r="M55" s="115"/>
      <c r="N55" s="115"/>
      <c r="O55" s="115"/>
      <c r="P55" s="115"/>
      <c r="Q55" s="115"/>
      <c r="R55" s="116"/>
      <c r="BY55" s="103"/>
    </row>
    <row r="56" spans="1:84" s="74" customFormat="1" ht="15" x14ac:dyDescent="0.25">
      <c r="A56" s="117"/>
      <c r="B56" s="113"/>
      <c r="C56" s="114" t="s">
        <v>137</v>
      </c>
      <c r="D56" s="115"/>
      <c r="E56" s="115"/>
      <c r="F56" s="115"/>
      <c r="G56" s="115"/>
      <c r="H56" s="115"/>
      <c r="I56" s="115"/>
      <c r="J56" s="115"/>
      <c r="K56" s="115"/>
      <c r="L56" s="115"/>
      <c r="M56" s="115"/>
      <c r="N56" s="115"/>
      <c r="O56" s="115"/>
      <c r="P56" s="115"/>
      <c r="Q56" s="115"/>
      <c r="R56" s="125"/>
      <c r="BY56" s="103"/>
    </row>
    <row r="57" spans="1:84" s="74" customFormat="1" ht="15" x14ac:dyDescent="0.25">
      <c r="A57" s="117"/>
      <c r="B57" s="119" t="s">
        <v>38</v>
      </c>
      <c r="C57" s="246" t="s">
        <v>51</v>
      </c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7"/>
      <c r="BY57" s="103"/>
      <c r="CB57" s="76" t="s">
        <v>51</v>
      </c>
    </row>
    <row r="58" spans="1:84" s="74" customFormat="1" ht="15" x14ac:dyDescent="0.25">
      <c r="A58" s="120"/>
      <c r="B58" s="248" t="s">
        <v>122</v>
      </c>
      <c r="C58" s="248"/>
      <c r="D58" s="248"/>
      <c r="E58" s="248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16"/>
      <c r="BY58" s="103"/>
      <c r="CC58" s="76" t="s">
        <v>122</v>
      </c>
      <c r="CD58" s="76" t="s">
        <v>2</v>
      </c>
      <c r="CE58" s="76" t="s">
        <v>2</v>
      </c>
      <c r="CF58" s="76" t="s">
        <v>2</v>
      </c>
    </row>
    <row r="59" spans="1:84" s="74" customFormat="1" ht="56.25" x14ac:dyDescent="0.25">
      <c r="A59" s="104" t="s">
        <v>138</v>
      </c>
      <c r="B59" s="105" t="s">
        <v>115</v>
      </c>
      <c r="C59" s="245" t="s">
        <v>139</v>
      </c>
      <c r="D59" s="245"/>
      <c r="E59" s="245"/>
      <c r="F59" s="104" t="s">
        <v>117</v>
      </c>
      <c r="G59" s="123">
        <v>2.08</v>
      </c>
      <c r="H59" s="107">
        <v>9925.06</v>
      </c>
      <c r="I59" s="107"/>
      <c r="J59" s="107" t="s">
        <v>140</v>
      </c>
      <c r="K59" s="107">
        <v>178778.12</v>
      </c>
      <c r="L59" s="107"/>
      <c r="M59" s="108"/>
      <c r="N59" s="107">
        <v>178778.12</v>
      </c>
      <c r="O59" s="124">
        <v>0</v>
      </c>
      <c r="P59" s="124">
        <v>0</v>
      </c>
      <c r="Q59" s="111" t="s">
        <v>818</v>
      </c>
      <c r="R59" s="107">
        <v>178778.12</v>
      </c>
      <c r="BY59" s="103"/>
      <c r="BZ59" s="76" t="s">
        <v>139</v>
      </c>
    </row>
    <row r="60" spans="1:84" s="74" customFormat="1" ht="15" x14ac:dyDescent="0.25">
      <c r="A60" s="112"/>
      <c r="B60" s="113"/>
      <c r="C60" s="114" t="s">
        <v>141</v>
      </c>
      <c r="D60" s="115"/>
      <c r="E60" s="115"/>
      <c r="F60" s="115"/>
      <c r="G60" s="115"/>
      <c r="H60" s="115"/>
      <c r="I60" s="115"/>
      <c r="J60" s="115"/>
      <c r="K60" s="115"/>
      <c r="L60" s="115"/>
      <c r="M60" s="115"/>
      <c r="N60" s="115"/>
      <c r="O60" s="115"/>
      <c r="P60" s="115"/>
      <c r="Q60" s="115"/>
      <c r="R60" s="116"/>
      <c r="BY60" s="103"/>
    </row>
    <row r="61" spans="1:84" s="74" customFormat="1" ht="15" x14ac:dyDescent="0.25">
      <c r="A61" s="117"/>
      <c r="B61" s="113"/>
      <c r="C61" s="114" t="s">
        <v>142</v>
      </c>
      <c r="D61" s="115"/>
      <c r="E61" s="115"/>
      <c r="F61" s="115"/>
      <c r="G61" s="115"/>
      <c r="H61" s="115"/>
      <c r="I61" s="115"/>
      <c r="J61" s="115"/>
      <c r="K61" s="115"/>
      <c r="L61" s="115"/>
      <c r="M61" s="115"/>
      <c r="N61" s="115"/>
      <c r="O61" s="115"/>
      <c r="P61" s="115"/>
      <c r="Q61" s="115"/>
      <c r="R61" s="125"/>
      <c r="BY61" s="103"/>
    </row>
    <row r="62" spans="1:84" s="74" customFormat="1" ht="15" x14ac:dyDescent="0.25">
      <c r="A62" s="117"/>
      <c r="B62" s="119" t="s">
        <v>38</v>
      </c>
      <c r="C62" s="246" t="s">
        <v>51</v>
      </c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7"/>
      <c r="BY62" s="103"/>
      <c r="CB62" s="76" t="s">
        <v>51</v>
      </c>
    </row>
    <row r="63" spans="1:84" s="74" customFormat="1" ht="15" x14ac:dyDescent="0.25">
      <c r="A63" s="120"/>
      <c r="B63" s="248" t="s">
        <v>122</v>
      </c>
      <c r="C63" s="248"/>
      <c r="D63" s="248"/>
      <c r="E63" s="248"/>
      <c r="F63" s="121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16"/>
      <c r="BY63" s="103"/>
      <c r="CC63" s="76" t="s">
        <v>122</v>
      </c>
      <c r="CD63" s="76" t="s">
        <v>2</v>
      </c>
      <c r="CE63" s="76" t="s">
        <v>2</v>
      </c>
      <c r="CF63" s="76" t="s">
        <v>2</v>
      </c>
    </row>
    <row r="64" spans="1:84" s="74" customFormat="1" ht="56.25" x14ac:dyDescent="0.25">
      <c r="A64" s="104" t="s">
        <v>143</v>
      </c>
      <c r="B64" s="105" t="s">
        <v>115</v>
      </c>
      <c r="C64" s="245" t="s">
        <v>144</v>
      </c>
      <c r="D64" s="245"/>
      <c r="E64" s="245"/>
      <c r="F64" s="104" t="s">
        <v>117</v>
      </c>
      <c r="G64" s="126">
        <v>9.99648</v>
      </c>
      <c r="H64" s="107">
        <v>9748.9599999999991</v>
      </c>
      <c r="I64" s="107"/>
      <c r="J64" s="107" t="s">
        <v>145</v>
      </c>
      <c r="K64" s="107">
        <v>843962.76</v>
      </c>
      <c r="L64" s="107"/>
      <c r="M64" s="108"/>
      <c r="N64" s="107">
        <v>843962.76</v>
      </c>
      <c r="O64" s="124">
        <v>0</v>
      </c>
      <c r="P64" s="124">
        <v>0</v>
      </c>
      <c r="Q64" s="111" t="s">
        <v>818</v>
      </c>
      <c r="R64" s="107">
        <v>843962.76</v>
      </c>
      <c r="BY64" s="103"/>
      <c r="BZ64" s="76" t="s">
        <v>144</v>
      </c>
    </row>
    <row r="65" spans="1:84" s="74" customFormat="1" ht="15" x14ac:dyDescent="0.25">
      <c r="A65" s="112"/>
      <c r="B65" s="113"/>
      <c r="C65" s="114" t="s">
        <v>146</v>
      </c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6"/>
      <c r="BY65" s="103"/>
    </row>
    <row r="66" spans="1:84" s="74" customFormat="1" ht="15" x14ac:dyDescent="0.25">
      <c r="A66" s="117"/>
      <c r="B66" s="113"/>
      <c r="C66" s="114" t="s">
        <v>147</v>
      </c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25"/>
      <c r="BY66" s="103"/>
    </row>
    <row r="67" spans="1:84" s="74" customFormat="1" ht="15" x14ac:dyDescent="0.25">
      <c r="A67" s="117"/>
      <c r="B67" s="119" t="s">
        <v>38</v>
      </c>
      <c r="C67" s="246" t="s">
        <v>51</v>
      </c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7"/>
      <c r="BY67" s="103"/>
      <c r="CB67" s="76" t="s">
        <v>51</v>
      </c>
    </row>
    <row r="68" spans="1:84" s="74" customFormat="1" ht="15" x14ac:dyDescent="0.25">
      <c r="A68" s="120"/>
      <c r="B68" s="248" t="s">
        <v>122</v>
      </c>
      <c r="C68" s="248"/>
      <c r="D68" s="248"/>
      <c r="E68" s="248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16"/>
      <c r="BY68" s="103"/>
      <c r="CC68" s="76" t="s">
        <v>122</v>
      </c>
      <c r="CD68" s="76" t="s">
        <v>2</v>
      </c>
      <c r="CE68" s="76" t="s">
        <v>2</v>
      </c>
      <c r="CF68" s="76" t="s">
        <v>2</v>
      </c>
    </row>
    <row r="69" spans="1:84" s="74" customFormat="1" ht="56.25" x14ac:dyDescent="0.25">
      <c r="A69" s="104" t="s">
        <v>148</v>
      </c>
      <c r="B69" s="105" t="s">
        <v>115</v>
      </c>
      <c r="C69" s="245" t="s">
        <v>149</v>
      </c>
      <c r="D69" s="245"/>
      <c r="E69" s="245"/>
      <c r="F69" s="104" t="s">
        <v>117</v>
      </c>
      <c r="G69" s="106">
        <v>132.49600000000001</v>
      </c>
      <c r="H69" s="107">
        <v>9474.94</v>
      </c>
      <c r="I69" s="107"/>
      <c r="J69" s="107" t="s">
        <v>150</v>
      </c>
      <c r="K69" s="107">
        <v>10871691.689999999</v>
      </c>
      <c r="L69" s="107"/>
      <c r="M69" s="108"/>
      <c r="N69" s="107">
        <v>10871691.689999999</v>
      </c>
      <c r="O69" s="124">
        <v>0</v>
      </c>
      <c r="P69" s="124">
        <v>0</v>
      </c>
      <c r="Q69" s="111" t="s">
        <v>818</v>
      </c>
      <c r="R69" s="107">
        <v>10871691.689999999</v>
      </c>
      <c r="BY69" s="103"/>
      <c r="BZ69" s="76" t="s">
        <v>149</v>
      </c>
    </row>
    <row r="70" spans="1:84" s="74" customFormat="1" ht="15" x14ac:dyDescent="0.25">
      <c r="A70" s="112"/>
      <c r="B70" s="113"/>
      <c r="C70" s="114" t="s">
        <v>151</v>
      </c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6"/>
      <c r="BY70" s="103"/>
    </row>
    <row r="71" spans="1:84" s="74" customFormat="1" ht="15" x14ac:dyDescent="0.25">
      <c r="A71" s="117"/>
      <c r="B71" s="113"/>
      <c r="C71" s="114" t="s">
        <v>152</v>
      </c>
      <c r="D71" s="115"/>
      <c r="E71" s="115"/>
      <c r="F71" s="115"/>
      <c r="G71" s="115"/>
      <c r="H71" s="115"/>
      <c r="I71" s="115"/>
      <c r="J71" s="115"/>
      <c r="K71" s="115"/>
      <c r="L71" s="115"/>
      <c r="M71" s="115"/>
      <c r="N71" s="115"/>
      <c r="O71" s="115"/>
      <c r="P71" s="115"/>
      <c r="Q71" s="115"/>
      <c r="R71" s="125"/>
      <c r="BY71" s="103"/>
    </row>
    <row r="72" spans="1:84" s="74" customFormat="1" ht="15" x14ac:dyDescent="0.25">
      <c r="A72" s="117"/>
      <c r="B72" s="119" t="s">
        <v>38</v>
      </c>
      <c r="C72" s="246" t="s">
        <v>51</v>
      </c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7"/>
      <c r="BY72" s="103"/>
      <c r="CB72" s="76" t="s">
        <v>51</v>
      </c>
    </row>
    <row r="73" spans="1:84" s="74" customFormat="1" ht="15" x14ac:dyDescent="0.25">
      <c r="A73" s="120"/>
      <c r="B73" s="248" t="s">
        <v>122</v>
      </c>
      <c r="C73" s="248"/>
      <c r="D73" s="248"/>
      <c r="E73" s="248"/>
      <c r="F73" s="121"/>
      <c r="G73" s="121"/>
      <c r="H73" s="121"/>
      <c r="I73" s="121"/>
      <c r="J73" s="121"/>
      <c r="K73" s="121"/>
      <c r="L73" s="121"/>
      <c r="M73" s="121"/>
      <c r="N73" s="121"/>
      <c r="O73" s="121"/>
      <c r="P73" s="121"/>
      <c r="Q73" s="121"/>
      <c r="R73" s="116"/>
      <c r="BY73" s="103"/>
      <c r="CC73" s="76" t="s">
        <v>122</v>
      </c>
      <c r="CD73" s="76" t="s">
        <v>2</v>
      </c>
      <c r="CE73" s="76" t="s">
        <v>2</v>
      </c>
      <c r="CF73" s="76" t="s">
        <v>2</v>
      </c>
    </row>
    <row r="74" spans="1:84" s="74" customFormat="1" ht="56.25" x14ac:dyDescent="0.25">
      <c r="A74" s="104" t="s">
        <v>153</v>
      </c>
      <c r="B74" s="105" t="s">
        <v>115</v>
      </c>
      <c r="C74" s="245" t="s">
        <v>154</v>
      </c>
      <c r="D74" s="245"/>
      <c r="E74" s="245"/>
      <c r="F74" s="104" t="s">
        <v>117</v>
      </c>
      <c r="G74" s="106">
        <v>18.512</v>
      </c>
      <c r="H74" s="107">
        <v>9029.91</v>
      </c>
      <c r="I74" s="107"/>
      <c r="J74" s="107" t="s">
        <v>155</v>
      </c>
      <c r="K74" s="107">
        <v>1447620.27</v>
      </c>
      <c r="L74" s="107"/>
      <c r="M74" s="108"/>
      <c r="N74" s="107">
        <v>1447620.27</v>
      </c>
      <c r="O74" s="124">
        <v>0</v>
      </c>
      <c r="P74" s="124">
        <v>0</v>
      </c>
      <c r="Q74" s="111" t="s">
        <v>818</v>
      </c>
      <c r="R74" s="107">
        <v>1447620.27</v>
      </c>
      <c r="BY74" s="103"/>
      <c r="BZ74" s="76" t="s">
        <v>154</v>
      </c>
    </row>
    <row r="75" spans="1:84" s="74" customFormat="1" ht="15" x14ac:dyDescent="0.25">
      <c r="A75" s="112"/>
      <c r="B75" s="113"/>
      <c r="C75" s="114" t="s">
        <v>156</v>
      </c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6"/>
      <c r="BY75" s="103"/>
    </row>
    <row r="76" spans="1:84" s="74" customFormat="1" ht="15" x14ac:dyDescent="0.25">
      <c r="A76" s="117"/>
      <c r="B76" s="113"/>
      <c r="C76" s="114" t="s">
        <v>157</v>
      </c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25"/>
      <c r="BY76" s="103"/>
    </row>
    <row r="77" spans="1:84" s="74" customFormat="1" ht="15" x14ac:dyDescent="0.25">
      <c r="A77" s="117"/>
      <c r="B77" s="119" t="s">
        <v>38</v>
      </c>
      <c r="C77" s="246" t="s">
        <v>51</v>
      </c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7"/>
      <c r="BY77" s="103"/>
      <c r="CB77" s="76" t="s">
        <v>51</v>
      </c>
    </row>
    <row r="78" spans="1:84" s="74" customFormat="1" ht="15" x14ac:dyDescent="0.25">
      <c r="A78" s="120"/>
      <c r="B78" s="248" t="s">
        <v>122</v>
      </c>
      <c r="C78" s="248"/>
      <c r="D78" s="248"/>
      <c r="E78" s="248"/>
      <c r="F78" s="121"/>
      <c r="G78" s="121"/>
      <c r="H78" s="121"/>
      <c r="I78" s="121"/>
      <c r="J78" s="121"/>
      <c r="K78" s="121"/>
      <c r="L78" s="121"/>
      <c r="M78" s="121"/>
      <c r="N78" s="121"/>
      <c r="O78" s="121"/>
      <c r="P78" s="121"/>
      <c r="Q78" s="121"/>
      <c r="R78" s="116"/>
      <c r="BY78" s="103"/>
      <c r="CC78" s="76" t="s">
        <v>122</v>
      </c>
      <c r="CD78" s="76" t="s">
        <v>2</v>
      </c>
      <c r="CE78" s="76" t="s">
        <v>2</v>
      </c>
      <c r="CF78" s="76" t="s">
        <v>2</v>
      </c>
    </row>
    <row r="79" spans="1:84" s="74" customFormat="1" ht="56.25" x14ac:dyDescent="0.25">
      <c r="A79" s="104" t="s">
        <v>158</v>
      </c>
      <c r="B79" s="105" t="s">
        <v>115</v>
      </c>
      <c r="C79" s="245" t="s">
        <v>159</v>
      </c>
      <c r="D79" s="245"/>
      <c r="E79" s="245"/>
      <c r="F79" s="104" t="s">
        <v>117</v>
      </c>
      <c r="G79" s="106">
        <v>1.456</v>
      </c>
      <c r="H79" s="107">
        <v>8599.42</v>
      </c>
      <c r="I79" s="107"/>
      <c r="J79" s="107" t="s">
        <v>160</v>
      </c>
      <c r="K79" s="107">
        <v>108429.74</v>
      </c>
      <c r="L79" s="107"/>
      <c r="M79" s="108"/>
      <c r="N79" s="107">
        <v>108429.74</v>
      </c>
      <c r="O79" s="124">
        <v>0</v>
      </c>
      <c r="P79" s="124">
        <v>0</v>
      </c>
      <c r="Q79" s="111" t="s">
        <v>818</v>
      </c>
      <c r="R79" s="107">
        <v>108429.74</v>
      </c>
      <c r="BY79" s="103"/>
      <c r="BZ79" s="76" t="s">
        <v>159</v>
      </c>
    </row>
    <row r="80" spans="1:84" s="74" customFormat="1" ht="15" x14ac:dyDescent="0.25">
      <c r="A80" s="112"/>
      <c r="B80" s="113"/>
      <c r="C80" s="114" t="s">
        <v>161</v>
      </c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6"/>
      <c r="BY80" s="103"/>
    </row>
    <row r="81" spans="1:84" s="74" customFormat="1" ht="15" x14ac:dyDescent="0.25">
      <c r="A81" s="117"/>
      <c r="B81" s="113"/>
      <c r="C81" s="114" t="s">
        <v>162</v>
      </c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25"/>
      <c r="BY81" s="103"/>
    </row>
    <row r="82" spans="1:84" s="74" customFormat="1" ht="15" x14ac:dyDescent="0.25">
      <c r="A82" s="117"/>
      <c r="B82" s="119" t="s">
        <v>38</v>
      </c>
      <c r="C82" s="246" t="s">
        <v>51</v>
      </c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7"/>
      <c r="BY82" s="103"/>
      <c r="CB82" s="76" t="s">
        <v>51</v>
      </c>
    </row>
    <row r="83" spans="1:84" s="74" customFormat="1" ht="15" x14ac:dyDescent="0.25">
      <c r="A83" s="120"/>
      <c r="B83" s="248" t="s">
        <v>122</v>
      </c>
      <c r="C83" s="248"/>
      <c r="D83" s="248"/>
      <c r="E83" s="248"/>
      <c r="F83" s="121"/>
      <c r="G83" s="121"/>
      <c r="H83" s="121"/>
      <c r="I83" s="121"/>
      <c r="J83" s="121"/>
      <c r="K83" s="121"/>
      <c r="L83" s="121"/>
      <c r="M83" s="121"/>
      <c r="N83" s="121"/>
      <c r="O83" s="121"/>
      <c r="P83" s="121"/>
      <c r="Q83" s="121"/>
      <c r="R83" s="116"/>
      <c r="BY83" s="103"/>
      <c r="CC83" s="76" t="s">
        <v>122</v>
      </c>
      <c r="CD83" s="76" t="s">
        <v>2</v>
      </c>
      <c r="CE83" s="76" t="s">
        <v>2</v>
      </c>
      <c r="CF83" s="76" t="s">
        <v>2</v>
      </c>
    </row>
    <row r="84" spans="1:84" s="74" customFormat="1" ht="56.25" x14ac:dyDescent="0.25">
      <c r="A84" s="104" t="s">
        <v>163</v>
      </c>
      <c r="B84" s="105" t="s">
        <v>115</v>
      </c>
      <c r="C84" s="245" t="s">
        <v>164</v>
      </c>
      <c r="D84" s="245"/>
      <c r="E84" s="245"/>
      <c r="F84" s="104" t="s">
        <v>117</v>
      </c>
      <c r="G84" s="123">
        <v>74.88</v>
      </c>
      <c r="H84" s="107">
        <v>8345.0300000000007</v>
      </c>
      <c r="I84" s="107"/>
      <c r="J84" s="107" t="s">
        <v>165</v>
      </c>
      <c r="K84" s="107">
        <v>5411424.8300000001</v>
      </c>
      <c r="L84" s="107"/>
      <c r="M84" s="108"/>
      <c r="N84" s="107">
        <v>5411424.8300000001</v>
      </c>
      <c r="O84" s="124">
        <v>0</v>
      </c>
      <c r="P84" s="124">
        <v>0</v>
      </c>
      <c r="Q84" s="111" t="s">
        <v>818</v>
      </c>
      <c r="R84" s="107">
        <v>5411424.8300000001</v>
      </c>
      <c r="BY84" s="103"/>
      <c r="BZ84" s="76" t="s">
        <v>164</v>
      </c>
    </row>
    <row r="85" spans="1:84" s="74" customFormat="1" ht="15" x14ac:dyDescent="0.25">
      <c r="A85" s="112"/>
      <c r="B85" s="113"/>
      <c r="C85" s="114" t="s">
        <v>166</v>
      </c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6"/>
      <c r="BY85" s="103"/>
    </row>
    <row r="86" spans="1:84" s="74" customFormat="1" ht="15" x14ac:dyDescent="0.25">
      <c r="A86" s="117"/>
      <c r="B86" s="113"/>
      <c r="C86" s="114" t="s">
        <v>167</v>
      </c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25"/>
      <c r="BY86" s="103"/>
    </row>
    <row r="87" spans="1:84" s="74" customFormat="1" ht="15" x14ac:dyDescent="0.25">
      <c r="A87" s="117"/>
      <c r="B87" s="119" t="s">
        <v>38</v>
      </c>
      <c r="C87" s="246" t="s">
        <v>51</v>
      </c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7"/>
      <c r="BY87" s="103"/>
      <c r="CB87" s="76" t="s">
        <v>51</v>
      </c>
    </row>
    <row r="88" spans="1:84" s="74" customFormat="1" ht="15" x14ac:dyDescent="0.25">
      <c r="A88" s="120"/>
      <c r="B88" s="248" t="s">
        <v>122</v>
      </c>
      <c r="C88" s="248"/>
      <c r="D88" s="248"/>
      <c r="E88" s="248"/>
      <c r="F88" s="121"/>
      <c r="G88" s="121"/>
      <c r="H88" s="121"/>
      <c r="I88" s="121"/>
      <c r="J88" s="121"/>
      <c r="K88" s="121"/>
      <c r="L88" s="121"/>
      <c r="M88" s="121"/>
      <c r="N88" s="121"/>
      <c r="O88" s="121"/>
      <c r="P88" s="121"/>
      <c r="Q88" s="121"/>
      <c r="R88" s="116"/>
      <c r="BY88" s="103"/>
      <c r="CC88" s="76" t="s">
        <v>122</v>
      </c>
      <c r="CD88" s="76" t="s">
        <v>2</v>
      </c>
      <c r="CE88" s="76" t="s">
        <v>2</v>
      </c>
      <c r="CF88" s="76" t="s">
        <v>2</v>
      </c>
    </row>
    <row r="89" spans="1:84" s="74" customFormat="1" ht="56.25" x14ac:dyDescent="0.25">
      <c r="A89" s="104" t="s">
        <v>168</v>
      </c>
      <c r="B89" s="105" t="s">
        <v>115</v>
      </c>
      <c r="C89" s="245" t="s">
        <v>169</v>
      </c>
      <c r="D89" s="245"/>
      <c r="E89" s="245"/>
      <c r="F89" s="104" t="s">
        <v>117</v>
      </c>
      <c r="G89" s="127">
        <v>10.4</v>
      </c>
      <c r="H89" s="107">
        <v>7718.94</v>
      </c>
      <c r="I89" s="107"/>
      <c r="J89" s="107" t="s">
        <v>130</v>
      </c>
      <c r="K89" s="107">
        <v>695198.61</v>
      </c>
      <c r="L89" s="107"/>
      <c r="M89" s="108"/>
      <c r="N89" s="107">
        <v>695198.61</v>
      </c>
      <c r="O89" s="124">
        <v>0</v>
      </c>
      <c r="P89" s="124">
        <v>0</v>
      </c>
      <c r="Q89" s="111" t="s">
        <v>818</v>
      </c>
      <c r="R89" s="107">
        <v>695198.61</v>
      </c>
      <c r="BY89" s="103"/>
      <c r="BZ89" s="76" t="s">
        <v>169</v>
      </c>
    </row>
    <row r="90" spans="1:84" s="74" customFormat="1" ht="15" x14ac:dyDescent="0.25">
      <c r="A90" s="112"/>
      <c r="B90" s="113"/>
      <c r="C90" s="114" t="s">
        <v>170</v>
      </c>
      <c r="D90" s="115"/>
      <c r="E90" s="115"/>
      <c r="F90" s="115"/>
      <c r="G90" s="115"/>
      <c r="H90" s="115"/>
      <c r="I90" s="115"/>
      <c r="J90" s="115"/>
      <c r="K90" s="115"/>
      <c r="L90" s="115"/>
      <c r="M90" s="115"/>
      <c r="N90" s="115"/>
      <c r="O90" s="115"/>
      <c r="P90" s="115"/>
      <c r="Q90" s="115"/>
      <c r="R90" s="116"/>
      <c r="BY90" s="103"/>
    </row>
    <row r="91" spans="1:84" s="74" customFormat="1" ht="15" x14ac:dyDescent="0.25">
      <c r="A91" s="117"/>
      <c r="B91" s="113"/>
      <c r="C91" s="114" t="s">
        <v>132</v>
      </c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25"/>
      <c r="BY91" s="103"/>
    </row>
    <row r="92" spans="1:84" s="74" customFormat="1" ht="15" x14ac:dyDescent="0.25">
      <c r="A92" s="117"/>
      <c r="B92" s="119" t="s">
        <v>38</v>
      </c>
      <c r="C92" s="246" t="s">
        <v>51</v>
      </c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7"/>
      <c r="BY92" s="103"/>
      <c r="CB92" s="76" t="s">
        <v>51</v>
      </c>
    </row>
    <row r="93" spans="1:84" s="74" customFormat="1" ht="15" x14ac:dyDescent="0.25">
      <c r="A93" s="120"/>
      <c r="B93" s="248" t="s">
        <v>122</v>
      </c>
      <c r="C93" s="248"/>
      <c r="D93" s="248"/>
      <c r="E93" s="248"/>
      <c r="F93" s="121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16"/>
      <c r="BY93" s="103"/>
      <c r="CC93" s="76" t="s">
        <v>122</v>
      </c>
      <c r="CD93" s="76" t="s">
        <v>2</v>
      </c>
      <c r="CE93" s="76" t="s">
        <v>2</v>
      </c>
      <c r="CF93" s="76" t="s">
        <v>2</v>
      </c>
    </row>
    <row r="94" spans="1:84" s="74" customFormat="1" ht="56.25" x14ac:dyDescent="0.25">
      <c r="A94" s="104" t="s">
        <v>171</v>
      </c>
      <c r="B94" s="105" t="s">
        <v>115</v>
      </c>
      <c r="C94" s="245" t="s">
        <v>172</v>
      </c>
      <c r="D94" s="245"/>
      <c r="E94" s="245"/>
      <c r="F94" s="104" t="s">
        <v>117</v>
      </c>
      <c r="G94" s="106">
        <v>14.768000000000001</v>
      </c>
      <c r="H94" s="107">
        <v>7596.65</v>
      </c>
      <c r="I94" s="107"/>
      <c r="J94" s="107" t="s">
        <v>173</v>
      </c>
      <c r="K94" s="107">
        <v>971542.25</v>
      </c>
      <c r="L94" s="107"/>
      <c r="M94" s="108"/>
      <c r="N94" s="107">
        <v>971542.25</v>
      </c>
      <c r="O94" s="124">
        <v>0</v>
      </c>
      <c r="P94" s="124">
        <v>0</v>
      </c>
      <c r="Q94" s="111" t="s">
        <v>818</v>
      </c>
      <c r="R94" s="107">
        <v>971542.25</v>
      </c>
      <c r="BY94" s="103"/>
      <c r="BZ94" s="76" t="s">
        <v>172</v>
      </c>
    </row>
    <row r="95" spans="1:84" s="74" customFormat="1" ht="15" x14ac:dyDescent="0.25">
      <c r="A95" s="112"/>
      <c r="B95" s="113"/>
      <c r="C95" s="114" t="s">
        <v>174</v>
      </c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6"/>
      <c r="BY95" s="103"/>
    </row>
    <row r="96" spans="1:84" s="74" customFormat="1" ht="15" x14ac:dyDescent="0.25">
      <c r="A96" s="117"/>
      <c r="B96" s="113"/>
      <c r="C96" s="114" t="s">
        <v>175</v>
      </c>
      <c r="D96" s="115"/>
      <c r="E96" s="115"/>
      <c r="F96" s="115"/>
      <c r="G96" s="115"/>
      <c r="H96" s="115"/>
      <c r="I96" s="115"/>
      <c r="J96" s="115"/>
      <c r="K96" s="115"/>
      <c r="L96" s="115"/>
      <c r="M96" s="115"/>
      <c r="N96" s="115"/>
      <c r="O96" s="115"/>
      <c r="P96" s="115"/>
      <c r="Q96" s="115"/>
      <c r="R96" s="125"/>
      <c r="BY96" s="103"/>
    </row>
    <row r="97" spans="1:85" s="74" customFormat="1" ht="15" x14ac:dyDescent="0.25">
      <c r="A97" s="117"/>
      <c r="B97" s="119" t="s">
        <v>38</v>
      </c>
      <c r="C97" s="246" t="s">
        <v>51</v>
      </c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7"/>
      <c r="BY97" s="103"/>
      <c r="CB97" s="76" t="s">
        <v>51</v>
      </c>
    </row>
    <row r="98" spans="1:85" s="74" customFormat="1" ht="15" x14ac:dyDescent="0.25">
      <c r="A98" s="120"/>
      <c r="B98" s="248" t="s">
        <v>122</v>
      </c>
      <c r="C98" s="248"/>
      <c r="D98" s="248"/>
      <c r="E98" s="248"/>
      <c r="F98" s="121"/>
      <c r="G98" s="121"/>
      <c r="H98" s="121"/>
      <c r="I98" s="121"/>
      <c r="J98" s="121"/>
      <c r="K98" s="121"/>
      <c r="L98" s="121"/>
      <c r="M98" s="121"/>
      <c r="N98" s="121"/>
      <c r="O98" s="121"/>
      <c r="P98" s="121"/>
      <c r="Q98" s="121"/>
      <c r="R98" s="116"/>
      <c r="BY98" s="103"/>
      <c r="CC98" s="76" t="s">
        <v>122</v>
      </c>
      <c r="CD98" s="76" t="s">
        <v>2</v>
      </c>
      <c r="CE98" s="76" t="s">
        <v>2</v>
      </c>
      <c r="CF98" s="76" t="s">
        <v>2</v>
      </c>
    </row>
    <row r="99" spans="1:85" s="74" customFormat="1" ht="56.25" x14ac:dyDescent="0.25">
      <c r="A99" s="104" t="s">
        <v>176</v>
      </c>
      <c r="B99" s="105" t="s">
        <v>115</v>
      </c>
      <c r="C99" s="245" t="s">
        <v>177</v>
      </c>
      <c r="D99" s="245"/>
      <c r="E99" s="245"/>
      <c r="F99" s="104" t="s">
        <v>117</v>
      </c>
      <c r="G99" s="106">
        <v>1.248</v>
      </c>
      <c r="H99" s="107">
        <v>7487.99</v>
      </c>
      <c r="I99" s="107"/>
      <c r="J99" s="107" t="s">
        <v>178</v>
      </c>
      <c r="K99" s="107">
        <v>80927.8</v>
      </c>
      <c r="L99" s="107"/>
      <c r="M99" s="108"/>
      <c r="N99" s="107">
        <v>80927.8</v>
      </c>
      <c r="O99" s="124">
        <v>0</v>
      </c>
      <c r="P99" s="124">
        <v>0</v>
      </c>
      <c r="Q99" s="111" t="s">
        <v>818</v>
      </c>
      <c r="R99" s="107">
        <v>80927.8</v>
      </c>
      <c r="BY99" s="103"/>
      <c r="BZ99" s="76" t="s">
        <v>177</v>
      </c>
    </row>
    <row r="100" spans="1:85" s="74" customFormat="1" ht="15" x14ac:dyDescent="0.25">
      <c r="A100" s="112"/>
      <c r="B100" s="113"/>
      <c r="C100" s="114" t="s">
        <v>179</v>
      </c>
      <c r="D100" s="115"/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6"/>
      <c r="BY100" s="103"/>
    </row>
    <row r="101" spans="1:85" s="74" customFormat="1" ht="15" x14ac:dyDescent="0.25">
      <c r="A101" s="117"/>
      <c r="B101" s="113"/>
      <c r="C101" s="114" t="s">
        <v>180</v>
      </c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25"/>
      <c r="BY101" s="103"/>
    </row>
    <row r="102" spans="1:85" s="74" customFormat="1" ht="15" x14ac:dyDescent="0.25">
      <c r="A102" s="117"/>
      <c r="B102" s="119" t="s">
        <v>38</v>
      </c>
      <c r="C102" s="246" t="s">
        <v>51</v>
      </c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7"/>
      <c r="BY102" s="103"/>
      <c r="CB102" s="76" t="s">
        <v>51</v>
      </c>
    </row>
    <row r="103" spans="1:85" s="74" customFormat="1" ht="15" x14ac:dyDescent="0.25">
      <c r="A103" s="120"/>
      <c r="B103" s="248" t="s">
        <v>122</v>
      </c>
      <c r="C103" s="248"/>
      <c r="D103" s="248"/>
      <c r="E103" s="248"/>
      <c r="F103" s="121"/>
      <c r="G103" s="121"/>
      <c r="H103" s="121"/>
      <c r="I103" s="121"/>
      <c r="J103" s="121"/>
      <c r="K103" s="121"/>
      <c r="L103" s="121"/>
      <c r="M103" s="121"/>
      <c r="N103" s="121"/>
      <c r="O103" s="121"/>
      <c r="P103" s="121"/>
      <c r="Q103" s="121"/>
      <c r="R103" s="116"/>
      <c r="BY103" s="103"/>
      <c r="CC103" s="76" t="s">
        <v>122</v>
      </c>
      <c r="CD103" s="76" t="s">
        <v>2</v>
      </c>
      <c r="CE103" s="76" t="s">
        <v>2</v>
      </c>
      <c r="CF103" s="76" t="s">
        <v>2</v>
      </c>
    </row>
    <row r="104" spans="1:85" s="74" customFormat="1" ht="56.25" x14ac:dyDescent="0.25">
      <c r="A104" s="104" t="s">
        <v>181</v>
      </c>
      <c r="B104" s="105" t="s">
        <v>115</v>
      </c>
      <c r="C104" s="245" t="s">
        <v>182</v>
      </c>
      <c r="D104" s="245"/>
      <c r="E104" s="245"/>
      <c r="F104" s="104" t="s">
        <v>117</v>
      </c>
      <c r="G104" s="106">
        <v>2.1840000000000002</v>
      </c>
      <c r="H104" s="107">
        <v>7317.78</v>
      </c>
      <c r="I104" s="107"/>
      <c r="J104" s="107" t="s">
        <v>183</v>
      </c>
      <c r="K104" s="107">
        <v>138404.39000000001</v>
      </c>
      <c r="L104" s="107"/>
      <c r="M104" s="108"/>
      <c r="N104" s="107">
        <v>138404.39000000001</v>
      </c>
      <c r="O104" s="124">
        <v>0</v>
      </c>
      <c r="P104" s="124">
        <v>0</v>
      </c>
      <c r="Q104" s="111" t="s">
        <v>818</v>
      </c>
      <c r="R104" s="107">
        <v>138404.39000000001</v>
      </c>
      <c r="BY104" s="103"/>
      <c r="BZ104" s="76" t="s">
        <v>182</v>
      </c>
    </row>
    <row r="105" spans="1:85" s="74" customFormat="1" ht="15" x14ac:dyDescent="0.25">
      <c r="A105" s="112"/>
      <c r="B105" s="113"/>
      <c r="C105" s="114" t="s">
        <v>184</v>
      </c>
      <c r="D105" s="115"/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6"/>
      <c r="BY105" s="103"/>
    </row>
    <row r="106" spans="1:85" s="74" customFormat="1" ht="15" x14ac:dyDescent="0.25">
      <c r="A106" s="117"/>
      <c r="B106" s="113"/>
      <c r="C106" s="114" t="s">
        <v>185</v>
      </c>
      <c r="D106" s="115"/>
      <c r="E106" s="115"/>
      <c r="F106" s="115"/>
      <c r="G106" s="115"/>
      <c r="H106" s="115"/>
      <c r="I106" s="115"/>
      <c r="J106" s="115"/>
      <c r="K106" s="115"/>
      <c r="L106" s="115"/>
      <c r="M106" s="115"/>
      <c r="N106" s="115"/>
      <c r="O106" s="115"/>
      <c r="P106" s="115"/>
      <c r="Q106" s="115"/>
      <c r="R106" s="125"/>
      <c r="BY106" s="103"/>
    </row>
    <row r="107" spans="1:85" s="74" customFormat="1" ht="15" x14ac:dyDescent="0.25">
      <c r="A107" s="117"/>
      <c r="B107" s="119" t="s">
        <v>38</v>
      </c>
      <c r="C107" s="246" t="s">
        <v>51</v>
      </c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7"/>
      <c r="BY107" s="103"/>
      <c r="CB107" s="76" t="s">
        <v>51</v>
      </c>
    </row>
    <row r="108" spans="1:85" s="74" customFormat="1" ht="15" x14ac:dyDescent="0.25">
      <c r="A108" s="120"/>
      <c r="B108" s="248" t="s">
        <v>122</v>
      </c>
      <c r="C108" s="248"/>
      <c r="D108" s="248"/>
      <c r="E108" s="248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16"/>
      <c r="BY108" s="103"/>
      <c r="CC108" s="76" t="s">
        <v>122</v>
      </c>
      <c r="CD108" s="76" t="s">
        <v>2</v>
      </c>
      <c r="CE108" s="76" t="s">
        <v>2</v>
      </c>
      <c r="CF108" s="76" t="s">
        <v>2</v>
      </c>
    </row>
    <row r="109" spans="1:85" s="74" customFormat="1" ht="15" x14ac:dyDescent="0.25">
      <c r="A109" s="249" t="s">
        <v>186</v>
      </c>
      <c r="B109" s="250"/>
      <c r="C109" s="250"/>
      <c r="D109" s="250"/>
      <c r="E109" s="250"/>
      <c r="F109" s="250"/>
      <c r="G109" s="250"/>
      <c r="H109" s="250"/>
      <c r="I109" s="250"/>
      <c r="J109" s="250"/>
      <c r="K109" s="250"/>
      <c r="L109" s="250"/>
      <c r="M109" s="250"/>
      <c r="N109" s="250"/>
      <c r="O109" s="250"/>
      <c r="P109" s="250"/>
      <c r="Q109" s="250"/>
      <c r="R109" s="251"/>
      <c r="BY109" s="103"/>
      <c r="CG109" s="128" t="s">
        <v>186</v>
      </c>
    </row>
    <row r="110" spans="1:85" s="74" customFormat="1" ht="15" x14ac:dyDescent="0.25">
      <c r="A110" s="252" t="s">
        <v>187</v>
      </c>
      <c r="B110" s="253"/>
      <c r="C110" s="253"/>
      <c r="D110" s="253"/>
      <c r="E110" s="253"/>
      <c r="F110" s="253"/>
      <c r="G110" s="253"/>
      <c r="H110" s="253"/>
      <c r="I110" s="253"/>
      <c r="J110" s="253"/>
      <c r="K110" s="253"/>
      <c r="L110" s="253"/>
      <c r="M110" s="253"/>
      <c r="N110" s="253"/>
      <c r="O110" s="253"/>
      <c r="P110" s="253"/>
      <c r="Q110" s="253"/>
      <c r="R110" s="254"/>
      <c r="BY110" s="103" t="s">
        <v>187</v>
      </c>
      <c r="CG110" s="128"/>
    </row>
    <row r="111" spans="1:85" s="74" customFormat="1" ht="56.25" x14ac:dyDescent="0.25">
      <c r="A111" s="104" t="s">
        <v>188</v>
      </c>
      <c r="B111" s="105" t="s">
        <v>189</v>
      </c>
      <c r="C111" s="245" t="s">
        <v>190</v>
      </c>
      <c r="D111" s="245"/>
      <c r="E111" s="245"/>
      <c r="F111" s="104" t="s">
        <v>41</v>
      </c>
      <c r="G111" s="106">
        <v>676.62400000000002</v>
      </c>
      <c r="H111" s="107" t="s">
        <v>191</v>
      </c>
      <c r="I111" s="107" t="s">
        <v>192</v>
      </c>
      <c r="J111" s="107">
        <v>146.94999999999999</v>
      </c>
      <c r="K111" s="107">
        <v>13560322.640000001</v>
      </c>
      <c r="L111" s="107">
        <v>7996227.4699999997</v>
      </c>
      <c r="M111" s="108" t="s">
        <v>193</v>
      </c>
      <c r="N111" s="107">
        <v>861062.91</v>
      </c>
      <c r="O111" s="122">
        <v>20.987500000000001</v>
      </c>
      <c r="P111" s="110">
        <v>14200.65</v>
      </c>
      <c r="Q111" s="111" t="s">
        <v>818</v>
      </c>
      <c r="R111" s="107">
        <v>28449520.539999999</v>
      </c>
      <c r="BY111" s="103"/>
      <c r="BZ111" s="76" t="s">
        <v>190</v>
      </c>
      <c r="CG111" s="128"/>
    </row>
    <row r="112" spans="1:85" s="74" customFormat="1" ht="15" x14ac:dyDescent="0.25">
      <c r="A112" s="112"/>
      <c r="B112" s="113"/>
      <c r="C112" s="114" t="s">
        <v>196</v>
      </c>
      <c r="D112" s="115"/>
      <c r="E112" s="115"/>
      <c r="F112" s="115"/>
      <c r="G112" s="115"/>
      <c r="H112" s="115"/>
      <c r="I112" s="115"/>
      <c r="J112" s="115"/>
      <c r="K112" s="115"/>
      <c r="L112" s="115"/>
      <c r="M112" s="115"/>
      <c r="N112" s="115"/>
      <c r="O112" s="115"/>
      <c r="P112" s="115"/>
      <c r="Q112" s="115"/>
      <c r="R112" s="116"/>
      <c r="BY112" s="103"/>
      <c r="CG112" s="128"/>
    </row>
    <row r="113" spans="1:85" s="74" customFormat="1" ht="57" x14ac:dyDescent="0.25">
      <c r="A113" s="117"/>
      <c r="B113" s="118" t="s">
        <v>49</v>
      </c>
      <c r="C113" s="246" t="s">
        <v>50</v>
      </c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7"/>
      <c r="BY113" s="103"/>
      <c r="CA113" s="76" t="s">
        <v>50</v>
      </c>
      <c r="CG113" s="128"/>
    </row>
    <row r="114" spans="1:85" s="74" customFormat="1" ht="15" x14ac:dyDescent="0.25">
      <c r="A114" s="117"/>
      <c r="B114" s="119" t="s">
        <v>38</v>
      </c>
      <c r="C114" s="246" t="s">
        <v>51</v>
      </c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7"/>
      <c r="BY114" s="103"/>
      <c r="CB114" s="76" t="s">
        <v>51</v>
      </c>
      <c r="CG114" s="128"/>
    </row>
    <row r="115" spans="1:85" s="74" customFormat="1" ht="15" x14ac:dyDescent="0.25">
      <c r="A115" s="120"/>
      <c r="B115" s="248" t="s">
        <v>52</v>
      </c>
      <c r="C115" s="248"/>
      <c r="D115" s="248"/>
      <c r="E115" s="248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16"/>
      <c r="BY115" s="103"/>
      <c r="CC115" s="76" t="s">
        <v>52</v>
      </c>
      <c r="CD115" s="76" t="s">
        <v>2</v>
      </c>
      <c r="CE115" s="76" t="s">
        <v>2</v>
      </c>
      <c r="CF115" s="76" t="s">
        <v>2</v>
      </c>
      <c r="CG115" s="128"/>
    </row>
    <row r="116" spans="1:85" s="74" customFormat="1" ht="56.25" x14ac:dyDescent="0.25">
      <c r="A116" s="104" t="s">
        <v>214</v>
      </c>
      <c r="B116" s="105" t="s">
        <v>115</v>
      </c>
      <c r="C116" s="245" t="s">
        <v>215</v>
      </c>
      <c r="D116" s="245"/>
      <c r="E116" s="245"/>
      <c r="F116" s="104" t="s">
        <v>117</v>
      </c>
      <c r="G116" s="106">
        <v>1.3520000000000001</v>
      </c>
      <c r="H116" s="107">
        <v>9342.9599999999991</v>
      </c>
      <c r="I116" s="107"/>
      <c r="J116" s="107" t="s">
        <v>216</v>
      </c>
      <c r="K116" s="107">
        <v>109390.37</v>
      </c>
      <c r="L116" s="107"/>
      <c r="M116" s="108"/>
      <c r="N116" s="107">
        <v>109390.37</v>
      </c>
      <c r="O116" s="124">
        <v>0</v>
      </c>
      <c r="P116" s="124">
        <v>0</v>
      </c>
      <c r="Q116" s="111" t="s">
        <v>818</v>
      </c>
      <c r="R116" s="107">
        <v>109390.37</v>
      </c>
      <c r="BY116" s="103"/>
      <c r="BZ116" s="76" t="s">
        <v>215</v>
      </c>
      <c r="CG116" s="128"/>
    </row>
    <row r="117" spans="1:85" s="74" customFormat="1" ht="15" x14ac:dyDescent="0.25">
      <c r="A117" s="112"/>
      <c r="B117" s="113"/>
      <c r="C117" s="114" t="s">
        <v>217</v>
      </c>
      <c r="D117" s="115"/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6"/>
      <c r="BY117" s="103"/>
      <c r="CG117" s="128"/>
    </row>
    <row r="118" spans="1:85" s="74" customFormat="1" ht="15" x14ac:dyDescent="0.25">
      <c r="A118" s="117"/>
      <c r="B118" s="113"/>
      <c r="C118" s="114" t="s">
        <v>218</v>
      </c>
      <c r="D118" s="115"/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25"/>
      <c r="BY118" s="103"/>
      <c r="CG118" s="128"/>
    </row>
    <row r="119" spans="1:85" s="74" customFormat="1" ht="15" x14ac:dyDescent="0.25">
      <c r="A119" s="117"/>
      <c r="B119" s="119" t="s">
        <v>38</v>
      </c>
      <c r="C119" s="246" t="s">
        <v>51</v>
      </c>
      <c r="D119" s="246"/>
      <c r="E119" s="246"/>
      <c r="F119" s="246"/>
      <c r="G119" s="246"/>
      <c r="H119" s="246"/>
      <c r="I119" s="246"/>
      <c r="J119" s="246"/>
      <c r="K119" s="246"/>
      <c r="L119" s="246"/>
      <c r="M119" s="246"/>
      <c r="N119" s="246"/>
      <c r="O119" s="246"/>
      <c r="P119" s="246"/>
      <c r="Q119" s="246"/>
      <c r="R119" s="247"/>
      <c r="BY119" s="103"/>
      <c r="CB119" s="76" t="s">
        <v>51</v>
      </c>
      <c r="CG119" s="128"/>
    </row>
    <row r="120" spans="1:85" s="74" customFormat="1" ht="15" x14ac:dyDescent="0.25">
      <c r="A120" s="120"/>
      <c r="B120" s="248" t="s">
        <v>122</v>
      </c>
      <c r="C120" s="248"/>
      <c r="D120" s="248"/>
      <c r="E120" s="248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16"/>
      <c r="BY120" s="103"/>
      <c r="CC120" s="76" t="s">
        <v>122</v>
      </c>
      <c r="CD120" s="76" t="s">
        <v>2</v>
      </c>
      <c r="CE120" s="76" t="s">
        <v>2</v>
      </c>
      <c r="CF120" s="76" t="s">
        <v>2</v>
      </c>
      <c r="CG120" s="128"/>
    </row>
    <row r="121" spans="1:85" s="74" customFormat="1" ht="56.25" x14ac:dyDescent="0.25">
      <c r="A121" s="104" t="s">
        <v>219</v>
      </c>
      <c r="B121" s="105" t="s">
        <v>115</v>
      </c>
      <c r="C121" s="245" t="s">
        <v>220</v>
      </c>
      <c r="D121" s="245"/>
      <c r="E121" s="245"/>
      <c r="F121" s="104" t="s">
        <v>117</v>
      </c>
      <c r="G121" s="106">
        <v>79.664000000000001</v>
      </c>
      <c r="H121" s="107">
        <v>8765.7000000000007</v>
      </c>
      <c r="I121" s="107"/>
      <c r="J121" s="107" t="s">
        <v>221</v>
      </c>
      <c r="K121" s="107">
        <v>6047370.8799999999</v>
      </c>
      <c r="L121" s="107"/>
      <c r="M121" s="108"/>
      <c r="N121" s="107">
        <v>6047370.8799999999</v>
      </c>
      <c r="O121" s="124">
        <v>0</v>
      </c>
      <c r="P121" s="124">
        <v>0</v>
      </c>
      <c r="Q121" s="111" t="s">
        <v>818</v>
      </c>
      <c r="R121" s="107">
        <v>6047370.8799999999</v>
      </c>
      <c r="BY121" s="103"/>
      <c r="BZ121" s="76" t="s">
        <v>220</v>
      </c>
      <c r="CG121" s="128"/>
    </row>
    <row r="122" spans="1:85" s="74" customFormat="1" ht="15" x14ac:dyDescent="0.25">
      <c r="A122" s="112"/>
      <c r="B122" s="113"/>
      <c r="C122" s="114" t="s">
        <v>222</v>
      </c>
      <c r="D122" s="115"/>
      <c r="E122" s="115"/>
      <c r="F122" s="115"/>
      <c r="G122" s="115"/>
      <c r="H122" s="115"/>
      <c r="I122" s="115"/>
      <c r="J122" s="115"/>
      <c r="K122" s="115"/>
      <c r="L122" s="115"/>
      <c r="M122" s="115"/>
      <c r="N122" s="115"/>
      <c r="O122" s="115"/>
      <c r="P122" s="115"/>
      <c r="Q122" s="115"/>
      <c r="R122" s="116"/>
      <c r="BY122" s="103"/>
      <c r="CG122" s="128"/>
    </row>
    <row r="123" spans="1:85" s="74" customFormat="1" ht="15" x14ac:dyDescent="0.25">
      <c r="A123" s="117"/>
      <c r="B123" s="113"/>
      <c r="C123" s="114" t="s">
        <v>223</v>
      </c>
      <c r="D123" s="115"/>
      <c r="E123" s="115"/>
      <c r="F123" s="115"/>
      <c r="G123" s="115"/>
      <c r="H123" s="115"/>
      <c r="I123" s="115"/>
      <c r="J123" s="115"/>
      <c r="K123" s="115"/>
      <c r="L123" s="115"/>
      <c r="M123" s="115"/>
      <c r="N123" s="115"/>
      <c r="O123" s="115"/>
      <c r="P123" s="115"/>
      <c r="Q123" s="115"/>
      <c r="R123" s="125"/>
      <c r="BY123" s="103"/>
      <c r="CG123" s="128"/>
    </row>
    <row r="124" spans="1:85" s="74" customFormat="1" ht="15" x14ac:dyDescent="0.25">
      <c r="A124" s="117"/>
      <c r="B124" s="119" t="s">
        <v>38</v>
      </c>
      <c r="C124" s="246" t="s">
        <v>51</v>
      </c>
      <c r="D124" s="246"/>
      <c r="E124" s="246"/>
      <c r="F124" s="246"/>
      <c r="G124" s="246"/>
      <c r="H124" s="246"/>
      <c r="I124" s="246"/>
      <c r="J124" s="246"/>
      <c r="K124" s="246"/>
      <c r="L124" s="246"/>
      <c r="M124" s="246"/>
      <c r="N124" s="246"/>
      <c r="O124" s="246"/>
      <c r="P124" s="246"/>
      <c r="Q124" s="246"/>
      <c r="R124" s="247"/>
      <c r="BY124" s="103"/>
      <c r="CB124" s="76" t="s">
        <v>51</v>
      </c>
      <c r="CG124" s="128"/>
    </row>
    <row r="125" spans="1:85" s="74" customFormat="1" ht="15" x14ac:dyDescent="0.25">
      <c r="A125" s="120"/>
      <c r="B125" s="248" t="s">
        <v>122</v>
      </c>
      <c r="C125" s="248"/>
      <c r="D125" s="248"/>
      <c r="E125" s="248"/>
      <c r="F125" s="121"/>
      <c r="G125" s="121"/>
      <c r="H125" s="121"/>
      <c r="I125" s="121"/>
      <c r="J125" s="121"/>
      <c r="K125" s="121"/>
      <c r="L125" s="121"/>
      <c r="M125" s="121"/>
      <c r="N125" s="121"/>
      <c r="O125" s="121"/>
      <c r="P125" s="121"/>
      <c r="Q125" s="121"/>
      <c r="R125" s="116"/>
      <c r="BY125" s="103"/>
      <c r="CC125" s="76" t="s">
        <v>122</v>
      </c>
      <c r="CD125" s="76" t="s">
        <v>2</v>
      </c>
      <c r="CE125" s="76" t="s">
        <v>2</v>
      </c>
      <c r="CF125" s="76" t="s">
        <v>2</v>
      </c>
      <c r="CG125" s="128"/>
    </row>
    <row r="126" spans="1:85" s="74" customFormat="1" ht="56.25" x14ac:dyDescent="0.25">
      <c r="A126" s="104" t="s">
        <v>224</v>
      </c>
      <c r="B126" s="105" t="s">
        <v>115</v>
      </c>
      <c r="C126" s="245" t="s">
        <v>225</v>
      </c>
      <c r="D126" s="245"/>
      <c r="E126" s="245"/>
      <c r="F126" s="104" t="s">
        <v>117</v>
      </c>
      <c r="G126" s="123">
        <v>1.56</v>
      </c>
      <c r="H126" s="107">
        <v>8654.16</v>
      </c>
      <c r="I126" s="107"/>
      <c r="J126" s="107" t="s">
        <v>226</v>
      </c>
      <c r="K126" s="107">
        <v>116914.24000000001</v>
      </c>
      <c r="L126" s="107"/>
      <c r="M126" s="108"/>
      <c r="N126" s="107">
        <v>116914.24000000001</v>
      </c>
      <c r="O126" s="124">
        <v>0</v>
      </c>
      <c r="P126" s="124">
        <v>0</v>
      </c>
      <c r="Q126" s="111" t="s">
        <v>818</v>
      </c>
      <c r="R126" s="107">
        <v>116914.24000000001</v>
      </c>
      <c r="BY126" s="103"/>
      <c r="BZ126" s="76" t="s">
        <v>225</v>
      </c>
      <c r="CG126" s="128"/>
    </row>
    <row r="127" spans="1:85" s="74" customFormat="1" ht="15" x14ac:dyDescent="0.25">
      <c r="A127" s="112"/>
      <c r="B127" s="113"/>
      <c r="C127" s="114" t="s">
        <v>227</v>
      </c>
      <c r="D127" s="115"/>
      <c r="E127" s="115"/>
      <c r="F127" s="115"/>
      <c r="G127" s="115"/>
      <c r="H127" s="115"/>
      <c r="I127" s="115"/>
      <c r="J127" s="115"/>
      <c r="K127" s="115"/>
      <c r="L127" s="115"/>
      <c r="M127" s="115"/>
      <c r="N127" s="115"/>
      <c r="O127" s="115"/>
      <c r="P127" s="115"/>
      <c r="Q127" s="115"/>
      <c r="R127" s="116"/>
      <c r="BY127" s="103"/>
      <c r="CG127" s="128"/>
    </row>
    <row r="128" spans="1:85" s="74" customFormat="1" ht="15" x14ac:dyDescent="0.25">
      <c r="A128" s="117"/>
      <c r="B128" s="113"/>
      <c r="C128" s="114" t="s">
        <v>228</v>
      </c>
      <c r="D128" s="115"/>
      <c r="E128" s="115"/>
      <c r="F128" s="115"/>
      <c r="G128" s="115"/>
      <c r="H128" s="115"/>
      <c r="I128" s="115"/>
      <c r="J128" s="115"/>
      <c r="K128" s="115"/>
      <c r="L128" s="115"/>
      <c r="M128" s="115"/>
      <c r="N128" s="115"/>
      <c r="O128" s="115"/>
      <c r="P128" s="115"/>
      <c r="Q128" s="115"/>
      <c r="R128" s="125"/>
      <c r="BY128" s="103"/>
      <c r="CG128" s="128"/>
    </row>
    <row r="129" spans="1:85" s="74" customFormat="1" ht="15" x14ac:dyDescent="0.25">
      <c r="A129" s="117"/>
      <c r="B129" s="119" t="s">
        <v>38</v>
      </c>
      <c r="C129" s="246" t="s">
        <v>51</v>
      </c>
      <c r="D129" s="246"/>
      <c r="E129" s="246"/>
      <c r="F129" s="246"/>
      <c r="G129" s="246"/>
      <c r="H129" s="246"/>
      <c r="I129" s="246"/>
      <c r="J129" s="246"/>
      <c r="K129" s="246"/>
      <c r="L129" s="246"/>
      <c r="M129" s="246"/>
      <c r="N129" s="246"/>
      <c r="O129" s="246"/>
      <c r="P129" s="246"/>
      <c r="Q129" s="246"/>
      <c r="R129" s="247"/>
      <c r="BY129" s="103"/>
      <c r="CB129" s="76" t="s">
        <v>51</v>
      </c>
      <c r="CG129" s="128"/>
    </row>
    <row r="130" spans="1:85" s="74" customFormat="1" ht="15" x14ac:dyDescent="0.25">
      <c r="A130" s="120"/>
      <c r="B130" s="248" t="s">
        <v>122</v>
      </c>
      <c r="C130" s="248"/>
      <c r="D130" s="248"/>
      <c r="E130" s="248"/>
      <c r="F130" s="121"/>
      <c r="G130" s="121"/>
      <c r="H130" s="121"/>
      <c r="I130" s="121"/>
      <c r="J130" s="121"/>
      <c r="K130" s="121"/>
      <c r="L130" s="121"/>
      <c r="M130" s="121"/>
      <c r="N130" s="121"/>
      <c r="O130" s="121"/>
      <c r="P130" s="121"/>
      <c r="Q130" s="121"/>
      <c r="R130" s="116"/>
      <c r="BY130" s="103"/>
      <c r="CC130" s="76" t="s">
        <v>122</v>
      </c>
      <c r="CD130" s="76" t="s">
        <v>2</v>
      </c>
      <c r="CE130" s="76" t="s">
        <v>2</v>
      </c>
      <c r="CF130" s="76" t="s">
        <v>2</v>
      </c>
      <c r="CG130" s="128"/>
    </row>
    <row r="131" spans="1:85" s="74" customFormat="1" ht="56.25" x14ac:dyDescent="0.25">
      <c r="A131" s="104" t="s">
        <v>229</v>
      </c>
      <c r="B131" s="105" t="s">
        <v>115</v>
      </c>
      <c r="C131" s="245" t="s">
        <v>230</v>
      </c>
      <c r="D131" s="245"/>
      <c r="E131" s="245"/>
      <c r="F131" s="104" t="s">
        <v>117</v>
      </c>
      <c r="G131" s="106">
        <v>47.423999999999999</v>
      </c>
      <c r="H131" s="107">
        <v>7185.68</v>
      </c>
      <c r="I131" s="107"/>
      <c r="J131" s="107" t="s">
        <v>231</v>
      </c>
      <c r="K131" s="107">
        <v>2951100.14</v>
      </c>
      <c r="L131" s="107"/>
      <c r="M131" s="108"/>
      <c r="N131" s="107">
        <v>2951100.14</v>
      </c>
      <c r="O131" s="124">
        <v>0</v>
      </c>
      <c r="P131" s="124">
        <v>0</v>
      </c>
      <c r="Q131" s="111" t="s">
        <v>818</v>
      </c>
      <c r="R131" s="107">
        <v>2951100.14</v>
      </c>
      <c r="BY131" s="103"/>
      <c r="BZ131" s="76" t="s">
        <v>230</v>
      </c>
      <c r="CG131" s="128"/>
    </row>
    <row r="132" spans="1:85" s="74" customFormat="1" ht="15" x14ac:dyDescent="0.25">
      <c r="A132" s="112"/>
      <c r="B132" s="113"/>
      <c r="C132" s="114" t="s">
        <v>232</v>
      </c>
      <c r="D132" s="115"/>
      <c r="E132" s="115"/>
      <c r="F132" s="115"/>
      <c r="G132" s="115"/>
      <c r="H132" s="115"/>
      <c r="I132" s="115"/>
      <c r="J132" s="115"/>
      <c r="K132" s="115"/>
      <c r="L132" s="115"/>
      <c r="M132" s="115"/>
      <c r="N132" s="115"/>
      <c r="O132" s="115"/>
      <c r="P132" s="115"/>
      <c r="Q132" s="115"/>
      <c r="R132" s="116"/>
      <c r="BY132" s="103"/>
      <c r="CG132" s="128"/>
    </row>
    <row r="133" spans="1:85" s="74" customFormat="1" ht="15" x14ac:dyDescent="0.25">
      <c r="A133" s="117"/>
      <c r="B133" s="113"/>
      <c r="C133" s="114" t="s">
        <v>233</v>
      </c>
      <c r="D133" s="115"/>
      <c r="E133" s="115"/>
      <c r="F133" s="115"/>
      <c r="G133" s="115"/>
      <c r="H133" s="115"/>
      <c r="I133" s="115"/>
      <c r="J133" s="115"/>
      <c r="K133" s="115"/>
      <c r="L133" s="115"/>
      <c r="M133" s="115"/>
      <c r="N133" s="115"/>
      <c r="O133" s="115"/>
      <c r="P133" s="115"/>
      <c r="Q133" s="115"/>
      <c r="R133" s="125"/>
      <c r="BY133" s="103"/>
      <c r="CG133" s="128"/>
    </row>
    <row r="134" spans="1:85" s="74" customFormat="1" ht="15" x14ac:dyDescent="0.25">
      <c r="A134" s="117"/>
      <c r="B134" s="119" t="s">
        <v>38</v>
      </c>
      <c r="C134" s="246" t="s">
        <v>51</v>
      </c>
      <c r="D134" s="246"/>
      <c r="E134" s="246"/>
      <c r="F134" s="246"/>
      <c r="G134" s="246"/>
      <c r="H134" s="246"/>
      <c r="I134" s="246"/>
      <c r="J134" s="246"/>
      <c r="K134" s="246"/>
      <c r="L134" s="246"/>
      <c r="M134" s="246"/>
      <c r="N134" s="246"/>
      <c r="O134" s="246"/>
      <c r="P134" s="246"/>
      <c r="Q134" s="246"/>
      <c r="R134" s="247"/>
      <c r="BY134" s="103"/>
      <c r="CB134" s="76" t="s">
        <v>51</v>
      </c>
      <c r="CG134" s="128"/>
    </row>
    <row r="135" spans="1:85" s="74" customFormat="1" ht="15" x14ac:dyDescent="0.25">
      <c r="A135" s="120"/>
      <c r="B135" s="248" t="s">
        <v>122</v>
      </c>
      <c r="C135" s="248"/>
      <c r="D135" s="248"/>
      <c r="E135" s="248"/>
      <c r="F135" s="121"/>
      <c r="G135" s="121"/>
      <c r="H135" s="121"/>
      <c r="I135" s="121"/>
      <c r="J135" s="121"/>
      <c r="K135" s="121"/>
      <c r="L135" s="121"/>
      <c r="M135" s="121"/>
      <c r="N135" s="121"/>
      <c r="O135" s="121"/>
      <c r="P135" s="121"/>
      <c r="Q135" s="121"/>
      <c r="R135" s="116"/>
      <c r="BY135" s="103"/>
      <c r="CC135" s="76" t="s">
        <v>122</v>
      </c>
      <c r="CD135" s="76" t="s">
        <v>2</v>
      </c>
      <c r="CE135" s="76" t="s">
        <v>2</v>
      </c>
      <c r="CF135" s="76" t="s">
        <v>2</v>
      </c>
      <c r="CG135" s="128"/>
    </row>
    <row r="136" spans="1:85" s="74" customFormat="1" ht="56.25" x14ac:dyDescent="0.25">
      <c r="A136" s="104" t="s">
        <v>234</v>
      </c>
      <c r="B136" s="105" t="s">
        <v>115</v>
      </c>
      <c r="C136" s="245" t="s">
        <v>235</v>
      </c>
      <c r="D136" s="245"/>
      <c r="E136" s="245"/>
      <c r="F136" s="104" t="s">
        <v>117</v>
      </c>
      <c r="G136" s="123">
        <v>35.36</v>
      </c>
      <c r="H136" s="107">
        <v>6990.07</v>
      </c>
      <c r="I136" s="107"/>
      <c r="J136" s="107" t="s">
        <v>236</v>
      </c>
      <c r="K136" s="107">
        <v>2140482.46</v>
      </c>
      <c r="L136" s="107"/>
      <c r="M136" s="108"/>
      <c r="N136" s="107">
        <v>2140482.46</v>
      </c>
      <c r="O136" s="124">
        <v>0</v>
      </c>
      <c r="P136" s="124">
        <v>0</v>
      </c>
      <c r="Q136" s="111" t="s">
        <v>818</v>
      </c>
      <c r="R136" s="107">
        <v>2140482.46</v>
      </c>
      <c r="BY136" s="103"/>
      <c r="BZ136" s="76" t="s">
        <v>235</v>
      </c>
      <c r="CG136" s="128"/>
    </row>
    <row r="137" spans="1:85" s="74" customFormat="1" ht="15" x14ac:dyDescent="0.25">
      <c r="A137" s="112"/>
      <c r="B137" s="113"/>
      <c r="C137" s="114" t="s">
        <v>237</v>
      </c>
      <c r="D137" s="115"/>
      <c r="E137" s="115"/>
      <c r="F137" s="115"/>
      <c r="G137" s="115"/>
      <c r="H137" s="115"/>
      <c r="I137" s="115"/>
      <c r="J137" s="115"/>
      <c r="K137" s="115"/>
      <c r="L137" s="115"/>
      <c r="M137" s="115"/>
      <c r="N137" s="115"/>
      <c r="O137" s="115"/>
      <c r="P137" s="115"/>
      <c r="Q137" s="115"/>
      <c r="R137" s="116"/>
      <c r="BY137" s="103"/>
      <c r="CG137" s="128"/>
    </row>
    <row r="138" spans="1:85" s="74" customFormat="1" ht="15" x14ac:dyDescent="0.25">
      <c r="A138" s="117"/>
      <c r="B138" s="113"/>
      <c r="C138" s="114" t="s">
        <v>238</v>
      </c>
      <c r="D138" s="115"/>
      <c r="E138" s="115"/>
      <c r="F138" s="115"/>
      <c r="G138" s="115"/>
      <c r="H138" s="115"/>
      <c r="I138" s="115"/>
      <c r="J138" s="115"/>
      <c r="K138" s="115"/>
      <c r="L138" s="115"/>
      <c r="M138" s="115"/>
      <c r="N138" s="115"/>
      <c r="O138" s="115"/>
      <c r="P138" s="115"/>
      <c r="Q138" s="115"/>
      <c r="R138" s="125"/>
      <c r="BY138" s="103"/>
      <c r="CG138" s="128"/>
    </row>
    <row r="139" spans="1:85" s="74" customFormat="1" ht="15" x14ac:dyDescent="0.25">
      <c r="A139" s="117"/>
      <c r="B139" s="119" t="s">
        <v>38</v>
      </c>
      <c r="C139" s="246" t="s">
        <v>51</v>
      </c>
      <c r="D139" s="246"/>
      <c r="E139" s="246"/>
      <c r="F139" s="246"/>
      <c r="G139" s="246"/>
      <c r="H139" s="246"/>
      <c r="I139" s="246"/>
      <c r="J139" s="246"/>
      <c r="K139" s="246"/>
      <c r="L139" s="246"/>
      <c r="M139" s="246"/>
      <c r="N139" s="246"/>
      <c r="O139" s="246"/>
      <c r="P139" s="246"/>
      <c r="Q139" s="246"/>
      <c r="R139" s="247"/>
      <c r="BY139" s="103"/>
      <c r="CB139" s="76" t="s">
        <v>51</v>
      </c>
      <c r="CG139" s="128"/>
    </row>
    <row r="140" spans="1:85" s="74" customFormat="1" ht="15" x14ac:dyDescent="0.25">
      <c r="A140" s="120"/>
      <c r="B140" s="248" t="s">
        <v>122</v>
      </c>
      <c r="C140" s="248"/>
      <c r="D140" s="248"/>
      <c r="E140" s="248"/>
      <c r="F140" s="121"/>
      <c r="G140" s="121"/>
      <c r="H140" s="121"/>
      <c r="I140" s="121"/>
      <c r="J140" s="121"/>
      <c r="K140" s="121"/>
      <c r="L140" s="121"/>
      <c r="M140" s="121"/>
      <c r="N140" s="121"/>
      <c r="O140" s="121"/>
      <c r="P140" s="121"/>
      <c r="Q140" s="121"/>
      <c r="R140" s="116"/>
      <c r="BY140" s="103"/>
      <c r="CC140" s="76" t="s">
        <v>122</v>
      </c>
      <c r="CD140" s="76" t="s">
        <v>2</v>
      </c>
      <c r="CE140" s="76" t="s">
        <v>2</v>
      </c>
      <c r="CF140" s="76" t="s">
        <v>2</v>
      </c>
      <c r="CG140" s="128"/>
    </row>
    <row r="141" spans="1:85" s="74" customFormat="1" ht="56.25" x14ac:dyDescent="0.25">
      <c r="A141" s="104" t="s">
        <v>239</v>
      </c>
      <c r="B141" s="105" t="s">
        <v>115</v>
      </c>
      <c r="C141" s="245" t="s">
        <v>240</v>
      </c>
      <c r="D141" s="245"/>
      <c r="E141" s="245"/>
      <c r="F141" s="104" t="s">
        <v>117</v>
      </c>
      <c r="G141" s="123">
        <v>3.64</v>
      </c>
      <c r="H141" s="107">
        <v>8178.75</v>
      </c>
      <c r="I141" s="107"/>
      <c r="J141" s="107" t="s">
        <v>241</v>
      </c>
      <c r="K141" s="107">
        <v>257813.83</v>
      </c>
      <c r="L141" s="107"/>
      <c r="M141" s="108"/>
      <c r="N141" s="107">
        <v>257813.83</v>
      </c>
      <c r="O141" s="124">
        <v>0</v>
      </c>
      <c r="P141" s="124">
        <v>0</v>
      </c>
      <c r="Q141" s="111" t="s">
        <v>818</v>
      </c>
      <c r="R141" s="107">
        <v>257813.83</v>
      </c>
      <c r="BY141" s="103"/>
      <c r="BZ141" s="76" t="s">
        <v>240</v>
      </c>
      <c r="CG141" s="128"/>
    </row>
    <row r="142" spans="1:85" s="74" customFormat="1" ht="15" x14ac:dyDescent="0.25">
      <c r="A142" s="112"/>
      <c r="B142" s="113"/>
      <c r="C142" s="114" t="s">
        <v>120</v>
      </c>
      <c r="D142" s="115"/>
      <c r="E142" s="115"/>
      <c r="F142" s="115"/>
      <c r="G142" s="115"/>
      <c r="H142" s="115"/>
      <c r="I142" s="115"/>
      <c r="J142" s="115"/>
      <c r="K142" s="115"/>
      <c r="L142" s="115"/>
      <c r="M142" s="115"/>
      <c r="N142" s="115"/>
      <c r="O142" s="115"/>
      <c r="P142" s="115"/>
      <c r="Q142" s="115"/>
      <c r="R142" s="116"/>
      <c r="BY142" s="103"/>
      <c r="CG142" s="128"/>
    </row>
    <row r="143" spans="1:85" s="74" customFormat="1" ht="15" x14ac:dyDescent="0.25">
      <c r="A143" s="117"/>
      <c r="B143" s="113"/>
      <c r="C143" s="114" t="s">
        <v>242</v>
      </c>
      <c r="D143" s="115"/>
      <c r="E143" s="115"/>
      <c r="F143" s="115"/>
      <c r="G143" s="115"/>
      <c r="H143" s="115"/>
      <c r="I143" s="115"/>
      <c r="J143" s="115"/>
      <c r="K143" s="115"/>
      <c r="L143" s="115"/>
      <c r="M143" s="115"/>
      <c r="N143" s="115"/>
      <c r="O143" s="115"/>
      <c r="P143" s="115"/>
      <c r="Q143" s="115"/>
      <c r="R143" s="125"/>
      <c r="BY143" s="103"/>
      <c r="CG143" s="128"/>
    </row>
    <row r="144" spans="1:85" s="74" customFormat="1" ht="15" x14ac:dyDescent="0.25">
      <c r="A144" s="117"/>
      <c r="B144" s="119" t="s">
        <v>38</v>
      </c>
      <c r="C144" s="246" t="s">
        <v>51</v>
      </c>
      <c r="D144" s="246"/>
      <c r="E144" s="246"/>
      <c r="F144" s="246"/>
      <c r="G144" s="246"/>
      <c r="H144" s="246"/>
      <c r="I144" s="246"/>
      <c r="J144" s="246"/>
      <c r="K144" s="246"/>
      <c r="L144" s="246"/>
      <c r="M144" s="246"/>
      <c r="N144" s="246"/>
      <c r="O144" s="246"/>
      <c r="P144" s="246"/>
      <c r="Q144" s="246"/>
      <c r="R144" s="247"/>
      <c r="BY144" s="103"/>
      <c r="CB144" s="76" t="s">
        <v>51</v>
      </c>
      <c r="CG144" s="128"/>
    </row>
    <row r="145" spans="1:85" s="74" customFormat="1" ht="15" x14ac:dyDescent="0.25">
      <c r="A145" s="120"/>
      <c r="B145" s="248" t="s">
        <v>122</v>
      </c>
      <c r="C145" s="248"/>
      <c r="D145" s="248"/>
      <c r="E145" s="248"/>
      <c r="F145" s="121"/>
      <c r="G145" s="121"/>
      <c r="H145" s="121"/>
      <c r="I145" s="121"/>
      <c r="J145" s="121"/>
      <c r="K145" s="121"/>
      <c r="L145" s="121"/>
      <c r="M145" s="121"/>
      <c r="N145" s="121"/>
      <c r="O145" s="121"/>
      <c r="P145" s="121"/>
      <c r="Q145" s="121"/>
      <c r="R145" s="116"/>
      <c r="BY145" s="103"/>
      <c r="CC145" s="76" t="s">
        <v>122</v>
      </c>
      <c r="CD145" s="76" t="s">
        <v>2</v>
      </c>
      <c r="CE145" s="76" t="s">
        <v>2</v>
      </c>
      <c r="CF145" s="76" t="s">
        <v>2</v>
      </c>
      <c r="CG145" s="128"/>
    </row>
    <row r="146" spans="1:85" s="74" customFormat="1" ht="56.25" x14ac:dyDescent="0.25">
      <c r="A146" s="104" t="s">
        <v>243</v>
      </c>
      <c r="B146" s="105" t="s">
        <v>115</v>
      </c>
      <c r="C146" s="245" t="s">
        <v>124</v>
      </c>
      <c r="D146" s="245"/>
      <c r="E146" s="245"/>
      <c r="F146" s="104" t="s">
        <v>117</v>
      </c>
      <c r="G146" s="123">
        <v>10.92</v>
      </c>
      <c r="H146" s="107">
        <v>8075.06</v>
      </c>
      <c r="I146" s="107"/>
      <c r="J146" s="107" t="s">
        <v>125</v>
      </c>
      <c r="K146" s="107">
        <v>763635.81</v>
      </c>
      <c r="L146" s="107"/>
      <c r="M146" s="108"/>
      <c r="N146" s="107">
        <v>763635.81</v>
      </c>
      <c r="O146" s="124">
        <v>0</v>
      </c>
      <c r="P146" s="124">
        <v>0</v>
      </c>
      <c r="Q146" s="111" t="s">
        <v>818</v>
      </c>
      <c r="R146" s="107">
        <v>763635.81</v>
      </c>
      <c r="BY146" s="103"/>
      <c r="BZ146" s="76" t="s">
        <v>124</v>
      </c>
      <c r="CG146" s="128"/>
    </row>
    <row r="147" spans="1:85" s="74" customFormat="1" ht="15" x14ac:dyDescent="0.25">
      <c r="A147" s="112"/>
      <c r="B147" s="113"/>
      <c r="C147" s="114" t="s">
        <v>244</v>
      </c>
      <c r="D147" s="115"/>
      <c r="E147" s="115"/>
      <c r="F147" s="115"/>
      <c r="G147" s="115"/>
      <c r="H147" s="115"/>
      <c r="I147" s="115"/>
      <c r="J147" s="115"/>
      <c r="K147" s="115"/>
      <c r="L147" s="115"/>
      <c r="M147" s="115"/>
      <c r="N147" s="115"/>
      <c r="O147" s="115"/>
      <c r="P147" s="115"/>
      <c r="Q147" s="115"/>
      <c r="R147" s="116"/>
      <c r="BY147" s="103"/>
      <c r="CG147" s="128"/>
    </row>
    <row r="148" spans="1:85" s="74" customFormat="1" ht="15" x14ac:dyDescent="0.25">
      <c r="A148" s="117"/>
      <c r="B148" s="113"/>
      <c r="C148" s="114" t="s">
        <v>127</v>
      </c>
      <c r="D148" s="115"/>
      <c r="E148" s="115"/>
      <c r="F148" s="115"/>
      <c r="G148" s="115"/>
      <c r="H148" s="115"/>
      <c r="I148" s="115"/>
      <c r="J148" s="115"/>
      <c r="K148" s="115"/>
      <c r="L148" s="115"/>
      <c r="M148" s="115"/>
      <c r="N148" s="115"/>
      <c r="O148" s="115"/>
      <c r="P148" s="115"/>
      <c r="Q148" s="115"/>
      <c r="R148" s="125"/>
      <c r="BY148" s="103"/>
      <c r="CG148" s="128"/>
    </row>
    <row r="149" spans="1:85" s="74" customFormat="1" ht="15" x14ac:dyDescent="0.25">
      <c r="A149" s="117"/>
      <c r="B149" s="119" t="s">
        <v>38</v>
      </c>
      <c r="C149" s="246" t="s">
        <v>51</v>
      </c>
      <c r="D149" s="246"/>
      <c r="E149" s="246"/>
      <c r="F149" s="246"/>
      <c r="G149" s="246"/>
      <c r="H149" s="246"/>
      <c r="I149" s="246"/>
      <c r="J149" s="246"/>
      <c r="K149" s="246"/>
      <c r="L149" s="246"/>
      <c r="M149" s="246"/>
      <c r="N149" s="246"/>
      <c r="O149" s="246"/>
      <c r="P149" s="246"/>
      <c r="Q149" s="246"/>
      <c r="R149" s="247"/>
      <c r="BY149" s="103"/>
      <c r="CB149" s="76" t="s">
        <v>51</v>
      </c>
      <c r="CG149" s="128"/>
    </row>
    <row r="150" spans="1:85" s="74" customFormat="1" ht="15" x14ac:dyDescent="0.25">
      <c r="A150" s="120"/>
      <c r="B150" s="248" t="s">
        <v>122</v>
      </c>
      <c r="C150" s="248"/>
      <c r="D150" s="248"/>
      <c r="E150" s="248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16"/>
      <c r="BY150" s="103"/>
      <c r="CC150" s="76" t="s">
        <v>122</v>
      </c>
      <c r="CD150" s="76" t="s">
        <v>2</v>
      </c>
      <c r="CE150" s="76" t="s">
        <v>2</v>
      </c>
      <c r="CF150" s="76" t="s">
        <v>2</v>
      </c>
      <c r="CG150" s="128"/>
    </row>
    <row r="151" spans="1:85" s="74" customFormat="1" ht="56.25" x14ac:dyDescent="0.25">
      <c r="A151" s="104" t="s">
        <v>245</v>
      </c>
      <c r="B151" s="105" t="s">
        <v>115</v>
      </c>
      <c r="C151" s="245" t="s">
        <v>246</v>
      </c>
      <c r="D151" s="245"/>
      <c r="E151" s="245"/>
      <c r="F151" s="104" t="s">
        <v>117</v>
      </c>
      <c r="G151" s="106">
        <v>179.29599999999999</v>
      </c>
      <c r="H151" s="107">
        <v>7943.88</v>
      </c>
      <c r="I151" s="107"/>
      <c r="J151" s="107" t="s">
        <v>247</v>
      </c>
      <c r="K151" s="107">
        <v>12334489.17</v>
      </c>
      <c r="L151" s="107"/>
      <c r="M151" s="108"/>
      <c r="N151" s="107">
        <v>12334489.17</v>
      </c>
      <c r="O151" s="124">
        <v>0</v>
      </c>
      <c r="P151" s="124">
        <v>0</v>
      </c>
      <c r="Q151" s="111" t="s">
        <v>818</v>
      </c>
      <c r="R151" s="107">
        <v>12334489.17</v>
      </c>
      <c r="BY151" s="103"/>
      <c r="BZ151" s="76" t="s">
        <v>246</v>
      </c>
      <c r="CG151" s="128"/>
    </row>
    <row r="152" spans="1:85" s="74" customFormat="1" ht="15" x14ac:dyDescent="0.25">
      <c r="A152" s="112"/>
      <c r="B152" s="113"/>
      <c r="C152" s="114" t="s">
        <v>248</v>
      </c>
      <c r="D152" s="115"/>
      <c r="E152" s="115"/>
      <c r="F152" s="115"/>
      <c r="G152" s="115"/>
      <c r="H152" s="115"/>
      <c r="I152" s="115"/>
      <c r="J152" s="115"/>
      <c r="K152" s="115"/>
      <c r="L152" s="115"/>
      <c r="M152" s="115"/>
      <c r="N152" s="115"/>
      <c r="O152" s="115"/>
      <c r="P152" s="115"/>
      <c r="Q152" s="115"/>
      <c r="R152" s="116"/>
      <c r="BY152" s="103"/>
      <c r="CG152" s="128"/>
    </row>
    <row r="153" spans="1:85" s="74" customFormat="1" ht="15" x14ac:dyDescent="0.25">
      <c r="A153" s="117"/>
      <c r="B153" s="113"/>
      <c r="C153" s="114" t="s">
        <v>249</v>
      </c>
      <c r="D153" s="115"/>
      <c r="E153" s="115"/>
      <c r="F153" s="115"/>
      <c r="G153" s="115"/>
      <c r="H153" s="115"/>
      <c r="I153" s="115"/>
      <c r="J153" s="115"/>
      <c r="K153" s="115"/>
      <c r="L153" s="115"/>
      <c r="M153" s="115"/>
      <c r="N153" s="115"/>
      <c r="O153" s="115"/>
      <c r="P153" s="115"/>
      <c r="Q153" s="115"/>
      <c r="R153" s="125"/>
      <c r="BY153" s="103"/>
      <c r="CG153" s="128"/>
    </row>
    <row r="154" spans="1:85" s="74" customFormat="1" ht="15" x14ac:dyDescent="0.25">
      <c r="A154" s="117"/>
      <c r="B154" s="119" t="s">
        <v>38</v>
      </c>
      <c r="C154" s="246" t="s">
        <v>51</v>
      </c>
      <c r="D154" s="246"/>
      <c r="E154" s="246"/>
      <c r="F154" s="246"/>
      <c r="G154" s="246"/>
      <c r="H154" s="246"/>
      <c r="I154" s="246"/>
      <c r="J154" s="246"/>
      <c r="K154" s="246"/>
      <c r="L154" s="246"/>
      <c r="M154" s="246"/>
      <c r="N154" s="246"/>
      <c r="O154" s="246"/>
      <c r="P154" s="246"/>
      <c r="Q154" s="246"/>
      <c r="R154" s="247"/>
      <c r="BY154" s="103"/>
      <c r="CB154" s="76" t="s">
        <v>51</v>
      </c>
      <c r="CG154" s="128"/>
    </row>
    <row r="155" spans="1:85" s="74" customFormat="1" ht="15" x14ac:dyDescent="0.25">
      <c r="A155" s="120"/>
      <c r="B155" s="248" t="s">
        <v>122</v>
      </c>
      <c r="C155" s="248"/>
      <c r="D155" s="248"/>
      <c r="E155" s="248"/>
      <c r="F155" s="121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16"/>
      <c r="BY155" s="103"/>
      <c r="CC155" s="76" t="s">
        <v>122</v>
      </c>
      <c r="CD155" s="76" t="s">
        <v>2</v>
      </c>
      <c r="CE155" s="76" t="s">
        <v>2</v>
      </c>
      <c r="CF155" s="76" t="s">
        <v>2</v>
      </c>
      <c r="CG155" s="128"/>
    </row>
    <row r="156" spans="1:85" s="74" customFormat="1" ht="56.25" x14ac:dyDescent="0.25">
      <c r="A156" s="104" t="s">
        <v>250</v>
      </c>
      <c r="B156" s="105" t="s">
        <v>115</v>
      </c>
      <c r="C156" s="245" t="s">
        <v>129</v>
      </c>
      <c r="D156" s="245"/>
      <c r="E156" s="245"/>
      <c r="F156" s="104" t="s">
        <v>117</v>
      </c>
      <c r="G156" s="106">
        <v>8.9440000000000008</v>
      </c>
      <c r="H156" s="107">
        <v>7718.94</v>
      </c>
      <c r="I156" s="107"/>
      <c r="J156" s="107" t="s">
        <v>130</v>
      </c>
      <c r="K156" s="107">
        <v>597870.81000000006</v>
      </c>
      <c r="L156" s="107"/>
      <c r="M156" s="108"/>
      <c r="N156" s="107">
        <v>597870.81000000006</v>
      </c>
      <c r="O156" s="124">
        <v>0</v>
      </c>
      <c r="P156" s="124">
        <v>0</v>
      </c>
      <c r="Q156" s="111" t="s">
        <v>818</v>
      </c>
      <c r="R156" s="107">
        <v>597870.81000000006</v>
      </c>
      <c r="BY156" s="103"/>
      <c r="BZ156" s="76" t="s">
        <v>129</v>
      </c>
      <c r="CG156" s="128"/>
    </row>
    <row r="157" spans="1:85" s="74" customFormat="1" ht="15" x14ac:dyDescent="0.25">
      <c r="A157" s="112"/>
      <c r="B157" s="113"/>
      <c r="C157" s="114" t="s">
        <v>251</v>
      </c>
      <c r="D157" s="115"/>
      <c r="E157" s="115"/>
      <c r="F157" s="115"/>
      <c r="G157" s="115"/>
      <c r="H157" s="115"/>
      <c r="I157" s="115"/>
      <c r="J157" s="115"/>
      <c r="K157" s="115"/>
      <c r="L157" s="115"/>
      <c r="M157" s="115"/>
      <c r="N157" s="115"/>
      <c r="O157" s="115"/>
      <c r="P157" s="115"/>
      <c r="Q157" s="115"/>
      <c r="R157" s="116"/>
      <c r="BY157" s="103"/>
      <c r="CG157" s="128"/>
    </row>
    <row r="158" spans="1:85" s="74" customFormat="1" ht="15" x14ac:dyDescent="0.25">
      <c r="A158" s="117"/>
      <c r="B158" s="113"/>
      <c r="C158" s="114" t="s">
        <v>132</v>
      </c>
      <c r="D158" s="115"/>
      <c r="E158" s="115"/>
      <c r="F158" s="115"/>
      <c r="G158" s="115"/>
      <c r="H158" s="115"/>
      <c r="I158" s="115"/>
      <c r="J158" s="115"/>
      <c r="K158" s="115"/>
      <c r="L158" s="115"/>
      <c r="M158" s="115"/>
      <c r="N158" s="115"/>
      <c r="O158" s="115"/>
      <c r="P158" s="115"/>
      <c r="Q158" s="115"/>
      <c r="R158" s="125"/>
      <c r="BY158" s="103"/>
      <c r="CG158" s="128"/>
    </row>
    <row r="159" spans="1:85" s="74" customFormat="1" ht="15" x14ac:dyDescent="0.25">
      <c r="A159" s="117"/>
      <c r="B159" s="119" t="s">
        <v>38</v>
      </c>
      <c r="C159" s="246" t="s">
        <v>51</v>
      </c>
      <c r="D159" s="246"/>
      <c r="E159" s="246"/>
      <c r="F159" s="246"/>
      <c r="G159" s="246"/>
      <c r="H159" s="246"/>
      <c r="I159" s="246"/>
      <c r="J159" s="246"/>
      <c r="K159" s="246"/>
      <c r="L159" s="246"/>
      <c r="M159" s="246"/>
      <c r="N159" s="246"/>
      <c r="O159" s="246"/>
      <c r="P159" s="246"/>
      <c r="Q159" s="246"/>
      <c r="R159" s="247"/>
      <c r="BY159" s="103"/>
      <c r="CB159" s="76" t="s">
        <v>51</v>
      </c>
      <c r="CG159" s="128"/>
    </row>
    <row r="160" spans="1:85" s="74" customFormat="1" ht="15" x14ac:dyDescent="0.25">
      <c r="A160" s="120"/>
      <c r="B160" s="248" t="s">
        <v>122</v>
      </c>
      <c r="C160" s="248"/>
      <c r="D160" s="248"/>
      <c r="E160" s="248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16"/>
      <c r="BY160" s="103"/>
      <c r="CC160" s="76" t="s">
        <v>122</v>
      </c>
      <c r="CD160" s="76" t="s">
        <v>2</v>
      </c>
      <c r="CE160" s="76" t="s">
        <v>2</v>
      </c>
      <c r="CF160" s="76" t="s">
        <v>2</v>
      </c>
      <c r="CG160" s="128"/>
    </row>
    <row r="161" spans="1:85" s="74" customFormat="1" ht="56.25" x14ac:dyDescent="0.25">
      <c r="A161" s="104" t="s">
        <v>252</v>
      </c>
      <c r="B161" s="105" t="s">
        <v>115</v>
      </c>
      <c r="C161" s="245" t="s">
        <v>134</v>
      </c>
      <c r="D161" s="245"/>
      <c r="E161" s="245"/>
      <c r="F161" s="104" t="s">
        <v>117</v>
      </c>
      <c r="G161" s="106">
        <v>12.584</v>
      </c>
      <c r="H161" s="107">
        <v>7581.99</v>
      </c>
      <c r="I161" s="107"/>
      <c r="J161" s="107" t="s">
        <v>135</v>
      </c>
      <c r="K161" s="107">
        <v>826265.86</v>
      </c>
      <c r="L161" s="107"/>
      <c r="M161" s="108"/>
      <c r="N161" s="107">
        <v>826265.86</v>
      </c>
      <c r="O161" s="124">
        <v>0</v>
      </c>
      <c r="P161" s="124">
        <v>0</v>
      </c>
      <c r="Q161" s="111" t="s">
        <v>818</v>
      </c>
      <c r="R161" s="107">
        <v>826265.86</v>
      </c>
      <c r="BY161" s="103"/>
      <c r="BZ161" s="76" t="s">
        <v>134</v>
      </c>
      <c r="CG161" s="128"/>
    </row>
    <row r="162" spans="1:85" s="74" customFormat="1" ht="15" x14ac:dyDescent="0.25">
      <c r="A162" s="112"/>
      <c r="B162" s="113"/>
      <c r="C162" s="114" t="s">
        <v>253</v>
      </c>
      <c r="D162" s="115"/>
      <c r="E162" s="115"/>
      <c r="F162" s="115"/>
      <c r="G162" s="115"/>
      <c r="H162" s="115"/>
      <c r="I162" s="115"/>
      <c r="J162" s="115"/>
      <c r="K162" s="115"/>
      <c r="L162" s="115"/>
      <c r="M162" s="115"/>
      <c r="N162" s="115"/>
      <c r="O162" s="115"/>
      <c r="P162" s="115"/>
      <c r="Q162" s="115"/>
      <c r="R162" s="116"/>
      <c r="BY162" s="103"/>
      <c r="CG162" s="128"/>
    </row>
    <row r="163" spans="1:85" s="74" customFormat="1" ht="15" x14ac:dyDescent="0.25">
      <c r="A163" s="117"/>
      <c r="B163" s="113"/>
      <c r="C163" s="114" t="s">
        <v>137</v>
      </c>
      <c r="D163" s="115"/>
      <c r="E163" s="115"/>
      <c r="F163" s="115"/>
      <c r="G163" s="115"/>
      <c r="H163" s="115"/>
      <c r="I163" s="115"/>
      <c r="J163" s="115"/>
      <c r="K163" s="115"/>
      <c r="L163" s="115"/>
      <c r="M163" s="115"/>
      <c r="N163" s="115"/>
      <c r="O163" s="115"/>
      <c r="P163" s="115"/>
      <c r="Q163" s="115"/>
      <c r="R163" s="125"/>
      <c r="BY163" s="103"/>
      <c r="CG163" s="128"/>
    </row>
    <row r="164" spans="1:85" s="74" customFormat="1" ht="15" x14ac:dyDescent="0.25">
      <c r="A164" s="117"/>
      <c r="B164" s="119" t="s">
        <v>38</v>
      </c>
      <c r="C164" s="246" t="s">
        <v>51</v>
      </c>
      <c r="D164" s="246"/>
      <c r="E164" s="246"/>
      <c r="F164" s="246"/>
      <c r="G164" s="246"/>
      <c r="H164" s="246"/>
      <c r="I164" s="246"/>
      <c r="J164" s="246"/>
      <c r="K164" s="246"/>
      <c r="L164" s="246"/>
      <c r="M164" s="246"/>
      <c r="N164" s="246"/>
      <c r="O164" s="246"/>
      <c r="P164" s="246"/>
      <c r="Q164" s="246"/>
      <c r="R164" s="247"/>
      <c r="BY164" s="103"/>
      <c r="CB164" s="76" t="s">
        <v>51</v>
      </c>
      <c r="CG164" s="128"/>
    </row>
    <row r="165" spans="1:85" s="74" customFormat="1" ht="15" x14ac:dyDescent="0.25">
      <c r="A165" s="120"/>
      <c r="B165" s="248" t="s">
        <v>122</v>
      </c>
      <c r="C165" s="248"/>
      <c r="D165" s="248"/>
      <c r="E165" s="248"/>
      <c r="F165" s="121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16"/>
      <c r="BY165" s="103"/>
      <c r="CC165" s="76" t="s">
        <v>122</v>
      </c>
      <c r="CD165" s="76" t="s">
        <v>2</v>
      </c>
      <c r="CE165" s="76" t="s">
        <v>2</v>
      </c>
      <c r="CF165" s="76" t="s">
        <v>2</v>
      </c>
      <c r="CG165" s="128"/>
    </row>
    <row r="166" spans="1:85" s="74" customFormat="1" ht="56.25" x14ac:dyDescent="0.25">
      <c r="A166" s="104" t="s">
        <v>254</v>
      </c>
      <c r="B166" s="105" t="s">
        <v>115</v>
      </c>
      <c r="C166" s="245" t="s">
        <v>149</v>
      </c>
      <c r="D166" s="245"/>
      <c r="E166" s="245"/>
      <c r="F166" s="104" t="s">
        <v>117</v>
      </c>
      <c r="G166" s="106">
        <v>160.05600000000001</v>
      </c>
      <c r="H166" s="107">
        <v>9474.94</v>
      </c>
      <c r="I166" s="107"/>
      <c r="J166" s="107" t="s">
        <v>150</v>
      </c>
      <c r="K166" s="107">
        <v>13133071.83</v>
      </c>
      <c r="L166" s="107"/>
      <c r="M166" s="108"/>
      <c r="N166" s="107">
        <v>13133071.83</v>
      </c>
      <c r="O166" s="124">
        <v>0</v>
      </c>
      <c r="P166" s="124">
        <v>0</v>
      </c>
      <c r="Q166" s="111" t="s">
        <v>818</v>
      </c>
      <c r="R166" s="107">
        <v>13133071.83</v>
      </c>
      <c r="BY166" s="103"/>
      <c r="BZ166" s="76" t="s">
        <v>149</v>
      </c>
      <c r="CG166" s="128"/>
    </row>
    <row r="167" spans="1:85" s="74" customFormat="1" ht="15" x14ac:dyDescent="0.25">
      <c r="A167" s="112"/>
      <c r="B167" s="113"/>
      <c r="C167" s="114" t="s">
        <v>255</v>
      </c>
      <c r="D167" s="115"/>
      <c r="E167" s="115"/>
      <c r="F167" s="115"/>
      <c r="G167" s="115"/>
      <c r="H167" s="115"/>
      <c r="I167" s="115"/>
      <c r="J167" s="115"/>
      <c r="K167" s="115"/>
      <c r="L167" s="115"/>
      <c r="M167" s="115"/>
      <c r="N167" s="115"/>
      <c r="O167" s="115"/>
      <c r="P167" s="115"/>
      <c r="Q167" s="115"/>
      <c r="R167" s="116"/>
      <c r="BY167" s="103"/>
      <c r="CG167" s="128"/>
    </row>
    <row r="168" spans="1:85" s="74" customFormat="1" ht="15" x14ac:dyDescent="0.25">
      <c r="A168" s="117"/>
      <c r="B168" s="113"/>
      <c r="C168" s="114" t="s">
        <v>152</v>
      </c>
      <c r="D168" s="115"/>
      <c r="E168" s="115"/>
      <c r="F168" s="115"/>
      <c r="G168" s="115"/>
      <c r="H168" s="115"/>
      <c r="I168" s="115"/>
      <c r="J168" s="115"/>
      <c r="K168" s="115"/>
      <c r="L168" s="115"/>
      <c r="M168" s="115"/>
      <c r="N168" s="115"/>
      <c r="O168" s="115"/>
      <c r="P168" s="115"/>
      <c r="Q168" s="115"/>
      <c r="R168" s="125"/>
      <c r="BY168" s="103"/>
      <c r="CG168" s="128"/>
    </row>
    <row r="169" spans="1:85" s="74" customFormat="1" ht="15" x14ac:dyDescent="0.25">
      <c r="A169" s="117"/>
      <c r="B169" s="119" t="s">
        <v>38</v>
      </c>
      <c r="C169" s="246" t="s">
        <v>51</v>
      </c>
      <c r="D169" s="246"/>
      <c r="E169" s="246"/>
      <c r="F169" s="246"/>
      <c r="G169" s="246"/>
      <c r="H169" s="246"/>
      <c r="I169" s="246"/>
      <c r="J169" s="246"/>
      <c r="K169" s="246"/>
      <c r="L169" s="246"/>
      <c r="M169" s="246"/>
      <c r="N169" s="246"/>
      <c r="O169" s="246"/>
      <c r="P169" s="246"/>
      <c r="Q169" s="246"/>
      <c r="R169" s="247"/>
      <c r="BY169" s="103"/>
      <c r="CB169" s="76" t="s">
        <v>51</v>
      </c>
      <c r="CG169" s="128"/>
    </row>
    <row r="170" spans="1:85" s="74" customFormat="1" ht="15" x14ac:dyDescent="0.25">
      <c r="A170" s="120"/>
      <c r="B170" s="248" t="s">
        <v>122</v>
      </c>
      <c r="C170" s="248"/>
      <c r="D170" s="248"/>
      <c r="E170" s="248"/>
      <c r="F170" s="121"/>
      <c r="G170" s="121"/>
      <c r="H170" s="121"/>
      <c r="I170" s="121"/>
      <c r="J170" s="121"/>
      <c r="K170" s="121"/>
      <c r="L170" s="121"/>
      <c r="M170" s="121"/>
      <c r="N170" s="121"/>
      <c r="O170" s="121"/>
      <c r="P170" s="121"/>
      <c r="Q170" s="121"/>
      <c r="R170" s="116"/>
      <c r="BY170" s="103"/>
      <c r="CC170" s="76" t="s">
        <v>122</v>
      </c>
      <c r="CD170" s="76" t="s">
        <v>2</v>
      </c>
      <c r="CE170" s="76" t="s">
        <v>2</v>
      </c>
      <c r="CF170" s="76" t="s">
        <v>2</v>
      </c>
      <c r="CG170" s="128"/>
    </row>
    <row r="171" spans="1:85" s="74" customFormat="1" ht="56.25" x14ac:dyDescent="0.25">
      <c r="A171" s="104" t="s">
        <v>256</v>
      </c>
      <c r="B171" s="105" t="s">
        <v>115</v>
      </c>
      <c r="C171" s="245" t="s">
        <v>154</v>
      </c>
      <c r="D171" s="245"/>
      <c r="E171" s="245"/>
      <c r="F171" s="104" t="s">
        <v>117</v>
      </c>
      <c r="G171" s="123">
        <v>13.52</v>
      </c>
      <c r="H171" s="107">
        <v>9029.91</v>
      </c>
      <c r="I171" s="107"/>
      <c r="J171" s="107" t="s">
        <v>155</v>
      </c>
      <c r="K171" s="107">
        <v>1057250.76</v>
      </c>
      <c r="L171" s="107"/>
      <c r="M171" s="108"/>
      <c r="N171" s="107">
        <v>1057250.76</v>
      </c>
      <c r="O171" s="124">
        <v>0</v>
      </c>
      <c r="P171" s="124">
        <v>0</v>
      </c>
      <c r="Q171" s="111" t="s">
        <v>818</v>
      </c>
      <c r="R171" s="107">
        <v>1057250.76</v>
      </c>
      <c r="BY171" s="103"/>
      <c r="BZ171" s="76" t="s">
        <v>154</v>
      </c>
      <c r="CG171" s="128"/>
    </row>
    <row r="172" spans="1:85" s="74" customFormat="1" ht="15" x14ac:dyDescent="0.25">
      <c r="A172" s="112"/>
      <c r="B172" s="113"/>
      <c r="C172" s="114" t="s">
        <v>257</v>
      </c>
      <c r="D172" s="115"/>
      <c r="E172" s="115"/>
      <c r="F172" s="115"/>
      <c r="G172" s="115"/>
      <c r="H172" s="115"/>
      <c r="I172" s="115"/>
      <c r="J172" s="115"/>
      <c r="K172" s="115"/>
      <c r="L172" s="115"/>
      <c r="M172" s="115"/>
      <c r="N172" s="115"/>
      <c r="O172" s="115"/>
      <c r="P172" s="115"/>
      <c r="Q172" s="115"/>
      <c r="R172" s="116"/>
      <c r="BY172" s="103"/>
      <c r="CG172" s="128"/>
    </row>
    <row r="173" spans="1:85" s="74" customFormat="1" ht="15" x14ac:dyDescent="0.25">
      <c r="A173" s="117"/>
      <c r="B173" s="113"/>
      <c r="C173" s="114" t="s">
        <v>157</v>
      </c>
      <c r="D173" s="115"/>
      <c r="E173" s="115"/>
      <c r="F173" s="115"/>
      <c r="G173" s="115"/>
      <c r="H173" s="115"/>
      <c r="I173" s="115"/>
      <c r="J173" s="115"/>
      <c r="K173" s="115"/>
      <c r="L173" s="115"/>
      <c r="M173" s="115"/>
      <c r="N173" s="115"/>
      <c r="O173" s="115"/>
      <c r="P173" s="115"/>
      <c r="Q173" s="115"/>
      <c r="R173" s="125"/>
      <c r="BY173" s="103"/>
      <c r="CG173" s="128"/>
    </row>
    <row r="174" spans="1:85" s="74" customFormat="1" ht="15" x14ac:dyDescent="0.25">
      <c r="A174" s="117"/>
      <c r="B174" s="119" t="s">
        <v>38</v>
      </c>
      <c r="C174" s="246" t="s">
        <v>51</v>
      </c>
      <c r="D174" s="246"/>
      <c r="E174" s="246"/>
      <c r="F174" s="246"/>
      <c r="G174" s="246"/>
      <c r="H174" s="246"/>
      <c r="I174" s="246"/>
      <c r="J174" s="246"/>
      <c r="K174" s="246"/>
      <c r="L174" s="246"/>
      <c r="M174" s="246"/>
      <c r="N174" s="246"/>
      <c r="O174" s="246"/>
      <c r="P174" s="246"/>
      <c r="Q174" s="246"/>
      <c r="R174" s="247"/>
      <c r="BY174" s="103"/>
      <c r="CB174" s="76" t="s">
        <v>51</v>
      </c>
      <c r="CG174" s="128"/>
    </row>
    <row r="175" spans="1:85" s="74" customFormat="1" ht="15" x14ac:dyDescent="0.25">
      <c r="A175" s="120"/>
      <c r="B175" s="248" t="s">
        <v>122</v>
      </c>
      <c r="C175" s="248"/>
      <c r="D175" s="248"/>
      <c r="E175" s="248"/>
      <c r="F175" s="121"/>
      <c r="G175" s="121"/>
      <c r="H175" s="121"/>
      <c r="I175" s="121"/>
      <c r="J175" s="121"/>
      <c r="K175" s="121"/>
      <c r="L175" s="121"/>
      <c r="M175" s="121"/>
      <c r="N175" s="121"/>
      <c r="O175" s="121"/>
      <c r="P175" s="121"/>
      <c r="Q175" s="121"/>
      <c r="R175" s="116"/>
      <c r="BY175" s="103"/>
      <c r="CC175" s="76" t="s">
        <v>122</v>
      </c>
      <c r="CD175" s="76" t="s">
        <v>2</v>
      </c>
      <c r="CE175" s="76" t="s">
        <v>2</v>
      </c>
      <c r="CF175" s="76" t="s">
        <v>2</v>
      </c>
      <c r="CG175" s="128"/>
    </row>
    <row r="176" spans="1:85" s="74" customFormat="1" ht="56.25" x14ac:dyDescent="0.25">
      <c r="A176" s="104" t="s">
        <v>258</v>
      </c>
      <c r="B176" s="105" t="s">
        <v>115</v>
      </c>
      <c r="C176" s="245" t="s">
        <v>164</v>
      </c>
      <c r="D176" s="245"/>
      <c r="E176" s="245"/>
      <c r="F176" s="104" t="s">
        <v>117</v>
      </c>
      <c r="G176" s="106">
        <v>107.432</v>
      </c>
      <c r="H176" s="107">
        <v>8345.0300000000007</v>
      </c>
      <c r="I176" s="107"/>
      <c r="J176" s="107" t="s">
        <v>165</v>
      </c>
      <c r="K176" s="107">
        <v>7763891.46</v>
      </c>
      <c r="L176" s="107"/>
      <c r="M176" s="108"/>
      <c r="N176" s="107">
        <v>7763891.46</v>
      </c>
      <c r="O176" s="124">
        <v>0</v>
      </c>
      <c r="P176" s="124">
        <v>0</v>
      </c>
      <c r="Q176" s="111" t="s">
        <v>818</v>
      </c>
      <c r="R176" s="107">
        <v>7763891.46</v>
      </c>
      <c r="BY176" s="103"/>
      <c r="BZ176" s="76" t="s">
        <v>164</v>
      </c>
      <c r="CG176" s="128"/>
    </row>
    <row r="177" spans="1:85" s="74" customFormat="1" ht="15" x14ac:dyDescent="0.25">
      <c r="A177" s="112"/>
      <c r="B177" s="113"/>
      <c r="C177" s="114" t="s">
        <v>259</v>
      </c>
      <c r="D177" s="115"/>
      <c r="E177" s="115"/>
      <c r="F177" s="115"/>
      <c r="G177" s="115"/>
      <c r="H177" s="115"/>
      <c r="I177" s="115"/>
      <c r="J177" s="115"/>
      <c r="K177" s="115"/>
      <c r="L177" s="115"/>
      <c r="M177" s="115"/>
      <c r="N177" s="115"/>
      <c r="O177" s="115"/>
      <c r="P177" s="115"/>
      <c r="Q177" s="115"/>
      <c r="R177" s="116"/>
      <c r="BY177" s="103"/>
      <c r="CG177" s="128"/>
    </row>
    <row r="178" spans="1:85" s="74" customFormat="1" ht="15" x14ac:dyDescent="0.25">
      <c r="A178" s="117"/>
      <c r="B178" s="113"/>
      <c r="C178" s="114" t="s">
        <v>167</v>
      </c>
      <c r="D178" s="115"/>
      <c r="E178" s="115"/>
      <c r="F178" s="115"/>
      <c r="G178" s="115"/>
      <c r="H178" s="115"/>
      <c r="I178" s="115"/>
      <c r="J178" s="115"/>
      <c r="K178" s="115"/>
      <c r="L178" s="115"/>
      <c r="M178" s="115"/>
      <c r="N178" s="115"/>
      <c r="O178" s="115"/>
      <c r="P178" s="115"/>
      <c r="Q178" s="115"/>
      <c r="R178" s="125"/>
      <c r="BY178" s="103"/>
      <c r="CG178" s="128"/>
    </row>
    <row r="179" spans="1:85" s="74" customFormat="1" ht="15" x14ac:dyDescent="0.25">
      <c r="A179" s="117"/>
      <c r="B179" s="119" t="s">
        <v>38</v>
      </c>
      <c r="C179" s="246" t="s">
        <v>51</v>
      </c>
      <c r="D179" s="246"/>
      <c r="E179" s="246"/>
      <c r="F179" s="246"/>
      <c r="G179" s="246"/>
      <c r="H179" s="246"/>
      <c r="I179" s="246"/>
      <c r="J179" s="246"/>
      <c r="K179" s="246"/>
      <c r="L179" s="246"/>
      <c r="M179" s="246"/>
      <c r="N179" s="246"/>
      <c r="O179" s="246"/>
      <c r="P179" s="246"/>
      <c r="Q179" s="246"/>
      <c r="R179" s="247"/>
      <c r="BY179" s="103"/>
      <c r="CB179" s="76" t="s">
        <v>51</v>
      </c>
      <c r="CG179" s="128"/>
    </row>
    <row r="180" spans="1:85" s="74" customFormat="1" ht="15" x14ac:dyDescent="0.25">
      <c r="A180" s="120"/>
      <c r="B180" s="248" t="s">
        <v>122</v>
      </c>
      <c r="C180" s="248"/>
      <c r="D180" s="248"/>
      <c r="E180" s="248"/>
      <c r="F180" s="121"/>
      <c r="G180" s="121"/>
      <c r="H180" s="121"/>
      <c r="I180" s="121"/>
      <c r="J180" s="121"/>
      <c r="K180" s="121"/>
      <c r="L180" s="121"/>
      <c r="M180" s="121"/>
      <c r="N180" s="121"/>
      <c r="O180" s="121"/>
      <c r="P180" s="121"/>
      <c r="Q180" s="121"/>
      <c r="R180" s="116"/>
      <c r="BY180" s="103"/>
      <c r="CC180" s="76" t="s">
        <v>122</v>
      </c>
      <c r="CD180" s="76" t="s">
        <v>2</v>
      </c>
      <c r="CE180" s="76" t="s">
        <v>2</v>
      </c>
      <c r="CF180" s="76" t="s">
        <v>2</v>
      </c>
      <c r="CG180" s="128"/>
    </row>
    <row r="181" spans="1:85" s="74" customFormat="1" ht="56.25" x14ac:dyDescent="0.25">
      <c r="A181" s="104" t="s">
        <v>260</v>
      </c>
      <c r="B181" s="105" t="s">
        <v>115</v>
      </c>
      <c r="C181" s="245" t="s">
        <v>169</v>
      </c>
      <c r="D181" s="245"/>
      <c r="E181" s="245"/>
      <c r="F181" s="104" t="s">
        <v>117</v>
      </c>
      <c r="G181" s="106">
        <v>5.3040000000000003</v>
      </c>
      <c r="H181" s="107">
        <v>7718.94</v>
      </c>
      <c r="I181" s="107"/>
      <c r="J181" s="107" t="s">
        <v>130</v>
      </c>
      <c r="K181" s="107">
        <v>354551.29</v>
      </c>
      <c r="L181" s="107"/>
      <c r="M181" s="108"/>
      <c r="N181" s="107">
        <v>354551.29</v>
      </c>
      <c r="O181" s="124">
        <v>0</v>
      </c>
      <c r="P181" s="124">
        <v>0</v>
      </c>
      <c r="Q181" s="111" t="s">
        <v>818</v>
      </c>
      <c r="R181" s="107">
        <v>354551.29</v>
      </c>
      <c r="BY181" s="103"/>
      <c r="BZ181" s="76" t="s">
        <v>169</v>
      </c>
      <c r="CG181" s="128"/>
    </row>
    <row r="182" spans="1:85" s="74" customFormat="1" ht="15" x14ac:dyDescent="0.25">
      <c r="A182" s="112"/>
      <c r="B182" s="113"/>
      <c r="C182" s="114" t="s">
        <v>261</v>
      </c>
      <c r="D182" s="115"/>
      <c r="E182" s="115"/>
      <c r="F182" s="115"/>
      <c r="G182" s="115"/>
      <c r="H182" s="115"/>
      <c r="I182" s="115"/>
      <c r="J182" s="115"/>
      <c r="K182" s="115"/>
      <c r="L182" s="115"/>
      <c r="M182" s="115"/>
      <c r="N182" s="115"/>
      <c r="O182" s="115"/>
      <c r="P182" s="115"/>
      <c r="Q182" s="115"/>
      <c r="R182" s="116"/>
      <c r="BY182" s="103"/>
      <c r="CG182" s="128"/>
    </row>
    <row r="183" spans="1:85" s="74" customFormat="1" ht="15" x14ac:dyDescent="0.25">
      <c r="A183" s="117"/>
      <c r="B183" s="113"/>
      <c r="C183" s="114" t="s">
        <v>132</v>
      </c>
      <c r="D183" s="115"/>
      <c r="E183" s="115"/>
      <c r="F183" s="115"/>
      <c r="G183" s="115"/>
      <c r="H183" s="115"/>
      <c r="I183" s="115"/>
      <c r="J183" s="115"/>
      <c r="K183" s="115"/>
      <c r="L183" s="115"/>
      <c r="M183" s="115"/>
      <c r="N183" s="115"/>
      <c r="O183" s="115"/>
      <c r="P183" s="115"/>
      <c r="Q183" s="115"/>
      <c r="R183" s="125"/>
      <c r="BY183" s="103"/>
      <c r="CG183" s="128"/>
    </row>
    <row r="184" spans="1:85" s="74" customFormat="1" ht="15" x14ac:dyDescent="0.25">
      <c r="A184" s="117"/>
      <c r="B184" s="119" t="s">
        <v>38</v>
      </c>
      <c r="C184" s="246" t="s">
        <v>51</v>
      </c>
      <c r="D184" s="246"/>
      <c r="E184" s="246"/>
      <c r="F184" s="246"/>
      <c r="G184" s="246"/>
      <c r="H184" s="246"/>
      <c r="I184" s="246"/>
      <c r="J184" s="246"/>
      <c r="K184" s="246"/>
      <c r="L184" s="246"/>
      <c r="M184" s="246"/>
      <c r="N184" s="246"/>
      <c r="O184" s="246"/>
      <c r="P184" s="246"/>
      <c r="Q184" s="246"/>
      <c r="R184" s="247"/>
      <c r="BY184" s="103"/>
      <c r="CB184" s="76" t="s">
        <v>51</v>
      </c>
      <c r="CG184" s="128"/>
    </row>
    <row r="185" spans="1:85" s="74" customFormat="1" ht="15" x14ac:dyDescent="0.25">
      <c r="A185" s="120"/>
      <c r="B185" s="248" t="s">
        <v>122</v>
      </c>
      <c r="C185" s="248"/>
      <c r="D185" s="248"/>
      <c r="E185" s="248"/>
      <c r="F185" s="121"/>
      <c r="G185" s="121"/>
      <c r="H185" s="121"/>
      <c r="I185" s="121"/>
      <c r="J185" s="121"/>
      <c r="K185" s="121"/>
      <c r="L185" s="121"/>
      <c r="M185" s="121"/>
      <c r="N185" s="121"/>
      <c r="O185" s="121"/>
      <c r="P185" s="121"/>
      <c r="Q185" s="121"/>
      <c r="R185" s="116"/>
      <c r="BY185" s="103"/>
      <c r="CC185" s="76" t="s">
        <v>122</v>
      </c>
      <c r="CD185" s="76" t="s">
        <v>2</v>
      </c>
      <c r="CE185" s="76" t="s">
        <v>2</v>
      </c>
      <c r="CF185" s="76" t="s">
        <v>2</v>
      </c>
      <c r="CG185" s="128"/>
    </row>
    <row r="186" spans="1:85" s="74" customFormat="1" ht="56.25" x14ac:dyDescent="0.25">
      <c r="A186" s="104" t="s">
        <v>262</v>
      </c>
      <c r="B186" s="105" t="s">
        <v>115</v>
      </c>
      <c r="C186" s="245" t="s">
        <v>172</v>
      </c>
      <c r="D186" s="245"/>
      <c r="E186" s="245"/>
      <c r="F186" s="104" t="s">
        <v>117</v>
      </c>
      <c r="G186" s="106">
        <v>3.016</v>
      </c>
      <c r="H186" s="107">
        <v>7596.65</v>
      </c>
      <c r="I186" s="107"/>
      <c r="J186" s="107" t="s">
        <v>173</v>
      </c>
      <c r="K186" s="107">
        <v>198413.56</v>
      </c>
      <c r="L186" s="107"/>
      <c r="M186" s="108"/>
      <c r="N186" s="107">
        <v>198413.56</v>
      </c>
      <c r="O186" s="124">
        <v>0</v>
      </c>
      <c r="P186" s="124">
        <v>0</v>
      </c>
      <c r="Q186" s="111" t="s">
        <v>818</v>
      </c>
      <c r="R186" s="107">
        <v>198413.56</v>
      </c>
      <c r="BY186" s="103"/>
      <c r="BZ186" s="76" t="s">
        <v>172</v>
      </c>
      <c r="CG186" s="128"/>
    </row>
    <row r="187" spans="1:85" s="74" customFormat="1" ht="15" x14ac:dyDescent="0.25">
      <c r="A187" s="112"/>
      <c r="B187" s="113"/>
      <c r="C187" s="114" t="s">
        <v>263</v>
      </c>
      <c r="D187" s="115"/>
      <c r="E187" s="115"/>
      <c r="F187" s="115"/>
      <c r="G187" s="115"/>
      <c r="H187" s="115"/>
      <c r="I187" s="115"/>
      <c r="J187" s="115"/>
      <c r="K187" s="115"/>
      <c r="L187" s="115"/>
      <c r="M187" s="115"/>
      <c r="N187" s="115"/>
      <c r="O187" s="115"/>
      <c r="P187" s="115"/>
      <c r="Q187" s="115"/>
      <c r="R187" s="116"/>
      <c r="BY187" s="103"/>
      <c r="CG187" s="128"/>
    </row>
    <row r="188" spans="1:85" s="74" customFormat="1" ht="15" x14ac:dyDescent="0.25">
      <c r="A188" s="117"/>
      <c r="B188" s="113"/>
      <c r="C188" s="114" t="s">
        <v>175</v>
      </c>
      <c r="D188" s="115"/>
      <c r="E188" s="115"/>
      <c r="F188" s="115"/>
      <c r="G188" s="115"/>
      <c r="H188" s="115"/>
      <c r="I188" s="115"/>
      <c r="J188" s="115"/>
      <c r="K188" s="115"/>
      <c r="L188" s="115"/>
      <c r="M188" s="115"/>
      <c r="N188" s="115"/>
      <c r="O188" s="115"/>
      <c r="P188" s="115"/>
      <c r="Q188" s="115"/>
      <c r="R188" s="125"/>
      <c r="BY188" s="103"/>
      <c r="CG188" s="128"/>
    </row>
    <row r="189" spans="1:85" s="74" customFormat="1" ht="15" x14ac:dyDescent="0.25">
      <c r="A189" s="117"/>
      <c r="B189" s="119" t="s">
        <v>38</v>
      </c>
      <c r="C189" s="246" t="s">
        <v>51</v>
      </c>
      <c r="D189" s="246"/>
      <c r="E189" s="246"/>
      <c r="F189" s="246"/>
      <c r="G189" s="246"/>
      <c r="H189" s="246"/>
      <c r="I189" s="246"/>
      <c r="J189" s="246"/>
      <c r="K189" s="246"/>
      <c r="L189" s="246"/>
      <c r="M189" s="246"/>
      <c r="N189" s="246"/>
      <c r="O189" s="246"/>
      <c r="P189" s="246"/>
      <c r="Q189" s="246"/>
      <c r="R189" s="247"/>
      <c r="BY189" s="103"/>
      <c r="CB189" s="76" t="s">
        <v>51</v>
      </c>
      <c r="CG189" s="128"/>
    </row>
    <row r="190" spans="1:85" s="74" customFormat="1" ht="15" x14ac:dyDescent="0.25">
      <c r="A190" s="120"/>
      <c r="B190" s="248" t="s">
        <v>122</v>
      </c>
      <c r="C190" s="248"/>
      <c r="D190" s="248"/>
      <c r="E190" s="248"/>
      <c r="F190" s="121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16"/>
      <c r="BY190" s="103"/>
      <c r="CC190" s="76" t="s">
        <v>122</v>
      </c>
      <c r="CD190" s="76" t="s">
        <v>2</v>
      </c>
      <c r="CE190" s="76" t="s">
        <v>2</v>
      </c>
      <c r="CF190" s="76" t="s">
        <v>2</v>
      </c>
      <c r="CG190" s="128"/>
    </row>
    <row r="191" spans="1:85" s="74" customFormat="1" ht="56.25" x14ac:dyDescent="0.25">
      <c r="A191" s="104" t="s">
        <v>264</v>
      </c>
      <c r="B191" s="105" t="s">
        <v>115</v>
      </c>
      <c r="C191" s="245" t="s">
        <v>177</v>
      </c>
      <c r="D191" s="245"/>
      <c r="E191" s="245"/>
      <c r="F191" s="104" t="s">
        <v>117</v>
      </c>
      <c r="G191" s="106">
        <v>6.5519999999999996</v>
      </c>
      <c r="H191" s="107">
        <v>7487.99</v>
      </c>
      <c r="I191" s="107"/>
      <c r="J191" s="107" t="s">
        <v>178</v>
      </c>
      <c r="K191" s="107">
        <v>424870.95</v>
      </c>
      <c r="L191" s="107"/>
      <c r="M191" s="108"/>
      <c r="N191" s="107">
        <v>424870.95</v>
      </c>
      <c r="O191" s="124">
        <v>0</v>
      </c>
      <c r="P191" s="124">
        <v>0</v>
      </c>
      <c r="Q191" s="111" t="s">
        <v>818</v>
      </c>
      <c r="R191" s="107">
        <v>424870.95</v>
      </c>
      <c r="BY191" s="103"/>
      <c r="BZ191" s="76" t="s">
        <v>177</v>
      </c>
      <c r="CG191" s="128"/>
    </row>
    <row r="192" spans="1:85" s="74" customFormat="1" ht="15" x14ac:dyDescent="0.25">
      <c r="A192" s="112"/>
      <c r="B192" s="113"/>
      <c r="C192" s="114" t="s">
        <v>265</v>
      </c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6"/>
      <c r="BY192" s="103"/>
      <c r="CG192" s="128"/>
    </row>
    <row r="193" spans="1:85" s="74" customFormat="1" ht="15" x14ac:dyDescent="0.25">
      <c r="A193" s="117"/>
      <c r="B193" s="113"/>
      <c r="C193" s="114" t="s">
        <v>180</v>
      </c>
      <c r="D193" s="115"/>
      <c r="E193" s="115"/>
      <c r="F193" s="115"/>
      <c r="G193" s="115"/>
      <c r="H193" s="115"/>
      <c r="I193" s="115"/>
      <c r="J193" s="115"/>
      <c r="K193" s="115"/>
      <c r="L193" s="115"/>
      <c r="M193" s="115"/>
      <c r="N193" s="115"/>
      <c r="O193" s="115"/>
      <c r="P193" s="115"/>
      <c r="Q193" s="115"/>
      <c r="R193" s="125"/>
      <c r="BY193" s="103"/>
      <c r="CG193" s="128"/>
    </row>
    <row r="194" spans="1:85" s="74" customFormat="1" ht="15" x14ac:dyDescent="0.25">
      <c r="A194" s="117"/>
      <c r="B194" s="119" t="s">
        <v>38</v>
      </c>
      <c r="C194" s="246" t="s">
        <v>51</v>
      </c>
      <c r="D194" s="246"/>
      <c r="E194" s="246"/>
      <c r="F194" s="246"/>
      <c r="G194" s="246"/>
      <c r="H194" s="246"/>
      <c r="I194" s="246"/>
      <c r="J194" s="246"/>
      <c r="K194" s="246"/>
      <c r="L194" s="246"/>
      <c r="M194" s="246"/>
      <c r="N194" s="246"/>
      <c r="O194" s="246"/>
      <c r="P194" s="246"/>
      <c r="Q194" s="246"/>
      <c r="R194" s="247"/>
      <c r="BY194" s="103"/>
      <c r="CB194" s="76" t="s">
        <v>51</v>
      </c>
      <c r="CG194" s="128"/>
    </row>
    <row r="195" spans="1:85" s="74" customFormat="1" ht="15" x14ac:dyDescent="0.25">
      <c r="A195" s="120"/>
      <c r="B195" s="248" t="s">
        <v>122</v>
      </c>
      <c r="C195" s="248"/>
      <c r="D195" s="248"/>
      <c r="E195" s="248"/>
      <c r="F195" s="121"/>
      <c r="G195" s="121"/>
      <c r="H195" s="121"/>
      <c r="I195" s="121"/>
      <c r="J195" s="121"/>
      <c r="K195" s="121"/>
      <c r="L195" s="121"/>
      <c r="M195" s="121"/>
      <c r="N195" s="121"/>
      <c r="O195" s="121"/>
      <c r="P195" s="121"/>
      <c r="Q195" s="121"/>
      <c r="R195" s="116"/>
      <c r="BY195" s="103"/>
      <c r="CC195" s="76" t="s">
        <v>122</v>
      </c>
      <c r="CD195" s="76" t="s">
        <v>2</v>
      </c>
      <c r="CE195" s="76" t="s">
        <v>2</v>
      </c>
      <c r="CF195" s="76" t="s">
        <v>2</v>
      </c>
      <c r="CG195" s="128"/>
    </row>
    <row r="196" spans="1:85" s="74" customFormat="1" ht="15" x14ac:dyDescent="0.25">
      <c r="A196" s="249" t="s">
        <v>186</v>
      </c>
      <c r="B196" s="250"/>
      <c r="C196" s="250"/>
      <c r="D196" s="250"/>
      <c r="E196" s="250"/>
      <c r="F196" s="250"/>
      <c r="G196" s="250"/>
      <c r="H196" s="250"/>
      <c r="I196" s="250"/>
      <c r="J196" s="250"/>
      <c r="K196" s="250"/>
      <c r="L196" s="250"/>
      <c r="M196" s="250"/>
      <c r="N196" s="250"/>
      <c r="O196" s="250"/>
      <c r="P196" s="250"/>
      <c r="Q196" s="250"/>
      <c r="R196" s="251"/>
      <c r="BY196" s="103"/>
      <c r="CG196" s="128" t="s">
        <v>186</v>
      </c>
    </row>
    <row r="197" spans="1:85" s="74" customFormat="1" ht="15" x14ac:dyDescent="0.25">
      <c r="A197" s="252" t="s">
        <v>266</v>
      </c>
      <c r="B197" s="253"/>
      <c r="C197" s="253"/>
      <c r="D197" s="253"/>
      <c r="E197" s="253"/>
      <c r="F197" s="253"/>
      <c r="G197" s="253"/>
      <c r="H197" s="253"/>
      <c r="I197" s="253"/>
      <c r="J197" s="253"/>
      <c r="K197" s="253"/>
      <c r="L197" s="253"/>
      <c r="M197" s="253"/>
      <c r="N197" s="253"/>
      <c r="O197" s="253"/>
      <c r="P197" s="253"/>
      <c r="Q197" s="253"/>
      <c r="R197" s="254"/>
      <c r="BY197" s="103" t="s">
        <v>266</v>
      </c>
      <c r="CG197" s="128"/>
    </row>
    <row r="198" spans="1:85" s="74" customFormat="1" ht="56.25" x14ac:dyDescent="0.25">
      <c r="A198" s="104" t="s">
        <v>267</v>
      </c>
      <c r="B198" s="105" t="s">
        <v>189</v>
      </c>
      <c r="C198" s="245" t="s">
        <v>190</v>
      </c>
      <c r="D198" s="245"/>
      <c r="E198" s="245"/>
      <c r="F198" s="104" t="s">
        <v>41</v>
      </c>
      <c r="G198" s="106">
        <v>295.15199999999999</v>
      </c>
      <c r="H198" s="107" t="s">
        <v>191</v>
      </c>
      <c r="I198" s="107" t="s">
        <v>192</v>
      </c>
      <c r="J198" s="107">
        <v>146.94999999999999</v>
      </c>
      <c r="K198" s="107">
        <v>5915185.3200000003</v>
      </c>
      <c r="L198" s="107">
        <v>3488056.19</v>
      </c>
      <c r="M198" s="108" t="s">
        <v>268</v>
      </c>
      <c r="N198" s="107">
        <v>375606.6</v>
      </c>
      <c r="O198" s="122">
        <v>20.987500000000001</v>
      </c>
      <c r="P198" s="129">
        <v>6194.5</v>
      </c>
      <c r="Q198" s="111" t="s">
        <v>818</v>
      </c>
      <c r="R198" s="107">
        <v>12410042.939999999</v>
      </c>
      <c r="BY198" s="103"/>
      <c r="BZ198" s="76" t="s">
        <v>190</v>
      </c>
      <c r="CG198" s="128"/>
    </row>
    <row r="199" spans="1:85" s="74" customFormat="1" ht="15" x14ac:dyDescent="0.25">
      <c r="A199" s="112"/>
      <c r="B199" s="113"/>
      <c r="C199" s="114" t="s">
        <v>270</v>
      </c>
      <c r="D199" s="115"/>
      <c r="E199" s="115"/>
      <c r="F199" s="115"/>
      <c r="G199" s="115"/>
      <c r="H199" s="115"/>
      <c r="I199" s="115"/>
      <c r="J199" s="115"/>
      <c r="K199" s="115"/>
      <c r="L199" s="115"/>
      <c r="M199" s="115"/>
      <c r="N199" s="115"/>
      <c r="O199" s="115"/>
      <c r="P199" s="115"/>
      <c r="Q199" s="115"/>
      <c r="R199" s="116"/>
      <c r="BY199" s="103"/>
      <c r="CG199" s="128"/>
    </row>
    <row r="200" spans="1:85" s="74" customFormat="1" ht="57" x14ac:dyDescent="0.25">
      <c r="A200" s="117"/>
      <c r="B200" s="118" t="s">
        <v>49</v>
      </c>
      <c r="C200" s="246" t="s">
        <v>50</v>
      </c>
      <c r="D200" s="246"/>
      <c r="E200" s="246"/>
      <c r="F200" s="246"/>
      <c r="G200" s="246"/>
      <c r="H200" s="246"/>
      <c r="I200" s="246"/>
      <c r="J200" s="246"/>
      <c r="K200" s="246"/>
      <c r="L200" s="246"/>
      <c r="M200" s="246"/>
      <c r="N200" s="246"/>
      <c r="O200" s="246"/>
      <c r="P200" s="246"/>
      <c r="Q200" s="246"/>
      <c r="R200" s="247"/>
      <c r="BY200" s="103"/>
      <c r="CA200" s="76" t="s">
        <v>50</v>
      </c>
      <c r="CG200" s="128"/>
    </row>
    <row r="201" spans="1:85" s="74" customFormat="1" ht="15" x14ac:dyDescent="0.25">
      <c r="A201" s="117"/>
      <c r="B201" s="119" t="s">
        <v>38</v>
      </c>
      <c r="C201" s="246" t="s">
        <v>51</v>
      </c>
      <c r="D201" s="246"/>
      <c r="E201" s="246"/>
      <c r="F201" s="246"/>
      <c r="G201" s="246"/>
      <c r="H201" s="246"/>
      <c r="I201" s="246"/>
      <c r="J201" s="246"/>
      <c r="K201" s="246"/>
      <c r="L201" s="246"/>
      <c r="M201" s="246"/>
      <c r="N201" s="246"/>
      <c r="O201" s="246"/>
      <c r="P201" s="246"/>
      <c r="Q201" s="246"/>
      <c r="R201" s="247"/>
      <c r="BY201" s="103"/>
      <c r="CB201" s="76" t="s">
        <v>51</v>
      </c>
      <c r="CG201" s="128"/>
    </row>
    <row r="202" spans="1:85" s="74" customFormat="1" ht="15" x14ac:dyDescent="0.25">
      <c r="A202" s="120"/>
      <c r="B202" s="248" t="s">
        <v>52</v>
      </c>
      <c r="C202" s="248"/>
      <c r="D202" s="248"/>
      <c r="E202" s="248"/>
      <c r="F202" s="121"/>
      <c r="G202" s="121"/>
      <c r="H202" s="121"/>
      <c r="I202" s="121"/>
      <c r="J202" s="121"/>
      <c r="K202" s="121"/>
      <c r="L202" s="121"/>
      <c r="M202" s="121"/>
      <c r="N202" s="121"/>
      <c r="O202" s="121"/>
      <c r="P202" s="121"/>
      <c r="Q202" s="121"/>
      <c r="R202" s="116"/>
      <c r="BY202" s="103"/>
      <c r="CC202" s="76" t="s">
        <v>52</v>
      </c>
      <c r="CD202" s="76" t="s">
        <v>2</v>
      </c>
      <c r="CE202" s="76" t="s">
        <v>2</v>
      </c>
      <c r="CF202" s="76" t="s">
        <v>2</v>
      </c>
      <c r="CG202" s="128"/>
    </row>
    <row r="203" spans="1:85" s="74" customFormat="1" ht="56.25" x14ac:dyDescent="0.25">
      <c r="A203" s="104" t="s">
        <v>285</v>
      </c>
      <c r="B203" s="105" t="s">
        <v>115</v>
      </c>
      <c r="C203" s="245" t="s">
        <v>286</v>
      </c>
      <c r="D203" s="245"/>
      <c r="E203" s="245"/>
      <c r="F203" s="104" t="s">
        <v>117</v>
      </c>
      <c r="G203" s="106">
        <v>1.456</v>
      </c>
      <c r="H203" s="107">
        <v>8765.7000000000007</v>
      </c>
      <c r="I203" s="107"/>
      <c r="J203" s="107" t="s">
        <v>221</v>
      </c>
      <c r="K203" s="107">
        <v>110526.36</v>
      </c>
      <c r="L203" s="107"/>
      <c r="M203" s="108"/>
      <c r="N203" s="107">
        <v>110526.36</v>
      </c>
      <c r="O203" s="124">
        <v>0</v>
      </c>
      <c r="P203" s="124">
        <v>0</v>
      </c>
      <c r="Q203" s="111" t="s">
        <v>818</v>
      </c>
      <c r="R203" s="107">
        <v>110526.36</v>
      </c>
      <c r="BY203" s="103"/>
      <c r="BZ203" s="76" t="s">
        <v>286</v>
      </c>
      <c r="CG203" s="128"/>
    </row>
    <row r="204" spans="1:85" s="74" customFormat="1" ht="15" x14ac:dyDescent="0.25">
      <c r="A204" s="112"/>
      <c r="B204" s="113"/>
      <c r="C204" s="114" t="s">
        <v>161</v>
      </c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6"/>
      <c r="BY204" s="103"/>
      <c r="CG204" s="128"/>
    </row>
    <row r="205" spans="1:85" s="74" customFormat="1" ht="15" x14ac:dyDescent="0.25">
      <c r="A205" s="117"/>
      <c r="B205" s="113"/>
      <c r="C205" s="114" t="s">
        <v>223</v>
      </c>
      <c r="D205" s="115"/>
      <c r="E205" s="115"/>
      <c r="F205" s="115"/>
      <c r="G205" s="115"/>
      <c r="H205" s="115"/>
      <c r="I205" s="115"/>
      <c r="J205" s="115"/>
      <c r="K205" s="115"/>
      <c r="L205" s="115"/>
      <c r="M205" s="115"/>
      <c r="N205" s="115"/>
      <c r="O205" s="115"/>
      <c r="P205" s="115"/>
      <c r="Q205" s="115"/>
      <c r="R205" s="125"/>
      <c r="BY205" s="103"/>
      <c r="CG205" s="128"/>
    </row>
    <row r="206" spans="1:85" s="74" customFormat="1" ht="15" x14ac:dyDescent="0.25">
      <c r="A206" s="117"/>
      <c r="B206" s="119" t="s">
        <v>38</v>
      </c>
      <c r="C206" s="246" t="s">
        <v>51</v>
      </c>
      <c r="D206" s="246"/>
      <c r="E206" s="246"/>
      <c r="F206" s="246"/>
      <c r="G206" s="246"/>
      <c r="H206" s="246"/>
      <c r="I206" s="246"/>
      <c r="J206" s="246"/>
      <c r="K206" s="246"/>
      <c r="L206" s="246"/>
      <c r="M206" s="246"/>
      <c r="N206" s="246"/>
      <c r="O206" s="246"/>
      <c r="P206" s="246"/>
      <c r="Q206" s="246"/>
      <c r="R206" s="247"/>
      <c r="BY206" s="103"/>
      <c r="CB206" s="76" t="s">
        <v>51</v>
      </c>
      <c r="CG206" s="128"/>
    </row>
    <row r="207" spans="1:85" s="74" customFormat="1" ht="15" x14ac:dyDescent="0.25">
      <c r="A207" s="120"/>
      <c r="B207" s="248" t="s">
        <v>122</v>
      </c>
      <c r="C207" s="248"/>
      <c r="D207" s="248"/>
      <c r="E207" s="248"/>
      <c r="F207" s="121"/>
      <c r="G207" s="121"/>
      <c r="H207" s="121"/>
      <c r="I207" s="121"/>
      <c r="J207" s="121"/>
      <c r="K207" s="121"/>
      <c r="L207" s="121"/>
      <c r="M207" s="121"/>
      <c r="N207" s="121"/>
      <c r="O207" s="121"/>
      <c r="P207" s="121"/>
      <c r="Q207" s="121"/>
      <c r="R207" s="116"/>
      <c r="BY207" s="103"/>
      <c r="CC207" s="76" t="s">
        <v>122</v>
      </c>
      <c r="CD207" s="76" t="s">
        <v>2</v>
      </c>
      <c r="CE207" s="76" t="s">
        <v>2</v>
      </c>
      <c r="CF207" s="76" t="s">
        <v>2</v>
      </c>
      <c r="CG207" s="128"/>
    </row>
    <row r="208" spans="1:85" s="74" customFormat="1" ht="56.25" x14ac:dyDescent="0.25">
      <c r="A208" s="104" t="s">
        <v>287</v>
      </c>
      <c r="B208" s="105" t="s">
        <v>115</v>
      </c>
      <c r="C208" s="245" t="s">
        <v>159</v>
      </c>
      <c r="D208" s="245"/>
      <c r="E208" s="245"/>
      <c r="F208" s="104" t="s">
        <v>117</v>
      </c>
      <c r="G208" s="106">
        <v>56.887999999999998</v>
      </c>
      <c r="H208" s="107">
        <v>8599.42</v>
      </c>
      <c r="I208" s="107"/>
      <c r="J208" s="107" t="s">
        <v>160</v>
      </c>
      <c r="K208" s="107">
        <v>4236504.95</v>
      </c>
      <c r="L208" s="107"/>
      <c r="M208" s="108"/>
      <c r="N208" s="107">
        <v>4236504.95</v>
      </c>
      <c r="O208" s="124">
        <v>0</v>
      </c>
      <c r="P208" s="124">
        <v>0</v>
      </c>
      <c r="Q208" s="111" t="s">
        <v>818</v>
      </c>
      <c r="R208" s="107">
        <v>4236504.95</v>
      </c>
      <c r="BY208" s="103"/>
      <c r="BZ208" s="76" t="s">
        <v>159</v>
      </c>
      <c r="CG208" s="128"/>
    </row>
    <row r="209" spans="1:85" s="74" customFormat="1" ht="15" x14ac:dyDescent="0.25">
      <c r="A209" s="112"/>
      <c r="B209" s="113"/>
      <c r="C209" s="114" t="s">
        <v>288</v>
      </c>
      <c r="D209" s="115"/>
      <c r="E209" s="115"/>
      <c r="F209" s="115"/>
      <c r="G209" s="115"/>
      <c r="H209" s="115"/>
      <c r="I209" s="115"/>
      <c r="J209" s="115"/>
      <c r="K209" s="115"/>
      <c r="L209" s="115"/>
      <c r="M209" s="115"/>
      <c r="N209" s="115"/>
      <c r="O209" s="115"/>
      <c r="P209" s="115"/>
      <c r="Q209" s="115"/>
      <c r="R209" s="116"/>
      <c r="BY209" s="103"/>
      <c r="CG209" s="128"/>
    </row>
    <row r="210" spans="1:85" s="74" customFormat="1" ht="15" x14ac:dyDescent="0.25">
      <c r="A210" s="117"/>
      <c r="B210" s="113"/>
      <c r="C210" s="114" t="s">
        <v>162</v>
      </c>
      <c r="D210" s="115"/>
      <c r="E210" s="115"/>
      <c r="F210" s="115"/>
      <c r="G210" s="115"/>
      <c r="H210" s="115"/>
      <c r="I210" s="115"/>
      <c r="J210" s="115"/>
      <c r="K210" s="115"/>
      <c r="L210" s="115"/>
      <c r="M210" s="115"/>
      <c r="N210" s="115"/>
      <c r="O210" s="115"/>
      <c r="P210" s="115"/>
      <c r="Q210" s="115"/>
      <c r="R210" s="125"/>
      <c r="BY210" s="103"/>
      <c r="CG210" s="128"/>
    </row>
    <row r="211" spans="1:85" s="74" customFormat="1" ht="15" x14ac:dyDescent="0.25">
      <c r="A211" s="117"/>
      <c r="B211" s="119" t="s">
        <v>38</v>
      </c>
      <c r="C211" s="246" t="s">
        <v>51</v>
      </c>
      <c r="D211" s="246"/>
      <c r="E211" s="246"/>
      <c r="F211" s="246"/>
      <c r="G211" s="246"/>
      <c r="H211" s="246"/>
      <c r="I211" s="246"/>
      <c r="J211" s="246"/>
      <c r="K211" s="246"/>
      <c r="L211" s="246"/>
      <c r="M211" s="246"/>
      <c r="N211" s="246"/>
      <c r="O211" s="246"/>
      <c r="P211" s="246"/>
      <c r="Q211" s="246"/>
      <c r="R211" s="247"/>
      <c r="BY211" s="103"/>
      <c r="CB211" s="76" t="s">
        <v>51</v>
      </c>
      <c r="CG211" s="128"/>
    </row>
    <row r="212" spans="1:85" s="74" customFormat="1" ht="15" x14ac:dyDescent="0.25">
      <c r="A212" s="120"/>
      <c r="B212" s="248" t="s">
        <v>122</v>
      </c>
      <c r="C212" s="248"/>
      <c r="D212" s="248"/>
      <c r="E212" s="248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16"/>
      <c r="BY212" s="103"/>
      <c r="CC212" s="76" t="s">
        <v>122</v>
      </c>
      <c r="CD212" s="76" t="s">
        <v>2</v>
      </c>
      <c r="CE212" s="76" t="s">
        <v>2</v>
      </c>
      <c r="CF212" s="76" t="s">
        <v>2</v>
      </c>
      <c r="CG212" s="128"/>
    </row>
    <row r="213" spans="1:85" s="74" customFormat="1" ht="56.25" x14ac:dyDescent="0.25">
      <c r="A213" s="104" t="s">
        <v>289</v>
      </c>
      <c r="B213" s="105" t="s">
        <v>115</v>
      </c>
      <c r="C213" s="245" t="s">
        <v>124</v>
      </c>
      <c r="D213" s="245"/>
      <c r="E213" s="245"/>
      <c r="F213" s="104" t="s">
        <v>117</v>
      </c>
      <c r="G213" s="123">
        <v>10.92</v>
      </c>
      <c r="H213" s="107">
        <v>8075.06</v>
      </c>
      <c r="I213" s="107"/>
      <c r="J213" s="107" t="s">
        <v>125</v>
      </c>
      <c r="K213" s="107">
        <v>763635.81</v>
      </c>
      <c r="L213" s="107"/>
      <c r="M213" s="108"/>
      <c r="N213" s="107">
        <v>763635.81</v>
      </c>
      <c r="O213" s="124">
        <v>0</v>
      </c>
      <c r="P213" s="124">
        <v>0</v>
      </c>
      <c r="Q213" s="111" t="s">
        <v>818</v>
      </c>
      <c r="R213" s="107">
        <v>763635.81</v>
      </c>
      <c r="BY213" s="103"/>
      <c r="BZ213" s="76" t="s">
        <v>124</v>
      </c>
      <c r="CG213" s="128"/>
    </row>
    <row r="214" spans="1:85" s="74" customFormat="1" ht="15" x14ac:dyDescent="0.25">
      <c r="A214" s="112"/>
      <c r="B214" s="113"/>
      <c r="C214" s="114" t="s">
        <v>244</v>
      </c>
      <c r="D214" s="115"/>
      <c r="E214" s="115"/>
      <c r="F214" s="115"/>
      <c r="G214" s="115"/>
      <c r="H214" s="115"/>
      <c r="I214" s="115"/>
      <c r="J214" s="115"/>
      <c r="K214" s="115"/>
      <c r="L214" s="115"/>
      <c r="M214" s="115"/>
      <c r="N214" s="115"/>
      <c r="O214" s="115"/>
      <c r="P214" s="115"/>
      <c r="Q214" s="115"/>
      <c r="R214" s="116"/>
      <c r="BY214" s="103"/>
      <c r="CG214" s="128"/>
    </row>
    <row r="215" spans="1:85" s="74" customFormat="1" ht="15" x14ac:dyDescent="0.25">
      <c r="A215" s="117"/>
      <c r="B215" s="113"/>
      <c r="C215" s="114" t="s">
        <v>127</v>
      </c>
      <c r="D215" s="115"/>
      <c r="E215" s="115"/>
      <c r="F215" s="115"/>
      <c r="G215" s="115"/>
      <c r="H215" s="115"/>
      <c r="I215" s="115"/>
      <c r="J215" s="115"/>
      <c r="K215" s="115"/>
      <c r="L215" s="115"/>
      <c r="M215" s="115"/>
      <c r="N215" s="115"/>
      <c r="O215" s="115"/>
      <c r="P215" s="115"/>
      <c r="Q215" s="115"/>
      <c r="R215" s="125"/>
      <c r="BY215" s="103"/>
      <c r="CG215" s="128"/>
    </row>
    <row r="216" spans="1:85" s="74" customFormat="1" ht="15" x14ac:dyDescent="0.25">
      <c r="A216" s="117"/>
      <c r="B216" s="119" t="s">
        <v>38</v>
      </c>
      <c r="C216" s="246" t="s">
        <v>51</v>
      </c>
      <c r="D216" s="246"/>
      <c r="E216" s="246"/>
      <c r="F216" s="246"/>
      <c r="G216" s="246"/>
      <c r="H216" s="246"/>
      <c r="I216" s="246"/>
      <c r="J216" s="246"/>
      <c r="K216" s="246"/>
      <c r="L216" s="246"/>
      <c r="M216" s="246"/>
      <c r="N216" s="246"/>
      <c r="O216" s="246"/>
      <c r="P216" s="246"/>
      <c r="Q216" s="246"/>
      <c r="R216" s="247"/>
      <c r="BY216" s="103"/>
      <c r="CB216" s="76" t="s">
        <v>51</v>
      </c>
      <c r="CG216" s="128"/>
    </row>
    <row r="217" spans="1:85" s="74" customFormat="1" ht="15" x14ac:dyDescent="0.25">
      <c r="A217" s="120"/>
      <c r="B217" s="248" t="s">
        <v>122</v>
      </c>
      <c r="C217" s="248"/>
      <c r="D217" s="248"/>
      <c r="E217" s="248"/>
      <c r="F217" s="121"/>
      <c r="G217" s="121"/>
      <c r="H217" s="121"/>
      <c r="I217" s="121"/>
      <c r="J217" s="121"/>
      <c r="K217" s="121"/>
      <c r="L217" s="121"/>
      <c r="M217" s="121"/>
      <c r="N217" s="121"/>
      <c r="O217" s="121"/>
      <c r="P217" s="121"/>
      <c r="Q217" s="121"/>
      <c r="R217" s="116"/>
      <c r="BY217" s="103"/>
      <c r="CC217" s="76" t="s">
        <v>122</v>
      </c>
      <c r="CD217" s="76" t="s">
        <v>2</v>
      </c>
      <c r="CE217" s="76" t="s">
        <v>2</v>
      </c>
      <c r="CF217" s="76" t="s">
        <v>2</v>
      </c>
      <c r="CG217" s="128"/>
    </row>
    <row r="218" spans="1:85" s="74" customFormat="1" ht="56.25" x14ac:dyDescent="0.25">
      <c r="A218" s="104" t="s">
        <v>290</v>
      </c>
      <c r="B218" s="105" t="s">
        <v>115</v>
      </c>
      <c r="C218" s="245" t="s">
        <v>291</v>
      </c>
      <c r="D218" s="245"/>
      <c r="E218" s="245"/>
      <c r="F218" s="104" t="s">
        <v>117</v>
      </c>
      <c r="G218" s="106">
        <v>0.20799999999999999</v>
      </c>
      <c r="H218" s="107">
        <v>11187.07</v>
      </c>
      <c r="I218" s="107"/>
      <c r="J218" s="107" t="s">
        <v>292</v>
      </c>
      <c r="K218" s="107">
        <v>20151.05</v>
      </c>
      <c r="L218" s="107"/>
      <c r="M218" s="108"/>
      <c r="N218" s="107">
        <v>20151.05</v>
      </c>
      <c r="O218" s="124">
        <v>0</v>
      </c>
      <c r="P218" s="124">
        <v>0</v>
      </c>
      <c r="Q218" s="111" t="s">
        <v>818</v>
      </c>
      <c r="R218" s="107">
        <v>20151.05</v>
      </c>
      <c r="BY218" s="103"/>
      <c r="BZ218" s="76" t="s">
        <v>291</v>
      </c>
      <c r="CG218" s="128"/>
    </row>
    <row r="219" spans="1:85" s="74" customFormat="1" ht="15" x14ac:dyDescent="0.25">
      <c r="A219" s="112"/>
      <c r="B219" s="113"/>
      <c r="C219" s="114" t="s">
        <v>293</v>
      </c>
      <c r="D219" s="115"/>
      <c r="E219" s="115"/>
      <c r="F219" s="115"/>
      <c r="G219" s="115"/>
      <c r="H219" s="115"/>
      <c r="I219" s="115"/>
      <c r="J219" s="115"/>
      <c r="K219" s="115"/>
      <c r="L219" s="115"/>
      <c r="M219" s="115"/>
      <c r="N219" s="115"/>
      <c r="O219" s="115"/>
      <c r="P219" s="115"/>
      <c r="Q219" s="115"/>
      <c r="R219" s="116"/>
      <c r="BY219" s="103"/>
      <c r="CG219" s="128"/>
    </row>
    <row r="220" spans="1:85" s="74" customFormat="1" ht="15" x14ac:dyDescent="0.25">
      <c r="A220" s="117"/>
      <c r="B220" s="113"/>
      <c r="C220" s="114" t="s">
        <v>294</v>
      </c>
      <c r="D220" s="115"/>
      <c r="E220" s="115"/>
      <c r="F220" s="115"/>
      <c r="G220" s="115"/>
      <c r="H220" s="115"/>
      <c r="I220" s="115"/>
      <c r="J220" s="115"/>
      <c r="K220" s="115"/>
      <c r="L220" s="115"/>
      <c r="M220" s="115"/>
      <c r="N220" s="115"/>
      <c r="O220" s="115"/>
      <c r="P220" s="115"/>
      <c r="Q220" s="115"/>
      <c r="R220" s="125"/>
      <c r="BY220" s="103"/>
      <c r="CG220" s="128"/>
    </row>
    <row r="221" spans="1:85" s="74" customFormat="1" ht="15" x14ac:dyDescent="0.25">
      <c r="A221" s="117"/>
      <c r="B221" s="119" t="s">
        <v>38</v>
      </c>
      <c r="C221" s="246" t="s">
        <v>51</v>
      </c>
      <c r="D221" s="246"/>
      <c r="E221" s="246"/>
      <c r="F221" s="246"/>
      <c r="G221" s="246"/>
      <c r="H221" s="246"/>
      <c r="I221" s="246"/>
      <c r="J221" s="246"/>
      <c r="K221" s="246"/>
      <c r="L221" s="246"/>
      <c r="M221" s="246"/>
      <c r="N221" s="246"/>
      <c r="O221" s="246"/>
      <c r="P221" s="246"/>
      <c r="Q221" s="246"/>
      <c r="R221" s="247"/>
      <c r="BY221" s="103"/>
      <c r="CB221" s="76" t="s">
        <v>51</v>
      </c>
      <c r="CG221" s="128"/>
    </row>
    <row r="222" spans="1:85" s="74" customFormat="1" ht="15" x14ac:dyDescent="0.25">
      <c r="A222" s="120"/>
      <c r="B222" s="248" t="s">
        <v>122</v>
      </c>
      <c r="C222" s="248"/>
      <c r="D222" s="248"/>
      <c r="E222" s="248"/>
      <c r="F222" s="121"/>
      <c r="G222" s="121"/>
      <c r="H222" s="121"/>
      <c r="I222" s="121"/>
      <c r="J222" s="121"/>
      <c r="K222" s="121"/>
      <c r="L222" s="121"/>
      <c r="M222" s="121"/>
      <c r="N222" s="121"/>
      <c r="O222" s="121"/>
      <c r="P222" s="121"/>
      <c r="Q222" s="121"/>
      <c r="R222" s="116"/>
      <c r="BY222" s="103"/>
      <c r="CC222" s="76" t="s">
        <v>122</v>
      </c>
      <c r="CD222" s="76" t="s">
        <v>2</v>
      </c>
      <c r="CE222" s="76" t="s">
        <v>2</v>
      </c>
      <c r="CF222" s="76" t="s">
        <v>2</v>
      </c>
      <c r="CG222" s="128"/>
    </row>
    <row r="223" spans="1:85" s="74" customFormat="1" ht="56.25" x14ac:dyDescent="0.25">
      <c r="A223" s="104" t="s">
        <v>295</v>
      </c>
      <c r="B223" s="105" t="s">
        <v>115</v>
      </c>
      <c r="C223" s="245" t="s">
        <v>149</v>
      </c>
      <c r="D223" s="245"/>
      <c r="E223" s="245"/>
      <c r="F223" s="104" t="s">
        <v>117</v>
      </c>
      <c r="G223" s="127">
        <v>145.6</v>
      </c>
      <c r="H223" s="107">
        <v>9474.94</v>
      </c>
      <c r="I223" s="107"/>
      <c r="J223" s="107" t="s">
        <v>150</v>
      </c>
      <c r="K223" s="107">
        <v>11946913.949999999</v>
      </c>
      <c r="L223" s="107"/>
      <c r="M223" s="108"/>
      <c r="N223" s="107">
        <v>11946913.949999999</v>
      </c>
      <c r="O223" s="124">
        <v>0</v>
      </c>
      <c r="P223" s="124">
        <v>0</v>
      </c>
      <c r="Q223" s="111" t="s">
        <v>818</v>
      </c>
      <c r="R223" s="107">
        <v>11946913.949999999</v>
      </c>
      <c r="BY223" s="103"/>
      <c r="BZ223" s="76" t="s">
        <v>149</v>
      </c>
      <c r="CG223" s="128"/>
    </row>
    <row r="224" spans="1:85" s="74" customFormat="1" ht="15" x14ac:dyDescent="0.25">
      <c r="A224" s="112"/>
      <c r="B224" s="113"/>
      <c r="C224" s="114" t="s">
        <v>296</v>
      </c>
      <c r="D224" s="115"/>
      <c r="E224" s="115"/>
      <c r="F224" s="115"/>
      <c r="G224" s="115"/>
      <c r="H224" s="115"/>
      <c r="I224" s="115"/>
      <c r="J224" s="115"/>
      <c r="K224" s="115"/>
      <c r="L224" s="115"/>
      <c r="M224" s="115"/>
      <c r="N224" s="115"/>
      <c r="O224" s="115"/>
      <c r="P224" s="115"/>
      <c r="Q224" s="115"/>
      <c r="R224" s="116"/>
      <c r="BY224" s="103"/>
      <c r="CG224" s="128"/>
    </row>
    <row r="225" spans="1:85" s="74" customFormat="1" ht="15" x14ac:dyDescent="0.25">
      <c r="A225" s="117"/>
      <c r="B225" s="113"/>
      <c r="C225" s="114" t="s">
        <v>152</v>
      </c>
      <c r="D225" s="115"/>
      <c r="E225" s="115"/>
      <c r="F225" s="115"/>
      <c r="G225" s="115"/>
      <c r="H225" s="115"/>
      <c r="I225" s="115"/>
      <c r="J225" s="115"/>
      <c r="K225" s="115"/>
      <c r="L225" s="115"/>
      <c r="M225" s="115"/>
      <c r="N225" s="115"/>
      <c r="O225" s="115"/>
      <c r="P225" s="115"/>
      <c r="Q225" s="115"/>
      <c r="R225" s="125"/>
      <c r="BY225" s="103"/>
      <c r="CG225" s="128"/>
    </row>
    <row r="226" spans="1:85" s="74" customFormat="1" ht="15" x14ac:dyDescent="0.25">
      <c r="A226" s="117"/>
      <c r="B226" s="119" t="s">
        <v>38</v>
      </c>
      <c r="C226" s="246" t="s">
        <v>51</v>
      </c>
      <c r="D226" s="246"/>
      <c r="E226" s="246"/>
      <c r="F226" s="246"/>
      <c r="G226" s="246"/>
      <c r="H226" s="246"/>
      <c r="I226" s="246"/>
      <c r="J226" s="246"/>
      <c r="K226" s="246"/>
      <c r="L226" s="246"/>
      <c r="M226" s="246"/>
      <c r="N226" s="246"/>
      <c r="O226" s="246"/>
      <c r="P226" s="246"/>
      <c r="Q226" s="246"/>
      <c r="R226" s="247"/>
      <c r="BY226" s="103"/>
      <c r="CB226" s="76" t="s">
        <v>51</v>
      </c>
      <c r="CG226" s="128"/>
    </row>
    <row r="227" spans="1:85" s="74" customFormat="1" ht="15" x14ac:dyDescent="0.25">
      <c r="A227" s="120"/>
      <c r="B227" s="248" t="s">
        <v>122</v>
      </c>
      <c r="C227" s="248"/>
      <c r="D227" s="248"/>
      <c r="E227" s="248"/>
      <c r="F227" s="121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1"/>
      <c r="R227" s="116"/>
      <c r="BY227" s="103"/>
      <c r="CC227" s="76" t="s">
        <v>122</v>
      </c>
      <c r="CD227" s="76" t="s">
        <v>2</v>
      </c>
      <c r="CE227" s="76" t="s">
        <v>2</v>
      </c>
      <c r="CF227" s="76" t="s">
        <v>2</v>
      </c>
      <c r="CG227" s="128"/>
    </row>
    <row r="228" spans="1:85" s="74" customFormat="1" ht="56.25" x14ac:dyDescent="0.25">
      <c r="A228" s="104" t="s">
        <v>297</v>
      </c>
      <c r="B228" s="105" t="s">
        <v>115</v>
      </c>
      <c r="C228" s="245" t="s">
        <v>154</v>
      </c>
      <c r="D228" s="245"/>
      <c r="E228" s="245"/>
      <c r="F228" s="104" t="s">
        <v>117</v>
      </c>
      <c r="G228" s="123">
        <v>4.68</v>
      </c>
      <c r="H228" s="107">
        <v>9029.91</v>
      </c>
      <c r="I228" s="107"/>
      <c r="J228" s="107" t="s">
        <v>155</v>
      </c>
      <c r="K228" s="107">
        <v>365971.42</v>
      </c>
      <c r="L228" s="107"/>
      <c r="M228" s="108"/>
      <c r="N228" s="107">
        <v>365971.42</v>
      </c>
      <c r="O228" s="124">
        <v>0</v>
      </c>
      <c r="P228" s="124">
        <v>0</v>
      </c>
      <c r="Q228" s="111" t="s">
        <v>818</v>
      </c>
      <c r="R228" s="107">
        <v>365971.42</v>
      </c>
      <c r="BY228" s="103"/>
      <c r="BZ228" s="76" t="s">
        <v>154</v>
      </c>
      <c r="CG228" s="128"/>
    </row>
    <row r="229" spans="1:85" s="74" customFormat="1" ht="15" x14ac:dyDescent="0.25">
      <c r="A229" s="112"/>
      <c r="B229" s="113"/>
      <c r="C229" s="114" t="s">
        <v>298</v>
      </c>
      <c r="D229" s="115"/>
      <c r="E229" s="115"/>
      <c r="F229" s="115"/>
      <c r="G229" s="115"/>
      <c r="H229" s="115"/>
      <c r="I229" s="115"/>
      <c r="J229" s="115"/>
      <c r="K229" s="115"/>
      <c r="L229" s="115"/>
      <c r="M229" s="115"/>
      <c r="N229" s="115"/>
      <c r="O229" s="115"/>
      <c r="P229" s="115"/>
      <c r="Q229" s="115"/>
      <c r="R229" s="116"/>
      <c r="BY229" s="103"/>
      <c r="CG229" s="128"/>
    </row>
    <row r="230" spans="1:85" s="74" customFormat="1" ht="15" x14ac:dyDescent="0.25">
      <c r="A230" s="117"/>
      <c r="B230" s="113"/>
      <c r="C230" s="114" t="s">
        <v>157</v>
      </c>
      <c r="D230" s="115"/>
      <c r="E230" s="115"/>
      <c r="F230" s="115"/>
      <c r="G230" s="115"/>
      <c r="H230" s="115"/>
      <c r="I230" s="115"/>
      <c r="J230" s="115"/>
      <c r="K230" s="115"/>
      <c r="L230" s="115"/>
      <c r="M230" s="115"/>
      <c r="N230" s="115"/>
      <c r="O230" s="115"/>
      <c r="P230" s="115"/>
      <c r="Q230" s="115"/>
      <c r="R230" s="125"/>
      <c r="BY230" s="103"/>
      <c r="CG230" s="128"/>
    </row>
    <row r="231" spans="1:85" s="74" customFormat="1" ht="15" x14ac:dyDescent="0.25">
      <c r="A231" s="117"/>
      <c r="B231" s="119" t="s">
        <v>38</v>
      </c>
      <c r="C231" s="246" t="s">
        <v>51</v>
      </c>
      <c r="D231" s="246"/>
      <c r="E231" s="246"/>
      <c r="F231" s="246"/>
      <c r="G231" s="246"/>
      <c r="H231" s="246"/>
      <c r="I231" s="246"/>
      <c r="J231" s="246"/>
      <c r="K231" s="246"/>
      <c r="L231" s="246"/>
      <c r="M231" s="246"/>
      <c r="N231" s="246"/>
      <c r="O231" s="246"/>
      <c r="P231" s="246"/>
      <c r="Q231" s="246"/>
      <c r="R231" s="247"/>
      <c r="BY231" s="103"/>
      <c r="CB231" s="76" t="s">
        <v>51</v>
      </c>
      <c r="CG231" s="128"/>
    </row>
    <row r="232" spans="1:85" s="74" customFormat="1" ht="15" x14ac:dyDescent="0.25">
      <c r="A232" s="120"/>
      <c r="B232" s="248" t="s">
        <v>122</v>
      </c>
      <c r="C232" s="248"/>
      <c r="D232" s="248"/>
      <c r="E232" s="248"/>
      <c r="F232" s="121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1"/>
      <c r="R232" s="116"/>
      <c r="BY232" s="103"/>
      <c r="CC232" s="76" t="s">
        <v>122</v>
      </c>
      <c r="CD232" s="76" t="s">
        <v>2</v>
      </c>
      <c r="CE232" s="76" t="s">
        <v>2</v>
      </c>
      <c r="CF232" s="76" t="s">
        <v>2</v>
      </c>
      <c r="CG232" s="128"/>
    </row>
    <row r="233" spans="1:85" s="74" customFormat="1" ht="56.25" x14ac:dyDescent="0.25">
      <c r="A233" s="104" t="s">
        <v>299</v>
      </c>
      <c r="B233" s="105" t="s">
        <v>115</v>
      </c>
      <c r="C233" s="245" t="s">
        <v>164</v>
      </c>
      <c r="D233" s="245"/>
      <c r="E233" s="245"/>
      <c r="F233" s="104" t="s">
        <v>117</v>
      </c>
      <c r="G233" s="123">
        <v>68.64</v>
      </c>
      <c r="H233" s="107">
        <v>8345.0300000000007</v>
      </c>
      <c r="I233" s="107"/>
      <c r="J233" s="107" t="s">
        <v>165</v>
      </c>
      <c r="K233" s="107">
        <v>4960472.76</v>
      </c>
      <c r="L233" s="107"/>
      <c r="M233" s="108"/>
      <c r="N233" s="107">
        <v>4960472.76</v>
      </c>
      <c r="O233" s="124">
        <v>0</v>
      </c>
      <c r="P233" s="124">
        <v>0</v>
      </c>
      <c r="Q233" s="111" t="s">
        <v>818</v>
      </c>
      <c r="R233" s="107">
        <v>4960472.76</v>
      </c>
      <c r="BY233" s="103"/>
      <c r="BZ233" s="76" t="s">
        <v>164</v>
      </c>
      <c r="CG233" s="128"/>
    </row>
    <row r="234" spans="1:85" s="74" customFormat="1" ht="15" x14ac:dyDescent="0.25">
      <c r="A234" s="112"/>
      <c r="B234" s="113"/>
      <c r="C234" s="114" t="s">
        <v>300</v>
      </c>
      <c r="D234" s="115"/>
      <c r="E234" s="115"/>
      <c r="F234" s="115"/>
      <c r="G234" s="115"/>
      <c r="H234" s="115"/>
      <c r="I234" s="115"/>
      <c r="J234" s="115"/>
      <c r="K234" s="115"/>
      <c r="L234" s="115"/>
      <c r="M234" s="115"/>
      <c r="N234" s="115"/>
      <c r="O234" s="115"/>
      <c r="P234" s="115"/>
      <c r="Q234" s="115"/>
      <c r="R234" s="116"/>
      <c r="BY234" s="103"/>
      <c r="CG234" s="128"/>
    </row>
    <row r="235" spans="1:85" s="74" customFormat="1" ht="15" x14ac:dyDescent="0.25">
      <c r="A235" s="117"/>
      <c r="B235" s="113"/>
      <c r="C235" s="114" t="s">
        <v>167</v>
      </c>
      <c r="D235" s="115"/>
      <c r="E235" s="115"/>
      <c r="F235" s="115"/>
      <c r="G235" s="115"/>
      <c r="H235" s="115"/>
      <c r="I235" s="115"/>
      <c r="J235" s="115"/>
      <c r="K235" s="115"/>
      <c r="L235" s="115"/>
      <c r="M235" s="115"/>
      <c r="N235" s="115"/>
      <c r="O235" s="115"/>
      <c r="P235" s="115"/>
      <c r="Q235" s="115"/>
      <c r="R235" s="125"/>
      <c r="BY235" s="103"/>
      <c r="CG235" s="128"/>
    </row>
    <row r="236" spans="1:85" s="74" customFormat="1" ht="15" x14ac:dyDescent="0.25">
      <c r="A236" s="117"/>
      <c r="B236" s="119" t="s">
        <v>38</v>
      </c>
      <c r="C236" s="246" t="s">
        <v>51</v>
      </c>
      <c r="D236" s="246"/>
      <c r="E236" s="246"/>
      <c r="F236" s="246"/>
      <c r="G236" s="246"/>
      <c r="H236" s="246"/>
      <c r="I236" s="246"/>
      <c r="J236" s="246"/>
      <c r="K236" s="246"/>
      <c r="L236" s="246"/>
      <c r="M236" s="246"/>
      <c r="N236" s="246"/>
      <c r="O236" s="246"/>
      <c r="P236" s="246"/>
      <c r="Q236" s="246"/>
      <c r="R236" s="247"/>
      <c r="BY236" s="103"/>
      <c r="CB236" s="76" t="s">
        <v>51</v>
      </c>
      <c r="CG236" s="128"/>
    </row>
    <row r="237" spans="1:85" s="74" customFormat="1" ht="15" x14ac:dyDescent="0.25">
      <c r="A237" s="120"/>
      <c r="B237" s="248" t="s">
        <v>122</v>
      </c>
      <c r="C237" s="248"/>
      <c r="D237" s="248"/>
      <c r="E237" s="248"/>
      <c r="F237" s="121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1"/>
      <c r="R237" s="116"/>
      <c r="BY237" s="103"/>
      <c r="CC237" s="76" t="s">
        <v>122</v>
      </c>
      <c r="CD237" s="76" t="s">
        <v>2</v>
      </c>
      <c r="CE237" s="76" t="s">
        <v>2</v>
      </c>
      <c r="CF237" s="76" t="s">
        <v>2</v>
      </c>
      <c r="CG237" s="128"/>
    </row>
    <row r="238" spans="1:85" s="74" customFormat="1" ht="56.25" x14ac:dyDescent="0.25">
      <c r="A238" s="104" t="s">
        <v>301</v>
      </c>
      <c r="B238" s="105" t="s">
        <v>115</v>
      </c>
      <c r="C238" s="245" t="s">
        <v>177</v>
      </c>
      <c r="D238" s="245"/>
      <c r="E238" s="245"/>
      <c r="F238" s="104" t="s">
        <v>117</v>
      </c>
      <c r="G238" s="123">
        <v>6.76</v>
      </c>
      <c r="H238" s="107">
        <v>7487.99</v>
      </c>
      <c r="I238" s="107"/>
      <c r="J238" s="107" t="s">
        <v>178</v>
      </c>
      <c r="K238" s="107">
        <v>438358.92</v>
      </c>
      <c r="L238" s="107"/>
      <c r="M238" s="108"/>
      <c r="N238" s="107">
        <v>438358.92</v>
      </c>
      <c r="O238" s="124">
        <v>0</v>
      </c>
      <c r="P238" s="124">
        <v>0</v>
      </c>
      <c r="Q238" s="111" t="s">
        <v>818</v>
      </c>
      <c r="R238" s="107">
        <v>438358.92</v>
      </c>
      <c r="BY238" s="103"/>
      <c r="BZ238" s="76" t="s">
        <v>177</v>
      </c>
      <c r="CG238" s="128"/>
    </row>
    <row r="239" spans="1:85" s="74" customFormat="1" ht="15" x14ac:dyDescent="0.25">
      <c r="A239" s="112"/>
      <c r="B239" s="113"/>
      <c r="C239" s="114" t="s">
        <v>302</v>
      </c>
      <c r="D239" s="115"/>
      <c r="E239" s="115"/>
      <c r="F239" s="115"/>
      <c r="G239" s="115"/>
      <c r="H239" s="115"/>
      <c r="I239" s="115"/>
      <c r="J239" s="115"/>
      <c r="K239" s="115"/>
      <c r="L239" s="115"/>
      <c r="M239" s="115"/>
      <c r="N239" s="115"/>
      <c r="O239" s="115"/>
      <c r="P239" s="115"/>
      <c r="Q239" s="115"/>
      <c r="R239" s="116"/>
      <c r="BY239" s="103"/>
      <c r="CG239" s="128"/>
    </row>
    <row r="240" spans="1:85" s="74" customFormat="1" ht="15" x14ac:dyDescent="0.25">
      <c r="A240" s="117"/>
      <c r="B240" s="113"/>
      <c r="C240" s="114" t="s">
        <v>180</v>
      </c>
      <c r="D240" s="115"/>
      <c r="E240" s="115"/>
      <c r="F240" s="115"/>
      <c r="G240" s="115"/>
      <c r="H240" s="115"/>
      <c r="I240" s="115"/>
      <c r="J240" s="115"/>
      <c r="K240" s="115"/>
      <c r="L240" s="115"/>
      <c r="M240" s="115"/>
      <c r="N240" s="115"/>
      <c r="O240" s="115"/>
      <c r="P240" s="115"/>
      <c r="Q240" s="115"/>
      <c r="R240" s="125"/>
      <c r="BY240" s="103"/>
      <c r="CG240" s="128"/>
    </row>
    <row r="241" spans="1:85" s="74" customFormat="1" ht="15" x14ac:dyDescent="0.25">
      <c r="A241" s="117"/>
      <c r="B241" s="119" t="s">
        <v>38</v>
      </c>
      <c r="C241" s="246" t="s">
        <v>51</v>
      </c>
      <c r="D241" s="246"/>
      <c r="E241" s="246"/>
      <c r="F241" s="246"/>
      <c r="G241" s="246"/>
      <c r="H241" s="246"/>
      <c r="I241" s="246"/>
      <c r="J241" s="246"/>
      <c r="K241" s="246"/>
      <c r="L241" s="246"/>
      <c r="M241" s="246"/>
      <c r="N241" s="246"/>
      <c r="O241" s="246"/>
      <c r="P241" s="246"/>
      <c r="Q241" s="246"/>
      <c r="R241" s="247"/>
      <c r="BY241" s="103"/>
      <c r="CB241" s="76" t="s">
        <v>51</v>
      </c>
      <c r="CG241" s="128"/>
    </row>
    <row r="242" spans="1:85" s="74" customFormat="1" ht="15" x14ac:dyDescent="0.25">
      <c r="A242" s="120"/>
      <c r="B242" s="248" t="s">
        <v>122</v>
      </c>
      <c r="C242" s="248"/>
      <c r="D242" s="248"/>
      <c r="E242" s="248"/>
      <c r="F242" s="121"/>
      <c r="G242" s="121"/>
      <c r="H242" s="121"/>
      <c r="I242" s="121"/>
      <c r="J242" s="121"/>
      <c r="K242" s="121"/>
      <c r="L242" s="121"/>
      <c r="M242" s="121"/>
      <c r="N242" s="121"/>
      <c r="O242" s="121"/>
      <c r="P242" s="121"/>
      <c r="Q242" s="121"/>
      <c r="R242" s="116"/>
      <c r="BY242" s="103"/>
      <c r="CC242" s="76" t="s">
        <v>122</v>
      </c>
      <c r="CD242" s="76" t="s">
        <v>2</v>
      </c>
      <c r="CE242" s="76" t="s">
        <v>2</v>
      </c>
      <c r="CF242" s="76" t="s">
        <v>2</v>
      </c>
      <c r="CG242" s="128"/>
    </row>
    <row r="243" spans="1:85" s="74" customFormat="1" ht="15" x14ac:dyDescent="0.25">
      <c r="A243" s="249" t="s">
        <v>186</v>
      </c>
      <c r="B243" s="250"/>
      <c r="C243" s="250"/>
      <c r="D243" s="250"/>
      <c r="E243" s="250"/>
      <c r="F243" s="250"/>
      <c r="G243" s="250"/>
      <c r="H243" s="250"/>
      <c r="I243" s="250"/>
      <c r="J243" s="250"/>
      <c r="K243" s="250"/>
      <c r="L243" s="250"/>
      <c r="M243" s="250"/>
      <c r="N243" s="250"/>
      <c r="O243" s="250"/>
      <c r="P243" s="250"/>
      <c r="Q243" s="250"/>
      <c r="R243" s="251"/>
      <c r="BY243" s="103"/>
      <c r="CG243" s="128" t="s">
        <v>186</v>
      </c>
    </row>
    <row r="244" spans="1:85" s="74" customFormat="1" ht="15" x14ac:dyDescent="0.25">
      <c r="A244" s="252" t="s">
        <v>303</v>
      </c>
      <c r="B244" s="253"/>
      <c r="C244" s="253"/>
      <c r="D244" s="253"/>
      <c r="E244" s="253"/>
      <c r="F244" s="253"/>
      <c r="G244" s="253"/>
      <c r="H244" s="253"/>
      <c r="I244" s="253"/>
      <c r="J244" s="253"/>
      <c r="K244" s="253"/>
      <c r="L244" s="253"/>
      <c r="M244" s="253"/>
      <c r="N244" s="253"/>
      <c r="O244" s="253"/>
      <c r="P244" s="253"/>
      <c r="Q244" s="253"/>
      <c r="R244" s="254"/>
      <c r="BY244" s="103" t="s">
        <v>303</v>
      </c>
      <c r="CG244" s="128"/>
    </row>
    <row r="245" spans="1:85" s="74" customFormat="1" ht="56.25" x14ac:dyDescent="0.25">
      <c r="A245" s="104" t="s">
        <v>304</v>
      </c>
      <c r="B245" s="105" t="s">
        <v>305</v>
      </c>
      <c r="C245" s="245" t="s">
        <v>306</v>
      </c>
      <c r="D245" s="245"/>
      <c r="E245" s="245"/>
      <c r="F245" s="104" t="s">
        <v>41</v>
      </c>
      <c r="G245" s="106">
        <v>284.85599999999999</v>
      </c>
      <c r="H245" s="107" t="s">
        <v>307</v>
      </c>
      <c r="I245" s="107" t="s">
        <v>308</v>
      </c>
      <c r="J245" s="107">
        <v>380.96</v>
      </c>
      <c r="K245" s="107">
        <v>12964852</v>
      </c>
      <c r="L245" s="107">
        <v>9995518.9199999999</v>
      </c>
      <c r="M245" s="108" t="s">
        <v>309</v>
      </c>
      <c r="N245" s="107">
        <v>939772.3</v>
      </c>
      <c r="O245" s="109">
        <v>72.772000000000006</v>
      </c>
      <c r="P245" s="110">
        <v>20729.54</v>
      </c>
      <c r="Q245" s="111" t="s">
        <v>818</v>
      </c>
      <c r="R245" s="107">
        <v>29847560.379999999</v>
      </c>
      <c r="BY245" s="103"/>
      <c r="BZ245" s="76" t="s">
        <v>306</v>
      </c>
      <c r="CG245" s="128"/>
    </row>
    <row r="246" spans="1:85" s="74" customFormat="1" ht="15" x14ac:dyDescent="0.25">
      <c r="A246" s="112"/>
      <c r="B246" s="113"/>
      <c r="C246" s="114" t="s">
        <v>312</v>
      </c>
      <c r="D246" s="115"/>
      <c r="E246" s="115"/>
      <c r="F246" s="115"/>
      <c r="G246" s="115"/>
      <c r="H246" s="115"/>
      <c r="I246" s="115"/>
      <c r="J246" s="115"/>
      <c r="K246" s="115"/>
      <c r="L246" s="115"/>
      <c r="M246" s="115"/>
      <c r="N246" s="115"/>
      <c r="O246" s="115"/>
      <c r="P246" s="115"/>
      <c r="Q246" s="115"/>
      <c r="R246" s="116"/>
      <c r="BY246" s="103"/>
      <c r="CG246" s="128"/>
    </row>
    <row r="247" spans="1:85" s="74" customFormat="1" ht="57" x14ac:dyDescent="0.25">
      <c r="A247" s="117"/>
      <c r="B247" s="118" t="s">
        <v>49</v>
      </c>
      <c r="C247" s="246" t="s">
        <v>50</v>
      </c>
      <c r="D247" s="246"/>
      <c r="E247" s="246"/>
      <c r="F247" s="246"/>
      <c r="G247" s="246"/>
      <c r="H247" s="246"/>
      <c r="I247" s="246"/>
      <c r="J247" s="246"/>
      <c r="K247" s="246"/>
      <c r="L247" s="246"/>
      <c r="M247" s="246"/>
      <c r="N247" s="246"/>
      <c r="O247" s="246"/>
      <c r="P247" s="246"/>
      <c r="Q247" s="246"/>
      <c r="R247" s="247"/>
      <c r="BY247" s="103"/>
      <c r="CA247" s="76" t="s">
        <v>50</v>
      </c>
      <c r="CG247" s="128"/>
    </row>
    <row r="248" spans="1:85" s="74" customFormat="1" ht="15" x14ac:dyDescent="0.25">
      <c r="A248" s="117"/>
      <c r="B248" s="119" t="s">
        <v>38</v>
      </c>
      <c r="C248" s="246" t="s">
        <v>51</v>
      </c>
      <c r="D248" s="246"/>
      <c r="E248" s="246"/>
      <c r="F248" s="246"/>
      <c r="G248" s="246"/>
      <c r="H248" s="246"/>
      <c r="I248" s="246"/>
      <c r="J248" s="246"/>
      <c r="K248" s="246"/>
      <c r="L248" s="246"/>
      <c r="M248" s="246"/>
      <c r="N248" s="246"/>
      <c r="O248" s="246"/>
      <c r="P248" s="246"/>
      <c r="Q248" s="246"/>
      <c r="R248" s="247"/>
      <c r="BY248" s="103"/>
      <c r="CB248" s="76" t="s">
        <v>51</v>
      </c>
      <c r="CG248" s="128"/>
    </row>
    <row r="249" spans="1:85" s="74" customFormat="1" ht="15" x14ac:dyDescent="0.25">
      <c r="A249" s="120"/>
      <c r="B249" s="248" t="s">
        <v>52</v>
      </c>
      <c r="C249" s="248"/>
      <c r="D249" s="248"/>
      <c r="E249" s="248"/>
      <c r="F249" s="121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1"/>
      <c r="R249" s="116"/>
      <c r="BY249" s="103"/>
      <c r="CC249" s="76" t="s">
        <v>52</v>
      </c>
      <c r="CD249" s="76" t="s">
        <v>2</v>
      </c>
      <c r="CE249" s="76" t="s">
        <v>2</v>
      </c>
      <c r="CF249" s="76" t="s">
        <v>2</v>
      </c>
      <c r="CG249" s="128"/>
    </row>
    <row r="250" spans="1:85" s="74" customFormat="1" ht="56.25" x14ac:dyDescent="0.25">
      <c r="A250" s="104" t="s">
        <v>324</v>
      </c>
      <c r="B250" s="105" t="s">
        <v>115</v>
      </c>
      <c r="C250" s="245" t="s">
        <v>325</v>
      </c>
      <c r="D250" s="245"/>
      <c r="E250" s="245"/>
      <c r="F250" s="104" t="s">
        <v>117</v>
      </c>
      <c r="G250" s="106">
        <v>45.344000000000001</v>
      </c>
      <c r="H250" s="107">
        <v>10785.91</v>
      </c>
      <c r="I250" s="107"/>
      <c r="J250" s="107" t="s">
        <v>326</v>
      </c>
      <c r="K250" s="107">
        <v>4235400.78</v>
      </c>
      <c r="L250" s="107"/>
      <c r="M250" s="108"/>
      <c r="N250" s="107">
        <v>4235400.78</v>
      </c>
      <c r="O250" s="124">
        <v>0</v>
      </c>
      <c r="P250" s="124">
        <v>0</v>
      </c>
      <c r="Q250" s="111" t="s">
        <v>818</v>
      </c>
      <c r="R250" s="107">
        <v>4235400.78</v>
      </c>
      <c r="BY250" s="103"/>
      <c r="BZ250" s="76" t="s">
        <v>325</v>
      </c>
      <c r="CG250" s="128"/>
    </row>
    <row r="251" spans="1:85" s="74" customFormat="1" ht="15" x14ac:dyDescent="0.25">
      <c r="A251" s="112"/>
      <c r="B251" s="113"/>
      <c r="C251" s="114" t="s">
        <v>327</v>
      </c>
      <c r="D251" s="115"/>
      <c r="E251" s="115"/>
      <c r="F251" s="115"/>
      <c r="G251" s="115"/>
      <c r="H251" s="115"/>
      <c r="I251" s="115"/>
      <c r="J251" s="115"/>
      <c r="K251" s="115"/>
      <c r="L251" s="115"/>
      <c r="M251" s="115"/>
      <c r="N251" s="115"/>
      <c r="O251" s="115"/>
      <c r="P251" s="115"/>
      <c r="Q251" s="115"/>
      <c r="R251" s="116"/>
      <c r="BY251" s="103"/>
      <c r="CG251" s="128"/>
    </row>
    <row r="252" spans="1:85" s="74" customFormat="1" ht="15" x14ac:dyDescent="0.25">
      <c r="A252" s="117"/>
      <c r="B252" s="113"/>
      <c r="C252" s="114" t="s">
        <v>328</v>
      </c>
      <c r="D252" s="115"/>
      <c r="E252" s="115"/>
      <c r="F252" s="115"/>
      <c r="G252" s="115"/>
      <c r="H252" s="115"/>
      <c r="I252" s="115"/>
      <c r="J252" s="115"/>
      <c r="K252" s="115"/>
      <c r="L252" s="115"/>
      <c r="M252" s="115"/>
      <c r="N252" s="115"/>
      <c r="O252" s="115"/>
      <c r="P252" s="115"/>
      <c r="Q252" s="115"/>
      <c r="R252" s="125"/>
      <c r="BY252" s="103"/>
      <c r="CG252" s="128"/>
    </row>
    <row r="253" spans="1:85" s="74" customFormat="1" ht="15" x14ac:dyDescent="0.25">
      <c r="A253" s="117"/>
      <c r="B253" s="119" t="s">
        <v>38</v>
      </c>
      <c r="C253" s="246" t="s">
        <v>51</v>
      </c>
      <c r="D253" s="246"/>
      <c r="E253" s="246"/>
      <c r="F253" s="246"/>
      <c r="G253" s="246"/>
      <c r="H253" s="246"/>
      <c r="I253" s="246"/>
      <c r="J253" s="246"/>
      <c r="K253" s="246"/>
      <c r="L253" s="246"/>
      <c r="M253" s="246"/>
      <c r="N253" s="246"/>
      <c r="O253" s="246"/>
      <c r="P253" s="246"/>
      <c r="Q253" s="246"/>
      <c r="R253" s="247"/>
      <c r="BY253" s="103"/>
      <c r="CB253" s="76" t="s">
        <v>51</v>
      </c>
      <c r="CG253" s="128"/>
    </row>
    <row r="254" spans="1:85" s="74" customFormat="1" ht="15" x14ac:dyDescent="0.25">
      <c r="A254" s="120"/>
      <c r="B254" s="248" t="s">
        <v>122</v>
      </c>
      <c r="C254" s="248"/>
      <c r="D254" s="248"/>
      <c r="E254" s="248"/>
      <c r="F254" s="121"/>
      <c r="G254" s="121"/>
      <c r="H254" s="121"/>
      <c r="I254" s="121"/>
      <c r="J254" s="121"/>
      <c r="K254" s="121"/>
      <c r="L254" s="121"/>
      <c r="M254" s="121"/>
      <c r="N254" s="121"/>
      <c r="O254" s="121"/>
      <c r="P254" s="121"/>
      <c r="Q254" s="121"/>
      <c r="R254" s="116"/>
      <c r="BY254" s="103"/>
      <c r="CC254" s="76" t="s">
        <v>122</v>
      </c>
      <c r="CD254" s="76" t="s">
        <v>2</v>
      </c>
      <c r="CE254" s="76" t="s">
        <v>2</v>
      </c>
      <c r="CF254" s="76" t="s">
        <v>2</v>
      </c>
      <c r="CG254" s="128"/>
    </row>
    <row r="255" spans="1:85" s="74" customFormat="1" ht="56.25" x14ac:dyDescent="0.25">
      <c r="A255" s="104" t="s">
        <v>329</v>
      </c>
      <c r="B255" s="105" t="s">
        <v>115</v>
      </c>
      <c r="C255" s="245" t="s">
        <v>330</v>
      </c>
      <c r="D255" s="245"/>
      <c r="E255" s="245"/>
      <c r="F255" s="104" t="s">
        <v>117</v>
      </c>
      <c r="G255" s="123">
        <v>115.44</v>
      </c>
      <c r="H255" s="107">
        <v>10321.25</v>
      </c>
      <c r="I255" s="107"/>
      <c r="J255" s="107" t="s">
        <v>331</v>
      </c>
      <c r="K255" s="107">
        <v>10318260.970000001</v>
      </c>
      <c r="L255" s="107"/>
      <c r="M255" s="108"/>
      <c r="N255" s="107">
        <v>10318260.970000001</v>
      </c>
      <c r="O255" s="124">
        <v>0</v>
      </c>
      <c r="P255" s="124">
        <v>0</v>
      </c>
      <c r="Q255" s="111" t="s">
        <v>818</v>
      </c>
      <c r="R255" s="107">
        <v>10318260.970000001</v>
      </c>
      <c r="BY255" s="103"/>
      <c r="BZ255" s="76" t="s">
        <v>330</v>
      </c>
      <c r="CG255" s="128"/>
    </row>
    <row r="256" spans="1:85" s="74" customFormat="1" ht="15" x14ac:dyDescent="0.25">
      <c r="A256" s="112"/>
      <c r="B256" s="113"/>
      <c r="C256" s="114" t="s">
        <v>332</v>
      </c>
      <c r="D256" s="115"/>
      <c r="E256" s="115"/>
      <c r="F256" s="115"/>
      <c r="G256" s="115"/>
      <c r="H256" s="115"/>
      <c r="I256" s="115"/>
      <c r="J256" s="115"/>
      <c r="K256" s="115"/>
      <c r="L256" s="115"/>
      <c r="M256" s="115"/>
      <c r="N256" s="115"/>
      <c r="O256" s="115"/>
      <c r="P256" s="115"/>
      <c r="Q256" s="115"/>
      <c r="R256" s="116"/>
      <c r="BY256" s="103"/>
      <c r="CG256" s="128"/>
    </row>
    <row r="257" spans="1:85" s="74" customFormat="1" ht="15" x14ac:dyDescent="0.25">
      <c r="A257" s="117"/>
      <c r="B257" s="113"/>
      <c r="C257" s="114" t="s">
        <v>333</v>
      </c>
      <c r="D257" s="115"/>
      <c r="E257" s="115"/>
      <c r="F257" s="115"/>
      <c r="G257" s="115"/>
      <c r="H257" s="115"/>
      <c r="I257" s="115"/>
      <c r="J257" s="115"/>
      <c r="K257" s="115"/>
      <c r="L257" s="115"/>
      <c r="M257" s="115"/>
      <c r="N257" s="115"/>
      <c r="O257" s="115"/>
      <c r="P257" s="115"/>
      <c r="Q257" s="115"/>
      <c r="R257" s="125"/>
      <c r="BY257" s="103"/>
      <c r="CG257" s="128"/>
    </row>
    <row r="258" spans="1:85" s="74" customFormat="1" ht="15" x14ac:dyDescent="0.25">
      <c r="A258" s="117"/>
      <c r="B258" s="119" t="s">
        <v>38</v>
      </c>
      <c r="C258" s="246" t="s">
        <v>51</v>
      </c>
      <c r="D258" s="246"/>
      <c r="E258" s="246"/>
      <c r="F258" s="246"/>
      <c r="G258" s="246"/>
      <c r="H258" s="246"/>
      <c r="I258" s="246"/>
      <c r="J258" s="246"/>
      <c r="K258" s="246"/>
      <c r="L258" s="246"/>
      <c r="M258" s="246"/>
      <c r="N258" s="246"/>
      <c r="O258" s="246"/>
      <c r="P258" s="246"/>
      <c r="Q258" s="246"/>
      <c r="R258" s="247"/>
      <c r="BY258" s="103"/>
      <c r="CB258" s="76" t="s">
        <v>51</v>
      </c>
      <c r="CG258" s="128"/>
    </row>
    <row r="259" spans="1:85" s="74" customFormat="1" ht="15" x14ac:dyDescent="0.25">
      <c r="A259" s="120"/>
      <c r="B259" s="248" t="s">
        <v>122</v>
      </c>
      <c r="C259" s="248"/>
      <c r="D259" s="248"/>
      <c r="E259" s="248"/>
      <c r="F259" s="121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16"/>
      <c r="BY259" s="103"/>
      <c r="CC259" s="76" t="s">
        <v>122</v>
      </c>
      <c r="CD259" s="76" t="s">
        <v>2</v>
      </c>
      <c r="CE259" s="76" t="s">
        <v>2</v>
      </c>
      <c r="CF259" s="76" t="s">
        <v>2</v>
      </c>
      <c r="CG259" s="128"/>
    </row>
    <row r="260" spans="1:85" s="74" customFormat="1" ht="56.25" x14ac:dyDescent="0.25">
      <c r="A260" s="104" t="s">
        <v>334</v>
      </c>
      <c r="B260" s="105" t="s">
        <v>115</v>
      </c>
      <c r="C260" s="245" t="s">
        <v>335</v>
      </c>
      <c r="D260" s="245"/>
      <c r="E260" s="245"/>
      <c r="F260" s="104" t="s">
        <v>117</v>
      </c>
      <c r="G260" s="106">
        <v>9.7759999999999998</v>
      </c>
      <c r="H260" s="107">
        <v>10037.530000000001</v>
      </c>
      <c r="I260" s="107"/>
      <c r="J260" s="107" t="s">
        <v>336</v>
      </c>
      <c r="K260" s="107">
        <v>849778.9</v>
      </c>
      <c r="L260" s="107"/>
      <c r="M260" s="108"/>
      <c r="N260" s="107">
        <v>849778.9</v>
      </c>
      <c r="O260" s="124">
        <v>0</v>
      </c>
      <c r="P260" s="124">
        <v>0</v>
      </c>
      <c r="Q260" s="111" t="s">
        <v>818</v>
      </c>
      <c r="R260" s="107">
        <v>849778.9</v>
      </c>
      <c r="BY260" s="103"/>
      <c r="BZ260" s="76" t="s">
        <v>335</v>
      </c>
      <c r="CG260" s="128"/>
    </row>
    <row r="261" spans="1:85" s="74" customFormat="1" ht="15" x14ac:dyDescent="0.25">
      <c r="A261" s="112"/>
      <c r="B261" s="113"/>
      <c r="C261" s="114" t="s">
        <v>337</v>
      </c>
      <c r="D261" s="115"/>
      <c r="E261" s="115"/>
      <c r="F261" s="115"/>
      <c r="G261" s="115"/>
      <c r="H261" s="115"/>
      <c r="I261" s="115"/>
      <c r="J261" s="115"/>
      <c r="K261" s="115"/>
      <c r="L261" s="115"/>
      <c r="M261" s="115"/>
      <c r="N261" s="115"/>
      <c r="O261" s="115"/>
      <c r="P261" s="115"/>
      <c r="Q261" s="115"/>
      <c r="R261" s="116"/>
      <c r="BY261" s="103"/>
      <c r="CG261" s="128"/>
    </row>
    <row r="262" spans="1:85" s="74" customFormat="1" ht="15" x14ac:dyDescent="0.25">
      <c r="A262" s="117"/>
      <c r="B262" s="113"/>
      <c r="C262" s="114" t="s">
        <v>338</v>
      </c>
      <c r="D262" s="115"/>
      <c r="E262" s="115"/>
      <c r="F262" s="115"/>
      <c r="G262" s="115"/>
      <c r="H262" s="115"/>
      <c r="I262" s="115"/>
      <c r="J262" s="115"/>
      <c r="K262" s="115"/>
      <c r="L262" s="115"/>
      <c r="M262" s="115"/>
      <c r="N262" s="115"/>
      <c r="O262" s="115"/>
      <c r="P262" s="115"/>
      <c r="Q262" s="115"/>
      <c r="R262" s="125"/>
      <c r="BY262" s="103"/>
      <c r="CG262" s="128"/>
    </row>
    <row r="263" spans="1:85" s="74" customFormat="1" ht="15" x14ac:dyDescent="0.25">
      <c r="A263" s="117"/>
      <c r="B263" s="119" t="s">
        <v>38</v>
      </c>
      <c r="C263" s="246" t="s">
        <v>51</v>
      </c>
      <c r="D263" s="246"/>
      <c r="E263" s="246"/>
      <c r="F263" s="246"/>
      <c r="G263" s="246"/>
      <c r="H263" s="246"/>
      <c r="I263" s="246"/>
      <c r="J263" s="246"/>
      <c r="K263" s="246"/>
      <c r="L263" s="246"/>
      <c r="M263" s="246"/>
      <c r="N263" s="246"/>
      <c r="O263" s="246"/>
      <c r="P263" s="246"/>
      <c r="Q263" s="246"/>
      <c r="R263" s="247"/>
      <c r="BY263" s="103"/>
      <c r="CB263" s="76" t="s">
        <v>51</v>
      </c>
      <c r="CG263" s="128"/>
    </row>
    <row r="264" spans="1:85" s="74" customFormat="1" ht="15" x14ac:dyDescent="0.25">
      <c r="A264" s="120"/>
      <c r="B264" s="248" t="s">
        <v>122</v>
      </c>
      <c r="C264" s="248"/>
      <c r="D264" s="248"/>
      <c r="E264" s="248"/>
      <c r="F264" s="121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1"/>
      <c r="R264" s="116"/>
      <c r="BY264" s="103"/>
      <c r="CC264" s="76" t="s">
        <v>122</v>
      </c>
      <c r="CD264" s="76" t="s">
        <v>2</v>
      </c>
      <c r="CE264" s="76" t="s">
        <v>2</v>
      </c>
      <c r="CF264" s="76" t="s">
        <v>2</v>
      </c>
      <c r="CG264" s="128"/>
    </row>
    <row r="265" spans="1:85" s="74" customFormat="1" ht="56.25" x14ac:dyDescent="0.25">
      <c r="A265" s="104" t="s">
        <v>339</v>
      </c>
      <c r="B265" s="105" t="s">
        <v>115</v>
      </c>
      <c r="C265" s="245" t="s">
        <v>340</v>
      </c>
      <c r="D265" s="245"/>
      <c r="E265" s="245"/>
      <c r="F265" s="104" t="s">
        <v>117</v>
      </c>
      <c r="G265" s="106">
        <v>18.928000000000001</v>
      </c>
      <c r="H265" s="107">
        <v>9675.52</v>
      </c>
      <c r="I265" s="107"/>
      <c r="J265" s="107" t="s">
        <v>341</v>
      </c>
      <c r="K265" s="107">
        <v>1585977.18</v>
      </c>
      <c r="L265" s="107"/>
      <c r="M265" s="108"/>
      <c r="N265" s="107">
        <v>1585977.18</v>
      </c>
      <c r="O265" s="124">
        <v>0</v>
      </c>
      <c r="P265" s="124">
        <v>0</v>
      </c>
      <c r="Q265" s="111" t="s">
        <v>818</v>
      </c>
      <c r="R265" s="107">
        <v>1585977.18</v>
      </c>
      <c r="BY265" s="103"/>
      <c r="BZ265" s="76" t="s">
        <v>340</v>
      </c>
      <c r="CG265" s="128"/>
    </row>
    <row r="266" spans="1:85" s="74" customFormat="1" ht="15" x14ac:dyDescent="0.25">
      <c r="A266" s="112"/>
      <c r="B266" s="113"/>
      <c r="C266" s="114" t="s">
        <v>342</v>
      </c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6"/>
      <c r="BY266" s="103"/>
      <c r="CG266" s="128"/>
    </row>
    <row r="267" spans="1:85" s="74" customFormat="1" ht="15" x14ac:dyDescent="0.25">
      <c r="A267" s="117"/>
      <c r="B267" s="113"/>
      <c r="C267" s="114" t="s">
        <v>343</v>
      </c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25"/>
      <c r="BY267" s="103"/>
      <c r="CG267" s="128"/>
    </row>
    <row r="268" spans="1:85" s="74" customFormat="1" ht="15" x14ac:dyDescent="0.25">
      <c r="A268" s="117"/>
      <c r="B268" s="119" t="s">
        <v>38</v>
      </c>
      <c r="C268" s="246" t="s">
        <v>51</v>
      </c>
      <c r="D268" s="246"/>
      <c r="E268" s="246"/>
      <c r="F268" s="246"/>
      <c r="G268" s="246"/>
      <c r="H268" s="246"/>
      <c r="I268" s="246"/>
      <c r="J268" s="246"/>
      <c r="K268" s="246"/>
      <c r="L268" s="246"/>
      <c r="M268" s="246"/>
      <c r="N268" s="246"/>
      <c r="O268" s="246"/>
      <c r="P268" s="246"/>
      <c r="Q268" s="246"/>
      <c r="R268" s="247"/>
      <c r="BY268" s="103"/>
      <c r="CB268" s="76" t="s">
        <v>51</v>
      </c>
      <c r="CG268" s="128"/>
    </row>
    <row r="269" spans="1:85" s="74" customFormat="1" ht="15" x14ac:dyDescent="0.25">
      <c r="A269" s="120"/>
      <c r="B269" s="248" t="s">
        <v>122</v>
      </c>
      <c r="C269" s="248"/>
      <c r="D269" s="248"/>
      <c r="E269" s="248"/>
      <c r="F269" s="121"/>
      <c r="G269" s="121"/>
      <c r="H269" s="121"/>
      <c r="I269" s="121"/>
      <c r="J269" s="121"/>
      <c r="K269" s="121"/>
      <c r="L269" s="121"/>
      <c r="M269" s="121"/>
      <c r="N269" s="121"/>
      <c r="O269" s="121"/>
      <c r="P269" s="121"/>
      <c r="Q269" s="121"/>
      <c r="R269" s="116"/>
      <c r="BY269" s="103"/>
      <c r="CC269" s="76" t="s">
        <v>122</v>
      </c>
      <c r="CD269" s="76" t="s">
        <v>2</v>
      </c>
      <c r="CE269" s="76" t="s">
        <v>2</v>
      </c>
      <c r="CF269" s="76" t="s">
        <v>2</v>
      </c>
      <c r="CG269" s="128"/>
    </row>
    <row r="270" spans="1:85" s="74" customFormat="1" ht="56.25" x14ac:dyDescent="0.25">
      <c r="A270" s="104" t="s">
        <v>344</v>
      </c>
      <c r="B270" s="105" t="s">
        <v>115</v>
      </c>
      <c r="C270" s="245" t="s">
        <v>116</v>
      </c>
      <c r="D270" s="245"/>
      <c r="E270" s="245"/>
      <c r="F270" s="104" t="s">
        <v>117</v>
      </c>
      <c r="G270" s="106">
        <v>2.496</v>
      </c>
      <c r="H270" s="107">
        <v>9153.1200000000008</v>
      </c>
      <c r="I270" s="107"/>
      <c r="J270" s="107" t="s">
        <v>118</v>
      </c>
      <c r="K270" s="107">
        <v>197847.98</v>
      </c>
      <c r="L270" s="107"/>
      <c r="M270" s="108"/>
      <c r="N270" s="107">
        <v>197847.98</v>
      </c>
      <c r="O270" s="124">
        <v>0</v>
      </c>
      <c r="P270" s="124">
        <v>0</v>
      </c>
      <c r="Q270" s="111" t="s">
        <v>818</v>
      </c>
      <c r="R270" s="107">
        <v>197847.98</v>
      </c>
      <c r="BY270" s="103"/>
      <c r="BZ270" s="76" t="s">
        <v>116</v>
      </c>
      <c r="CG270" s="128"/>
    </row>
    <row r="271" spans="1:85" s="74" customFormat="1" ht="15" x14ac:dyDescent="0.25">
      <c r="A271" s="112"/>
      <c r="B271" s="113"/>
      <c r="C271" s="114" t="s">
        <v>345</v>
      </c>
      <c r="D271" s="115"/>
      <c r="E271" s="115"/>
      <c r="F271" s="115"/>
      <c r="G271" s="115"/>
      <c r="H271" s="115"/>
      <c r="I271" s="115"/>
      <c r="J271" s="115"/>
      <c r="K271" s="115"/>
      <c r="L271" s="115"/>
      <c r="M271" s="115"/>
      <c r="N271" s="115"/>
      <c r="O271" s="115"/>
      <c r="P271" s="115"/>
      <c r="Q271" s="115"/>
      <c r="R271" s="116"/>
      <c r="BY271" s="103"/>
      <c r="CG271" s="128"/>
    </row>
    <row r="272" spans="1:85" s="74" customFormat="1" ht="15" x14ac:dyDescent="0.25">
      <c r="A272" s="117"/>
      <c r="B272" s="113"/>
      <c r="C272" s="114" t="s">
        <v>121</v>
      </c>
      <c r="D272" s="115"/>
      <c r="E272" s="115"/>
      <c r="F272" s="115"/>
      <c r="G272" s="115"/>
      <c r="H272" s="115"/>
      <c r="I272" s="115"/>
      <c r="J272" s="115"/>
      <c r="K272" s="115"/>
      <c r="L272" s="115"/>
      <c r="M272" s="115"/>
      <c r="N272" s="115"/>
      <c r="O272" s="115"/>
      <c r="P272" s="115"/>
      <c r="Q272" s="115"/>
      <c r="R272" s="125"/>
      <c r="BY272" s="103"/>
      <c r="CG272" s="128"/>
    </row>
    <row r="273" spans="1:85" s="74" customFormat="1" ht="15" x14ac:dyDescent="0.25">
      <c r="A273" s="117"/>
      <c r="B273" s="119" t="s">
        <v>38</v>
      </c>
      <c r="C273" s="246" t="s">
        <v>51</v>
      </c>
      <c r="D273" s="246"/>
      <c r="E273" s="246"/>
      <c r="F273" s="246"/>
      <c r="G273" s="246"/>
      <c r="H273" s="246"/>
      <c r="I273" s="246"/>
      <c r="J273" s="246"/>
      <c r="K273" s="246"/>
      <c r="L273" s="246"/>
      <c r="M273" s="246"/>
      <c r="N273" s="246"/>
      <c r="O273" s="246"/>
      <c r="P273" s="246"/>
      <c r="Q273" s="246"/>
      <c r="R273" s="247"/>
      <c r="BY273" s="103"/>
      <c r="CB273" s="76" t="s">
        <v>51</v>
      </c>
      <c r="CG273" s="128"/>
    </row>
    <row r="274" spans="1:85" s="74" customFormat="1" ht="15" x14ac:dyDescent="0.25">
      <c r="A274" s="120"/>
      <c r="B274" s="248" t="s">
        <v>122</v>
      </c>
      <c r="C274" s="248"/>
      <c r="D274" s="248"/>
      <c r="E274" s="248"/>
      <c r="F274" s="121"/>
      <c r="G274" s="121"/>
      <c r="H274" s="121"/>
      <c r="I274" s="121"/>
      <c r="J274" s="121"/>
      <c r="K274" s="121"/>
      <c r="L274" s="121"/>
      <c r="M274" s="121"/>
      <c r="N274" s="121"/>
      <c r="O274" s="121"/>
      <c r="P274" s="121"/>
      <c r="Q274" s="121"/>
      <c r="R274" s="116"/>
      <c r="BY274" s="103"/>
      <c r="CC274" s="76" t="s">
        <v>122</v>
      </c>
      <c r="CD274" s="76" t="s">
        <v>2</v>
      </c>
      <c r="CE274" s="76" t="s">
        <v>2</v>
      </c>
      <c r="CF274" s="76" t="s">
        <v>2</v>
      </c>
      <c r="CG274" s="128"/>
    </row>
    <row r="275" spans="1:85" s="74" customFormat="1" ht="56.25" x14ac:dyDescent="0.25">
      <c r="A275" s="104" t="s">
        <v>346</v>
      </c>
      <c r="B275" s="105" t="s">
        <v>115</v>
      </c>
      <c r="C275" s="245" t="s">
        <v>347</v>
      </c>
      <c r="D275" s="245"/>
      <c r="E275" s="245"/>
      <c r="F275" s="104" t="s">
        <v>117</v>
      </c>
      <c r="G275" s="106">
        <v>4.5759999999999996</v>
      </c>
      <c r="H275" s="107">
        <v>12292.49</v>
      </c>
      <c r="I275" s="107"/>
      <c r="J275" s="107" t="s">
        <v>348</v>
      </c>
      <c r="K275" s="107">
        <v>487128.76</v>
      </c>
      <c r="L275" s="107"/>
      <c r="M275" s="108"/>
      <c r="N275" s="107">
        <v>487128.76</v>
      </c>
      <c r="O275" s="124">
        <v>0</v>
      </c>
      <c r="P275" s="124">
        <v>0</v>
      </c>
      <c r="Q275" s="111" t="s">
        <v>818</v>
      </c>
      <c r="R275" s="107">
        <v>487128.76</v>
      </c>
      <c r="BY275" s="103"/>
      <c r="BZ275" s="76" t="s">
        <v>347</v>
      </c>
      <c r="CG275" s="128"/>
    </row>
    <row r="276" spans="1:85" s="74" customFormat="1" ht="15" x14ac:dyDescent="0.25">
      <c r="A276" s="112"/>
      <c r="B276" s="113"/>
      <c r="C276" s="114" t="s">
        <v>349</v>
      </c>
      <c r="D276" s="115"/>
      <c r="E276" s="115"/>
      <c r="F276" s="115"/>
      <c r="G276" s="115"/>
      <c r="H276" s="115"/>
      <c r="I276" s="115"/>
      <c r="J276" s="115"/>
      <c r="K276" s="115"/>
      <c r="L276" s="115"/>
      <c r="M276" s="115"/>
      <c r="N276" s="115"/>
      <c r="O276" s="115"/>
      <c r="P276" s="115"/>
      <c r="Q276" s="115"/>
      <c r="R276" s="116"/>
      <c r="BY276" s="103"/>
      <c r="CG276" s="128"/>
    </row>
    <row r="277" spans="1:85" s="74" customFormat="1" ht="15" x14ac:dyDescent="0.25">
      <c r="A277" s="117"/>
      <c r="B277" s="113"/>
      <c r="C277" s="114" t="s">
        <v>350</v>
      </c>
      <c r="D277" s="115"/>
      <c r="E277" s="115"/>
      <c r="F277" s="115"/>
      <c r="G277" s="115"/>
      <c r="H277" s="115"/>
      <c r="I277" s="115"/>
      <c r="J277" s="115"/>
      <c r="K277" s="115"/>
      <c r="L277" s="115"/>
      <c r="M277" s="115"/>
      <c r="N277" s="115"/>
      <c r="O277" s="115"/>
      <c r="P277" s="115"/>
      <c r="Q277" s="115"/>
      <c r="R277" s="125"/>
      <c r="BY277" s="103"/>
      <c r="CG277" s="128"/>
    </row>
    <row r="278" spans="1:85" s="74" customFormat="1" ht="15" x14ac:dyDescent="0.25">
      <c r="A278" s="117"/>
      <c r="B278" s="119" t="s">
        <v>38</v>
      </c>
      <c r="C278" s="246" t="s">
        <v>51</v>
      </c>
      <c r="D278" s="246"/>
      <c r="E278" s="246"/>
      <c r="F278" s="246"/>
      <c r="G278" s="246"/>
      <c r="H278" s="246"/>
      <c r="I278" s="246"/>
      <c r="J278" s="246"/>
      <c r="K278" s="246"/>
      <c r="L278" s="246"/>
      <c r="M278" s="246"/>
      <c r="N278" s="246"/>
      <c r="O278" s="246"/>
      <c r="P278" s="246"/>
      <c r="Q278" s="246"/>
      <c r="R278" s="247"/>
      <c r="BY278" s="103"/>
      <c r="CB278" s="76" t="s">
        <v>51</v>
      </c>
      <c r="CG278" s="128"/>
    </row>
    <row r="279" spans="1:85" s="74" customFormat="1" ht="15" x14ac:dyDescent="0.25">
      <c r="A279" s="120"/>
      <c r="B279" s="248" t="s">
        <v>122</v>
      </c>
      <c r="C279" s="248"/>
      <c r="D279" s="248"/>
      <c r="E279" s="248"/>
      <c r="F279" s="121"/>
      <c r="G279" s="121"/>
      <c r="H279" s="121"/>
      <c r="I279" s="121"/>
      <c r="J279" s="121"/>
      <c r="K279" s="121"/>
      <c r="L279" s="121"/>
      <c r="M279" s="121"/>
      <c r="N279" s="121"/>
      <c r="O279" s="121"/>
      <c r="P279" s="121"/>
      <c r="Q279" s="121"/>
      <c r="R279" s="116"/>
      <c r="BY279" s="103"/>
      <c r="CC279" s="76" t="s">
        <v>122</v>
      </c>
      <c r="CD279" s="76" t="s">
        <v>2</v>
      </c>
      <c r="CE279" s="76" t="s">
        <v>2</v>
      </c>
      <c r="CF279" s="76" t="s">
        <v>2</v>
      </c>
      <c r="CG279" s="128"/>
    </row>
    <row r="280" spans="1:85" s="74" customFormat="1" ht="56.25" x14ac:dyDescent="0.25">
      <c r="A280" s="104" t="s">
        <v>351</v>
      </c>
      <c r="B280" s="105" t="s">
        <v>115</v>
      </c>
      <c r="C280" s="245" t="s">
        <v>220</v>
      </c>
      <c r="D280" s="245"/>
      <c r="E280" s="245"/>
      <c r="F280" s="104" t="s">
        <v>117</v>
      </c>
      <c r="G280" s="123">
        <v>20.28</v>
      </c>
      <c r="H280" s="107">
        <v>8765.7000000000007</v>
      </c>
      <c r="I280" s="107"/>
      <c r="J280" s="107" t="s">
        <v>221</v>
      </c>
      <c r="K280" s="107">
        <v>1539474.31</v>
      </c>
      <c r="L280" s="107"/>
      <c r="M280" s="108"/>
      <c r="N280" s="107">
        <v>1539474.31</v>
      </c>
      <c r="O280" s="124">
        <v>0</v>
      </c>
      <c r="P280" s="124">
        <v>0</v>
      </c>
      <c r="Q280" s="111" t="s">
        <v>818</v>
      </c>
      <c r="R280" s="107">
        <v>1539474.31</v>
      </c>
      <c r="BY280" s="103"/>
      <c r="BZ280" s="76" t="s">
        <v>220</v>
      </c>
      <c r="CG280" s="128"/>
    </row>
    <row r="281" spans="1:85" s="74" customFormat="1" ht="15" x14ac:dyDescent="0.25">
      <c r="A281" s="112"/>
      <c r="B281" s="113"/>
      <c r="C281" s="114" t="s">
        <v>352</v>
      </c>
      <c r="D281" s="115"/>
      <c r="E281" s="115"/>
      <c r="F281" s="115"/>
      <c r="G281" s="115"/>
      <c r="H281" s="115"/>
      <c r="I281" s="115"/>
      <c r="J281" s="115"/>
      <c r="K281" s="115"/>
      <c r="L281" s="115"/>
      <c r="M281" s="115"/>
      <c r="N281" s="115"/>
      <c r="O281" s="115"/>
      <c r="P281" s="115"/>
      <c r="Q281" s="115"/>
      <c r="R281" s="116"/>
      <c r="BY281" s="103"/>
      <c r="CG281" s="128"/>
    </row>
    <row r="282" spans="1:85" s="74" customFormat="1" ht="15" x14ac:dyDescent="0.25">
      <c r="A282" s="117"/>
      <c r="B282" s="113"/>
      <c r="C282" s="114" t="s">
        <v>223</v>
      </c>
      <c r="D282" s="115"/>
      <c r="E282" s="115"/>
      <c r="F282" s="115"/>
      <c r="G282" s="115"/>
      <c r="H282" s="115"/>
      <c r="I282" s="115"/>
      <c r="J282" s="115"/>
      <c r="K282" s="115"/>
      <c r="L282" s="115"/>
      <c r="M282" s="115"/>
      <c r="N282" s="115"/>
      <c r="O282" s="115"/>
      <c r="P282" s="115"/>
      <c r="Q282" s="115"/>
      <c r="R282" s="125"/>
      <c r="BY282" s="103"/>
      <c r="CG282" s="128"/>
    </row>
    <row r="283" spans="1:85" s="74" customFormat="1" ht="15" x14ac:dyDescent="0.25">
      <c r="A283" s="117"/>
      <c r="B283" s="119" t="s">
        <v>38</v>
      </c>
      <c r="C283" s="246" t="s">
        <v>51</v>
      </c>
      <c r="D283" s="246"/>
      <c r="E283" s="246"/>
      <c r="F283" s="246"/>
      <c r="G283" s="246"/>
      <c r="H283" s="246"/>
      <c r="I283" s="246"/>
      <c r="J283" s="246"/>
      <c r="K283" s="246"/>
      <c r="L283" s="246"/>
      <c r="M283" s="246"/>
      <c r="N283" s="246"/>
      <c r="O283" s="246"/>
      <c r="P283" s="246"/>
      <c r="Q283" s="246"/>
      <c r="R283" s="247"/>
      <c r="BY283" s="103"/>
      <c r="CB283" s="76" t="s">
        <v>51</v>
      </c>
      <c r="CG283" s="128"/>
    </row>
    <row r="284" spans="1:85" s="74" customFormat="1" ht="15" x14ac:dyDescent="0.25">
      <c r="A284" s="120"/>
      <c r="B284" s="248" t="s">
        <v>122</v>
      </c>
      <c r="C284" s="248"/>
      <c r="D284" s="248"/>
      <c r="E284" s="248"/>
      <c r="F284" s="121"/>
      <c r="G284" s="121"/>
      <c r="H284" s="121"/>
      <c r="I284" s="121"/>
      <c r="J284" s="121"/>
      <c r="K284" s="121"/>
      <c r="L284" s="121"/>
      <c r="M284" s="121"/>
      <c r="N284" s="121"/>
      <c r="O284" s="121"/>
      <c r="P284" s="121"/>
      <c r="Q284" s="121"/>
      <c r="R284" s="116"/>
      <c r="BY284" s="103"/>
      <c r="CC284" s="76" t="s">
        <v>122</v>
      </c>
      <c r="CD284" s="76" t="s">
        <v>2</v>
      </c>
      <c r="CE284" s="76" t="s">
        <v>2</v>
      </c>
      <c r="CF284" s="76" t="s">
        <v>2</v>
      </c>
      <c r="CG284" s="128"/>
    </row>
    <row r="285" spans="1:85" s="74" customFormat="1" ht="56.25" x14ac:dyDescent="0.25">
      <c r="A285" s="104" t="s">
        <v>353</v>
      </c>
      <c r="B285" s="105" t="s">
        <v>115</v>
      </c>
      <c r="C285" s="245" t="s">
        <v>354</v>
      </c>
      <c r="D285" s="245"/>
      <c r="E285" s="245"/>
      <c r="F285" s="104" t="s">
        <v>117</v>
      </c>
      <c r="G285" s="106">
        <v>11.648</v>
      </c>
      <c r="H285" s="107">
        <v>9959.35</v>
      </c>
      <c r="I285" s="107"/>
      <c r="J285" s="107" t="s">
        <v>355</v>
      </c>
      <c r="K285" s="107">
        <v>1004616.37</v>
      </c>
      <c r="L285" s="107"/>
      <c r="M285" s="108"/>
      <c r="N285" s="107">
        <v>1004616.37</v>
      </c>
      <c r="O285" s="124">
        <v>0</v>
      </c>
      <c r="P285" s="124">
        <v>0</v>
      </c>
      <c r="Q285" s="111" t="s">
        <v>818</v>
      </c>
      <c r="R285" s="107">
        <v>1004616.37</v>
      </c>
      <c r="BY285" s="103"/>
      <c r="BZ285" s="76" t="s">
        <v>354</v>
      </c>
      <c r="CG285" s="128"/>
    </row>
    <row r="286" spans="1:85" s="74" customFormat="1" ht="15" x14ac:dyDescent="0.25">
      <c r="A286" s="112"/>
      <c r="B286" s="113"/>
      <c r="C286" s="114" t="s">
        <v>356</v>
      </c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6"/>
      <c r="BY286" s="103"/>
      <c r="CG286" s="128"/>
    </row>
    <row r="287" spans="1:85" s="74" customFormat="1" ht="15" x14ac:dyDescent="0.25">
      <c r="A287" s="117"/>
      <c r="B287" s="113"/>
      <c r="C287" s="114" t="s">
        <v>357</v>
      </c>
      <c r="D287" s="115"/>
      <c r="E287" s="115"/>
      <c r="F287" s="115"/>
      <c r="G287" s="115"/>
      <c r="H287" s="115"/>
      <c r="I287" s="115"/>
      <c r="J287" s="115"/>
      <c r="K287" s="115"/>
      <c r="L287" s="115"/>
      <c r="M287" s="115"/>
      <c r="N287" s="115"/>
      <c r="O287" s="115"/>
      <c r="P287" s="115"/>
      <c r="Q287" s="115"/>
      <c r="R287" s="125"/>
      <c r="BY287" s="103"/>
      <c r="CG287" s="128"/>
    </row>
    <row r="288" spans="1:85" s="74" customFormat="1" ht="15" x14ac:dyDescent="0.25">
      <c r="A288" s="117"/>
      <c r="B288" s="119" t="s">
        <v>38</v>
      </c>
      <c r="C288" s="246" t="s">
        <v>51</v>
      </c>
      <c r="D288" s="246"/>
      <c r="E288" s="246"/>
      <c r="F288" s="246"/>
      <c r="G288" s="246"/>
      <c r="H288" s="246"/>
      <c r="I288" s="246"/>
      <c r="J288" s="246"/>
      <c r="K288" s="246"/>
      <c r="L288" s="246"/>
      <c r="M288" s="246"/>
      <c r="N288" s="246"/>
      <c r="O288" s="246"/>
      <c r="P288" s="246"/>
      <c r="Q288" s="246"/>
      <c r="R288" s="247"/>
      <c r="BY288" s="103"/>
      <c r="CB288" s="76" t="s">
        <v>51</v>
      </c>
      <c r="CG288" s="128"/>
    </row>
    <row r="289" spans="1:85" s="74" customFormat="1" ht="15" x14ac:dyDescent="0.25">
      <c r="A289" s="120"/>
      <c r="B289" s="248" t="s">
        <v>122</v>
      </c>
      <c r="C289" s="248"/>
      <c r="D289" s="248"/>
      <c r="E289" s="248"/>
      <c r="F289" s="121"/>
      <c r="G289" s="121"/>
      <c r="H289" s="121"/>
      <c r="I289" s="121"/>
      <c r="J289" s="121"/>
      <c r="K289" s="121"/>
      <c r="L289" s="121"/>
      <c r="M289" s="121"/>
      <c r="N289" s="121"/>
      <c r="O289" s="121"/>
      <c r="P289" s="121"/>
      <c r="Q289" s="121"/>
      <c r="R289" s="116"/>
      <c r="BY289" s="103"/>
      <c r="CC289" s="76" t="s">
        <v>122</v>
      </c>
      <c r="CD289" s="76" t="s">
        <v>2</v>
      </c>
      <c r="CE289" s="76" t="s">
        <v>2</v>
      </c>
      <c r="CF289" s="76" t="s">
        <v>2</v>
      </c>
      <c r="CG289" s="128"/>
    </row>
    <row r="290" spans="1:85" s="74" customFormat="1" ht="56.25" x14ac:dyDescent="0.25">
      <c r="A290" s="104" t="s">
        <v>358</v>
      </c>
      <c r="B290" s="105" t="s">
        <v>115</v>
      </c>
      <c r="C290" s="245" t="s">
        <v>359</v>
      </c>
      <c r="D290" s="245"/>
      <c r="E290" s="245"/>
      <c r="F290" s="104" t="s">
        <v>117</v>
      </c>
      <c r="G290" s="106">
        <v>7.4880000000000004</v>
      </c>
      <c r="H290" s="107">
        <v>8168.94</v>
      </c>
      <c r="I290" s="107"/>
      <c r="J290" s="107" t="s">
        <v>360</v>
      </c>
      <c r="K290" s="107">
        <v>529723.74</v>
      </c>
      <c r="L290" s="107"/>
      <c r="M290" s="108"/>
      <c r="N290" s="107">
        <v>529723.74</v>
      </c>
      <c r="O290" s="124">
        <v>0</v>
      </c>
      <c r="P290" s="124">
        <v>0</v>
      </c>
      <c r="Q290" s="111" t="s">
        <v>818</v>
      </c>
      <c r="R290" s="107">
        <v>529723.74</v>
      </c>
      <c r="BY290" s="103"/>
      <c r="BZ290" s="76" t="s">
        <v>359</v>
      </c>
      <c r="CG290" s="128"/>
    </row>
    <row r="291" spans="1:85" s="74" customFormat="1" ht="15" x14ac:dyDescent="0.25">
      <c r="A291" s="112"/>
      <c r="B291" s="113"/>
      <c r="C291" s="114" t="s">
        <v>361</v>
      </c>
      <c r="D291" s="115"/>
      <c r="E291" s="115"/>
      <c r="F291" s="115"/>
      <c r="G291" s="115"/>
      <c r="H291" s="115"/>
      <c r="I291" s="115"/>
      <c r="J291" s="115"/>
      <c r="K291" s="115"/>
      <c r="L291" s="115"/>
      <c r="M291" s="115"/>
      <c r="N291" s="115"/>
      <c r="O291" s="115"/>
      <c r="P291" s="115"/>
      <c r="Q291" s="115"/>
      <c r="R291" s="116"/>
      <c r="BY291" s="103"/>
      <c r="CG291" s="128"/>
    </row>
    <row r="292" spans="1:85" s="74" customFormat="1" ht="15" x14ac:dyDescent="0.25">
      <c r="A292" s="117"/>
      <c r="B292" s="113"/>
      <c r="C292" s="114" t="s">
        <v>362</v>
      </c>
      <c r="D292" s="115"/>
      <c r="E292" s="115"/>
      <c r="F292" s="115"/>
      <c r="G292" s="115"/>
      <c r="H292" s="115"/>
      <c r="I292" s="115"/>
      <c r="J292" s="115"/>
      <c r="K292" s="115"/>
      <c r="L292" s="115"/>
      <c r="M292" s="115"/>
      <c r="N292" s="115"/>
      <c r="O292" s="115"/>
      <c r="P292" s="115"/>
      <c r="Q292" s="115"/>
      <c r="R292" s="125"/>
      <c r="BY292" s="103"/>
      <c r="CG292" s="128"/>
    </row>
    <row r="293" spans="1:85" s="74" customFormat="1" ht="15" x14ac:dyDescent="0.25">
      <c r="A293" s="117"/>
      <c r="B293" s="119" t="s">
        <v>38</v>
      </c>
      <c r="C293" s="246" t="s">
        <v>51</v>
      </c>
      <c r="D293" s="246"/>
      <c r="E293" s="246"/>
      <c r="F293" s="246"/>
      <c r="G293" s="246"/>
      <c r="H293" s="246"/>
      <c r="I293" s="246"/>
      <c r="J293" s="246"/>
      <c r="K293" s="246"/>
      <c r="L293" s="246"/>
      <c r="M293" s="246"/>
      <c r="N293" s="246"/>
      <c r="O293" s="246"/>
      <c r="P293" s="246"/>
      <c r="Q293" s="246"/>
      <c r="R293" s="247"/>
      <c r="BY293" s="103"/>
      <c r="CB293" s="76" t="s">
        <v>51</v>
      </c>
      <c r="CG293" s="128"/>
    </row>
    <row r="294" spans="1:85" s="74" customFormat="1" ht="15" x14ac:dyDescent="0.25">
      <c r="A294" s="120"/>
      <c r="B294" s="248" t="s">
        <v>122</v>
      </c>
      <c r="C294" s="248"/>
      <c r="D294" s="248"/>
      <c r="E294" s="248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16"/>
      <c r="BY294" s="103"/>
      <c r="CC294" s="76" t="s">
        <v>122</v>
      </c>
      <c r="CD294" s="76" t="s">
        <v>2</v>
      </c>
      <c r="CE294" s="76" t="s">
        <v>2</v>
      </c>
      <c r="CF294" s="76" t="s">
        <v>2</v>
      </c>
      <c r="CG294" s="128"/>
    </row>
    <row r="295" spans="1:85" s="74" customFormat="1" ht="56.25" x14ac:dyDescent="0.25">
      <c r="A295" s="104" t="s">
        <v>363</v>
      </c>
      <c r="B295" s="105" t="s">
        <v>115</v>
      </c>
      <c r="C295" s="245" t="s">
        <v>139</v>
      </c>
      <c r="D295" s="245"/>
      <c r="E295" s="245"/>
      <c r="F295" s="104" t="s">
        <v>117</v>
      </c>
      <c r="G295" s="106">
        <v>27.768000000000001</v>
      </c>
      <c r="H295" s="107">
        <v>9925.06</v>
      </c>
      <c r="I295" s="107"/>
      <c r="J295" s="107" t="s">
        <v>140</v>
      </c>
      <c r="K295" s="107">
        <v>2386687.91</v>
      </c>
      <c r="L295" s="107"/>
      <c r="M295" s="108"/>
      <c r="N295" s="107">
        <v>2386687.91</v>
      </c>
      <c r="O295" s="124">
        <v>0</v>
      </c>
      <c r="P295" s="124">
        <v>0</v>
      </c>
      <c r="Q295" s="111" t="s">
        <v>818</v>
      </c>
      <c r="R295" s="107">
        <v>2386687.91</v>
      </c>
      <c r="BY295" s="103"/>
      <c r="BZ295" s="76" t="s">
        <v>139</v>
      </c>
      <c r="CG295" s="128"/>
    </row>
    <row r="296" spans="1:85" s="74" customFormat="1" ht="15" x14ac:dyDescent="0.25">
      <c r="A296" s="112"/>
      <c r="B296" s="113"/>
      <c r="C296" s="114" t="s">
        <v>364</v>
      </c>
      <c r="D296" s="115"/>
      <c r="E296" s="115"/>
      <c r="F296" s="115"/>
      <c r="G296" s="115"/>
      <c r="H296" s="115"/>
      <c r="I296" s="115"/>
      <c r="J296" s="115"/>
      <c r="K296" s="115"/>
      <c r="L296" s="115"/>
      <c r="M296" s="115"/>
      <c r="N296" s="115"/>
      <c r="O296" s="115"/>
      <c r="P296" s="115"/>
      <c r="Q296" s="115"/>
      <c r="R296" s="116"/>
      <c r="BY296" s="103"/>
      <c r="CG296" s="128"/>
    </row>
    <row r="297" spans="1:85" s="74" customFormat="1" ht="15" x14ac:dyDescent="0.25">
      <c r="A297" s="117"/>
      <c r="B297" s="113"/>
      <c r="C297" s="114" t="s">
        <v>142</v>
      </c>
      <c r="D297" s="115"/>
      <c r="E297" s="115"/>
      <c r="F297" s="115"/>
      <c r="G297" s="115"/>
      <c r="H297" s="115"/>
      <c r="I297" s="115"/>
      <c r="J297" s="115"/>
      <c r="K297" s="115"/>
      <c r="L297" s="115"/>
      <c r="M297" s="115"/>
      <c r="N297" s="115"/>
      <c r="O297" s="115"/>
      <c r="P297" s="115"/>
      <c r="Q297" s="115"/>
      <c r="R297" s="125"/>
      <c r="BY297" s="103"/>
      <c r="CG297" s="128"/>
    </row>
    <row r="298" spans="1:85" s="74" customFormat="1" ht="15" x14ac:dyDescent="0.25">
      <c r="A298" s="117"/>
      <c r="B298" s="119" t="s">
        <v>38</v>
      </c>
      <c r="C298" s="246" t="s">
        <v>51</v>
      </c>
      <c r="D298" s="246"/>
      <c r="E298" s="246"/>
      <c r="F298" s="246"/>
      <c r="G298" s="246"/>
      <c r="H298" s="246"/>
      <c r="I298" s="246"/>
      <c r="J298" s="246"/>
      <c r="K298" s="246"/>
      <c r="L298" s="246"/>
      <c r="M298" s="246"/>
      <c r="N298" s="246"/>
      <c r="O298" s="246"/>
      <c r="P298" s="246"/>
      <c r="Q298" s="246"/>
      <c r="R298" s="247"/>
      <c r="BY298" s="103"/>
      <c r="CB298" s="76" t="s">
        <v>51</v>
      </c>
      <c r="CG298" s="128"/>
    </row>
    <row r="299" spans="1:85" s="74" customFormat="1" ht="15" x14ac:dyDescent="0.25">
      <c r="A299" s="120"/>
      <c r="B299" s="248" t="s">
        <v>122</v>
      </c>
      <c r="C299" s="248"/>
      <c r="D299" s="248"/>
      <c r="E299" s="248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16"/>
      <c r="BY299" s="103"/>
      <c r="CC299" s="76" t="s">
        <v>122</v>
      </c>
      <c r="CD299" s="76" t="s">
        <v>2</v>
      </c>
      <c r="CE299" s="76" t="s">
        <v>2</v>
      </c>
      <c r="CF299" s="76" t="s">
        <v>2</v>
      </c>
      <c r="CG299" s="128"/>
    </row>
    <row r="300" spans="1:85" s="74" customFormat="1" ht="56.25" x14ac:dyDescent="0.25">
      <c r="A300" s="104" t="s">
        <v>365</v>
      </c>
      <c r="B300" s="105" t="s">
        <v>115</v>
      </c>
      <c r="C300" s="245" t="s">
        <v>169</v>
      </c>
      <c r="D300" s="245"/>
      <c r="E300" s="245"/>
      <c r="F300" s="104" t="s">
        <v>117</v>
      </c>
      <c r="G300" s="106">
        <v>10.816000000000001</v>
      </c>
      <c r="H300" s="107">
        <v>7718.94</v>
      </c>
      <c r="I300" s="107"/>
      <c r="J300" s="107" t="s">
        <v>130</v>
      </c>
      <c r="K300" s="107">
        <v>723006.56</v>
      </c>
      <c r="L300" s="107"/>
      <c r="M300" s="108"/>
      <c r="N300" s="107">
        <v>723006.56</v>
      </c>
      <c r="O300" s="124">
        <v>0</v>
      </c>
      <c r="P300" s="124">
        <v>0</v>
      </c>
      <c r="Q300" s="111" t="s">
        <v>818</v>
      </c>
      <c r="R300" s="107">
        <v>723006.56</v>
      </c>
      <c r="BY300" s="103"/>
      <c r="BZ300" s="76" t="s">
        <v>169</v>
      </c>
      <c r="CG300" s="128"/>
    </row>
    <row r="301" spans="1:85" s="74" customFormat="1" ht="15" x14ac:dyDescent="0.25">
      <c r="A301" s="112"/>
      <c r="B301" s="113"/>
      <c r="C301" s="114" t="s">
        <v>366</v>
      </c>
      <c r="D301" s="115"/>
      <c r="E301" s="115"/>
      <c r="F301" s="115"/>
      <c r="G301" s="115"/>
      <c r="H301" s="115"/>
      <c r="I301" s="115"/>
      <c r="J301" s="115"/>
      <c r="K301" s="115"/>
      <c r="L301" s="115"/>
      <c r="M301" s="115"/>
      <c r="N301" s="115"/>
      <c r="O301" s="115"/>
      <c r="P301" s="115"/>
      <c r="Q301" s="115"/>
      <c r="R301" s="116"/>
      <c r="BY301" s="103"/>
      <c r="CG301" s="128"/>
    </row>
    <row r="302" spans="1:85" s="74" customFormat="1" ht="15" x14ac:dyDescent="0.25">
      <c r="A302" s="117"/>
      <c r="B302" s="113"/>
      <c r="C302" s="114" t="s">
        <v>132</v>
      </c>
      <c r="D302" s="115"/>
      <c r="E302" s="115"/>
      <c r="F302" s="115"/>
      <c r="G302" s="115"/>
      <c r="H302" s="115"/>
      <c r="I302" s="115"/>
      <c r="J302" s="115"/>
      <c r="K302" s="115"/>
      <c r="L302" s="115"/>
      <c r="M302" s="115"/>
      <c r="N302" s="115"/>
      <c r="O302" s="115"/>
      <c r="P302" s="115"/>
      <c r="Q302" s="115"/>
      <c r="R302" s="125"/>
      <c r="BY302" s="103"/>
      <c r="CG302" s="128"/>
    </row>
    <row r="303" spans="1:85" s="74" customFormat="1" ht="15" x14ac:dyDescent="0.25">
      <c r="A303" s="117"/>
      <c r="B303" s="119" t="s">
        <v>38</v>
      </c>
      <c r="C303" s="246" t="s">
        <v>51</v>
      </c>
      <c r="D303" s="246"/>
      <c r="E303" s="246"/>
      <c r="F303" s="246"/>
      <c r="G303" s="246"/>
      <c r="H303" s="246"/>
      <c r="I303" s="246"/>
      <c r="J303" s="246"/>
      <c r="K303" s="246"/>
      <c r="L303" s="246"/>
      <c r="M303" s="246"/>
      <c r="N303" s="246"/>
      <c r="O303" s="246"/>
      <c r="P303" s="246"/>
      <c r="Q303" s="246"/>
      <c r="R303" s="247"/>
      <c r="BY303" s="103"/>
      <c r="CB303" s="76" t="s">
        <v>51</v>
      </c>
      <c r="CG303" s="128"/>
    </row>
    <row r="304" spans="1:85" s="74" customFormat="1" ht="15" x14ac:dyDescent="0.25">
      <c r="A304" s="120"/>
      <c r="B304" s="248" t="s">
        <v>122</v>
      </c>
      <c r="C304" s="248"/>
      <c r="D304" s="248"/>
      <c r="E304" s="248"/>
      <c r="F304" s="121"/>
      <c r="G304" s="121"/>
      <c r="H304" s="121"/>
      <c r="I304" s="121"/>
      <c r="J304" s="121"/>
      <c r="K304" s="121"/>
      <c r="L304" s="121"/>
      <c r="M304" s="121"/>
      <c r="N304" s="121"/>
      <c r="O304" s="121"/>
      <c r="P304" s="121"/>
      <c r="Q304" s="121"/>
      <c r="R304" s="116"/>
      <c r="BY304" s="103"/>
      <c r="CC304" s="76" t="s">
        <v>122</v>
      </c>
      <c r="CD304" s="76" t="s">
        <v>2</v>
      </c>
      <c r="CE304" s="76" t="s">
        <v>2</v>
      </c>
      <c r="CF304" s="76" t="s">
        <v>2</v>
      </c>
      <c r="CG304" s="128"/>
    </row>
    <row r="305" spans="1:85" s="74" customFormat="1" ht="56.25" x14ac:dyDescent="0.25">
      <c r="A305" s="104" t="s">
        <v>367</v>
      </c>
      <c r="B305" s="105" t="s">
        <v>115</v>
      </c>
      <c r="C305" s="245" t="s">
        <v>172</v>
      </c>
      <c r="D305" s="245"/>
      <c r="E305" s="245"/>
      <c r="F305" s="104" t="s">
        <v>117</v>
      </c>
      <c r="G305" s="106">
        <v>3.3279999999999998</v>
      </c>
      <c r="H305" s="107">
        <v>7596.65</v>
      </c>
      <c r="I305" s="107"/>
      <c r="J305" s="107" t="s">
        <v>173</v>
      </c>
      <c r="K305" s="107">
        <v>218939.1</v>
      </c>
      <c r="L305" s="107"/>
      <c r="M305" s="108"/>
      <c r="N305" s="107">
        <v>218939.1</v>
      </c>
      <c r="O305" s="124">
        <v>0</v>
      </c>
      <c r="P305" s="124">
        <v>0</v>
      </c>
      <c r="Q305" s="111" t="s">
        <v>818</v>
      </c>
      <c r="R305" s="107">
        <v>218939.1</v>
      </c>
      <c r="BY305" s="103"/>
      <c r="BZ305" s="76" t="s">
        <v>172</v>
      </c>
      <c r="CG305" s="128"/>
    </row>
    <row r="306" spans="1:85" s="74" customFormat="1" ht="15" x14ac:dyDescent="0.25">
      <c r="A306" s="112"/>
      <c r="B306" s="113"/>
      <c r="C306" s="114" t="s">
        <v>368</v>
      </c>
      <c r="D306" s="115"/>
      <c r="E306" s="115"/>
      <c r="F306" s="115"/>
      <c r="G306" s="115"/>
      <c r="H306" s="115"/>
      <c r="I306" s="115"/>
      <c r="J306" s="115"/>
      <c r="K306" s="115"/>
      <c r="L306" s="115"/>
      <c r="M306" s="115"/>
      <c r="N306" s="115"/>
      <c r="O306" s="115"/>
      <c r="P306" s="115"/>
      <c r="Q306" s="115"/>
      <c r="R306" s="116"/>
      <c r="BY306" s="103"/>
      <c r="CG306" s="128"/>
    </row>
    <row r="307" spans="1:85" s="74" customFormat="1" ht="15" x14ac:dyDescent="0.25">
      <c r="A307" s="117"/>
      <c r="B307" s="113"/>
      <c r="C307" s="114" t="s">
        <v>175</v>
      </c>
      <c r="D307" s="115"/>
      <c r="E307" s="115"/>
      <c r="F307" s="115"/>
      <c r="G307" s="115"/>
      <c r="H307" s="115"/>
      <c r="I307" s="115"/>
      <c r="J307" s="115"/>
      <c r="K307" s="115"/>
      <c r="L307" s="115"/>
      <c r="M307" s="115"/>
      <c r="N307" s="115"/>
      <c r="O307" s="115"/>
      <c r="P307" s="115"/>
      <c r="Q307" s="115"/>
      <c r="R307" s="125"/>
      <c r="BY307" s="103"/>
      <c r="CG307" s="128"/>
    </row>
    <row r="308" spans="1:85" s="74" customFormat="1" ht="15" x14ac:dyDescent="0.25">
      <c r="A308" s="117"/>
      <c r="B308" s="119" t="s">
        <v>38</v>
      </c>
      <c r="C308" s="246" t="s">
        <v>51</v>
      </c>
      <c r="D308" s="246"/>
      <c r="E308" s="246"/>
      <c r="F308" s="246"/>
      <c r="G308" s="246"/>
      <c r="H308" s="246"/>
      <c r="I308" s="246"/>
      <c r="J308" s="246"/>
      <c r="K308" s="246"/>
      <c r="L308" s="246"/>
      <c r="M308" s="246"/>
      <c r="N308" s="246"/>
      <c r="O308" s="246"/>
      <c r="P308" s="246"/>
      <c r="Q308" s="246"/>
      <c r="R308" s="247"/>
      <c r="BY308" s="103"/>
      <c r="CB308" s="76" t="s">
        <v>51</v>
      </c>
      <c r="CG308" s="128"/>
    </row>
    <row r="309" spans="1:85" s="74" customFormat="1" ht="15" x14ac:dyDescent="0.25">
      <c r="A309" s="120"/>
      <c r="B309" s="248" t="s">
        <v>122</v>
      </c>
      <c r="C309" s="248"/>
      <c r="D309" s="248"/>
      <c r="E309" s="248"/>
      <c r="F309" s="121"/>
      <c r="G309" s="121"/>
      <c r="H309" s="121"/>
      <c r="I309" s="121"/>
      <c r="J309" s="121"/>
      <c r="K309" s="121"/>
      <c r="L309" s="121"/>
      <c r="M309" s="121"/>
      <c r="N309" s="121"/>
      <c r="O309" s="121"/>
      <c r="P309" s="121"/>
      <c r="Q309" s="121"/>
      <c r="R309" s="116"/>
      <c r="BY309" s="103"/>
      <c r="CC309" s="76" t="s">
        <v>122</v>
      </c>
      <c r="CD309" s="76" t="s">
        <v>2</v>
      </c>
      <c r="CE309" s="76" t="s">
        <v>2</v>
      </c>
      <c r="CF309" s="76" t="s">
        <v>2</v>
      </c>
      <c r="CG309" s="128"/>
    </row>
    <row r="310" spans="1:85" s="74" customFormat="1" ht="56.25" x14ac:dyDescent="0.25">
      <c r="A310" s="104" t="s">
        <v>369</v>
      </c>
      <c r="B310" s="105" t="s">
        <v>115</v>
      </c>
      <c r="C310" s="245" t="s">
        <v>177</v>
      </c>
      <c r="D310" s="245"/>
      <c r="E310" s="245"/>
      <c r="F310" s="104" t="s">
        <v>117</v>
      </c>
      <c r="G310" s="106">
        <v>4.5759999999999996</v>
      </c>
      <c r="H310" s="107">
        <v>7487.99</v>
      </c>
      <c r="I310" s="107"/>
      <c r="J310" s="107" t="s">
        <v>178</v>
      </c>
      <c r="K310" s="107">
        <v>296735.27</v>
      </c>
      <c r="L310" s="107"/>
      <c r="M310" s="108"/>
      <c r="N310" s="107">
        <v>296735.27</v>
      </c>
      <c r="O310" s="124">
        <v>0</v>
      </c>
      <c r="P310" s="124">
        <v>0</v>
      </c>
      <c r="Q310" s="111" t="s">
        <v>818</v>
      </c>
      <c r="R310" s="107">
        <v>296735.27</v>
      </c>
      <c r="BY310" s="103"/>
      <c r="BZ310" s="76" t="s">
        <v>177</v>
      </c>
      <c r="CG310" s="128"/>
    </row>
    <row r="311" spans="1:85" s="74" customFormat="1" ht="15" x14ac:dyDescent="0.25">
      <c r="A311" s="112"/>
      <c r="B311" s="113"/>
      <c r="C311" s="114" t="s">
        <v>349</v>
      </c>
      <c r="D311" s="115"/>
      <c r="E311" s="115"/>
      <c r="F311" s="115"/>
      <c r="G311" s="115"/>
      <c r="H311" s="115"/>
      <c r="I311" s="115"/>
      <c r="J311" s="115"/>
      <c r="K311" s="115"/>
      <c r="L311" s="115"/>
      <c r="M311" s="115"/>
      <c r="N311" s="115"/>
      <c r="O311" s="115"/>
      <c r="P311" s="115"/>
      <c r="Q311" s="115"/>
      <c r="R311" s="116"/>
      <c r="BY311" s="103"/>
      <c r="CG311" s="128"/>
    </row>
    <row r="312" spans="1:85" s="74" customFormat="1" ht="15" x14ac:dyDescent="0.25">
      <c r="A312" s="117"/>
      <c r="B312" s="113"/>
      <c r="C312" s="114" t="s">
        <v>180</v>
      </c>
      <c r="D312" s="115"/>
      <c r="E312" s="115"/>
      <c r="F312" s="115"/>
      <c r="G312" s="115"/>
      <c r="H312" s="115"/>
      <c r="I312" s="115"/>
      <c r="J312" s="115"/>
      <c r="K312" s="115"/>
      <c r="L312" s="115"/>
      <c r="M312" s="115"/>
      <c r="N312" s="115"/>
      <c r="O312" s="115"/>
      <c r="P312" s="115"/>
      <c r="Q312" s="115"/>
      <c r="R312" s="125"/>
      <c r="BY312" s="103"/>
      <c r="CG312" s="128"/>
    </row>
    <row r="313" spans="1:85" s="74" customFormat="1" ht="15" x14ac:dyDescent="0.25">
      <c r="A313" s="117"/>
      <c r="B313" s="119" t="s">
        <v>38</v>
      </c>
      <c r="C313" s="246" t="s">
        <v>51</v>
      </c>
      <c r="D313" s="246"/>
      <c r="E313" s="246"/>
      <c r="F313" s="246"/>
      <c r="G313" s="246"/>
      <c r="H313" s="246"/>
      <c r="I313" s="246"/>
      <c r="J313" s="246"/>
      <c r="K313" s="246"/>
      <c r="L313" s="246"/>
      <c r="M313" s="246"/>
      <c r="N313" s="246"/>
      <c r="O313" s="246"/>
      <c r="P313" s="246"/>
      <c r="Q313" s="246"/>
      <c r="R313" s="247"/>
      <c r="BY313" s="103"/>
      <c r="CB313" s="76" t="s">
        <v>51</v>
      </c>
      <c r="CG313" s="128"/>
    </row>
    <row r="314" spans="1:85" s="74" customFormat="1" ht="15" x14ac:dyDescent="0.25">
      <c r="A314" s="120"/>
      <c r="B314" s="248" t="s">
        <v>122</v>
      </c>
      <c r="C314" s="248"/>
      <c r="D314" s="248"/>
      <c r="E314" s="248"/>
      <c r="F314" s="121"/>
      <c r="G314" s="121"/>
      <c r="H314" s="121"/>
      <c r="I314" s="121"/>
      <c r="J314" s="121"/>
      <c r="K314" s="121"/>
      <c r="L314" s="121"/>
      <c r="M314" s="121"/>
      <c r="N314" s="121"/>
      <c r="O314" s="121"/>
      <c r="P314" s="121"/>
      <c r="Q314" s="121"/>
      <c r="R314" s="116"/>
      <c r="BY314" s="103"/>
      <c r="CC314" s="76" t="s">
        <v>122</v>
      </c>
      <c r="CD314" s="76" t="s">
        <v>2</v>
      </c>
      <c r="CE314" s="76" t="s">
        <v>2</v>
      </c>
      <c r="CF314" s="76" t="s">
        <v>2</v>
      </c>
      <c r="CG314" s="128"/>
    </row>
    <row r="315" spans="1:85" s="74" customFormat="1" ht="56.25" x14ac:dyDescent="0.25">
      <c r="A315" s="104" t="s">
        <v>370</v>
      </c>
      <c r="B315" s="105" t="s">
        <v>115</v>
      </c>
      <c r="C315" s="245" t="s">
        <v>371</v>
      </c>
      <c r="D315" s="245"/>
      <c r="E315" s="245"/>
      <c r="F315" s="104" t="s">
        <v>117</v>
      </c>
      <c r="G315" s="106">
        <v>2.3919999999999999</v>
      </c>
      <c r="H315" s="107">
        <v>6143.88</v>
      </c>
      <c r="I315" s="107"/>
      <c r="J315" s="107" t="s">
        <v>372</v>
      </c>
      <c r="K315" s="107">
        <v>127268.75</v>
      </c>
      <c r="L315" s="107"/>
      <c r="M315" s="108"/>
      <c r="N315" s="107">
        <v>127268.75</v>
      </c>
      <c r="O315" s="124">
        <v>0</v>
      </c>
      <c r="P315" s="124">
        <v>0</v>
      </c>
      <c r="Q315" s="111" t="s">
        <v>818</v>
      </c>
      <c r="R315" s="107">
        <v>127268.75</v>
      </c>
      <c r="BY315" s="103"/>
      <c r="BZ315" s="76" t="s">
        <v>371</v>
      </c>
      <c r="CG315" s="128"/>
    </row>
    <row r="316" spans="1:85" s="74" customFormat="1" ht="15" x14ac:dyDescent="0.25">
      <c r="A316" s="112"/>
      <c r="B316" s="113"/>
      <c r="C316" s="114" t="s">
        <v>373</v>
      </c>
      <c r="D316" s="115"/>
      <c r="E316" s="115"/>
      <c r="F316" s="115"/>
      <c r="G316" s="115"/>
      <c r="H316" s="115"/>
      <c r="I316" s="115"/>
      <c r="J316" s="115"/>
      <c r="K316" s="115"/>
      <c r="L316" s="115"/>
      <c r="M316" s="115"/>
      <c r="N316" s="115"/>
      <c r="O316" s="115"/>
      <c r="P316" s="115"/>
      <c r="Q316" s="115"/>
      <c r="R316" s="116"/>
      <c r="BY316" s="103"/>
      <c r="CG316" s="128"/>
    </row>
    <row r="317" spans="1:85" s="74" customFormat="1" ht="15" x14ac:dyDescent="0.25">
      <c r="A317" s="117"/>
      <c r="B317" s="113"/>
      <c r="C317" s="114" t="s">
        <v>374</v>
      </c>
      <c r="D317" s="115"/>
      <c r="E317" s="115"/>
      <c r="F317" s="115"/>
      <c r="G317" s="115"/>
      <c r="H317" s="115"/>
      <c r="I317" s="115"/>
      <c r="J317" s="115"/>
      <c r="K317" s="115"/>
      <c r="L317" s="115"/>
      <c r="M317" s="115"/>
      <c r="N317" s="115"/>
      <c r="O317" s="115"/>
      <c r="P317" s="115"/>
      <c r="Q317" s="115"/>
      <c r="R317" s="125"/>
      <c r="BY317" s="103"/>
      <c r="CG317" s="128"/>
    </row>
    <row r="318" spans="1:85" s="74" customFormat="1" ht="15" x14ac:dyDescent="0.25">
      <c r="A318" s="117"/>
      <c r="B318" s="119" t="s">
        <v>38</v>
      </c>
      <c r="C318" s="246" t="s">
        <v>51</v>
      </c>
      <c r="D318" s="246"/>
      <c r="E318" s="246"/>
      <c r="F318" s="246"/>
      <c r="G318" s="246"/>
      <c r="H318" s="246"/>
      <c r="I318" s="246"/>
      <c r="J318" s="246"/>
      <c r="K318" s="246"/>
      <c r="L318" s="246"/>
      <c r="M318" s="246"/>
      <c r="N318" s="246"/>
      <c r="O318" s="246"/>
      <c r="P318" s="246"/>
      <c r="Q318" s="246"/>
      <c r="R318" s="247"/>
      <c r="BY318" s="103"/>
      <c r="CB318" s="76" t="s">
        <v>51</v>
      </c>
      <c r="CG318" s="128"/>
    </row>
    <row r="319" spans="1:85" s="74" customFormat="1" ht="15" x14ac:dyDescent="0.25">
      <c r="A319" s="120"/>
      <c r="B319" s="248" t="s">
        <v>122</v>
      </c>
      <c r="C319" s="248"/>
      <c r="D319" s="248"/>
      <c r="E319" s="248"/>
      <c r="F319" s="121"/>
      <c r="G319" s="121"/>
      <c r="H319" s="121"/>
      <c r="I319" s="121"/>
      <c r="J319" s="121"/>
      <c r="K319" s="121"/>
      <c r="L319" s="121"/>
      <c r="M319" s="121"/>
      <c r="N319" s="121"/>
      <c r="O319" s="121"/>
      <c r="P319" s="121"/>
      <c r="Q319" s="121"/>
      <c r="R319" s="116"/>
      <c r="BY319" s="103"/>
      <c r="CC319" s="76" t="s">
        <v>122</v>
      </c>
      <c r="CD319" s="76" t="s">
        <v>2</v>
      </c>
      <c r="CE319" s="76" t="s">
        <v>2</v>
      </c>
      <c r="CF319" s="76" t="s">
        <v>2</v>
      </c>
      <c r="CG319" s="128"/>
    </row>
    <row r="320" spans="1:85" s="74" customFormat="1" ht="15" x14ac:dyDescent="0.25">
      <c r="A320" s="249" t="s">
        <v>186</v>
      </c>
      <c r="B320" s="250"/>
      <c r="C320" s="250"/>
      <c r="D320" s="250"/>
      <c r="E320" s="250"/>
      <c r="F320" s="250"/>
      <c r="G320" s="250"/>
      <c r="H320" s="250"/>
      <c r="I320" s="250"/>
      <c r="J320" s="250"/>
      <c r="K320" s="250"/>
      <c r="L320" s="250"/>
      <c r="M320" s="250"/>
      <c r="N320" s="250"/>
      <c r="O320" s="250"/>
      <c r="P320" s="250"/>
      <c r="Q320" s="250"/>
      <c r="R320" s="251"/>
      <c r="BY320" s="103"/>
      <c r="CG320" s="128" t="s">
        <v>186</v>
      </c>
    </row>
    <row r="321" spans="1:85" s="74" customFormat="1" ht="15" x14ac:dyDescent="0.25">
      <c r="A321" s="252" t="s">
        <v>375</v>
      </c>
      <c r="B321" s="253"/>
      <c r="C321" s="253"/>
      <c r="D321" s="253"/>
      <c r="E321" s="253"/>
      <c r="F321" s="253"/>
      <c r="G321" s="253"/>
      <c r="H321" s="253"/>
      <c r="I321" s="253"/>
      <c r="J321" s="253"/>
      <c r="K321" s="253"/>
      <c r="L321" s="253"/>
      <c r="M321" s="253"/>
      <c r="N321" s="253"/>
      <c r="O321" s="253"/>
      <c r="P321" s="253"/>
      <c r="Q321" s="253"/>
      <c r="R321" s="254"/>
      <c r="BY321" s="103" t="s">
        <v>375</v>
      </c>
      <c r="CG321" s="128"/>
    </row>
    <row r="322" spans="1:85" s="74" customFormat="1" ht="56.25" x14ac:dyDescent="0.25">
      <c r="A322" s="104" t="s">
        <v>376</v>
      </c>
      <c r="B322" s="105" t="s">
        <v>377</v>
      </c>
      <c r="C322" s="245" t="s">
        <v>378</v>
      </c>
      <c r="D322" s="245"/>
      <c r="E322" s="245"/>
      <c r="F322" s="104" t="s">
        <v>41</v>
      </c>
      <c r="G322" s="106">
        <v>103.27200000000001</v>
      </c>
      <c r="H322" s="107" t="s">
        <v>379</v>
      </c>
      <c r="I322" s="107" t="s">
        <v>380</v>
      </c>
      <c r="J322" s="107">
        <v>237.95</v>
      </c>
      <c r="K322" s="107">
        <v>2939654.89</v>
      </c>
      <c r="L322" s="107">
        <v>1867759.28</v>
      </c>
      <c r="M322" s="108" t="s">
        <v>381</v>
      </c>
      <c r="N322" s="107">
        <v>212807.14</v>
      </c>
      <c r="O322" s="109">
        <v>32.591000000000001</v>
      </c>
      <c r="P322" s="110">
        <v>3365.74</v>
      </c>
      <c r="Q322" s="111" t="s">
        <v>818</v>
      </c>
      <c r="R322" s="107">
        <v>6218924.7599999998</v>
      </c>
      <c r="BY322" s="103"/>
      <c r="BZ322" s="76" t="s">
        <v>378</v>
      </c>
      <c r="CG322" s="128"/>
    </row>
    <row r="323" spans="1:85" s="74" customFormat="1" ht="15" x14ac:dyDescent="0.25">
      <c r="A323" s="112"/>
      <c r="B323" s="113"/>
      <c r="C323" s="114" t="s">
        <v>384</v>
      </c>
      <c r="D323" s="115"/>
      <c r="E323" s="115"/>
      <c r="F323" s="115"/>
      <c r="G323" s="115"/>
      <c r="H323" s="115"/>
      <c r="I323" s="115"/>
      <c r="J323" s="115"/>
      <c r="K323" s="115"/>
      <c r="L323" s="115"/>
      <c r="M323" s="115"/>
      <c r="N323" s="115"/>
      <c r="O323" s="115"/>
      <c r="P323" s="115"/>
      <c r="Q323" s="115"/>
      <c r="R323" s="116"/>
      <c r="BY323" s="103"/>
      <c r="CG323" s="128"/>
    </row>
    <row r="324" spans="1:85" s="74" customFormat="1" ht="57" x14ac:dyDescent="0.25">
      <c r="A324" s="117"/>
      <c r="B324" s="118" t="s">
        <v>49</v>
      </c>
      <c r="C324" s="246" t="s">
        <v>50</v>
      </c>
      <c r="D324" s="246"/>
      <c r="E324" s="246"/>
      <c r="F324" s="246"/>
      <c r="G324" s="246"/>
      <c r="H324" s="246"/>
      <c r="I324" s="246"/>
      <c r="J324" s="246"/>
      <c r="K324" s="246"/>
      <c r="L324" s="246"/>
      <c r="M324" s="246"/>
      <c r="N324" s="246"/>
      <c r="O324" s="246"/>
      <c r="P324" s="246"/>
      <c r="Q324" s="246"/>
      <c r="R324" s="247"/>
      <c r="BY324" s="103"/>
      <c r="CA324" s="76" t="s">
        <v>50</v>
      </c>
      <c r="CG324" s="128"/>
    </row>
    <row r="325" spans="1:85" s="74" customFormat="1" ht="15" x14ac:dyDescent="0.25">
      <c r="A325" s="117"/>
      <c r="B325" s="119" t="s">
        <v>38</v>
      </c>
      <c r="C325" s="246" t="s">
        <v>51</v>
      </c>
      <c r="D325" s="246"/>
      <c r="E325" s="246"/>
      <c r="F325" s="246"/>
      <c r="G325" s="246"/>
      <c r="H325" s="246"/>
      <c r="I325" s="246"/>
      <c r="J325" s="246"/>
      <c r="K325" s="246"/>
      <c r="L325" s="246"/>
      <c r="M325" s="246"/>
      <c r="N325" s="246"/>
      <c r="O325" s="246"/>
      <c r="P325" s="246"/>
      <c r="Q325" s="246"/>
      <c r="R325" s="247"/>
      <c r="BY325" s="103"/>
      <c r="CB325" s="76" t="s">
        <v>51</v>
      </c>
      <c r="CG325" s="128"/>
    </row>
    <row r="326" spans="1:85" s="74" customFormat="1" ht="15" x14ac:dyDescent="0.25">
      <c r="A326" s="120"/>
      <c r="B326" s="248" t="s">
        <v>52</v>
      </c>
      <c r="C326" s="248"/>
      <c r="D326" s="248"/>
      <c r="E326" s="248"/>
      <c r="F326" s="121"/>
      <c r="G326" s="121"/>
      <c r="H326" s="121"/>
      <c r="I326" s="121"/>
      <c r="J326" s="121"/>
      <c r="K326" s="121"/>
      <c r="L326" s="121"/>
      <c r="M326" s="121"/>
      <c r="N326" s="121"/>
      <c r="O326" s="121"/>
      <c r="P326" s="121"/>
      <c r="Q326" s="121"/>
      <c r="R326" s="116"/>
      <c r="BY326" s="103"/>
      <c r="CC326" s="76" t="s">
        <v>52</v>
      </c>
      <c r="CD326" s="76" t="s">
        <v>2</v>
      </c>
      <c r="CE326" s="76" t="s">
        <v>2</v>
      </c>
      <c r="CF326" s="76" t="s">
        <v>2</v>
      </c>
      <c r="CG326" s="128"/>
    </row>
    <row r="327" spans="1:85" s="74" customFormat="1" ht="56.25" x14ac:dyDescent="0.25">
      <c r="A327" s="104" t="s">
        <v>409</v>
      </c>
      <c r="B327" s="105" t="s">
        <v>410</v>
      </c>
      <c r="C327" s="245" t="s">
        <v>411</v>
      </c>
      <c r="D327" s="245"/>
      <c r="E327" s="245"/>
      <c r="F327" s="104" t="s">
        <v>117</v>
      </c>
      <c r="G327" s="126">
        <v>1.0327200000000001</v>
      </c>
      <c r="H327" s="107">
        <v>21449.1</v>
      </c>
      <c r="I327" s="107"/>
      <c r="J327" s="107">
        <v>21449.1</v>
      </c>
      <c r="K327" s="107">
        <v>191826.92</v>
      </c>
      <c r="L327" s="107"/>
      <c r="M327" s="108"/>
      <c r="N327" s="107">
        <v>191826.92</v>
      </c>
      <c r="O327" s="124">
        <v>0</v>
      </c>
      <c r="P327" s="124">
        <v>0</v>
      </c>
      <c r="Q327" s="111" t="s">
        <v>818</v>
      </c>
      <c r="R327" s="107">
        <v>191826.92</v>
      </c>
      <c r="BY327" s="103"/>
      <c r="BZ327" s="76" t="s">
        <v>411</v>
      </c>
      <c r="CG327" s="128"/>
    </row>
    <row r="328" spans="1:85" s="74" customFormat="1" ht="15" x14ac:dyDescent="0.25">
      <c r="A328" s="112"/>
      <c r="B328" s="113"/>
      <c r="C328" s="114" t="s">
        <v>412</v>
      </c>
      <c r="D328" s="115"/>
      <c r="E328" s="115"/>
      <c r="F328" s="115"/>
      <c r="G328" s="115"/>
      <c r="H328" s="115"/>
      <c r="I328" s="115"/>
      <c r="J328" s="115"/>
      <c r="K328" s="115"/>
      <c r="L328" s="115"/>
      <c r="M328" s="115"/>
      <c r="N328" s="115"/>
      <c r="O328" s="115"/>
      <c r="P328" s="115"/>
      <c r="Q328" s="115"/>
      <c r="R328" s="116"/>
      <c r="BY328" s="103"/>
      <c r="CG328" s="128"/>
    </row>
    <row r="329" spans="1:85" s="74" customFormat="1" ht="15" x14ac:dyDescent="0.25">
      <c r="A329" s="117"/>
      <c r="B329" s="119" t="s">
        <v>38</v>
      </c>
      <c r="C329" s="246" t="s">
        <v>51</v>
      </c>
      <c r="D329" s="246"/>
      <c r="E329" s="246"/>
      <c r="F329" s="246"/>
      <c r="G329" s="246"/>
      <c r="H329" s="246"/>
      <c r="I329" s="246"/>
      <c r="J329" s="246"/>
      <c r="K329" s="246"/>
      <c r="L329" s="246"/>
      <c r="M329" s="246"/>
      <c r="N329" s="246"/>
      <c r="O329" s="246"/>
      <c r="P329" s="246"/>
      <c r="Q329" s="246"/>
      <c r="R329" s="247"/>
      <c r="BY329" s="103"/>
      <c r="CB329" s="76" t="s">
        <v>51</v>
      </c>
      <c r="CG329" s="128"/>
    </row>
    <row r="330" spans="1:85" s="74" customFormat="1" ht="15" x14ac:dyDescent="0.25">
      <c r="A330" s="120"/>
      <c r="B330" s="248" t="s">
        <v>122</v>
      </c>
      <c r="C330" s="248"/>
      <c r="D330" s="248"/>
      <c r="E330" s="248"/>
      <c r="F330" s="121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1"/>
      <c r="R330" s="116"/>
      <c r="BY330" s="103"/>
      <c r="CC330" s="76" t="s">
        <v>122</v>
      </c>
      <c r="CD330" s="76" t="s">
        <v>2</v>
      </c>
      <c r="CE330" s="76" t="s">
        <v>2</v>
      </c>
      <c r="CF330" s="76" t="s">
        <v>2</v>
      </c>
      <c r="CG330" s="128"/>
    </row>
    <row r="331" spans="1:85" s="74" customFormat="1" ht="56.25" x14ac:dyDescent="0.25">
      <c r="A331" s="104" t="s">
        <v>413</v>
      </c>
      <c r="B331" s="105" t="s">
        <v>115</v>
      </c>
      <c r="C331" s="245" t="s">
        <v>335</v>
      </c>
      <c r="D331" s="245"/>
      <c r="E331" s="245"/>
      <c r="F331" s="104" t="s">
        <v>117</v>
      </c>
      <c r="G331" s="106">
        <v>23.608000000000001</v>
      </c>
      <c r="H331" s="107">
        <v>10037.530000000001</v>
      </c>
      <c r="I331" s="107"/>
      <c r="J331" s="107" t="s">
        <v>336</v>
      </c>
      <c r="K331" s="107">
        <v>2052125.63</v>
      </c>
      <c r="L331" s="107"/>
      <c r="M331" s="108"/>
      <c r="N331" s="107">
        <v>2052125.63</v>
      </c>
      <c r="O331" s="124">
        <v>0</v>
      </c>
      <c r="P331" s="124">
        <v>0</v>
      </c>
      <c r="Q331" s="111" t="s">
        <v>818</v>
      </c>
      <c r="R331" s="107">
        <v>2052125.63</v>
      </c>
      <c r="BY331" s="103"/>
      <c r="BZ331" s="76" t="s">
        <v>335</v>
      </c>
      <c r="CG331" s="128"/>
    </row>
    <row r="332" spans="1:85" s="74" customFormat="1" ht="15" x14ac:dyDescent="0.25">
      <c r="A332" s="112"/>
      <c r="B332" s="113"/>
      <c r="C332" s="114" t="s">
        <v>414</v>
      </c>
      <c r="D332" s="115"/>
      <c r="E332" s="115"/>
      <c r="F332" s="115"/>
      <c r="G332" s="115"/>
      <c r="H332" s="115"/>
      <c r="I332" s="115"/>
      <c r="J332" s="115"/>
      <c r="K332" s="115"/>
      <c r="L332" s="115"/>
      <c r="M332" s="115"/>
      <c r="N332" s="115"/>
      <c r="O332" s="115"/>
      <c r="P332" s="115"/>
      <c r="Q332" s="115"/>
      <c r="R332" s="116"/>
      <c r="BY332" s="103"/>
      <c r="CG332" s="128"/>
    </row>
    <row r="333" spans="1:85" s="74" customFormat="1" ht="15" x14ac:dyDescent="0.25">
      <c r="A333" s="117"/>
      <c r="B333" s="113"/>
      <c r="C333" s="114" t="s">
        <v>338</v>
      </c>
      <c r="D333" s="115"/>
      <c r="E333" s="115"/>
      <c r="F333" s="115"/>
      <c r="G333" s="115"/>
      <c r="H333" s="115"/>
      <c r="I333" s="115"/>
      <c r="J333" s="115"/>
      <c r="K333" s="115"/>
      <c r="L333" s="115"/>
      <c r="M333" s="115"/>
      <c r="N333" s="115"/>
      <c r="O333" s="115"/>
      <c r="P333" s="115"/>
      <c r="Q333" s="115"/>
      <c r="R333" s="125"/>
      <c r="BY333" s="103"/>
      <c r="CG333" s="128"/>
    </row>
    <row r="334" spans="1:85" s="74" customFormat="1" ht="15" x14ac:dyDescent="0.25">
      <c r="A334" s="117"/>
      <c r="B334" s="119" t="s">
        <v>38</v>
      </c>
      <c r="C334" s="246" t="s">
        <v>51</v>
      </c>
      <c r="D334" s="246"/>
      <c r="E334" s="246"/>
      <c r="F334" s="246"/>
      <c r="G334" s="246"/>
      <c r="H334" s="246"/>
      <c r="I334" s="246"/>
      <c r="J334" s="246"/>
      <c r="K334" s="246"/>
      <c r="L334" s="246"/>
      <c r="M334" s="246"/>
      <c r="N334" s="246"/>
      <c r="O334" s="246"/>
      <c r="P334" s="246"/>
      <c r="Q334" s="246"/>
      <c r="R334" s="247"/>
      <c r="BY334" s="103"/>
      <c r="CB334" s="76" t="s">
        <v>51</v>
      </c>
      <c r="CG334" s="128"/>
    </row>
    <row r="335" spans="1:85" s="74" customFormat="1" ht="15" x14ac:dyDescent="0.25">
      <c r="A335" s="120"/>
      <c r="B335" s="248" t="s">
        <v>122</v>
      </c>
      <c r="C335" s="248"/>
      <c r="D335" s="248"/>
      <c r="E335" s="248"/>
      <c r="F335" s="121"/>
      <c r="G335" s="121"/>
      <c r="H335" s="121"/>
      <c r="I335" s="121"/>
      <c r="J335" s="121"/>
      <c r="K335" s="121"/>
      <c r="L335" s="121"/>
      <c r="M335" s="121"/>
      <c r="N335" s="121"/>
      <c r="O335" s="121"/>
      <c r="P335" s="121"/>
      <c r="Q335" s="121"/>
      <c r="R335" s="116"/>
      <c r="BY335" s="103"/>
      <c r="CC335" s="76" t="s">
        <v>122</v>
      </c>
      <c r="CD335" s="76" t="s">
        <v>2</v>
      </c>
      <c r="CE335" s="76" t="s">
        <v>2</v>
      </c>
      <c r="CF335" s="76" t="s">
        <v>2</v>
      </c>
      <c r="CG335" s="128"/>
    </row>
    <row r="336" spans="1:85" s="74" customFormat="1" ht="56.25" x14ac:dyDescent="0.25">
      <c r="A336" s="104" t="s">
        <v>415</v>
      </c>
      <c r="B336" s="105" t="s">
        <v>115</v>
      </c>
      <c r="C336" s="245" t="s">
        <v>116</v>
      </c>
      <c r="D336" s="245"/>
      <c r="E336" s="245"/>
      <c r="F336" s="104" t="s">
        <v>117</v>
      </c>
      <c r="G336" s="123">
        <v>7.28</v>
      </c>
      <c r="H336" s="107">
        <v>9153.1200000000008</v>
      </c>
      <c r="I336" s="107"/>
      <c r="J336" s="107" t="s">
        <v>118</v>
      </c>
      <c r="K336" s="107">
        <v>577056.62</v>
      </c>
      <c r="L336" s="107"/>
      <c r="M336" s="108"/>
      <c r="N336" s="107">
        <v>577056.62</v>
      </c>
      <c r="O336" s="124">
        <v>0</v>
      </c>
      <c r="P336" s="124">
        <v>0</v>
      </c>
      <c r="Q336" s="111" t="s">
        <v>818</v>
      </c>
      <c r="R336" s="107">
        <v>577056.62</v>
      </c>
      <c r="BY336" s="103"/>
      <c r="BZ336" s="76" t="s">
        <v>116</v>
      </c>
      <c r="CG336" s="128"/>
    </row>
    <row r="337" spans="1:85" s="74" customFormat="1" ht="15" x14ac:dyDescent="0.25">
      <c r="A337" s="112"/>
      <c r="B337" s="113"/>
      <c r="C337" s="114" t="s">
        <v>416</v>
      </c>
      <c r="D337" s="115"/>
      <c r="E337" s="115"/>
      <c r="F337" s="115"/>
      <c r="G337" s="115"/>
      <c r="H337" s="115"/>
      <c r="I337" s="115"/>
      <c r="J337" s="115"/>
      <c r="K337" s="115"/>
      <c r="L337" s="115"/>
      <c r="M337" s="115"/>
      <c r="N337" s="115"/>
      <c r="O337" s="115"/>
      <c r="P337" s="115"/>
      <c r="Q337" s="115"/>
      <c r="R337" s="116"/>
      <c r="BY337" s="103"/>
      <c r="CG337" s="128"/>
    </row>
    <row r="338" spans="1:85" s="74" customFormat="1" ht="15" x14ac:dyDescent="0.25">
      <c r="A338" s="117"/>
      <c r="B338" s="113"/>
      <c r="C338" s="114" t="s">
        <v>121</v>
      </c>
      <c r="D338" s="115"/>
      <c r="E338" s="115"/>
      <c r="F338" s="115"/>
      <c r="G338" s="115"/>
      <c r="H338" s="115"/>
      <c r="I338" s="115"/>
      <c r="J338" s="115"/>
      <c r="K338" s="115"/>
      <c r="L338" s="115"/>
      <c r="M338" s="115"/>
      <c r="N338" s="115"/>
      <c r="O338" s="115"/>
      <c r="P338" s="115"/>
      <c r="Q338" s="115"/>
      <c r="R338" s="125"/>
      <c r="BY338" s="103"/>
      <c r="CG338" s="128"/>
    </row>
    <row r="339" spans="1:85" s="74" customFormat="1" ht="15" x14ac:dyDescent="0.25">
      <c r="A339" s="117"/>
      <c r="B339" s="119" t="s">
        <v>38</v>
      </c>
      <c r="C339" s="246" t="s">
        <v>51</v>
      </c>
      <c r="D339" s="246"/>
      <c r="E339" s="246"/>
      <c r="F339" s="246"/>
      <c r="G339" s="246"/>
      <c r="H339" s="246"/>
      <c r="I339" s="246"/>
      <c r="J339" s="246"/>
      <c r="K339" s="246"/>
      <c r="L339" s="246"/>
      <c r="M339" s="246"/>
      <c r="N339" s="246"/>
      <c r="O339" s="246"/>
      <c r="P339" s="246"/>
      <c r="Q339" s="246"/>
      <c r="R339" s="247"/>
      <c r="BY339" s="103"/>
      <c r="CB339" s="76" t="s">
        <v>51</v>
      </c>
      <c r="CG339" s="128"/>
    </row>
    <row r="340" spans="1:85" s="74" customFormat="1" ht="15" x14ac:dyDescent="0.25">
      <c r="A340" s="120"/>
      <c r="B340" s="248" t="s">
        <v>122</v>
      </c>
      <c r="C340" s="248"/>
      <c r="D340" s="248"/>
      <c r="E340" s="248"/>
      <c r="F340" s="121"/>
      <c r="G340" s="121"/>
      <c r="H340" s="121"/>
      <c r="I340" s="121"/>
      <c r="J340" s="121"/>
      <c r="K340" s="121"/>
      <c r="L340" s="121"/>
      <c r="M340" s="121"/>
      <c r="N340" s="121"/>
      <c r="O340" s="121"/>
      <c r="P340" s="121"/>
      <c r="Q340" s="121"/>
      <c r="R340" s="116"/>
      <c r="BY340" s="103"/>
      <c r="CC340" s="76" t="s">
        <v>122</v>
      </c>
      <c r="CD340" s="76" t="s">
        <v>2</v>
      </c>
      <c r="CE340" s="76" t="s">
        <v>2</v>
      </c>
      <c r="CF340" s="76" t="s">
        <v>2</v>
      </c>
      <c r="CG340" s="128"/>
    </row>
    <row r="341" spans="1:85" s="74" customFormat="1" ht="56.25" x14ac:dyDescent="0.25">
      <c r="A341" s="104" t="s">
        <v>417</v>
      </c>
      <c r="B341" s="105" t="s">
        <v>115</v>
      </c>
      <c r="C341" s="245" t="s">
        <v>340</v>
      </c>
      <c r="D341" s="245"/>
      <c r="E341" s="245"/>
      <c r="F341" s="104" t="s">
        <v>117</v>
      </c>
      <c r="G341" s="106">
        <v>37.856000000000002</v>
      </c>
      <c r="H341" s="107">
        <v>9675.52</v>
      </c>
      <c r="I341" s="107"/>
      <c r="J341" s="107" t="s">
        <v>341</v>
      </c>
      <c r="K341" s="107">
        <v>3171954.36</v>
      </c>
      <c r="L341" s="107"/>
      <c r="M341" s="108"/>
      <c r="N341" s="107">
        <v>3171954.36</v>
      </c>
      <c r="O341" s="124">
        <v>0</v>
      </c>
      <c r="P341" s="124">
        <v>0</v>
      </c>
      <c r="Q341" s="111" t="s">
        <v>818</v>
      </c>
      <c r="R341" s="107">
        <v>3171954.36</v>
      </c>
      <c r="BY341" s="103"/>
      <c r="BZ341" s="76" t="s">
        <v>340</v>
      </c>
      <c r="CG341" s="128"/>
    </row>
    <row r="342" spans="1:85" s="74" customFormat="1" ht="15" x14ac:dyDescent="0.25">
      <c r="A342" s="112"/>
      <c r="B342" s="113"/>
      <c r="C342" s="114" t="s">
        <v>418</v>
      </c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6"/>
      <c r="BY342" s="103"/>
      <c r="CG342" s="128"/>
    </row>
    <row r="343" spans="1:85" s="74" customFormat="1" ht="15" x14ac:dyDescent="0.25">
      <c r="A343" s="117"/>
      <c r="B343" s="113"/>
      <c r="C343" s="114" t="s">
        <v>343</v>
      </c>
      <c r="D343" s="115"/>
      <c r="E343" s="115"/>
      <c r="F343" s="115"/>
      <c r="G343" s="115"/>
      <c r="H343" s="115"/>
      <c r="I343" s="115"/>
      <c r="J343" s="115"/>
      <c r="K343" s="115"/>
      <c r="L343" s="115"/>
      <c r="M343" s="115"/>
      <c r="N343" s="115"/>
      <c r="O343" s="115"/>
      <c r="P343" s="115"/>
      <c r="Q343" s="115"/>
      <c r="R343" s="125"/>
      <c r="BY343" s="103"/>
      <c r="CG343" s="128"/>
    </row>
    <row r="344" spans="1:85" s="74" customFormat="1" ht="15" x14ac:dyDescent="0.25">
      <c r="A344" s="117"/>
      <c r="B344" s="119" t="s">
        <v>38</v>
      </c>
      <c r="C344" s="246" t="s">
        <v>51</v>
      </c>
      <c r="D344" s="246"/>
      <c r="E344" s="246"/>
      <c r="F344" s="246"/>
      <c r="G344" s="246"/>
      <c r="H344" s="246"/>
      <c r="I344" s="246"/>
      <c r="J344" s="246"/>
      <c r="K344" s="246"/>
      <c r="L344" s="246"/>
      <c r="M344" s="246"/>
      <c r="N344" s="246"/>
      <c r="O344" s="246"/>
      <c r="P344" s="246"/>
      <c r="Q344" s="246"/>
      <c r="R344" s="247"/>
      <c r="BY344" s="103"/>
      <c r="CB344" s="76" t="s">
        <v>51</v>
      </c>
      <c r="CG344" s="128"/>
    </row>
    <row r="345" spans="1:85" s="74" customFormat="1" ht="15" x14ac:dyDescent="0.25">
      <c r="A345" s="120"/>
      <c r="B345" s="248" t="s">
        <v>122</v>
      </c>
      <c r="C345" s="248"/>
      <c r="D345" s="248"/>
      <c r="E345" s="248"/>
      <c r="F345" s="121"/>
      <c r="G345" s="121"/>
      <c r="H345" s="121"/>
      <c r="I345" s="121"/>
      <c r="J345" s="121"/>
      <c r="K345" s="121"/>
      <c r="L345" s="121"/>
      <c r="M345" s="121"/>
      <c r="N345" s="121"/>
      <c r="O345" s="121"/>
      <c r="P345" s="121"/>
      <c r="Q345" s="121"/>
      <c r="R345" s="116"/>
      <c r="BY345" s="103"/>
      <c r="CC345" s="76" t="s">
        <v>122</v>
      </c>
      <c r="CD345" s="76" t="s">
        <v>2</v>
      </c>
      <c r="CE345" s="76" t="s">
        <v>2</v>
      </c>
      <c r="CF345" s="76" t="s">
        <v>2</v>
      </c>
      <c r="CG345" s="128"/>
    </row>
    <row r="346" spans="1:85" s="74" customFormat="1" ht="56.25" x14ac:dyDescent="0.25">
      <c r="A346" s="104" t="s">
        <v>419</v>
      </c>
      <c r="B346" s="105" t="s">
        <v>115</v>
      </c>
      <c r="C346" s="245" t="s">
        <v>420</v>
      </c>
      <c r="D346" s="245"/>
      <c r="E346" s="245"/>
      <c r="F346" s="104" t="s">
        <v>117</v>
      </c>
      <c r="G346" s="106">
        <v>3.016</v>
      </c>
      <c r="H346" s="107">
        <v>8824.36</v>
      </c>
      <c r="I346" s="107"/>
      <c r="J346" s="107" t="s">
        <v>421</v>
      </c>
      <c r="K346" s="107">
        <v>230479.58</v>
      </c>
      <c r="L346" s="107"/>
      <c r="M346" s="108"/>
      <c r="N346" s="107">
        <v>230479.58</v>
      </c>
      <c r="O346" s="124">
        <v>0</v>
      </c>
      <c r="P346" s="124">
        <v>0</v>
      </c>
      <c r="Q346" s="111" t="s">
        <v>818</v>
      </c>
      <c r="R346" s="107">
        <v>230479.58</v>
      </c>
      <c r="BY346" s="103"/>
      <c r="BZ346" s="76" t="s">
        <v>420</v>
      </c>
      <c r="CG346" s="128"/>
    </row>
    <row r="347" spans="1:85" s="74" customFormat="1" ht="15" x14ac:dyDescent="0.25">
      <c r="A347" s="112"/>
      <c r="B347" s="113"/>
      <c r="C347" s="114" t="s">
        <v>263</v>
      </c>
      <c r="D347" s="115"/>
      <c r="E347" s="115"/>
      <c r="F347" s="115"/>
      <c r="G347" s="115"/>
      <c r="H347" s="115"/>
      <c r="I347" s="115"/>
      <c r="J347" s="115"/>
      <c r="K347" s="115"/>
      <c r="L347" s="115"/>
      <c r="M347" s="115"/>
      <c r="N347" s="115"/>
      <c r="O347" s="115"/>
      <c r="P347" s="115"/>
      <c r="Q347" s="115"/>
      <c r="R347" s="116"/>
      <c r="BY347" s="103"/>
      <c r="CG347" s="128"/>
    </row>
    <row r="348" spans="1:85" s="74" customFormat="1" ht="15" x14ac:dyDescent="0.25">
      <c r="A348" s="117"/>
      <c r="B348" s="113"/>
      <c r="C348" s="114" t="s">
        <v>422</v>
      </c>
      <c r="D348" s="115"/>
      <c r="E348" s="115"/>
      <c r="F348" s="115"/>
      <c r="G348" s="115"/>
      <c r="H348" s="115"/>
      <c r="I348" s="115"/>
      <c r="J348" s="115"/>
      <c r="K348" s="115"/>
      <c r="L348" s="115"/>
      <c r="M348" s="115"/>
      <c r="N348" s="115"/>
      <c r="O348" s="115"/>
      <c r="P348" s="115"/>
      <c r="Q348" s="115"/>
      <c r="R348" s="125"/>
      <c r="BY348" s="103"/>
      <c r="CG348" s="128"/>
    </row>
    <row r="349" spans="1:85" s="74" customFormat="1" ht="15" x14ac:dyDescent="0.25">
      <c r="A349" s="117"/>
      <c r="B349" s="119" t="s">
        <v>38</v>
      </c>
      <c r="C349" s="246" t="s">
        <v>51</v>
      </c>
      <c r="D349" s="246"/>
      <c r="E349" s="246"/>
      <c r="F349" s="246"/>
      <c r="G349" s="246"/>
      <c r="H349" s="246"/>
      <c r="I349" s="246"/>
      <c r="J349" s="246"/>
      <c r="K349" s="246"/>
      <c r="L349" s="246"/>
      <c r="M349" s="246"/>
      <c r="N349" s="246"/>
      <c r="O349" s="246"/>
      <c r="P349" s="246"/>
      <c r="Q349" s="246"/>
      <c r="R349" s="247"/>
      <c r="BY349" s="103"/>
      <c r="CB349" s="76" t="s">
        <v>51</v>
      </c>
      <c r="CG349" s="128"/>
    </row>
    <row r="350" spans="1:85" s="74" customFormat="1" ht="15" x14ac:dyDescent="0.25">
      <c r="A350" s="120"/>
      <c r="B350" s="248" t="s">
        <v>122</v>
      </c>
      <c r="C350" s="248"/>
      <c r="D350" s="248"/>
      <c r="E350" s="248"/>
      <c r="F350" s="121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1"/>
      <c r="R350" s="116"/>
      <c r="BY350" s="103"/>
      <c r="CC350" s="76" t="s">
        <v>122</v>
      </c>
      <c r="CD350" s="76" t="s">
        <v>2</v>
      </c>
      <c r="CE350" s="76" t="s">
        <v>2</v>
      </c>
      <c r="CF350" s="76" t="s">
        <v>2</v>
      </c>
      <c r="CG350" s="128"/>
    </row>
    <row r="351" spans="1:85" s="74" customFormat="1" ht="56.25" x14ac:dyDescent="0.25">
      <c r="A351" s="104" t="s">
        <v>423</v>
      </c>
      <c r="B351" s="105" t="s">
        <v>115</v>
      </c>
      <c r="C351" s="245" t="s">
        <v>424</v>
      </c>
      <c r="D351" s="245"/>
      <c r="E351" s="245"/>
      <c r="F351" s="104" t="s">
        <v>117</v>
      </c>
      <c r="G351" s="106">
        <v>2.3919999999999999</v>
      </c>
      <c r="H351" s="107">
        <v>8325.52</v>
      </c>
      <c r="I351" s="107"/>
      <c r="J351" s="107" t="s">
        <v>425</v>
      </c>
      <c r="K351" s="107">
        <v>172460.82</v>
      </c>
      <c r="L351" s="107"/>
      <c r="M351" s="108"/>
      <c r="N351" s="107">
        <v>172460.82</v>
      </c>
      <c r="O351" s="124">
        <v>0</v>
      </c>
      <c r="P351" s="124">
        <v>0</v>
      </c>
      <c r="Q351" s="111" t="s">
        <v>818</v>
      </c>
      <c r="R351" s="107">
        <v>172460.82</v>
      </c>
      <c r="BY351" s="103"/>
      <c r="BZ351" s="76" t="s">
        <v>424</v>
      </c>
      <c r="CG351" s="128"/>
    </row>
    <row r="352" spans="1:85" s="74" customFormat="1" ht="15" x14ac:dyDescent="0.25">
      <c r="A352" s="112"/>
      <c r="B352" s="113"/>
      <c r="C352" s="114" t="s">
        <v>373</v>
      </c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6"/>
      <c r="BY352" s="103"/>
      <c r="CG352" s="128"/>
    </row>
    <row r="353" spans="1:85" s="74" customFormat="1" ht="15" x14ac:dyDescent="0.25">
      <c r="A353" s="117"/>
      <c r="B353" s="113"/>
      <c r="C353" s="114" t="s">
        <v>426</v>
      </c>
      <c r="D353" s="115"/>
      <c r="E353" s="115"/>
      <c r="F353" s="115"/>
      <c r="G353" s="115"/>
      <c r="H353" s="115"/>
      <c r="I353" s="115"/>
      <c r="J353" s="115"/>
      <c r="K353" s="115"/>
      <c r="L353" s="115"/>
      <c r="M353" s="115"/>
      <c r="N353" s="115"/>
      <c r="O353" s="115"/>
      <c r="P353" s="115"/>
      <c r="Q353" s="115"/>
      <c r="R353" s="125"/>
      <c r="BY353" s="103"/>
      <c r="CG353" s="128"/>
    </row>
    <row r="354" spans="1:85" s="74" customFormat="1" ht="15" x14ac:dyDescent="0.25">
      <c r="A354" s="117"/>
      <c r="B354" s="119" t="s">
        <v>38</v>
      </c>
      <c r="C354" s="246" t="s">
        <v>51</v>
      </c>
      <c r="D354" s="246"/>
      <c r="E354" s="246"/>
      <c r="F354" s="246"/>
      <c r="G354" s="246"/>
      <c r="H354" s="246"/>
      <c r="I354" s="246"/>
      <c r="J354" s="246"/>
      <c r="K354" s="246"/>
      <c r="L354" s="246"/>
      <c r="M354" s="246"/>
      <c r="N354" s="246"/>
      <c r="O354" s="246"/>
      <c r="P354" s="246"/>
      <c r="Q354" s="246"/>
      <c r="R354" s="247"/>
      <c r="BY354" s="103"/>
      <c r="CB354" s="76" t="s">
        <v>51</v>
      </c>
      <c r="CG354" s="128"/>
    </row>
    <row r="355" spans="1:85" s="74" customFormat="1" ht="15" x14ac:dyDescent="0.25">
      <c r="A355" s="120"/>
      <c r="B355" s="248" t="s">
        <v>122</v>
      </c>
      <c r="C355" s="248"/>
      <c r="D355" s="248"/>
      <c r="E355" s="248"/>
      <c r="F355" s="121"/>
      <c r="G355" s="121"/>
      <c r="H355" s="121"/>
      <c r="I355" s="121"/>
      <c r="J355" s="121"/>
      <c r="K355" s="121"/>
      <c r="L355" s="121"/>
      <c r="M355" s="121"/>
      <c r="N355" s="121"/>
      <c r="O355" s="121"/>
      <c r="P355" s="121"/>
      <c r="Q355" s="121"/>
      <c r="R355" s="116"/>
      <c r="BY355" s="103"/>
      <c r="CC355" s="76" t="s">
        <v>122</v>
      </c>
      <c r="CD355" s="76" t="s">
        <v>2</v>
      </c>
      <c r="CE355" s="76" t="s">
        <v>2</v>
      </c>
      <c r="CF355" s="76" t="s">
        <v>2</v>
      </c>
      <c r="CG355" s="128"/>
    </row>
    <row r="356" spans="1:85" s="74" customFormat="1" ht="56.25" x14ac:dyDescent="0.25">
      <c r="A356" s="104" t="s">
        <v>427</v>
      </c>
      <c r="B356" s="105" t="s">
        <v>115</v>
      </c>
      <c r="C356" s="245" t="s">
        <v>354</v>
      </c>
      <c r="D356" s="245"/>
      <c r="E356" s="245"/>
      <c r="F356" s="104" t="s">
        <v>117</v>
      </c>
      <c r="G356" s="123">
        <v>0.52</v>
      </c>
      <c r="H356" s="107">
        <v>9959.35</v>
      </c>
      <c r="I356" s="107"/>
      <c r="J356" s="107" t="s">
        <v>355</v>
      </c>
      <c r="K356" s="107">
        <v>44848.94</v>
      </c>
      <c r="L356" s="107"/>
      <c r="M356" s="108"/>
      <c r="N356" s="107">
        <v>44848.94</v>
      </c>
      <c r="O356" s="124">
        <v>0</v>
      </c>
      <c r="P356" s="124">
        <v>0</v>
      </c>
      <c r="Q356" s="111" t="s">
        <v>818</v>
      </c>
      <c r="R356" s="107">
        <v>44848.94</v>
      </c>
      <c r="BY356" s="103"/>
      <c r="BZ356" s="76" t="s">
        <v>354</v>
      </c>
      <c r="CG356" s="128"/>
    </row>
    <row r="357" spans="1:85" s="74" customFormat="1" ht="15" x14ac:dyDescent="0.25">
      <c r="A357" s="112"/>
      <c r="B357" s="113"/>
      <c r="C357" s="114" t="s">
        <v>428</v>
      </c>
      <c r="D357" s="115"/>
      <c r="E357" s="115"/>
      <c r="F357" s="115"/>
      <c r="G357" s="115"/>
      <c r="H357" s="115"/>
      <c r="I357" s="115"/>
      <c r="J357" s="115"/>
      <c r="K357" s="115"/>
      <c r="L357" s="115"/>
      <c r="M357" s="115"/>
      <c r="N357" s="115"/>
      <c r="O357" s="115"/>
      <c r="P357" s="115"/>
      <c r="Q357" s="115"/>
      <c r="R357" s="116"/>
      <c r="BY357" s="103"/>
      <c r="CG357" s="128"/>
    </row>
    <row r="358" spans="1:85" s="74" customFormat="1" ht="15" x14ac:dyDescent="0.25">
      <c r="A358" s="117"/>
      <c r="B358" s="113"/>
      <c r="C358" s="114" t="s">
        <v>357</v>
      </c>
      <c r="D358" s="115"/>
      <c r="E358" s="115"/>
      <c r="F358" s="115"/>
      <c r="G358" s="115"/>
      <c r="H358" s="115"/>
      <c r="I358" s="115"/>
      <c r="J358" s="115"/>
      <c r="K358" s="115"/>
      <c r="L358" s="115"/>
      <c r="M358" s="115"/>
      <c r="N358" s="115"/>
      <c r="O358" s="115"/>
      <c r="P358" s="115"/>
      <c r="Q358" s="115"/>
      <c r="R358" s="125"/>
      <c r="BY358" s="103"/>
      <c r="CG358" s="128"/>
    </row>
    <row r="359" spans="1:85" s="74" customFormat="1" ht="15" x14ac:dyDescent="0.25">
      <c r="A359" s="117"/>
      <c r="B359" s="119" t="s">
        <v>38</v>
      </c>
      <c r="C359" s="246" t="s">
        <v>51</v>
      </c>
      <c r="D359" s="246"/>
      <c r="E359" s="246"/>
      <c r="F359" s="246"/>
      <c r="G359" s="246"/>
      <c r="H359" s="246"/>
      <c r="I359" s="246"/>
      <c r="J359" s="246"/>
      <c r="K359" s="246"/>
      <c r="L359" s="246"/>
      <c r="M359" s="246"/>
      <c r="N359" s="246"/>
      <c r="O359" s="246"/>
      <c r="P359" s="246"/>
      <c r="Q359" s="246"/>
      <c r="R359" s="247"/>
      <c r="BY359" s="103"/>
      <c r="CB359" s="76" t="s">
        <v>51</v>
      </c>
      <c r="CG359" s="128"/>
    </row>
    <row r="360" spans="1:85" s="74" customFormat="1" ht="15" x14ac:dyDescent="0.25">
      <c r="A360" s="120"/>
      <c r="B360" s="248" t="s">
        <v>122</v>
      </c>
      <c r="C360" s="248"/>
      <c r="D360" s="248"/>
      <c r="E360" s="248"/>
      <c r="F360" s="121"/>
      <c r="G360" s="121"/>
      <c r="H360" s="121"/>
      <c r="I360" s="121"/>
      <c r="J360" s="121"/>
      <c r="K360" s="121"/>
      <c r="L360" s="121"/>
      <c r="M360" s="121"/>
      <c r="N360" s="121"/>
      <c r="O360" s="121"/>
      <c r="P360" s="121"/>
      <c r="Q360" s="121"/>
      <c r="R360" s="116"/>
      <c r="BY360" s="103"/>
      <c r="CC360" s="76" t="s">
        <v>122</v>
      </c>
      <c r="CD360" s="76" t="s">
        <v>2</v>
      </c>
      <c r="CE360" s="76" t="s">
        <v>2</v>
      </c>
      <c r="CF360" s="76" t="s">
        <v>2</v>
      </c>
      <c r="CG360" s="128"/>
    </row>
    <row r="361" spans="1:85" s="74" customFormat="1" ht="56.25" x14ac:dyDescent="0.25">
      <c r="A361" s="104" t="s">
        <v>429</v>
      </c>
      <c r="B361" s="105" t="s">
        <v>115</v>
      </c>
      <c r="C361" s="245" t="s">
        <v>139</v>
      </c>
      <c r="D361" s="245"/>
      <c r="E361" s="245"/>
      <c r="F361" s="104" t="s">
        <v>117</v>
      </c>
      <c r="G361" s="106">
        <v>0.104</v>
      </c>
      <c r="H361" s="107">
        <v>9925.06</v>
      </c>
      <c r="I361" s="107"/>
      <c r="J361" s="107" t="s">
        <v>140</v>
      </c>
      <c r="K361" s="107">
        <v>8938.91</v>
      </c>
      <c r="L361" s="107"/>
      <c r="M361" s="108"/>
      <c r="N361" s="107">
        <v>8938.91</v>
      </c>
      <c r="O361" s="124">
        <v>0</v>
      </c>
      <c r="P361" s="124">
        <v>0</v>
      </c>
      <c r="Q361" s="111" t="s">
        <v>818</v>
      </c>
      <c r="R361" s="107">
        <v>8938.91</v>
      </c>
      <c r="BY361" s="103"/>
      <c r="BZ361" s="76" t="s">
        <v>139</v>
      </c>
      <c r="CG361" s="128"/>
    </row>
    <row r="362" spans="1:85" s="74" customFormat="1" ht="15" x14ac:dyDescent="0.25">
      <c r="A362" s="112"/>
      <c r="B362" s="113"/>
      <c r="C362" s="114" t="s">
        <v>430</v>
      </c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6"/>
      <c r="BY362" s="103"/>
      <c r="CG362" s="128"/>
    </row>
    <row r="363" spans="1:85" s="74" customFormat="1" ht="15" x14ac:dyDescent="0.25">
      <c r="A363" s="117"/>
      <c r="B363" s="113"/>
      <c r="C363" s="114" t="s">
        <v>142</v>
      </c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25"/>
      <c r="BY363" s="103"/>
      <c r="CG363" s="128"/>
    </row>
    <row r="364" spans="1:85" s="74" customFormat="1" ht="15" x14ac:dyDescent="0.25">
      <c r="A364" s="117"/>
      <c r="B364" s="119" t="s">
        <v>38</v>
      </c>
      <c r="C364" s="246" t="s">
        <v>51</v>
      </c>
      <c r="D364" s="246"/>
      <c r="E364" s="246"/>
      <c r="F364" s="246"/>
      <c r="G364" s="246"/>
      <c r="H364" s="246"/>
      <c r="I364" s="246"/>
      <c r="J364" s="246"/>
      <c r="K364" s="246"/>
      <c r="L364" s="246"/>
      <c r="M364" s="246"/>
      <c r="N364" s="246"/>
      <c r="O364" s="246"/>
      <c r="P364" s="246"/>
      <c r="Q364" s="246"/>
      <c r="R364" s="247"/>
      <c r="BY364" s="103"/>
      <c r="CB364" s="76" t="s">
        <v>51</v>
      </c>
      <c r="CG364" s="128"/>
    </row>
    <row r="365" spans="1:85" s="74" customFormat="1" ht="15" x14ac:dyDescent="0.25">
      <c r="A365" s="120"/>
      <c r="B365" s="248" t="s">
        <v>122</v>
      </c>
      <c r="C365" s="248"/>
      <c r="D365" s="248"/>
      <c r="E365" s="248"/>
      <c r="F365" s="121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16"/>
      <c r="BY365" s="103"/>
      <c r="CC365" s="76" t="s">
        <v>122</v>
      </c>
      <c r="CD365" s="76" t="s">
        <v>2</v>
      </c>
      <c r="CE365" s="76" t="s">
        <v>2</v>
      </c>
      <c r="CF365" s="76" t="s">
        <v>2</v>
      </c>
      <c r="CG365" s="128"/>
    </row>
    <row r="366" spans="1:85" s="74" customFormat="1" ht="56.25" x14ac:dyDescent="0.25">
      <c r="A366" s="104" t="s">
        <v>431</v>
      </c>
      <c r="B366" s="105" t="s">
        <v>115</v>
      </c>
      <c r="C366" s="245" t="s">
        <v>432</v>
      </c>
      <c r="D366" s="245"/>
      <c r="E366" s="245"/>
      <c r="F366" s="104" t="s">
        <v>117</v>
      </c>
      <c r="G366" s="106">
        <v>2.3919999999999999</v>
      </c>
      <c r="H366" s="107">
        <v>9538.57</v>
      </c>
      <c r="I366" s="107"/>
      <c r="J366" s="107" t="s">
        <v>433</v>
      </c>
      <c r="K366" s="107">
        <v>197588.81</v>
      </c>
      <c r="L366" s="107"/>
      <c r="M366" s="108"/>
      <c r="N366" s="107">
        <v>197588.81</v>
      </c>
      <c r="O366" s="124">
        <v>0</v>
      </c>
      <c r="P366" s="124">
        <v>0</v>
      </c>
      <c r="Q366" s="111" t="s">
        <v>818</v>
      </c>
      <c r="R366" s="107">
        <v>197588.81</v>
      </c>
      <c r="BY366" s="103"/>
      <c r="BZ366" s="76" t="s">
        <v>432</v>
      </c>
      <c r="CG366" s="128"/>
    </row>
    <row r="367" spans="1:85" s="74" customFormat="1" ht="15" x14ac:dyDescent="0.25">
      <c r="A367" s="112"/>
      <c r="B367" s="113"/>
      <c r="C367" s="114" t="s">
        <v>373</v>
      </c>
      <c r="D367" s="115"/>
      <c r="E367" s="115"/>
      <c r="F367" s="115"/>
      <c r="G367" s="115"/>
      <c r="H367" s="115"/>
      <c r="I367" s="115"/>
      <c r="J367" s="115"/>
      <c r="K367" s="115"/>
      <c r="L367" s="115"/>
      <c r="M367" s="115"/>
      <c r="N367" s="115"/>
      <c r="O367" s="115"/>
      <c r="P367" s="115"/>
      <c r="Q367" s="115"/>
      <c r="R367" s="116"/>
      <c r="BY367" s="103"/>
      <c r="CG367" s="128"/>
    </row>
    <row r="368" spans="1:85" s="74" customFormat="1" ht="15" x14ac:dyDescent="0.25">
      <c r="A368" s="117"/>
      <c r="B368" s="113"/>
      <c r="C368" s="114" t="s">
        <v>434</v>
      </c>
      <c r="D368" s="115"/>
      <c r="E368" s="115"/>
      <c r="F368" s="115"/>
      <c r="G368" s="115"/>
      <c r="H368" s="115"/>
      <c r="I368" s="115"/>
      <c r="J368" s="115"/>
      <c r="K368" s="115"/>
      <c r="L368" s="115"/>
      <c r="M368" s="115"/>
      <c r="N368" s="115"/>
      <c r="O368" s="115"/>
      <c r="P368" s="115"/>
      <c r="Q368" s="115"/>
      <c r="R368" s="125"/>
      <c r="BY368" s="103"/>
      <c r="CG368" s="128"/>
    </row>
    <row r="369" spans="1:85" s="74" customFormat="1" ht="15" x14ac:dyDescent="0.25">
      <c r="A369" s="117"/>
      <c r="B369" s="119" t="s">
        <v>38</v>
      </c>
      <c r="C369" s="246" t="s">
        <v>51</v>
      </c>
      <c r="D369" s="246"/>
      <c r="E369" s="246"/>
      <c r="F369" s="246"/>
      <c r="G369" s="246"/>
      <c r="H369" s="246"/>
      <c r="I369" s="246"/>
      <c r="J369" s="246"/>
      <c r="K369" s="246"/>
      <c r="L369" s="246"/>
      <c r="M369" s="246"/>
      <c r="N369" s="246"/>
      <c r="O369" s="246"/>
      <c r="P369" s="246"/>
      <c r="Q369" s="246"/>
      <c r="R369" s="247"/>
      <c r="BY369" s="103"/>
      <c r="CB369" s="76" t="s">
        <v>51</v>
      </c>
      <c r="CG369" s="128"/>
    </row>
    <row r="370" spans="1:85" s="74" customFormat="1" ht="15" x14ac:dyDescent="0.25">
      <c r="A370" s="120"/>
      <c r="B370" s="248" t="s">
        <v>122</v>
      </c>
      <c r="C370" s="248"/>
      <c r="D370" s="248"/>
      <c r="E370" s="248"/>
      <c r="F370" s="121"/>
      <c r="G370" s="121"/>
      <c r="H370" s="121"/>
      <c r="I370" s="121"/>
      <c r="J370" s="121"/>
      <c r="K370" s="121"/>
      <c r="L370" s="121"/>
      <c r="M370" s="121"/>
      <c r="N370" s="121"/>
      <c r="O370" s="121"/>
      <c r="P370" s="121"/>
      <c r="Q370" s="121"/>
      <c r="R370" s="116"/>
      <c r="BY370" s="103"/>
      <c r="CC370" s="76" t="s">
        <v>122</v>
      </c>
      <c r="CD370" s="76" t="s">
        <v>2</v>
      </c>
      <c r="CE370" s="76" t="s">
        <v>2</v>
      </c>
      <c r="CF370" s="76" t="s">
        <v>2</v>
      </c>
      <c r="CG370" s="128"/>
    </row>
    <row r="371" spans="1:85" s="74" customFormat="1" ht="56.25" x14ac:dyDescent="0.25">
      <c r="A371" s="104" t="s">
        <v>435</v>
      </c>
      <c r="B371" s="105" t="s">
        <v>115</v>
      </c>
      <c r="C371" s="245" t="s">
        <v>291</v>
      </c>
      <c r="D371" s="245"/>
      <c r="E371" s="245"/>
      <c r="F371" s="104" t="s">
        <v>117</v>
      </c>
      <c r="G371" s="106">
        <v>5.9279999999999999</v>
      </c>
      <c r="H371" s="107">
        <v>11187.07</v>
      </c>
      <c r="I371" s="107"/>
      <c r="J371" s="107" t="s">
        <v>292</v>
      </c>
      <c r="K371" s="107">
        <v>574304.80000000005</v>
      </c>
      <c r="L371" s="107"/>
      <c r="M371" s="108"/>
      <c r="N371" s="107">
        <v>574304.80000000005</v>
      </c>
      <c r="O371" s="124">
        <v>0</v>
      </c>
      <c r="P371" s="124">
        <v>0</v>
      </c>
      <c r="Q371" s="111" t="s">
        <v>818</v>
      </c>
      <c r="R371" s="107">
        <v>574304.80000000005</v>
      </c>
      <c r="BY371" s="103"/>
      <c r="BZ371" s="76" t="s">
        <v>291</v>
      </c>
      <c r="CG371" s="128"/>
    </row>
    <row r="372" spans="1:85" s="74" customFormat="1" ht="15" x14ac:dyDescent="0.25">
      <c r="A372" s="112"/>
      <c r="B372" s="113"/>
      <c r="C372" s="114" t="s">
        <v>436</v>
      </c>
      <c r="D372" s="115"/>
      <c r="E372" s="115"/>
      <c r="F372" s="115"/>
      <c r="G372" s="115"/>
      <c r="H372" s="115"/>
      <c r="I372" s="115"/>
      <c r="J372" s="115"/>
      <c r="K372" s="115"/>
      <c r="L372" s="115"/>
      <c r="M372" s="115"/>
      <c r="N372" s="115"/>
      <c r="O372" s="115"/>
      <c r="P372" s="115"/>
      <c r="Q372" s="115"/>
      <c r="R372" s="116"/>
      <c r="BY372" s="103"/>
      <c r="CG372" s="128"/>
    </row>
    <row r="373" spans="1:85" s="74" customFormat="1" ht="15" x14ac:dyDescent="0.25">
      <c r="A373" s="117"/>
      <c r="B373" s="113"/>
      <c r="C373" s="114" t="s">
        <v>294</v>
      </c>
      <c r="D373" s="115"/>
      <c r="E373" s="115"/>
      <c r="F373" s="115"/>
      <c r="G373" s="115"/>
      <c r="H373" s="115"/>
      <c r="I373" s="115"/>
      <c r="J373" s="115"/>
      <c r="K373" s="115"/>
      <c r="L373" s="115"/>
      <c r="M373" s="115"/>
      <c r="N373" s="115"/>
      <c r="O373" s="115"/>
      <c r="P373" s="115"/>
      <c r="Q373" s="115"/>
      <c r="R373" s="125"/>
      <c r="BY373" s="103"/>
      <c r="CG373" s="128"/>
    </row>
    <row r="374" spans="1:85" s="74" customFormat="1" ht="15" x14ac:dyDescent="0.25">
      <c r="A374" s="117"/>
      <c r="B374" s="119" t="s">
        <v>38</v>
      </c>
      <c r="C374" s="246" t="s">
        <v>51</v>
      </c>
      <c r="D374" s="246"/>
      <c r="E374" s="246"/>
      <c r="F374" s="246"/>
      <c r="G374" s="246"/>
      <c r="H374" s="246"/>
      <c r="I374" s="246"/>
      <c r="J374" s="246"/>
      <c r="K374" s="246"/>
      <c r="L374" s="246"/>
      <c r="M374" s="246"/>
      <c r="N374" s="246"/>
      <c r="O374" s="246"/>
      <c r="P374" s="246"/>
      <c r="Q374" s="246"/>
      <c r="R374" s="247"/>
      <c r="BY374" s="103"/>
      <c r="CB374" s="76" t="s">
        <v>51</v>
      </c>
      <c r="CG374" s="128"/>
    </row>
    <row r="375" spans="1:85" s="74" customFormat="1" ht="15" x14ac:dyDescent="0.25">
      <c r="A375" s="120"/>
      <c r="B375" s="248" t="s">
        <v>122</v>
      </c>
      <c r="C375" s="248"/>
      <c r="D375" s="248"/>
      <c r="E375" s="248"/>
      <c r="F375" s="121"/>
      <c r="G375" s="121"/>
      <c r="H375" s="121"/>
      <c r="I375" s="121"/>
      <c r="J375" s="121"/>
      <c r="K375" s="121"/>
      <c r="L375" s="121"/>
      <c r="M375" s="121"/>
      <c r="N375" s="121"/>
      <c r="O375" s="121"/>
      <c r="P375" s="121"/>
      <c r="Q375" s="121"/>
      <c r="R375" s="116"/>
      <c r="BY375" s="103"/>
      <c r="CC375" s="76" t="s">
        <v>122</v>
      </c>
      <c r="CD375" s="76" t="s">
        <v>2</v>
      </c>
      <c r="CE375" s="76" t="s">
        <v>2</v>
      </c>
      <c r="CF375" s="76" t="s">
        <v>2</v>
      </c>
      <c r="CG375" s="128"/>
    </row>
    <row r="376" spans="1:85" s="74" customFormat="1" ht="56.25" x14ac:dyDescent="0.25">
      <c r="A376" s="104" t="s">
        <v>437</v>
      </c>
      <c r="B376" s="105" t="s">
        <v>115</v>
      </c>
      <c r="C376" s="245" t="s">
        <v>172</v>
      </c>
      <c r="D376" s="245"/>
      <c r="E376" s="245"/>
      <c r="F376" s="104" t="s">
        <v>117</v>
      </c>
      <c r="G376" s="106">
        <v>6.5519999999999996</v>
      </c>
      <c r="H376" s="107">
        <v>7596.65</v>
      </c>
      <c r="I376" s="107"/>
      <c r="J376" s="107" t="s">
        <v>173</v>
      </c>
      <c r="K376" s="107">
        <v>431036.35</v>
      </c>
      <c r="L376" s="107"/>
      <c r="M376" s="108"/>
      <c r="N376" s="107">
        <v>431036.35</v>
      </c>
      <c r="O376" s="124">
        <v>0</v>
      </c>
      <c r="P376" s="124">
        <v>0</v>
      </c>
      <c r="Q376" s="111" t="s">
        <v>818</v>
      </c>
      <c r="R376" s="107">
        <v>431036.35</v>
      </c>
      <c r="BY376" s="103"/>
      <c r="BZ376" s="76" t="s">
        <v>172</v>
      </c>
      <c r="CG376" s="128"/>
    </row>
    <row r="377" spans="1:85" s="74" customFormat="1" ht="15" x14ac:dyDescent="0.25">
      <c r="A377" s="112"/>
      <c r="B377" s="113"/>
      <c r="C377" s="114" t="s">
        <v>265</v>
      </c>
      <c r="D377" s="115"/>
      <c r="E377" s="115"/>
      <c r="F377" s="115"/>
      <c r="G377" s="115"/>
      <c r="H377" s="115"/>
      <c r="I377" s="115"/>
      <c r="J377" s="115"/>
      <c r="K377" s="115"/>
      <c r="L377" s="115"/>
      <c r="M377" s="115"/>
      <c r="N377" s="115"/>
      <c r="O377" s="115"/>
      <c r="P377" s="115"/>
      <c r="Q377" s="115"/>
      <c r="R377" s="116"/>
      <c r="BY377" s="103"/>
      <c r="CG377" s="128"/>
    </row>
    <row r="378" spans="1:85" s="74" customFormat="1" ht="15" x14ac:dyDescent="0.25">
      <c r="A378" s="117"/>
      <c r="B378" s="113"/>
      <c r="C378" s="114" t="s">
        <v>175</v>
      </c>
      <c r="D378" s="115"/>
      <c r="E378" s="115"/>
      <c r="F378" s="115"/>
      <c r="G378" s="115"/>
      <c r="H378" s="115"/>
      <c r="I378" s="115"/>
      <c r="J378" s="115"/>
      <c r="K378" s="115"/>
      <c r="L378" s="115"/>
      <c r="M378" s="115"/>
      <c r="N378" s="115"/>
      <c r="O378" s="115"/>
      <c r="P378" s="115"/>
      <c r="Q378" s="115"/>
      <c r="R378" s="125"/>
      <c r="BY378" s="103"/>
      <c r="CG378" s="128"/>
    </row>
    <row r="379" spans="1:85" s="74" customFormat="1" ht="15" x14ac:dyDescent="0.25">
      <c r="A379" s="117"/>
      <c r="B379" s="119" t="s">
        <v>38</v>
      </c>
      <c r="C379" s="246" t="s">
        <v>51</v>
      </c>
      <c r="D379" s="246"/>
      <c r="E379" s="246"/>
      <c r="F379" s="246"/>
      <c r="G379" s="246"/>
      <c r="H379" s="246"/>
      <c r="I379" s="246"/>
      <c r="J379" s="246"/>
      <c r="K379" s="246"/>
      <c r="L379" s="246"/>
      <c r="M379" s="246"/>
      <c r="N379" s="246"/>
      <c r="O379" s="246"/>
      <c r="P379" s="246"/>
      <c r="Q379" s="246"/>
      <c r="R379" s="247"/>
      <c r="BY379" s="103"/>
      <c r="CB379" s="76" t="s">
        <v>51</v>
      </c>
      <c r="CG379" s="128"/>
    </row>
    <row r="380" spans="1:85" s="74" customFormat="1" ht="15" x14ac:dyDescent="0.25">
      <c r="A380" s="120"/>
      <c r="B380" s="248" t="s">
        <v>122</v>
      </c>
      <c r="C380" s="248"/>
      <c r="D380" s="248"/>
      <c r="E380" s="248"/>
      <c r="F380" s="121"/>
      <c r="G380" s="121"/>
      <c r="H380" s="121"/>
      <c r="I380" s="121"/>
      <c r="J380" s="121"/>
      <c r="K380" s="121"/>
      <c r="L380" s="121"/>
      <c r="M380" s="121"/>
      <c r="N380" s="121"/>
      <c r="O380" s="121"/>
      <c r="P380" s="121"/>
      <c r="Q380" s="121"/>
      <c r="R380" s="116"/>
      <c r="BY380" s="103"/>
      <c r="CC380" s="76" t="s">
        <v>122</v>
      </c>
      <c r="CD380" s="76" t="s">
        <v>2</v>
      </c>
      <c r="CE380" s="76" t="s">
        <v>2</v>
      </c>
      <c r="CF380" s="76" t="s">
        <v>2</v>
      </c>
      <c r="CG380" s="128"/>
    </row>
    <row r="381" spans="1:85" s="74" customFormat="1" ht="56.25" x14ac:dyDescent="0.25">
      <c r="A381" s="104" t="s">
        <v>438</v>
      </c>
      <c r="B381" s="105" t="s">
        <v>115</v>
      </c>
      <c r="C381" s="245" t="s">
        <v>182</v>
      </c>
      <c r="D381" s="245"/>
      <c r="E381" s="245"/>
      <c r="F381" s="104" t="s">
        <v>117</v>
      </c>
      <c r="G381" s="106">
        <v>0.72799999999999998</v>
      </c>
      <c r="H381" s="107">
        <v>7317.78</v>
      </c>
      <c r="I381" s="107"/>
      <c r="J381" s="107" t="s">
        <v>183</v>
      </c>
      <c r="K381" s="107">
        <v>46134.8</v>
      </c>
      <c r="L381" s="107"/>
      <c r="M381" s="108"/>
      <c r="N381" s="107">
        <v>46134.8</v>
      </c>
      <c r="O381" s="124">
        <v>0</v>
      </c>
      <c r="P381" s="124">
        <v>0</v>
      </c>
      <c r="Q381" s="111" t="s">
        <v>818</v>
      </c>
      <c r="R381" s="107">
        <v>46134.8</v>
      </c>
      <c r="BY381" s="103"/>
      <c r="BZ381" s="76" t="s">
        <v>182</v>
      </c>
      <c r="CG381" s="128"/>
    </row>
    <row r="382" spans="1:85" s="74" customFormat="1" ht="15" x14ac:dyDescent="0.25">
      <c r="A382" s="112"/>
      <c r="B382" s="113"/>
      <c r="C382" s="114" t="s">
        <v>439</v>
      </c>
      <c r="D382" s="115"/>
      <c r="E382" s="115"/>
      <c r="F382" s="115"/>
      <c r="G382" s="115"/>
      <c r="H382" s="115"/>
      <c r="I382" s="115"/>
      <c r="J382" s="115"/>
      <c r="K382" s="115"/>
      <c r="L382" s="115"/>
      <c r="M382" s="115"/>
      <c r="N382" s="115"/>
      <c r="O382" s="115"/>
      <c r="P382" s="115"/>
      <c r="Q382" s="115"/>
      <c r="R382" s="116"/>
      <c r="BY382" s="103"/>
      <c r="CG382" s="128"/>
    </row>
    <row r="383" spans="1:85" s="74" customFormat="1" ht="15" x14ac:dyDescent="0.25">
      <c r="A383" s="117"/>
      <c r="B383" s="113"/>
      <c r="C383" s="114" t="s">
        <v>185</v>
      </c>
      <c r="D383" s="115"/>
      <c r="E383" s="115"/>
      <c r="F383" s="115"/>
      <c r="G383" s="115"/>
      <c r="H383" s="115"/>
      <c r="I383" s="115"/>
      <c r="J383" s="115"/>
      <c r="K383" s="115"/>
      <c r="L383" s="115"/>
      <c r="M383" s="115"/>
      <c r="N383" s="115"/>
      <c r="O383" s="115"/>
      <c r="P383" s="115"/>
      <c r="Q383" s="115"/>
      <c r="R383" s="125"/>
      <c r="BY383" s="103"/>
      <c r="CG383" s="128"/>
    </row>
    <row r="384" spans="1:85" s="74" customFormat="1" ht="15" x14ac:dyDescent="0.25">
      <c r="A384" s="117"/>
      <c r="B384" s="119" t="s">
        <v>38</v>
      </c>
      <c r="C384" s="246" t="s">
        <v>51</v>
      </c>
      <c r="D384" s="246"/>
      <c r="E384" s="246"/>
      <c r="F384" s="246"/>
      <c r="G384" s="246"/>
      <c r="H384" s="246"/>
      <c r="I384" s="246"/>
      <c r="J384" s="246"/>
      <c r="K384" s="246"/>
      <c r="L384" s="246"/>
      <c r="M384" s="246"/>
      <c r="N384" s="246"/>
      <c r="O384" s="246"/>
      <c r="P384" s="246"/>
      <c r="Q384" s="246"/>
      <c r="R384" s="247"/>
      <c r="BY384" s="103"/>
      <c r="CB384" s="76" t="s">
        <v>51</v>
      </c>
      <c r="CG384" s="128"/>
    </row>
    <row r="385" spans="1:85" s="74" customFormat="1" ht="15" x14ac:dyDescent="0.25">
      <c r="A385" s="120"/>
      <c r="B385" s="248" t="s">
        <v>122</v>
      </c>
      <c r="C385" s="248"/>
      <c r="D385" s="248"/>
      <c r="E385" s="248"/>
      <c r="F385" s="121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1"/>
      <c r="R385" s="116"/>
      <c r="BY385" s="103"/>
      <c r="CC385" s="76" t="s">
        <v>122</v>
      </c>
      <c r="CD385" s="76" t="s">
        <v>2</v>
      </c>
      <c r="CE385" s="76" t="s">
        <v>2</v>
      </c>
      <c r="CF385" s="76" t="s">
        <v>2</v>
      </c>
      <c r="CG385" s="128"/>
    </row>
    <row r="386" spans="1:85" s="74" customFormat="1" ht="56.25" x14ac:dyDescent="0.25">
      <c r="A386" s="104" t="s">
        <v>440</v>
      </c>
      <c r="B386" s="105" t="s">
        <v>115</v>
      </c>
      <c r="C386" s="245" t="s">
        <v>371</v>
      </c>
      <c r="D386" s="245"/>
      <c r="E386" s="245"/>
      <c r="F386" s="104" t="s">
        <v>117</v>
      </c>
      <c r="G386" s="123">
        <v>6.24</v>
      </c>
      <c r="H386" s="107">
        <v>6143.88</v>
      </c>
      <c r="I386" s="107"/>
      <c r="J386" s="107" t="s">
        <v>372</v>
      </c>
      <c r="K386" s="107">
        <v>332005.44</v>
      </c>
      <c r="L386" s="107"/>
      <c r="M386" s="108"/>
      <c r="N386" s="107">
        <v>332005.44</v>
      </c>
      <c r="O386" s="124">
        <v>0</v>
      </c>
      <c r="P386" s="124">
        <v>0</v>
      </c>
      <c r="Q386" s="111" t="s">
        <v>818</v>
      </c>
      <c r="R386" s="107">
        <v>332005.44</v>
      </c>
      <c r="BY386" s="103"/>
      <c r="BZ386" s="76" t="s">
        <v>371</v>
      </c>
      <c r="CG386" s="128"/>
    </row>
    <row r="387" spans="1:85" s="74" customFormat="1" ht="15" x14ac:dyDescent="0.25">
      <c r="A387" s="112"/>
      <c r="B387" s="113"/>
      <c r="C387" s="114" t="s">
        <v>441</v>
      </c>
      <c r="D387" s="115"/>
      <c r="E387" s="115"/>
      <c r="F387" s="115"/>
      <c r="G387" s="115"/>
      <c r="H387" s="115"/>
      <c r="I387" s="115"/>
      <c r="J387" s="115"/>
      <c r="K387" s="115"/>
      <c r="L387" s="115"/>
      <c r="M387" s="115"/>
      <c r="N387" s="115"/>
      <c r="O387" s="115"/>
      <c r="P387" s="115"/>
      <c r="Q387" s="115"/>
      <c r="R387" s="116"/>
      <c r="BY387" s="103"/>
      <c r="CG387" s="128"/>
    </row>
    <row r="388" spans="1:85" s="74" customFormat="1" ht="15" x14ac:dyDescent="0.25">
      <c r="A388" s="117"/>
      <c r="B388" s="113"/>
      <c r="C388" s="114" t="s">
        <v>374</v>
      </c>
      <c r="D388" s="115"/>
      <c r="E388" s="115"/>
      <c r="F388" s="115"/>
      <c r="G388" s="115"/>
      <c r="H388" s="115"/>
      <c r="I388" s="115"/>
      <c r="J388" s="115"/>
      <c r="K388" s="115"/>
      <c r="L388" s="115"/>
      <c r="M388" s="115"/>
      <c r="N388" s="115"/>
      <c r="O388" s="115"/>
      <c r="P388" s="115"/>
      <c r="Q388" s="115"/>
      <c r="R388" s="125"/>
      <c r="BY388" s="103"/>
      <c r="CG388" s="128"/>
    </row>
    <row r="389" spans="1:85" s="74" customFormat="1" ht="15" x14ac:dyDescent="0.25">
      <c r="A389" s="117"/>
      <c r="B389" s="119" t="s">
        <v>38</v>
      </c>
      <c r="C389" s="246" t="s">
        <v>51</v>
      </c>
      <c r="D389" s="246"/>
      <c r="E389" s="246"/>
      <c r="F389" s="246"/>
      <c r="G389" s="246"/>
      <c r="H389" s="246"/>
      <c r="I389" s="246"/>
      <c r="J389" s="246"/>
      <c r="K389" s="246"/>
      <c r="L389" s="246"/>
      <c r="M389" s="246"/>
      <c r="N389" s="246"/>
      <c r="O389" s="246"/>
      <c r="P389" s="246"/>
      <c r="Q389" s="246"/>
      <c r="R389" s="247"/>
      <c r="BY389" s="103"/>
      <c r="CB389" s="76" t="s">
        <v>51</v>
      </c>
      <c r="CG389" s="128"/>
    </row>
    <row r="390" spans="1:85" s="74" customFormat="1" ht="15" x14ac:dyDescent="0.25">
      <c r="A390" s="120"/>
      <c r="B390" s="248" t="s">
        <v>122</v>
      </c>
      <c r="C390" s="248"/>
      <c r="D390" s="248"/>
      <c r="E390" s="248"/>
      <c r="F390" s="121"/>
      <c r="G390" s="121"/>
      <c r="H390" s="121"/>
      <c r="I390" s="121"/>
      <c r="J390" s="121"/>
      <c r="K390" s="121"/>
      <c r="L390" s="121"/>
      <c r="M390" s="121"/>
      <c r="N390" s="121"/>
      <c r="O390" s="121"/>
      <c r="P390" s="121"/>
      <c r="Q390" s="121"/>
      <c r="R390" s="116"/>
      <c r="BY390" s="103"/>
      <c r="CC390" s="76" t="s">
        <v>122</v>
      </c>
      <c r="CD390" s="76" t="s">
        <v>2</v>
      </c>
      <c r="CE390" s="76" t="s">
        <v>2</v>
      </c>
      <c r="CF390" s="76" t="s">
        <v>2</v>
      </c>
      <c r="CG390" s="128"/>
    </row>
    <row r="391" spans="1:85" s="74" customFormat="1" ht="56.25" x14ac:dyDescent="0.25">
      <c r="A391" s="104" t="s">
        <v>442</v>
      </c>
      <c r="B391" s="105" t="s">
        <v>115</v>
      </c>
      <c r="C391" s="245" t="s">
        <v>443</v>
      </c>
      <c r="D391" s="245"/>
      <c r="E391" s="245"/>
      <c r="F391" s="104" t="s">
        <v>117</v>
      </c>
      <c r="G391" s="106">
        <v>6.6559999999999997</v>
      </c>
      <c r="H391" s="107">
        <v>7092.84</v>
      </c>
      <c r="I391" s="107"/>
      <c r="J391" s="107" t="s">
        <v>444</v>
      </c>
      <c r="K391" s="107">
        <v>408838.11</v>
      </c>
      <c r="L391" s="107"/>
      <c r="M391" s="108"/>
      <c r="N391" s="107">
        <v>408838.11</v>
      </c>
      <c r="O391" s="124">
        <v>0</v>
      </c>
      <c r="P391" s="124">
        <v>0</v>
      </c>
      <c r="Q391" s="111" t="s">
        <v>818</v>
      </c>
      <c r="R391" s="107">
        <v>408838.11</v>
      </c>
      <c r="BY391" s="103"/>
      <c r="BZ391" s="76" t="s">
        <v>443</v>
      </c>
      <c r="CG391" s="128"/>
    </row>
    <row r="392" spans="1:85" s="74" customFormat="1" ht="15" x14ac:dyDescent="0.25">
      <c r="A392" s="112"/>
      <c r="B392" s="113"/>
      <c r="C392" s="114" t="s">
        <v>445</v>
      </c>
      <c r="D392" s="115"/>
      <c r="E392" s="115"/>
      <c r="F392" s="115"/>
      <c r="G392" s="115"/>
      <c r="H392" s="115"/>
      <c r="I392" s="115"/>
      <c r="J392" s="115"/>
      <c r="K392" s="115"/>
      <c r="L392" s="115"/>
      <c r="M392" s="115"/>
      <c r="N392" s="115"/>
      <c r="O392" s="115"/>
      <c r="P392" s="115"/>
      <c r="Q392" s="115"/>
      <c r="R392" s="116"/>
      <c r="BY392" s="103"/>
      <c r="CG392" s="128"/>
    </row>
    <row r="393" spans="1:85" s="74" customFormat="1" ht="15" x14ac:dyDescent="0.25">
      <c r="A393" s="117"/>
      <c r="B393" s="113"/>
      <c r="C393" s="114" t="s">
        <v>446</v>
      </c>
      <c r="D393" s="115"/>
      <c r="E393" s="115"/>
      <c r="F393" s="115"/>
      <c r="G393" s="115"/>
      <c r="H393" s="115"/>
      <c r="I393" s="115"/>
      <c r="J393" s="115"/>
      <c r="K393" s="115"/>
      <c r="L393" s="115"/>
      <c r="M393" s="115"/>
      <c r="N393" s="115"/>
      <c r="O393" s="115"/>
      <c r="P393" s="115"/>
      <c r="Q393" s="115"/>
      <c r="R393" s="125"/>
      <c r="BY393" s="103"/>
      <c r="CG393" s="128"/>
    </row>
    <row r="394" spans="1:85" s="74" customFormat="1" ht="15" x14ac:dyDescent="0.25">
      <c r="A394" s="117"/>
      <c r="B394" s="119" t="s">
        <v>38</v>
      </c>
      <c r="C394" s="246" t="s">
        <v>51</v>
      </c>
      <c r="D394" s="246"/>
      <c r="E394" s="246"/>
      <c r="F394" s="246"/>
      <c r="G394" s="246"/>
      <c r="H394" s="246"/>
      <c r="I394" s="246"/>
      <c r="J394" s="246"/>
      <c r="K394" s="246"/>
      <c r="L394" s="246"/>
      <c r="M394" s="246"/>
      <c r="N394" s="246"/>
      <c r="O394" s="246"/>
      <c r="P394" s="246"/>
      <c r="Q394" s="246"/>
      <c r="R394" s="247"/>
      <c r="BY394" s="103"/>
      <c r="CB394" s="76" t="s">
        <v>51</v>
      </c>
      <c r="CG394" s="128"/>
    </row>
    <row r="395" spans="1:85" s="74" customFormat="1" ht="15" x14ac:dyDescent="0.25">
      <c r="A395" s="120"/>
      <c r="B395" s="248" t="s">
        <v>122</v>
      </c>
      <c r="C395" s="248"/>
      <c r="D395" s="248"/>
      <c r="E395" s="248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16"/>
      <c r="BY395" s="103"/>
      <c r="CC395" s="76" t="s">
        <v>122</v>
      </c>
      <c r="CD395" s="76" t="s">
        <v>2</v>
      </c>
      <c r="CE395" s="76" t="s">
        <v>2</v>
      </c>
      <c r="CF395" s="76" t="s">
        <v>2</v>
      </c>
      <c r="CG395" s="128"/>
    </row>
    <row r="396" spans="1:85" s="74" customFormat="1" ht="15" x14ac:dyDescent="0.25">
      <c r="A396" s="249" t="s">
        <v>186</v>
      </c>
      <c r="B396" s="250"/>
      <c r="C396" s="250"/>
      <c r="D396" s="250"/>
      <c r="E396" s="250"/>
      <c r="F396" s="250"/>
      <c r="G396" s="250"/>
      <c r="H396" s="250"/>
      <c r="I396" s="250"/>
      <c r="J396" s="250"/>
      <c r="K396" s="250"/>
      <c r="L396" s="250"/>
      <c r="M396" s="250"/>
      <c r="N396" s="250"/>
      <c r="O396" s="250"/>
      <c r="P396" s="250"/>
      <c r="Q396" s="250"/>
      <c r="R396" s="251"/>
      <c r="BY396" s="103"/>
      <c r="CG396" s="128" t="s">
        <v>186</v>
      </c>
    </row>
    <row r="397" spans="1:85" s="74" customFormat="1" ht="15" x14ac:dyDescent="0.25">
      <c r="A397" s="252" t="s">
        <v>447</v>
      </c>
      <c r="B397" s="253"/>
      <c r="C397" s="253"/>
      <c r="D397" s="253"/>
      <c r="E397" s="253"/>
      <c r="F397" s="253"/>
      <c r="G397" s="253"/>
      <c r="H397" s="253"/>
      <c r="I397" s="253"/>
      <c r="J397" s="253"/>
      <c r="K397" s="253"/>
      <c r="L397" s="253"/>
      <c r="M397" s="253"/>
      <c r="N397" s="253"/>
      <c r="O397" s="253"/>
      <c r="P397" s="253"/>
      <c r="Q397" s="253"/>
      <c r="R397" s="254"/>
      <c r="BY397" s="103" t="s">
        <v>447</v>
      </c>
      <c r="CG397" s="128"/>
    </row>
    <row r="398" spans="1:85" s="74" customFormat="1" ht="56.25" x14ac:dyDescent="0.25">
      <c r="A398" s="104" t="s">
        <v>448</v>
      </c>
      <c r="B398" s="105" t="s">
        <v>449</v>
      </c>
      <c r="C398" s="245" t="s">
        <v>450</v>
      </c>
      <c r="D398" s="245"/>
      <c r="E398" s="245"/>
      <c r="F398" s="104" t="s">
        <v>41</v>
      </c>
      <c r="G398" s="106">
        <v>66.872</v>
      </c>
      <c r="H398" s="107" t="s">
        <v>451</v>
      </c>
      <c r="I398" s="107" t="s">
        <v>452</v>
      </c>
      <c r="J398" s="107">
        <v>103.65</v>
      </c>
      <c r="K398" s="107">
        <v>2043128.68</v>
      </c>
      <c r="L398" s="107">
        <v>1291609.8999999999</v>
      </c>
      <c r="M398" s="108" t="s">
        <v>453</v>
      </c>
      <c r="N398" s="107">
        <v>60024.91</v>
      </c>
      <c r="O398" s="122">
        <v>37.225499999999997</v>
      </c>
      <c r="P398" s="110">
        <v>2489.34</v>
      </c>
      <c r="Q398" s="111" t="s">
        <v>818</v>
      </c>
      <c r="R398" s="107">
        <v>4525781.9000000004</v>
      </c>
      <c r="BY398" s="103"/>
      <c r="BZ398" s="76" t="s">
        <v>450</v>
      </c>
      <c r="CG398" s="128"/>
    </row>
    <row r="399" spans="1:85" s="74" customFormat="1" ht="15" x14ac:dyDescent="0.25">
      <c r="A399" s="112"/>
      <c r="B399" s="113"/>
      <c r="C399" s="114" t="s">
        <v>456</v>
      </c>
      <c r="D399" s="115"/>
      <c r="E399" s="115"/>
      <c r="F399" s="115"/>
      <c r="G399" s="115"/>
      <c r="H399" s="115"/>
      <c r="I399" s="115"/>
      <c r="J399" s="115"/>
      <c r="K399" s="115"/>
      <c r="L399" s="115"/>
      <c r="M399" s="115"/>
      <c r="N399" s="115"/>
      <c r="O399" s="115"/>
      <c r="P399" s="115"/>
      <c r="Q399" s="115"/>
      <c r="R399" s="116"/>
      <c r="BY399" s="103"/>
      <c r="CG399" s="128"/>
    </row>
    <row r="400" spans="1:85" s="74" customFormat="1" ht="57" x14ac:dyDescent="0.25">
      <c r="A400" s="117"/>
      <c r="B400" s="118" t="s">
        <v>49</v>
      </c>
      <c r="C400" s="246" t="s">
        <v>50</v>
      </c>
      <c r="D400" s="246"/>
      <c r="E400" s="246"/>
      <c r="F400" s="246"/>
      <c r="G400" s="246"/>
      <c r="H400" s="246"/>
      <c r="I400" s="246"/>
      <c r="J400" s="246"/>
      <c r="K400" s="246"/>
      <c r="L400" s="246"/>
      <c r="M400" s="246"/>
      <c r="N400" s="246"/>
      <c r="O400" s="246"/>
      <c r="P400" s="246"/>
      <c r="Q400" s="246"/>
      <c r="R400" s="247"/>
      <c r="BY400" s="103"/>
      <c r="CA400" s="76" t="s">
        <v>50</v>
      </c>
      <c r="CG400" s="128"/>
    </row>
    <row r="401" spans="1:85" s="74" customFormat="1" ht="15" x14ac:dyDescent="0.25">
      <c r="A401" s="117"/>
      <c r="B401" s="119" t="s">
        <v>38</v>
      </c>
      <c r="C401" s="246" t="s">
        <v>51</v>
      </c>
      <c r="D401" s="246"/>
      <c r="E401" s="246"/>
      <c r="F401" s="246"/>
      <c r="G401" s="246"/>
      <c r="H401" s="246"/>
      <c r="I401" s="246"/>
      <c r="J401" s="246"/>
      <c r="K401" s="246"/>
      <c r="L401" s="246"/>
      <c r="M401" s="246"/>
      <c r="N401" s="246"/>
      <c r="O401" s="246"/>
      <c r="P401" s="246"/>
      <c r="Q401" s="246"/>
      <c r="R401" s="247"/>
      <c r="BY401" s="103"/>
      <c r="CB401" s="76" t="s">
        <v>51</v>
      </c>
      <c r="CG401" s="128"/>
    </row>
    <row r="402" spans="1:85" s="74" customFormat="1" ht="15" x14ac:dyDescent="0.25">
      <c r="A402" s="120"/>
      <c r="B402" s="248" t="s">
        <v>52</v>
      </c>
      <c r="C402" s="248"/>
      <c r="D402" s="248"/>
      <c r="E402" s="248"/>
      <c r="F402" s="121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16"/>
      <c r="BY402" s="103"/>
      <c r="CC402" s="76" t="s">
        <v>52</v>
      </c>
      <c r="CD402" s="76" t="s">
        <v>2</v>
      </c>
      <c r="CE402" s="76" t="s">
        <v>2</v>
      </c>
      <c r="CF402" s="76" t="s">
        <v>2</v>
      </c>
      <c r="CG402" s="128"/>
    </row>
    <row r="403" spans="1:85" s="74" customFormat="1" ht="56.25" x14ac:dyDescent="0.25">
      <c r="A403" s="104" t="s">
        <v>478</v>
      </c>
      <c r="B403" s="105" t="s">
        <v>115</v>
      </c>
      <c r="C403" s="245" t="s">
        <v>116</v>
      </c>
      <c r="D403" s="245"/>
      <c r="E403" s="245"/>
      <c r="F403" s="104" t="s">
        <v>117</v>
      </c>
      <c r="G403" s="106">
        <v>1.3520000000000001</v>
      </c>
      <c r="H403" s="107">
        <v>9153.1200000000008</v>
      </c>
      <c r="I403" s="107"/>
      <c r="J403" s="107" t="s">
        <v>118</v>
      </c>
      <c r="K403" s="107">
        <v>107167.66</v>
      </c>
      <c r="L403" s="107"/>
      <c r="M403" s="108"/>
      <c r="N403" s="107">
        <v>107167.66</v>
      </c>
      <c r="O403" s="124">
        <v>0</v>
      </c>
      <c r="P403" s="124">
        <v>0</v>
      </c>
      <c r="Q403" s="111" t="s">
        <v>818</v>
      </c>
      <c r="R403" s="107">
        <v>107167.66</v>
      </c>
      <c r="BY403" s="103"/>
      <c r="BZ403" s="76" t="s">
        <v>116</v>
      </c>
      <c r="CG403" s="128"/>
    </row>
    <row r="404" spans="1:85" s="74" customFormat="1" ht="15" x14ac:dyDescent="0.25">
      <c r="A404" s="112"/>
      <c r="B404" s="113"/>
      <c r="C404" s="114" t="s">
        <v>217</v>
      </c>
      <c r="D404" s="115"/>
      <c r="E404" s="115"/>
      <c r="F404" s="115"/>
      <c r="G404" s="115"/>
      <c r="H404" s="115"/>
      <c r="I404" s="115"/>
      <c r="J404" s="115"/>
      <c r="K404" s="115"/>
      <c r="L404" s="115"/>
      <c r="M404" s="115"/>
      <c r="N404" s="115"/>
      <c r="O404" s="115"/>
      <c r="P404" s="115"/>
      <c r="Q404" s="115"/>
      <c r="R404" s="116"/>
      <c r="BY404" s="103"/>
      <c r="CG404" s="128"/>
    </row>
    <row r="405" spans="1:85" s="74" customFormat="1" ht="15" x14ac:dyDescent="0.25">
      <c r="A405" s="117"/>
      <c r="B405" s="113"/>
      <c r="C405" s="114" t="s">
        <v>121</v>
      </c>
      <c r="D405" s="115"/>
      <c r="E405" s="115"/>
      <c r="F405" s="115"/>
      <c r="G405" s="115"/>
      <c r="H405" s="115"/>
      <c r="I405" s="115"/>
      <c r="J405" s="115"/>
      <c r="K405" s="115"/>
      <c r="L405" s="115"/>
      <c r="M405" s="115"/>
      <c r="N405" s="115"/>
      <c r="O405" s="115"/>
      <c r="P405" s="115"/>
      <c r="Q405" s="115"/>
      <c r="R405" s="125"/>
      <c r="BY405" s="103"/>
      <c r="CG405" s="128"/>
    </row>
    <row r="406" spans="1:85" s="74" customFormat="1" ht="15" x14ac:dyDescent="0.25">
      <c r="A406" s="117"/>
      <c r="B406" s="119" t="s">
        <v>38</v>
      </c>
      <c r="C406" s="246" t="s">
        <v>51</v>
      </c>
      <c r="D406" s="246"/>
      <c r="E406" s="246"/>
      <c r="F406" s="246"/>
      <c r="G406" s="246"/>
      <c r="H406" s="246"/>
      <c r="I406" s="246"/>
      <c r="J406" s="246"/>
      <c r="K406" s="246"/>
      <c r="L406" s="246"/>
      <c r="M406" s="246"/>
      <c r="N406" s="246"/>
      <c r="O406" s="246"/>
      <c r="P406" s="246"/>
      <c r="Q406" s="246"/>
      <c r="R406" s="247"/>
      <c r="BY406" s="103"/>
      <c r="CB406" s="76" t="s">
        <v>51</v>
      </c>
      <c r="CG406" s="128"/>
    </row>
    <row r="407" spans="1:85" s="74" customFormat="1" ht="15" x14ac:dyDescent="0.25">
      <c r="A407" s="120"/>
      <c r="B407" s="248" t="s">
        <v>122</v>
      </c>
      <c r="C407" s="248"/>
      <c r="D407" s="248"/>
      <c r="E407" s="248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16"/>
      <c r="BY407" s="103"/>
      <c r="CC407" s="76" t="s">
        <v>122</v>
      </c>
      <c r="CD407" s="76" t="s">
        <v>2</v>
      </c>
      <c r="CE407" s="76" t="s">
        <v>2</v>
      </c>
      <c r="CF407" s="76" t="s">
        <v>2</v>
      </c>
      <c r="CG407" s="128"/>
    </row>
    <row r="408" spans="1:85" s="74" customFormat="1" ht="56.25" x14ac:dyDescent="0.25">
      <c r="A408" s="104" t="s">
        <v>479</v>
      </c>
      <c r="B408" s="105" t="s">
        <v>115</v>
      </c>
      <c r="C408" s="245" t="s">
        <v>340</v>
      </c>
      <c r="D408" s="245"/>
      <c r="E408" s="245"/>
      <c r="F408" s="104" t="s">
        <v>117</v>
      </c>
      <c r="G408" s="123">
        <v>1.04</v>
      </c>
      <c r="H408" s="107">
        <v>9675.52</v>
      </c>
      <c r="I408" s="107"/>
      <c r="J408" s="107" t="s">
        <v>341</v>
      </c>
      <c r="K408" s="107">
        <v>87141.6</v>
      </c>
      <c r="L408" s="107"/>
      <c r="M408" s="108"/>
      <c r="N408" s="107">
        <v>87141.6</v>
      </c>
      <c r="O408" s="124">
        <v>0</v>
      </c>
      <c r="P408" s="124">
        <v>0</v>
      </c>
      <c r="Q408" s="111" t="s">
        <v>818</v>
      </c>
      <c r="R408" s="107">
        <v>87141.6</v>
      </c>
      <c r="BY408" s="103"/>
      <c r="BZ408" s="76" t="s">
        <v>340</v>
      </c>
      <c r="CG408" s="128"/>
    </row>
    <row r="409" spans="1:85" s="74" customFormat="1" ht="15" x14ac:dyDescent="0.25">
      <c r="A409" s="112"/>
      <c r="B409" s="113"/>
      <c r="C409" s="114" t="s">
        <v>480</v>
      </c>
      <c r="D409" s="115"/>
      <c r="E409" s="115"/>
      <c r="F409" s="115"/>
      <c r="G409" s="115"/>
      <c r="H409" s="115"/>
      <c r="I409" s="115"/>
      <c r="J409" s="115"/>
      <c r="K409" s="115"/>
      <c r="L409" s="115"/>
      <c r="M409" s="115"/>
      <c r="N409" s="115"/>
      <c r="O409" s="115"/>
      <c r="P409" s="115"/>
      <c r="Q409" s="115"/>
      <c r="R409" s="116"/>
      <c r="BY409" s="103"/>
      <c r="CG409" s="128"/>
    </row>
    <row r="410" spans="1:85" s="74" customFormat="1" ht="15" x14ac:dyDescent="0.25">
      <c r="A410" s="117"/>
      <c r="B410" s="113"/>
      <c r="C410" s="114" t="s">
        <v>343</v>
      </c>
      <c r="D410" s="115"/>
      <c r="E410" s="115"/>
      <c r="F410" s="115"/>
      <c r="G410" s="115"/>
      <c r="H410" s="115"/>
      <c r="I410" s="115"/>
      <c r="J410" s="115"/>
      <c r="K410" s="115"/>
      <c r="L410" s="115"/>
      <c r="M410" s="115"/>
      <c r="N410" s="115"/>
      <c r="O410" s="115"/>
      <c r="P410" s="115"/>
      <c r="Q410" s="115"/>
      <c r="R410" s="125"/>
      <c r="BY410" s="103"/>
      <c r="CG410" s="128"/>
    </row>
    <row r="411" spans="1:85" s="74" customFormat="1" ht="15" x14ac:dyDescent="0.25">
      <c r="A411" s="117"/>
      <c r="B411" s="119" t="s">
        <v>38</v>
      </c>
      <c r="C411" s="246" t="s">
        <v>51</v>
      </c>
      <c r="D411" s="246"/>
      <c r="E411" s="246"/>
      <c r="F411" s="246"/>
      <c r="G411" s="246"/>
      <c r="H411" s="246"/>
      <c r="I411" s="246"/>
      <c r="J411" s="246"/>
      <c r="K411" s="246"/>
      <c r="L411" s="246"/>
      <c r="M411" s="246"/>
      <c r="N411" s="246"/>
      <c r="O411" s="246"/>
      <c r="P411" s="246"/>
      <c r="Q411" s="246"/>
      <c r="R411" s="247"/>
      <c r="BY411" s="103"/>
      <c r="CB411" s="76" t="s">
        <v>51</v>
      </c>
      <c r="CG411" s="128"/>
    </row>
    <row r="412" spans="1:85" s="74" customFormat="1" ht="15" x14ac:dyDescent="0.25">
      <c r="A412" s="120"/>
      <c r="B412" s="248" t="s">
        <v>122</v>
      </c>
      <c r="C412" s="248"/>
      <c r="D412" s="248"/>
      <c r="E412" s="248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16"/>
      <c r="BY412" s="103"/>
      <c r="CC412" s="76" t="s">
        <v>122</v>
      </c>
      <c r="CD412" s="76" t="s">
        <v>2</v>
      </c>
      <c r="CE412" s="76" t="s">
        <v>2</v>
      </c>
      <c r="CF412" s="76" t="s">
        <v>2</v>
      </c>
      <c r="CG412" s="128"/>
    </row>
    <row r="413" spans="1:85" s="74" customFormat="1" ht="56.25" x14ac:dyDescent="0.25">
      <c r="A413" s="104" t="s">
        <v>481</v>
      </c>
      <c r="B413" s="105" t="s">
        <v>115</v>
      </c>
      <c r="C413" s="245" t="s">
        <v>347</v>
      </c>
      <c r="D413" s="245"/>
      <c r="E413" s="245"/>
      <c r="F413" s="104" t="s">
        <v>117</v>
      </c>
      <c r="G413" s="127">
        <v>5.2</v>
      </c>
      <c r="H413" s="107">
        <v>12292.49</v>
      </c>
      <c r="I413" s="107"/>
      <c r="J413" s="107" t="s">
        <v>348</v>
      </c>
      <c r="K413" s="107">
        <v>553555.41</v>
      </c>
      <c r="L413" s="107"/>
      <c r="M413" s="108"/>
      <c r="N413" s="107">
        <v>553555.41</v>
      </c>
      <c r="O413" s="124">
        <v>0</v>
      </c>
      <c r="P413" s="124">
        <v>0</v>
      </c>
      <c r="Q413" s="111" t="s">
        <v>818</v>
      </c>
      <c r="R413" s="107">
        <v>553555.41</v>
      </c>
      <c r="BY413" s="103"/>
      <c r="BZ413" s="76" t="s">
        <v>347</v>
      </c>
      <c r="CG413" s="128"/>
    </row>
    <row r="414" spans="1:85" s="74" customFormat="1" ht="15" x14ac:dyDescent="0.25">
      <c r="A414" s="112"/>
      <c r="B414" s="113"/>
      <c r="C414" s="114" t="s">
        <v>482</v>
      </c>
      <c r="D414" s="115"/>
      <c r="E414" s="115"/>
      <c r="F414" s="115"/>
      <c r="G414" s="115"/>
      <c r="H414" s="115"/>
      <c r="I414" s="115"/>
      <c r="J414" s="115"/>
      <c r="K414" s="115"/>
      <c r="L414" s="115"/>
      <c r="M414" s="115"/>
      <c r="N414" s="115"/>
      <c r="O414" s="115"/>
      <c r="P414" s="115"/>
      <c r="Q414" s="115"/>
      <c r="R414" s="116"/>
      <c r="BY414" s="103"/>
      <c r="CG414" s="128"/>
    </row>
    <row r="415" spans="1:85" s="74" customFormat="1" ht="15" x14ac:dyDescent="0.25">
      <c r="A415" s="117"/>
      <c r="B415" s="113"/>
      <c r="C415" s="114" t="s">
        <v>350</v>
      </c>
      <c r="D415" s="115"/>
      <c r="E415" s="115"/>
      <c r="F415" s="115"/>
      <c r="G415" s="115"/>
      <c r="H415" s="115"/>
      <c r="I415" s="115"/>
      <c r="J415" s="115"/>
      <c r="K415" s="115"/>
      <c r="L415" s="115"/>
      <c r="M415" s="115"/>
      <c r="N415" s="115"/>
      <c r="O415" s="115"/>
      <c r="P415" s="115"/>
      <c r="Q415" s="115"/>
      <c r="R415" s="125"/>
      <c r="BY415" s="103"/>
      <c r="CG415" s="128"/>
    </row>
    <row r="416" spans="1:85" s="74" customFormat="1" ht="15" x14ac:dyDescent="0.25">
      <c r="A416" s="117"/>
      <c r="B416" s="119" t="s">
        <v>38</v>
      </c>
      <c r="C416" s="246" t="s">
        <v>51</v>
      </c>
      <c r="D416" s="246"/>
      <c r="E416" s="246"/>
      <c r="F416" s="246"/>
      <c r="G416" s="246"/>
      <c r="H416" s="246"/>
      <c r="I416" s="246"/>
      <c r="J416" s="246"/>
      <c r="K416" s="246"/>
      <c r="L416" s="246"/>
      <c r="M416" s="246"/>
      <c r="N416" s="246"/>
      <c r="O416" s="246"/>
      <c r="P416" s="246"/>
      <c r="Q416" s="246"/>
      <c r="R416" s="247"/>
      <c r="BY416" s="103"/>
      <c r="CB416" s="76" t="s">
        <v>51</v>
      </c>
      <c r="CG416" s="128"/>
    </row>
    <row r="417" spans="1:85" s="74" customFormat="1" ht="15" x14ac:dyDescent="0.25">
      <c r="A417" s="120"/>
      <c r="B417" s="248" t="s">
        <v>122</v>
      </c>
      <c r="C417" s="248"/>
      <c r="D417" s="248"/>
      <c r="E417" s="248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16"/>
      <c r="BY417" s="103"/>
      <c r="CC417" s="76" t="s">
        <v>122</v>
      </c>
      <c r="CD417" s="76" t="s">
        <v>2</v>
      </c>
      <c r="CE417" s="76" t="s">
        <v>2</v>
      </c>
      <c r="CF417" s="76" t="s">
        <v>2</v>
      </c>
      <c r="CG417" s="128"/>
    </row>
    <row r="418" spans="1:85" s="74" customFormat="1" ht="56.25" x14ac:dyDescent="0.25">
      <c r="A418" s="104" t="s">
        <v>483</v>
      </c>
      <c r="B418" s="105" t="s">
        <v>115</v>
      </c>
      <c r="C418" s="245" t="s">
        <v>215</v>
      </c>
      <c r="D418" s="245"/>
      <c r="E418" s="245"/>
      <c r="F418" s="104" t="s">
        <v>117</v>
      </c>
      <c r="G418" s="106">
        <v>2.496</v>
      </c>
      <c r="H418" s="107">
        <v>9342.9599999999991</v>
      </c>
      <c r="I418" s="107"/>
      <c r="J418" s="107" t="s">
        <v>216</v>
      </c>
      <c r="K418" s="107">
        <v>201951.44</v>
      </c>
      <c r="L418" s="107"/>
      <c r="M418" s="108"/>
      <c r="N418" s="107">
        <v>201951.44</v>
      </c>
      <c r="O418" s="124">
        <v>0</v>
      </c>
      <c r="P418" s="124">
        <v>0</v>
      </c>
      <c r="Q418" s="111" t="s">
        <v>818</v>
      </c>
      <c r="R418" s="107">
        <v>201951.44</v>
      </c>
      <c r="BY418" s="103"/>
      <c r="BZ418" s="76" t="s">
        <v>215</v>
      </c>
      <c r="CG418" s="128"/>
    </row>
    <row r="419" spans="1:85" s="74" customFormat="1" ht="15" x14ac:dyDescent="0.25">
      <c r="A419" s="112"/>
      <c r="B419" s="113"/>
      <c r="C419" s="114" t="s">
        <v>345</v>
      </c>
      <c r="D419" s="115"/>
      <c r="E419" s="115"/>
      <c r="F419" s="115"/>
      <c r="G419" s="115"/>
      <c r="H419" s="115"/>
      <c r="I419" s="115"/>
      <c r="J419" s="115"/>
      <c r="K419" s="115"/>
      <c r="L419" s="115"/>
      <c r="M419" s="115"/>
      <c r="N419" s="115"/>
      <c r="O419" s="115"/>
      <c r="P419" s="115"/>
      <c r="Q419" s="115"/>
      <c r="R419" s="116"/>
      <c r="BY419" s="103"/>
      <c r="CG419" s="128"/>
    </row>
    <row r="420" spans="1:85" s="74" customFormat="1" ht="15" x14ac:dyDescent="0.25">
      <c r="A420" s="117"/>
      <c r="B420" s="113"/>
      <c r="C420" s="114" t="s">
        <v>218</v>
      </c>
      <c r="D420" s="115"/>
      <c r="E420" s="115"/>
      <c r="F420" s="115"/>
      <c r="G420" s="115"/>
      <c r="H420" s="115"/>
      <c r="I420" s="115"/>
      <c r="J420" s="115"/>
      <c r="K420" s="115"/>
      <c r="L420" s="115"/>
      <c r="M420" s="115"/>
      <c r="N420" s="115"/>
      <c r="O420" s="115"/>
      <c r="P420" s="115"/>
      <c r="Q420" s="115"/>
      <c r="R420" s="125"/>
      <c r="BY420" s="103"/>
      <c r="CG420" s="128"/>
    </row>
    <row r="421" spans="1:85" s="74" customFormat="1" ht="15" x14ac:dyDescent="0.25">
      <c r="A421" s="117"/>
      <c r="B421" s="119" t="s">
        <v>38</v>
      </c>
      <c r="C421" s="246" t="s">
        <v>51</v>
      </c>
      <c r="D421" s="246"/>
      <c r="E421" s="246"/>
      <c r="F421" s="246"/>
      <c r="G421" s="246"/>
      <c r="H421" s="246"/>
      <c r="I421" s="246"/>
      <c r="J421" s="246"/>
      <c r="K421" s="246"/>
      <c r="L421" s="246"/>
      <c r="M421" s="246"/>
      <c r="N421" s="246"/>
      <c r="O421" s="246"/>
      <c r="P421" s="246"/>
      <c r="Q421" s="246"/>
      <c r="R421" s="247"/>
      <c r="BY421" s="103"/>
      <c r="CB421" s="76" t="s">
        <v>51</v>
      </c>
      <c r="CG421" s="128"/>
    </row>
    <row r="422" spans="1:85" s="74" customFormat="1" ht="15" x14ac:dyDescent="0.25">
      <c r="A422" s="120"/>
      <c r="B422" s="248" t="s">
        <v>122</v>
      </c>
      <c r="C422" s="248"/>
      <c r="D422" s="248"/>
      <c r="E422" s="248"/>
      <c r="F422" s="121"/>
      <c r="G422" s="121"/>
      <c r="H422" s="121"/>
      <c r="I422" s="121"/>
      <c r="J422" s="121"/>
      <c r="K422" s="121"/>
      <c r="L422" s="121"/>
      <c r="M422" s="121"/>
      <c r="N422" s="121"/>
      <c r="O422" s="121"/>
      <c r="P422" s="121"/>
      <c r="Q422" s="121"/>
      <c r="R422" s="116"/>
      <c r="BY422" s="103"/>
      <c r="CC422" s="76" t="s">
        <v>122</v>
      </c>
      <c r="CD422" s="76" t="s">
        <v>2</v>
      </c>
      <c r="CE422" s="76" t="s">
        <v>2</v>
      </c>
      <c r="CF422" s="76" t="s">
        <v>2</v>
      </c>
      <c r="CG422" s="128"/>
    </row>
    <row r="423" spans="1:85" s="74" customFormat="1" ht="56.25" x14ac:dyDescent="0.25">
      <c r="A423" s="104" t="s">
        <v>484</v>
      </c>
      <c r="B423" s="105" t="s">
        <v>115</v>
      </c>
      <c r="C423" s="245" t="s">
        <v>220</v>
      </c>
      <c r="D423" s="245"/>
      <c r="E423" s="245"/>
      <c r="F423" s="104" t="s">
        <v>117</v>
      </c>
      <c r="G423" s="106">
        <v>1.456</v>
      </c>
      <c r="H423" s="107">
        <v>8765.7000000000007</v>
      </c>
      <c r="I423" s="107"/>
      <c r="J423" s="107" t="s">
        <v>221</v>
      </c>
      <c r="K423" s="107">
        <v>110526.36</v>
      </c>
      <c r="L423" s="107"/>
      <c r="M423" s="108"/>
      <c r="N423" s="107">
        <v>110526.36</v>
      </c>
      <c r="O423" s="124">
        <v>0</v>
      </c>
      <c r="P423" s="124">
        <v>0</v>
      </c>
      <c r="Q423" s="111" t="s">
        <v>818</v>
      </c>
      <c r="R423" s="107">
        <v>110526.36</v>
      </c>
      <c r="BY423" s="103"/>
      <c r="BZ423" s="76" t="s">
        <v>220</v>
      </c>
      <c r="CG423" s="128"/>
    </row>
    <row r="424" spans="1:85" s="74" customFormat="1" ht="15" x14ac:dyDescent="0.25">
      <c r="A424" s="112"/>
      <c r="B424" s="113"/>
      <c r="C424" s="114" t="s">
        <v>161</v>
      </c>
      <c r="D424" s="115"/>
      <c r="E424" s="115"/>
      <c r="F424" s="115"/>
      <c r="G424" s="115"/>
      <c r="H424" s="115"/>
      <c r="I424" s="115"/>
      <c r="J424" s="115"/>
      <c r="K424" s="115"/>
      <c r="L424" s="115"/>
      <c r="M424" s="115"/>
      <c r="N424" s="115"/>
      <c r="O424" s="115"/>
      <c r="P424" s="115"/>
      <c r="Q424" s="115"/>
      <c r="R424" s="116"/>
      <c r="BY424" s="103"/>
      <c r="CG424" s="128"/>
    </row>
    <row r="425" spans="1:85" s="74" customFormat="1" ht="15" x14ac:dyDescent="0.25">
      <c r="A425" s="117"/>
      <c r="B425" s="113"/>
      <c r="C425" s="114" t="s">
        <v>223</v>
      </c>
      <c r="D425" s="115"/>
      <c r="E425" s="115"/>
      <c r="F425" s="115"/>
      <c r="G425" s="115"/>
      <c r="H425" s="115"/>
      <c r="I425" s="115"/>
      <c r="J425" s="115"/>
      <c r="K425" s="115"/>
      <c r="L425" s="115"/>
      <c r="M425" s="115"/>
      <c r="N425" s="115"/>
      <c r="O425" s="115"/>
      <c r="P425" s="115"/>
      <c r="Q425" s="115"/>
      <c r="R425" s="125"/>
      <c r="BY425" s="103"/>
      <c r="CG425" s="128"/>
    </row>
    <row r="426" spans="1:85" s="74" customFormat="1" ht="15" x14ac:dyDescent="0.25">
      <c r="A426" s="117"/>
      <c r="B426" s="119" t="s">
        <v>38</v>
      </c>
      <c r="C426" s="246" t="s">
        <v>51</v>
      </c>
      <c r="D426" s="246"/>
      <c r="E426" s="246"/>
      <c r="F426" s="246"/>
      <c r="G426" s="246"/>
      <c r="H426" s="246"/>
      <c r="I426" s="246"/>
      <c r="J426" s="246"/>
      <c r="K426" s="246"/>
      <c r="L426" s="246"/>
      <c r="M426" s="246"/>
      <c r="N426" s="246"/>
      <c r="O426" s="246"/>
      <c r="P426" s="246"/>
      <c r="Q426" s="246"/>
      <c r="R426" s="247"/>
      <c r="BY426" s="103"/>
      <c r="CB426" s="76" t="s">
        <v>51</v>
      </c>
      <c r="CG426" s="128"/>
    </row>
    <row r="427" spans="1:85" s="74" customFormat="1" ht="15" x14ac:dyDescent="0.25">
      <c r="A427" s="120"/>
      <c r="B427" s="248" t="s">
        <v>122</v>
      </c>
      <c r="C427" s="248"/>
      <c r="D427" s="248"/>
      <c r="E427" s="248"/>
      <c r="F427" s="121"/>
      <c r="G427" s="121"/>
      <c r="H427" s="121"/>
      <c r="I427" s="121"/>
      <c r="J427" s="121"/>
      <c r="K427" s="121"/>
      <c r="L427" s="121"/>
      <c r="M427" s="121"/>
      <c r="N427" s="121"/>
      <c r="O427" s="121"/>
      <c r="P427" s="121"/>
      <c r="Q427" s="121"/>
      <c r="R427" s="116"/>
      <c r="BY427" s="103"/>
      <c r="CC427" s="76" t="s">
        <v>122</v>
      </c>
      <c r="CD427" s="76" t="s">
        <v>2</v>
      </c>
      <c r="CE427" s="76" t="s">
        <v>2</v>
      </c>
      <c r="CF427" s="76" t="s">
        <v>2</v>
      </c>
      <c r="CG427" s="128"/>
    </row>
    <row r="428" spans="1:85" s="74" customFormat="1" ht="56.25" x14ac:dyDescent="0.25">
      <c r="A428" s="104" t="s">
        <v>485</v>
      </c>
      <c r="B428" s="105" t="s">
        <v>115</v>
      </c>
      <c r="C428" s="245" t="s">
        <v>225</v>
      </c>
      <c r="D428" s="245"/>
      <c r="E428" s="245"/>
      <c r="F428" s="104" t="s">
        <v>117</v>
      </c>
      <c r="G428" s="106">
        <v>5.8239999999999998</v>
      </c>
      <c r="H428" s="107">
        <v>8654.16</v>
      </c>
      <c r="I428" s="107"/>
      <c r="J428" s="107" t="s">
        <v>226</v>
      </c>
      <c r="K428" s="107">
        <v>436479.83</v>
      </c>
      <c r="L428" s="107"/>
      <c r="M428" s="108"/>
      <c r="N428" s="107">
        <v>436479.83</v>
      </c>
      <c r="O428" s="124">
        <v>0</v>
      </c>
      <c r="P428" s="124">
        <v>0</v>
      </c>
      <c r="Q428" s="111" t="s">
        <v>818</v>
      </c>
      <c r="R428" s="107">
        <v>436479.83</v>
      </c>
      <c r="BY428" s="103"/>
      <c r="BZ428" s="76" t="s">
        <v>225</v>
      </c>
      <c r="CG428" s="128"/>
    </row>
    <row r="429" spans="1:85" s="74" customFormat="1" ht="15" x14ac:dyDescent="0.25">
      <c r="A429" s="112"/>
      <c r="B429" s="113"/>
      <c r="C429" s="114" t="s">
        <v>486</v>
      </c>
      <c r="D429" s="115"/>
      <c r="E429" s="115"/>
      <c r="F429" s="115"/>
      <c r="G429" s="115"/>
      <c r="H429" s="115"/>
      <c r="I429" s="115"/>
      <c r="J429" s="115"/>
      <c r="K429" s="115"/>
      <c r="L429" s="115"/>
      <c r="M429" s="115"/>
      <c r="N429" s="115"/>
      <c r="O429" s="115"/>
      <c r="P429" s="115"/>
      <c r="Q429" s="115"/>
      <c r="R429" s="116"/>
      <c r="BY429" s="103"/>
      <c r="CG429" s="128"/>
    </row>
    <row r="430" spans="1:85" s="74" customFormat="1" ht="15" x14ac:dyDescent="0.25">
      <c r="A430" s="117"/>
      <c r="B430" s="113"/>
      <c r="C430" s="114" t="s">
        <v>228</v>
      </c>
      <c r="D430" s="115"/>
      <c r="E430" s="115"/>
      <c r="F430" s="115"/>
      <c r="G430" s="115"/>
      <c r="H430" s="115"/>
      <c r="I430" s="115"/>
      <c r="J430" s="115"/>
      <c r="K430" s="115"/>
      <c r="L430" s="115"/>
      <c r="M430" s="115"/>
      <c r="N430" s="115"/>
      <c r="O430" s="115"/>
      <c r="P430" s="115"/>
      <c r="Q430" s="115"/>
      <c r="R430" s="125"/>
      <c r="BY430" s="103"/>
      <c r="CG430" s="128"/>
    </row>
    <row r="431" spans="1:85" s="74" customFormat="1" ht="15" x14ac:dyDescent="0.25">
      <c r="A431" s="117"/>
      <c r="B431" s="119" t="s">
        <v>38</v>
      </c>
      <c r="C431" s="246" t="s">
        <v>51</v>
      </c>
      <c r="D431" s="246"/>
      <c r="E431" s="246"/>
      <c r="F431" s="246"/>
      <c r="G431" s="246"/>
      <c r="H431" s="246"/>
      <c r="I431" s="246"/>
      <c r="J431" s="246"/>
      <c r="K431" s="246"/>
      <c r="L431" s="246"/>
      <c r="M431" s="246"/>
      <c r="N431" s="246"/>
      <c r="O431" s="246"/>
      <c r="P431" s="246"/>
      <c r="Q431" s="246"/>
      <c r="R431" s="247"/>
      <c r="BY431" s="103"/>
      <c r="CB431" s="76" t="s">
        <v>51</v>
      </c>
      <c r="CG431" s="128"/>
    </row>
    <row r="432" spans="1:85" s="74" customFormat="1" ht="15" x14ac:dyDescent="0.25">
      <c r="A432" s="120"/>
      <c r="B432" s="248" t="s">
        <v>122</v>
      </c>
      <c r="C432" s="248"/>
      <c r="D432" s="248"/>
      <c r="E432" s="248"/>
      <c r="F432" s="121"/>
      <c r="G432" s="121"/>
      <c r="H432" s="121"/>
      <c r="I432" s="121"/>
      <c r="J432" s="121"/>
      <c r="K432" s="121"/>
      <c r="L432" s="121"/>
      <c r="M432" s="121"/>
      <c r="N432" s="121"/>
      <c r="O432" s="121"/>
      <c r="P432" s="121"/>
      <c r="Q432" s="121"/>
      <c r="R432" s="116"/>
      <c r="BY432" s="103"/>
      <c r="CC432" s="76" t="s">
        <v>122</v>
      </c>
      <c r="CD432" s="76" t="s">
        <v>2</v>
      </c>
      <c r="CE432" s="76" t="s">
        <v>2</v>
      </c>
      <c r="CF432" s="76" t="s">
        <v>2</v>
      </c>
      <c r="CG432" s="128"/>
    </row>
    <row r="433" spans="1:85" s="74" customFormat="1" ht="56.25" x14ac:dyDescent="0.25">
      <c r="A433" s="104" t="s">
        <v>487</v>
      </c>
      <c r="B433" s="105" t="s">
        <v>115</v>
      </c>
      <c r="C433" s="245" t="s">
        <v>488</v>
      </c>
      <c r="D433" s="245"/>
      <c r="E433" s="245"/>
      <c r="F433" s="104" t="s">
        <v>117</v>
      </c>
      <c r="G433" s="106">
        <v>10.192</v>
      </c>
      <c r="H433" s="107">
        <v>8266.74</v>
      </c>
      <c r="I433" s="107"/>
      <c r="J433" s="107" t="s">
        <v>489</v>
      </c>
      <c r="K433" s="107">
        <v>729644.96</v>
      </c>
      <c r="L433" s="107"/>
      <c r="M433" s="108"/>
      <c r="N433" s="107">
        <v>729644.96</v>
      </c>
      <c r="O433" s="124">
        <v>0</v>
      </c>
      <c r="P433" s="124">
        <v>0</v>
      </c>
      <c r="Q433" s="111" t="s">
        <v>818</v>
      </c>
      <c r="R433" s="107">
        <v>729644.96</v>
      </c>
      <c r="BY433" s="103"/>
      <c r="BZ433" s="76" t="s">
        <v>488</v>
      </c>
      <c r="CG433" s="128"/>
    </row>
    <row r="434" spans="1:85" s="74" customFormat="1" ht="15" x14ac:dyDescent="0.25">
      <c r="A434" s="112"/>
      <c r="B434" s="113"/>
      <c r="C434" s="114" t="s">
        <v>490</v>
      </c>
      <c r="D434" s="115"/>
      <c r="E434" s="115"/>
      <c r="F434" s="115"/>
      <c r="G434" s="115"/>
      <c r="H434" s="115"/>
      <c r="I434" s="115"/>
      <c r="J434" s="115"/>
      <c r="K434" s="115"/>
      <c r="L434" s="115"/>
      <c r="M434" s="115"/>
      <c r="N434" s="115"/>
      <c r="O434" s="115"/>
      <c r="P434" s="115"/>
      <c r="Q434" s="115"/>
      <c r="R434" s="116"/>
      <c r="BY434" s="103"/>
      <c r="CG434" s="128"/>
    </row>
    <row r="435" spans="1:85" s="74" customFormat="1" ht="15" x14ac:dyDescent="0.25">
      <c r="A435" s="117"/>
      <c r="B435" s="113"/>
      <c r="C435" s="114" t="s">
        <v>491</v>
      </c>
      <c r="D435" s="115"/>
      <c r="E435" s="115"/>
      <c r="F435" s="115"/>
      <c r="G435" s="115"/>
      <c r="H435" s="115"/>
      <c r="I435" s="115"/>
      <c r="J435" s="115"/>
      <c r="K435" s="115"/>
      <c r="L435" s="115"/>
      <c r="M435" s="115"/>
      <c r="N435" s="115"/>
      <c r="O435" s="115"/>
      <c r="P435" s="115"/>
      <c r="Q435" s="115"/>
      <c r="R435" s="125"/>
      <c r="BY435" s="103"/>
      <c r="CG435" s="128"/>
    </row>
    <row r="436" spans="1:85" s="74" customFormat="1" ht="15" x14ac:dyDescent="0.25">
      <c r="A436" s="117"/>
      <c r="B436" s="119" t="s">
        <v>38</v>
      </c>
      <c r="C436" s="246" t="s">
        <v>51</v>
      </c>
      <c r="D436" s="246"/>
      <c r="E436" s="246"/>
      <c r="F436" s="246"/>
      <c r="G436" s="246"/>
      <c r="H436" s="246"/>
      <c r="I436" s="246"/>
      <c r="J436" s="246"/>
      <c r="K436" s="246"/>
      <c r="L436" s="246"/>
      <c r="M436" s="246"/>
      <c r="N436" s="246"/>
      <c r="O436" s="246"/>
      <c r="P436" s="246"/>
      <c r="Q436" s="246"/>
      <c r="R436" s="247"/>
      <c r="BY436" s="103"/>
      <c r="CB436" s="76" t="s">
        <v>51</v>
      </c>
      <c r="CG436" s="128"/>
    </row>
    <row r="437" spans="1:85" s="74" customFormat="1" ht="15" x14ac:dyDescent="0.25">
      <c r="A437" s="120"/>
      <c r="B437" s="248" t="s">
        <v>122</v>
      </c>
      <c r="C437" s="248"/>
      <c r="D437" s="248"/>
      <c r="E437" s="248"/>
      <c r="F437" s="121"/>
      <c r="G437" s="121"/>
      <c r="H437" s="121"/>
      <c r="I437" s="121"/>
      <c r="J437" s="121"/>
      <c r="K437" s="121"/>
      <c r="L437" s="121"/>
      <c r="M437" s="121"/>
      <c r="N437" s="121"/>
      <c r="O437" s="121"/>
      <c r="P437" s="121"/>
      <c r="Q437" s="121"/>
      <c r="R437" s="116"/>
      <c r="BY437" s="103"/>
      <c r="CC437" s="76" t="s">
        <v>122</v>
      </c>
      <c r="CD437" s="76" t="s">
        <v>2</v>
      </c>
      <c r="CE437" s="76" t="s">
        <v>2</v>
      </c>
      <c r="CF437" s="76" t="s">
        <v>2</v>
      </c>
      <c r="CG437" s="128"/>
    </row>
    <row r="438" spans="1:85" s="74" customFormat="1" ht="56.25" x14ac:dyDescent="0.25">
      <c r="A438" s="104" t="s">
        <v>492</v>
      </c>
      <c r="B438" s="105" t="s">
        <v>115</v>
      </c>
      <c r="C438" s="245" t="s">
        <v>134</v>
      </c>
      <c r="D438" s="245"/>
      <c r="E438" s="245"/>
      <c r="F438" s="104" t="s">
        <v>117</v>
      </c>
      <c r="G438" s="106">
        <v>3.2240000000000002</v>
      </c>
      <c r="H438" s="107">
        <v>7581.99</v>
      </c>
      <c r="I438" s="107"/>
      <c r="J438" s="107" t="s">
        <v>135</v>
      </c>
      <c r="K438" s="107">
        <v>211687.95</v>
      </c>
      <c r="L438" s="107"/>
      <c r="M438" s="108"/>
      <c r="N438" s="107">
        <v>211687.95</v>
      </c>
      <c r="O438" s="124">
        <v>0</v>
      </c>
      <c r="P438" s="124">
        <v>0</v>
      </c>
      <c r="Q438" s="111" t="s">
        <v>818</v>
      </c>
      <c r="R438" s="107">
        <v>211687.95</v>
      </c>
      <c r="BY438" s="103"/>
      <c r="BZ438" s="76" t="s">
        <v>134</v>
      </c>
      <c r="CG438" s="128"/>
    </row>
    <row r="439" spans="1:85" s="74" customFormat="1" ht="15" x14ac:dyDescent="0.25">
      <c r="A439" s="112"/>
      <c r="B439" s="113"/>
      <c r="C439" s="114" t="s">
        <v>493</v>
      </c>
      <c r="D439" s="115"/>
      <c r="E439" s="115"/>
      <c r="F439" s="115"/>
      <c r="G439" s="115"/>
      <c r="H439" s="115"/>
      <c r="I439" s="115"/>
      <c r="J439" s="115"/>
      <c r="K439" s="115"/>
      <c r="L439" s="115"/>
      <c r="M439" s="115"/>
      <c r="N439" s="115"/>
      <c r="O439" s="115"/>
      <c r="P439" s="115"/>
      <c r="Q439" s="115"/>
      <c r="R439" s="116"/>
      <c r="BY439" s="103"/>
      <c r="CG439" s="128"/>
    </row>
    <row r="440" spans="1:85" s="74" customFormat="1" ht="15" x14ac:dyDescent="0.25">
      <c r="A440" s="117"/>
      <c r="B440" s="113"/>
      <c r="C440" s="114" t="s">
        <v>137</v>
      </c>
      <c r="D440" s="115"/>
      <c r="E440" s="115"/>
      <c r="F440" s="115"/>
      <c r="G440" s="115"/>
      <c r="H440" s="115"/>
      <c r="I440" s="115"/>
      <c r="J440" s="115"/>
      <c r="K440" s="115"/>
      <c r="L440" s="115"/>
      <c r="M440" s="115"/>
      <c r="N440" s="115"/>
      <c r="O440" s="115"/>
      <c r="P440" s="115"/>
      <c r="Q440" s="115"/>
      <c r="R440" s="125"/>
      <c r="BY440" s="103"/>
      <c r="CG440" s="128"/>
    </row>
    <row r="441" spans="1:85" s="74" customFormat="1" ht="15" x14ac:dyDescent="0.25">
      <c r="A441" s="117"/>
      <c r="B441" s="119" t="s">
        <v>38</v>
      </c>
      <c r="C441" s="246" t="s">
        <v>51</v>
      </c>
      <c r="D441" s="246"/>
      <c r="E441" s="246"/>
      <c r="F441" s="246"/>
      <c r="G441" s="246"/>
      <c r="H441" s="246"/>
      <c r="I441" s="246"/>
      <c r="J441" s="246"/>
      <c r="K441" s="246"/>
      <c r="L441" s="246"/>
      <c r="M441" s="246"/>
      <c r="N441" s="246"/>
      <c r="O441" s="246"/>
      <c r="P441" s="246"/>
      <c r="Q441" s="246"/>
      <c r="R441" s="247"/>
      <c r="BY441" s="103"/>
      <c r="CB441" s="76" t="s">
        <v>51</v>
      </c>
      <c r="CG441" s="128"/>
    </row>
    <row r="442" spans="1:85" s="74" customFormat="1" ht="15" x14ac:dyDescent="0.25">
      <c r="A442" s="120"/>
      <c r="B442" s="248" t="s">
        <v>122</v>
      </c>
      <c r="C442" s="248"/>
      <c r="D442" s="248"/>
      <c r="E442" s="248"/>
      <c r="F442" s="121"/>
      <c r="G442" s="121"/>
      <c r="H442" s="121"/>
      <c r="I442" s="121"/>
      <c r="J442" s="121"/>
      <c r="K442" s="121"/>
      <c r="L442" s="121"/>
      <c r="M442" s="121"/>
      <c r="N442" s="121"/>
      <c r="O442" s="121"/>
      <c r="P442" s="121"/>
      <c r="Q442" s="121"/>
      <c r="R442" s="116"/>
      <c r="BY442" s="103"/>
      <c r="CC442" s="76" t="s">
        <v>122</v>
      </c>
      <c r="CD442" s="76" t="s">
        <v>2</v>
      </c>
      <c r="CE442" s="76" t="s">
        <v>2</v>
      </c>
      <c r="CF442" s="76" t="s">
        <v>2</v>
      </c>
      <c r="CG442" s="128"/>
    </row>
    <row r="443" spans="1:85" s="74" customFormat="1" ht="56.25" x14ac:dyDescent="0.25">
      <c r="A443" s="104" t="s">
        <v>494</v>
      </c>
      <c r="B443" s="105" t="s">
        <v>115</v>
      </c>
      <c r="C443" s="245" t="s">
        <v>495</v>
      </c>
      <c r="D443" s="245"/>
      <c r="E443" s="245"/>
      <c r="F443" s="104" t="s">
        <v>117</v>
      </c>
      <c r="G443" s="106">
        <v>9.984</v>
      </c>
      <c r="H443" s="107">
        <v>7092.84</v>
      </c>
      <c r="I443" s="107"/>
      <c r="J443" s="107" t="s">
        <v>444</v>
      </c>
      <c r="K443" s="107">
        <v>613257.16</v>
      </c>
      <c r="L443" s="107"/>
      <c r="M443" s="108"/>
      <c r="N443" s="107">
        <v>613257.16</v>
      </c>
      <c r="O443" s="124">
        <v>0</v>
      </c>
      <c r="P443" s="124">
        <v>0</v>
      </c>
      <c r="Q443" s="111" t="s">
        <v>818</v>
      </c>
      <c r="R443" s="107">
        <v>613257.16</v>
      </c>
      <c r="BY443" s="103"/>
      <c r="BZ443" s="76" t="s">
        <v>495</v>
      </c>
      <c r="CG443" s="128"/>
    </row>
    <row r="444" spans="1:85" s="74" customFormat="1" ht="15" x14ac:dyDescent="0.25">
      <c r="A444" s="112"/>
      <c r="B444" s="113"/>
      <c r="C444" s="114" t="s">
        <v>496</v>
      </c>
      <c r="D444" s="115"/>
      <c r="E444" s="115"/>
      <c r="F444" s="115"/>
      <c r="G444" s="115"/>
      <c r="H444" s="115"/>
      <c r="I444" s="115"/>
      <c r="J444" s="115"/>
      <c r="K444" s="115"/>
      <c r="L444" s="115"/>
      <c r="M444" s="115"/>
      <c r="N444" s="115"/>
      <c r="O444" s="115"/>
      <c r="P444" s="115"/>
      <c r="Q444" s="115"/>
      <c r="R444" s="116"/>
      <c r="BY444" s="103"/>
      <c r="CG444" s="128"/>
    </row>
    <row r="445" spans="1:85" s="74" customFormat="1" ht="15" x14ac:dyDescent="0.25">
      <c r="A445" s="117"/>
      <c r="B445" s="113"/>
      <c r="C445" s="114" t="s">
        <v>446</v>
      </c>
      <c r="D445" s="115"/>
      <c r="E445" s="115"/>
      <c r="F445" s="115"/>
      <c r="G445" s="115"/>
      <c r="H445" s="115"/>
      <c r="I445" s="115"/>
      <c r="J445" s="115"/>
      <c r="K445" s="115"/>
      <c r="L445" s="115"/>
      <c r="M445" s="115"/>
      <c r="N445" s="115"/>
      <c r="O445" s="115"/>
      <c r="P445" s="115"/>
      <c r="Q445" s="115"/>
      <c r="R445" s="125"/>
      <c r="BY445" s="103"/>
      <c r="CG445" s="128"/>
    </row>
    <row r="446" spans="1:85" s="74" customFormat="1" ht="15" x14ac:dyDescent="0.25">
      <c r="A446" s="117"/>
      <c r="B446" s="119" t="s">
        <v>38</v>
      </c>
      <c r="C446" s="246" t="s">
        <v>51</v>
      </c>
      <c r="D446" s="246"/>
      <c r="E446" s="246"/>
      <c r="F446" s="246"/>
      <c r="G446" s="246"/>
      <c r="H446" s="246"/>
      <c r="I446" s="246"/>
      <c r="J446" s="246"/>
      <c r="K446" s="246"/>
      <c r="L446" s="246"/>
      <c r="M446" s="246"/>
      <c r="N446" s="246"/>
      <c r="O446" s="246"/>
      <c r="P446" s="246"/>
      <c r="Q446" s="246"/>
      <c r="R446" s="247"/>
      <c r="BY446" s="103"/>
      <c r="CB446" s="76" t="s">
        <v>51</v>
      </c>
      <c r="CG446" s="128"/>
    </row>
    <row r="447" spans="1:85" s="74" customFormat="1" ht="15" x14ac:dyDescent="0.25">
      <c r="A447" s="120"/>
      <c r="B447" s="248" t="s">
        <v>122</v>
      </c>
      <c r="C447" s="248"/>
      <c r="D447" s="248"/>
      <c r="E447" s="248"/>
      <c r="F447" s="121"/>
      <c r="G447" s="121"/>
      <c r="H447" s="121"/>
      <c r="I447" s="121"/>
      <c r="J447" s="121"/>
      <c r="K447" s="121"/>
      <c r="L447" s="121"/>
      <c r="M447" s="121"/>
      <c r="N447" s="121"/>
      <c r="O447" s="121"/>
      <c r="P447" s="121"/>
      <c r="Q447" s="121"/>
      <c r="R447" s="116"/>
      <c r="BY447" s="103"/>
      <c r="CC447" s="76" t="s">
        <v>122</v>
      </c>
      <c r="CD447" s="76" t="s">
        <v>2</v>
      </c>
      <c r="CE447" s="76" t="s">
        <v>2</v>
      </c>
      <c r="CF447" s="76" t="s">
        <v>2</v>
      </c>
      <c r="CG447" s="128"/>
    </row>
    <row r="448" spans="1:85" s="74" customFormat="1" ht="56.25" x14ac:dyDescent="0.25">
      <c r="A448" s="104" t="s">
        <v>497</v>
      </c>
      <c r="B448" s="105" t="s">
        <v>115</v>
      </c>
      <c r="C448" s="245" t="s">
        <v>424</v>
      </c>
      <c r="D448" s="245"/>
      <c r="E448" s="245"/>
      <c r="F448" s="104" t="s">
        <v>117</v>
      </c>
      <c r="G448" s="106">
        <v>5.0960000000000001</v>
      </c>
      <c r="H448" s="107">
        <v>8325.52</v>
      </c>
      <c r="I448" s="107"/>
      <c r="J448" s="107" t="s">
        <v>425</v>
      </c>
      <c r="K448" s="107">
        <v>367416.52</v>
      </c>
      <c r="L448" s="107"/>
      <c r="M448" s="108"/>
      <c r="N448" s="107">
        <v>367416.52</v>
      </c>
      <c r="O448" s="124">
        <v>0</v>
      </c>
      <c r="P448" s="124">
        <v>0</v>
      </c>
      <c r="Q448" s="111" t="s">
        <v>818</v>
      </c>
      <c r="R448" s="107">
        <v>367416.52</v>
      </c>
      <c r="BY448" s="103"/>
      <c r="BZ448" s="76" t="s">
        <v>424</v>
      </c>
      <c r="CG448" s="128"/>
    </row>
    <row r="449" spans="1:85" s="74" customFormat="1" ht="15" x14ac:dyDescent="0.25">
      <c r="A449" s="112"/>
      <c r="B449" s="113"/>
      <c r="C449" s="114" t="s">
        <v>498</v>
      </c>
      <c r="D449" s="115"/>
      <c r="E449" s="115"/>
      <c r="F449" s="115"/>
      <c r="G449" s="115"/>
      <c r="H449" s="115"/>
      <c r="I449" s="115"/>
      <c r="J449" s="115"/>
      <c r="K449" s="115"/>
      <c r="L449" s="115"/>
      <c r="M449" s="115"/>
      <c r="N449" s="115"/>
      <c r="O449" s="115"/>
      <c r="P449" s="115"/>
      <c r="Q449" s="115"/>
      <c r="R449" s="116"/>
      <c r="BY449" s="103"/>
      <c r="CG449" s="128"/>
    </row>
    <row r="450" spans="1:85" s="74" customFormat="1" ht="15" x14ac:dyDescent="0.25">
      <c r="A450" s="117"/>
      <c r="B450" s="113"/>
      <c r="C450" s="114" t="s">
        <v>426</v>
      </c>
      <c r="D450" s="115"/>
      <c r="E450" s="115"/>
      <c r="F450" s="115"/>
      <c r="G450" s="115"/>
      <c r="H450" s="115"/>
      <c r="I450" s="115"/>
      <c r="J450" s="115"/>
      <c r="K450" s="115"/>
      <c r="L450" s="115"/>
      <c r="M450" s="115"/>
      <c r="N450" s="115"/>
      <c r="O450" s="115"/>
      <c r="P450" s="115"/>
      <c r="Q450" s="115"/>
      <c r="R450" s="125"/>
      <c r="BY450" s="103"/>
      <c r="CG450" s="128"/>
    </row>
    <row r="451" spans="1:85" s="74" customFormat="1" ht="15" x14ac:dyDescent="0.25">
      <c r="A451" s="117"/>
      <c r="B451" s="119" t="s">
        <v>38</v>
      </c>
      <c r="C451" s="246" t="s">
        <v>51</v>
      </c>
      <c r="D451" s="246"/>
      <c r="E451" s="246"/>
      <c r="F451" s="246"/>
      <c r="G451" s="246"/>
      <c r="H451" s="246"/>
      <c r="I451" s="246"/>
      <c r="J451" s="246"/>
      <c r="K451" s="246"/>
      <c r="L451" s="246"/>
      <c r="M451" s="246"/>
      <c r="N451" s="246"/>
      <c r="O451" s="246"/>
      <c r="P451" s="246"/>
      <c r="Q451" s="246"/>
      <c r="R451" s="247"/>
      <c r="BY451" s="103"/>
      <c r="CB451" s="76" t="s">
        <v>51</v>
      </c>
      <c r="CG451" s="128"/>
    </row>
    <row r="452" spans="1:85" s="74" customFormat="1" ht="15" x14ac:dyDescent="0.25">
      <c r="A452" s="120"/>
      <c r="B452" s="248" t="s">
        <v>122</v>
      </c>
      <c r="C452" s="248"/>
      <c r="D452" s="248"/>
      <c r="E452" s="248"/>
      <c r="F452" s="121"/>
      <c r="G452" s="121"/>
      <c r="H452" s="121"/>
      <c r="I452" s="121"/>
      <c r="J452" s="121"/>
      <c r="K452" s="121"/>
      <c r="L452" s="121"/>
      <c r="M452" s="121"/>
      <c r="N452" s="121"/>
      <c r="O452" s="121"/>
      <c r="P452" s="121"/>
      <c r="Q452" s="121"/>
      <c r="R452" s="116"/>
      <c r="BY452" s="103"/>
      <c r="CC452" s="76" t="s">
        <v>122</v>
      </c>
      <c r="CD452" s="76" t="s">
        <v>2</v>
      </c>
      <c r="CE452" s="76" t="s">
        <v>2</v>
      </c>
      <c r="CF452" s="76" t="s">
        <v>2</v>
      </c>
      <c r="CG452" s="128"/>
    </row>
    <row r="453" spans="1:85" s="74" customFormat="1" ht="56.25" x14ac:dyDescent="0.25">
      <c r="A453" s="104" t="s">
        <v>499</v>
      </c>
      <c r="B453" s="105" t="s">
        <v>115</v>
      </c>
      <c r="C453" s="245" t="s">
        <v>432</v>
      </c>
      <c r="D453" s="245"/>
      <c r="E453" s="245"/>
      <c r="F453" s="104" t="s">
        <v>117</v>
      </c>
      <c r="G453" s="106">
        <v>0.93600000000000005</v>
      </c>
      <c r="H453" s="107">
        <v>9538.57</v>
      </c>
      <c r="I453" s="107"/>
      <c r="J453" s="107" t="s">
        <v>433</v>
      </c>
      <c r="K453" s="107">
        <v>77317.36</v>
      </c>
      <c r="L453" s="107"/>
      <c r="M453" s="108"/>
      <c r="N453" s="107">
        <v>77317.36</v>
      </c>
      <c r="O453" s="124">
        <v>0</v>
      </c>
      <c r="P453" s="124">
        <v>0</v>
      </c>
      <c r="Q453" s="111" t="s">
        <v>818</v>
      </c>
      <c r="R453" s="107">
        <v>77317.36</v>
      </c>
      <c r="BY453" s="103"/>
      <c r="BZ453" s="76" t="s">
        <v>432</v>
      </c>
      <c r="CG453" s="128"/>
    </row>
    <row r="454" spans="1:85" s="74" customFormat="1" ht="15" x14ac:dyDescent="0.25">
      <c r="A454" s="112"/>
      <c r="B454" s="113"/>
      <c r="C454" s="114" t="s">
        <v>500</v>
      </c>
      <c r="D454" s="115"/>
      <c r="E454" s="115"/>
      <c r="F454" s="115"/>
      <c r="G454" s="115"/>
      <c r="H454" s="115"/>
      <c r="I454" s="115"/>
      <c r="J454" s="115"/>
      <c r="K454" s="115"/>
      <c r="L454" s="115"/>
      <c r="M454" s="115"/>
      <c r="N454" s="115"/>
      <c r="O454" s="115"/>
      <c r="P454" s="115"/>
      <c r="Q454" s="115"/>
      <c r="R454" s="116"/>
      <c r="BY454" s="103"/>
      <c r="CG454" s="128"/>
    </row>
    <row r="455" spans="1:85" s="74" customFormat="1" ht="15" x14ac:dyDescent="0.25">
      <c r="A455" s="117"/>
      <c r="B455" s="113"/>
      <c r="C455" s="114" t="s">
        <v>434</v>
      </c>
      <c r="D455" s="115"/>
      <c r="E455" s="115"/>
      <c r="F455" s="115"/>
      <c r="G455" s="115"/>
      <c r="H455" s="115"/>
      <c r="I455" s="115"/>
      <c r="J455" s="115"/>
      <c r="K455" s="115"/>
      <c r="L455" s="115"/>
      <c r="M455" s="115"/>
      <c r="N455" s="115"/>
      <c r="O455" s="115"/>
      <c r="P455" s="115"/>
      <c r="Q455" s="115"/>
      <c r="R455" s="125"/>
      <c r="BY455" s="103"/>
      <c r="CG455" s="128"/>
    </row>
    <row r="456" spans="1:85" s="74" customFormat="1" ht="15" x14ac:dyDescent="0.25">
      <c r="A456" s="117"/>
      <c r="B456" s="119" t="s">
        <v>38</v>
      </c>
      <c r="C456" s="246" t="s">
        <v>51</v>
      </c>
      <c r="D456" s="246"/>
      <c r="E456" s="246"/>
      <c r="F456" s="246"/>
      <c r="G456" s="246"/>
      <c r="H456" s="246"/>
      <c r="I456" s="246"/>
      <c r="J456" s="246"/>
      <c r="K456" s="246"/>
      <c r="L456" s="246"/>
      <c r="M456" s="246"/>
      <c r="N456" s="246"/>
      <c r="O456" s="246"/>
      <c r="P456" s="246"/>
      <c r="Q456" s="246"/>
      <c r="R456" s="247"/>
      <c r="BY456" s="103"/>
      <c r="CB456" s="76" t="s">
        <v>51</v>
      </c>
      <c r="CG456" s="128"/>
    </row>
    <row r="457" spans="1:85" s="74" customFormat="1" ht="15" x14ac:dyDescent="0.25">
      <c r="A457" s="120"/>
      <c r="B457" s="248" t="s">
        <v>122</v>
      </c>
      <c r="C457" s="248"/>
      <c r="D457" s="248"/>
      <c r="E457" s="248"/>
      <c r="F457" s="121"/>
      <c r="G457" s="121"/>
      <c r="H457" s="121"/>
      <c r="I457" s="121"/>
      <c r="J457" s="121"/>
      <c r="K457" s="121"/>
      <c r="L457" s="121"/>
      <c r="M457" s="121"/>
      <c r="N457" s="121"/>
      <c r="O457" s="121"/>
      <c r="P457" s="121"/>
      <c r="Q457" s="121"/>
      <c r="R457" s="116"/>
      <c r="BY457" s="103"/>
      <c r="CC457" s="76" t="s">
        <v>122</v>
      </c>
      <c r="CD457" s="76" t="s">
        <v>2</v>
      </c>
      <c r="CE457" s="76" t="s">
        <v>2</v>
      </c>
      <c r="CF457" s="76" t="s">
        <v>2</v>
      </c>
      <c r="CG457" s="128"/>
    </row>
    <row r="458" spans="1:85" s="74" customFormat="1" ht="56.25" x14ac:dyDescent="0.25">
      <c r="A458" s="104" t="s">
        <v>501</v>
      </c>
      <c r="B458" s="105" t="s">
        <v>115</v>
      </c>
      <c r="C458" s="245" t="s">
        <v>149</v>
      </c>
      <c r="D458" s="245"/>
      <c r="E458" s="245"/>
      <c r="F458" s="104" t="s">
        <v>117</v>
      </c>
      <c r="G458" s="106">
        <v>0.93600000000000005</v>
      </c>
      <c r="H458" s="107">
        <v>9474.94</v>
      </c>
      <c r="I458" s="107"/>
      <c r="J458" s="107" t="s">
        <v>150</v>
      </c>
      <c r="K458" s="107">
        <v>76801.59</v>
      </c>
      <c r="L458" s="107"/>
      <c r="M458" s="108"/>
      <c r="N458" s="107">
        <v>76801.59</v>
      </c>
      <c r="O458" s="124">
        <v>0</v>
      </c>
      <c r="P458" s="124">
        <v>0</v>
      </c>
      <c r="Q458" s="111" t="s">
        <v>818</v>
      </c>
      <c r="R458" s="107">
        <v>76801.59</v>
      </c>
      <c r="BY458" s="103"/>
      <c r="BZ458" s="76" t="s">
        <v>149</v>
      </c>
      <c r="CG458" s="128"/>
    </row>
    <row r="459" spans="1:85" s="74" customFormat="1" ht="15" x14ac:dyDescent="0.25">
      <c r="A459" s="112"/>
      <c r="B459" s="113"/>
      <c r="C459" s="114" t="s">
        <v>500</v>
      </c>
      <c r="D459" s="115"/>
      <c r="E459" s="115"/>
      <c r="F459" s="115"/>
      <c r="G459" s="115"/>
      <c r="H459" s="115"/>
      <c r="I459" s="115"/>
      <c r="J459" s="115"/>
      <c r="K459" s="115"/>
      <c r="L459" s="115"/>
      <c r="M459" s="115"/>
      <c r="N459" s="115"/>
      <c r="O459" s="115"/>
      <c r="P459" s="115"/>
      <c r="Q459" s="115"/>
      <c r="R459" s="116"/>
      <c r="BY459" s="103"/>
      <c r="CG459" s="128"/>
    </row>
    <row r="460" spans="1:85" s="74" customFormat="1" ht="15" x14ac:dyDescent="0.25">
      <c r="A460" s="117"/>
      <c r="B460" s="113"/>
      <c r="C460" s="114" t="s">
        <v>152</v>
      </c>
      <c r="D460" s="115"/>
      <c r="E460" s="115"/>
      <c r="F460" s="115"/>
      <c r="G460" s="115"/>
      <c r="H460" s="115"/>
      <c r="I460" s="115"/>
      <c r="J460" s="115"/>
      <c r="K460" s="115"/>
      <c r="L460" s="115"/>
      <c r="M460" s="115"/>
      <c r="N460" s="115"/>
      <c r="O460" s="115"/>
      <c r="P460" s="115"/>
      <c r="Q460" s="115"/>
      <c r="R460" s="125"/>
      <c r="BY460" s="103"/>
      <c r="CG460" s="128"/>
    </row>
    <row r="461" spans="1:85" s="74" customFormat="1" ht="15" x14ac:dyDescent="0.25">
      <c r="A461" s="117"/>
      <c r="B461" s="119" t="s">
        <v>38</v>
      </c>
      <c r="C461" s="246" t="s">
        <v>51</v>
      </c>
      <c r="D461" s="246"/>
      <c r="E461" s="246"/>
      <c r="F461" s="246"/>
      <c r="G461" s="246"/>
      <c r="H461" s="246"/>
      <c r="I461" s="246"/>
      <c r="J461" s="246"/>
      <c r="K461" s="246"/>
      <c r="L461" s="246"/>
      <c r="M461" s="246"/>
      <c r="N461" s="246"/>
      <c r="O461" s="246"/>
      <c r="P461" s="246"/>
      <c r="Q461" s="246"/>
      <c r="R461" s="247"/>
      <c r="BY461" s="103"/>
      <c r="CB461" s="76" t="s">
        <v>51</v>
      </c>
      <c r="CG461" s="128"/>
    </row>
    <row r="462" spans="1:85" s="74" customFormat="1" ht="15" x14ac:dyDescent="0.25">
      <c r="A462" s="120"/>
      <c r="B462" s="248" t="s">
        <v>122</v>
      </c>
      <c r="C462" s="248"/>
      <c r="D462" s="248"/>
      <c r="E462" s="248"/>
      <c r="F462" s="121"/>
      <c r="G462" s="121"/>
      <c r="H462" s="121"/>
      <c r="I462" s="121"/>
      <c r="J462" s="121"/>
      <c r="K462" s="121"/>
      <c r="L462" s="121"/>
      <c r="M462" s="121"/>
      <c r="N462" s="121"/>
      <c r="O462" s="121"/>
      <c r="P462" s="121"/>
      <c r="Q462" s="121"/>
      <c r="R462" s="116"/>
      <c r="BY462" s="103"/>
      <c r="CC462" s="76" t="s">
        <v>122</v>
      </c>
      <c r="CD462" s="76" t="s">
        <v>2</v>
      </c>
      <c r="CE462" s="76" t="s">
        <v>2</v>
      </c>
      <c r="CF462" s="76" t="s">
        <v>2</v>
      </c>
      <c r="CG462" s="128"/>
    </row>
    <row r="463" spans="1:85" s="74" customFormat="1" ht="56.25" x14ac:dyDescent="0.25">
      <c r="A463" s="104" t="s">
        <v>502</v>
      </c>
      <c r="B463" s="105" t="s">
        <v>115</v>
      </c>
      <c r="C463" s="245" t="s">
        <v>159</v>
      </c>
      <c r="D463" s="245"/>
      <c r="E463" s="245"/>
      <c r="F463" s="104" t="s">
        <v>117</v>
      </c>
      <c r="G463" s="106">
        <v>0.104</v>
      </c>
      <c r="H463" s="107">
        <v>8599.42</v>
      </c>
      <c r="I463" s="107"/>
      <c r="J463" s="107" t="s">
        <v>160</v>
      </c>
      <c r="K463" s="107">
        <v>7744.98</v>
      </c>
      <c r="L463" s="107"/>
      <c r="M463" s="108"/>
      <c r="N463" s="107">
        <v>7744.98</v>
      </c>
      <c r="O463" s="124">
        <v>0</v>
      </c>
      <c r="P463" s="124">
        <v>0</v>
      </c>
      <c r="Q463" s="111" t="s">
        <v>818</v>
      </c>
      <c r="R463" s="107">
        <v>7744.98</v>
      </c>
      <c r="BY463" s="103"/>
      <c r="BZ463" s="76" t="s">
        <v>159</v>
      </c>
      <c r="CG463" s="128"/>
    </row>
    <row r="464" spans="1:85" s="74" customFormat="1" ht="15" x14ac:dyDescent="0.25">
      <c r="A464" s="112"/>
      <c r="B464" s="113"/>
      <c r="C464" s="114" t="s">
        <v>430</v>
      </c>
      <c r="D464" s="115"/>
      <c r="E464" s="115"/>
      <c r="F464" s="115"/>
      <c r="G464" s="115"/>
      <c r="H464" s="115"/>
      <c r="I464" s="115"/>
      <c r="J464" s="115"/>
      <c r="K464" s="115"/>
      <c r="L464" s="115"/>
      <c r="M464" s="115"/>
      <c r="N464" s="115"/>
      <c r="O464" s="115"/>
      <c r="P464" s="115"/>
      <c r="Q464" s="115"/>
      <c r="R464" s="116"/>
      <c r="BY464" s="103"/>
      <c r="CG464" s="128"/>
    </row>
    <row r="465" spans="1:85" s="74" customFormat="1" ht="15" x14ac:dyDescent="0.25">
      <c r="A465" s="117"/>
      <c r="B465" s="113"/>
      <c r="C465" s="114" t="s">
        <v>162</v>
      </c>
      <c r="D465" s="115"/>
      <c r="E465" s="115"/>
      <c r="F465" s="115"/>
      <c r="G465" s="115"/>
      <c r="H465" s="115"/>
      <c r="I465" s="115"/>
      <c r="J465" s="115"/>
      <c r="K465" s="115"/>
      <c r="L465" s="115"/>
      <c r="M465" s="115"/>
      <c r="N465" s="115"/>
      <c r="O465" s="115"/>
      <c r="P465" s="115"/>
      <c r="Q465" s="115"/>
      <c r="R465" s="125"/>
      <c r="BY465" s="103"/>
      <c r="CG465" s="128"/>
    </row>
    <row r="466" spans="1:85" s="74" customFormat="1" ht="15" x14ac:dyDescent="0.25">
      <c r="A466" s="117"/>
      <c r="B466" s="119" t="s">
        <v>38</v>
      </c>
      <c r="C466" s="246" t="s">
        <v>51</v>
      </c>
      <c r="D466" s="246"/>
      <c r="E466" s="246"/>
      <c r="F466" s="246"/>
      <c r="G466" s="246"/>
      <c r="H466" s="246"/>
      <c r="I466" s="246"/>
      <c r="J466" s="246"/>
      <c r="K466" s="246"/>
      <c r="L466" s="246"/>
      <c r="M466" s="246"/>
      <c r="N466" s="246"/>
      <c r="O466" s="246"/>
      <c r="P466" s="246"/>
      <c r="Q466" s="246"/>
      <c r="R466" s="247"/>
      <c r="BY466" s="103"/>
      <c r="CB466" s="76" t="s">
        <v>51</v>
      </c>
      <c r="CG466" s="128"/>
    </row>
    <row r="467" spans="1:85" s="74" customFormat="1" ht="15" x14ac:dyDescent="0.25">
      <c r="A467" s="120"/>
      <c r="B467" s="248" t="s">
        <v>122</v>
      </c>
      <c r="C467" s="248"/>
      <c r="D467" s="248"/>
      <c r="E467" s="248"/>
      <c r="F467" s="121"/>
      <c r="G467" s="121"/>
      <c r="H467" s="121"/>
      <c r="I467" s="121"/>
      <c r="J467" s="121"/>
      <c r="K467" s="121"/>
      <c r="L467" s="121"/>
      <c r="M467" s="121"/>
      <c r="N467" s="121"/>
      <c r="O467" s="121"/>
      <c r="P467" s="121"/>
      <c r="Q467" s="121"/>
      <c r="R467" s="116"/>
      <c r="BY467" s="103"/>
      <c r="CC467" s="76" t="s">
        <v>122</v>
      </c>
      <c r="CD467" s="76" t="s">
        <v>2</v>
      </c>
      <c r="CE467" s="76" t="s">
        <v>2</v>
      </c>
      <c r="CF467" s="76" t="s">
        <v>2</v>
      </c>
      <c r="CG467" s="128"/>
    </row>
    <row r="468" spans="1:85" s="74" customFormat="1" ht="56.25" x14ac:dyDescent="0.25">
      <c r="A468" s="104" t="s">
        <v>503</v>
      </c>
      <c r="B468" s="105" t="s">
        <v>115</v>
      </c>
      <c r="C468" s="245" t="s">
        <v>169</v>
      </c>
      <c r="D468" s="245"/>
      <c r="E468" s="245"/>
      <c r="F468" s="104" t="s">
        <v>117</v>
      </c>
      <c r="G468" s="106">
        <v>0.312</v>
      </c>
      <c r="H468" s="107">
        <v>7718.94</v>
      </c>
      <c r="I468" s="107"/>
      <c r="J468" s="107" t="s">
        <v>130</v>
      </c>
      <c r="K468" s="107">
        <v>20855.96</v>
      </c>
      <c r="L468" s="107"/>
      <c r="M468" s="108"/>
      <c r="N468" s="107">
        <v>20855.96</v>
      </c>
      <c r="O468" s="124">
        <v>0</v>
      </c>
      <c r="P468" s="124">
        <v>0</v>
      </c>
      <c r="Q468" s="111" t="s">
        <v>818</v>
      </c>
      <c r="R468" s="107">
        <v>20855.96</v>
      </c>
      <c r="BY468" s="103"/>
      <c r="BZ468" s="76" t="s">
        <v>169</v>
      </c>
      <c r="CG468" s="128"/>
    </row>
    <row r="469" spans="1:85" s="74" customFormat="1" ht="15" x14ac:dyDescent="0.25">
      <c r="A469" s="112"/>
      <c r="B469" s="113"/>
      <c r="C469" s="114" t="s">
        <v>504</v>
      </c>
      <c r="D469" s="115"/>
      <c r="E469" s="115"/>
      <c r="F469" s="115"/>
      <c r="G469" s="115"/>
      <c r="H469" s="115"/>
      <c r="I469" s="115"/>
      <c r="J469" s="115"/>
      <c r="K469" s="115"/>
      <c r="L469" s="115"/>
      <c r="M469" s="115"/>
      <c r="N469" s="115"/>
      <c r="O469" s="115"/>
      <c r="P469" s="115"/>
      <c r="Q469" s="115"/>
      <c r="R469" s="116"/>
      <c r="BY469" s="103"/>
      <c r="CG469" s="128"/>
    </row>
    <row r="470" spans="1:85" s="74" customFormat="1" ht="15" x14ac:dyDescent="0.25">
      <c r="A470" s="117"/>
      <c r="B470" s="113"/>
      <c r="C470" s="114" t="s">
        <v>132</v>
      </c>
      <c r="D470" s="115"/>
      <c r="E470" s="115"/>
      <c r="F470" s="115"/>
      <c r="G470" s="115"/>
      <c r="H470" s="115"/>
      <c r="I470" s="115"/>
      <c r="J470" s="115"/>
      <c r="K470" s="115"/>
      <c r="L470" s="115"/>
      <c r="M470" s="115"/>
      <c r="N470" s="115"/>
      <c r="O470" s="115"/>
      <c r="P470" s="115"/>
      <c r="Q470" s="115"/>
      <c r="R470" s="125"/>
      <c r="BY470" s="103"/>
      <c r="CG470" s="128"/>
    </row>
    <row r="471" spans="1:85" s="74" customFormat="1" ht="15" x14ac:dyDescent="0.25">
      <c r="A471" s="117"/>
      <c r="B471" s="119" t="s">
        <v>38</v>
      </c>
      <c r="C471" s="246" t="s">
        <v>51</v>
      </c>
      <c r="D471" s="246"/>
      <c r="E471" s="246"/>
      <c r="F471" s="246"/>
      <c r="G471" s="246"/>
      <c r="H471" s="246"/>
      <c r="I471" s="246"/>
      <c r="J471" s="246"/>
      <c r="K471" s="246"/>
      <c r="L471" s="246"/>
      <c r="M471" s="246"/>
      <c r="N471" s="246"/>
      <c r="O471" s="246"/>
      <c r="P471" s="246"/>
      <c r="Q471" s="246"/>
      <c r="R471" s="247"/>
      <c r="BY471" s="103"/>
      <c r="CB471" s="76" t="s">
        <v>51</v>
      </c>
      <c r="CG471" s="128"/>
    </row>
    <row r="472" spans="1:85" s="74" customFormat="1" ht="15" x14ac:dyDescent="0.25">
      <c r="A472" s="120"/>
      <c r="B472" s="248" t="s">
        <v>122</v>
      </c>
      <c r="C472" s="248"/>
      <c r="D472" s="248"/>
      <c r="E472" s="248"/>
      <c r="F472" s="121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16"/>
      <c r="BY472" s="103"/>
      <c r="CC472" s="76" t="s">
        <v>122</v>
      </c>
      <c r="CD472" s="76" t="s">
        <v>2</v>
      </c>
      <c r="CE472" s="76" t="s">
        <v>2</v>
      </c>
      <c r="CF472" s="76" t="s">
        <v>2</v>
      </c>
      <c r="CG472" s="128"/>
    </row>
    <row r="473" spans="1:85" s="74" customFormat="1" ht="56.25" x14ac:dyDescent="0.25">
      <c r="A473" s="104" t="s">
        <v>505</v>
      </c>
      <c r="B473" s="105" t="s">
        <v>115</v>
      </c>
      <c r="C473" s="245" t="s">
        <v>177</v>
      </c>
      <c r="D473" s="245"/>
      <c r="E473" s="245"/>
      <c r="F473" s="104" t="s">
        <v>117</v>
      </c>
      <c r="G473" s="106">
        <v>0.93600000000000005</v>
      </c>
      <c r="H473" s="107">
        <v>7487.99</v>
      </c>
      <c r="I473" s="107"/>
      <c r="J473" s="107" t="s">
        <v>178</v>
      </c>
      <c r="K473" s="107">
        <v>60695.85</v>
      </c>
      <c r="L473" s="107"/>
      <c r="M473" s="108"/>
      <c r="N473" s="107">
        <v>60695.85</v>
      </c>
      <c r="O473" s="124">
        <v>0</v>
      </c>
      <c r="P473" s="124">
        <v>0</v>
      </c>
      <c r="Q473" s="111" t="s">
        <v>818</v>
      </c>
      <c r="R473" s="107">
        <v>60695.85</v>
      </c>
      <c r="BY473" s="103"/>
      <c r="BZ473" s="76" t="s">
        <v>177</v>
      </c>
      <c r="CG473" s="128"/>
    </row>
    <row r="474" spans="1:85" s="74" customFormat="1" ht="15" x14ac:dyDescent="0.25">
      <c r="A474" s="112"/>
      <c r="B474" s="113"/>
      <c r="C474" s="114" t="s">
        <v>500</v>
      </c>
      <c r="D474" s="115"/>
      <c r="E474" s="115"/>
      <c r="F474" s="115"/>
      <c r="G474" s="115"/>
      <c r="H474" s="115"/>
      <c r="I474" s="115"/>
      <c r="J474" s="115"/>
      <c r="K474" s="115"/>
      <c r="L474" s="115"/>
      <c r="M474" s="115"/>
      <c r="N474" s="115"/>
      <c r="O474" s="115"/>
      <c r="P474" s="115"/>
      <c r="Q474" s="115"/>
      <c r="R474" s="116"/>
      <c r="BY474" s="103"/>
      <c r="CG474" s="128"/>
    </row>
    <row r="475" spans="1:85" s="74" customFormat="1" ht="15" x14ac:dyDescent="0.25">
      <c r="A475" s="117"/>
      <c r="B475" s="113"/>
      <c r="C475" s="114" t="s">
        <v>180</v>
      </c>
      <c r="D475" s="115"/>
      <c r="E475" s="115"/>
      <c r="F475" s="115"/>
      <c r="G475" s="115"/>
      <c r="H475" s="115"/>
      <c r="I475" s="115"/>
      <c r="J475" s="115"/>
      <c r="K475" s="115"/>
      <c r="L475" s="115"/>
      <c r="M475" s="115"/>
      <c r="N475" s="115"/>
      <c r="O475" s="115"/>
      <c r="P475" s="115"/>
      <c r="Q475" s="115"/>
      <c r="R475" s="125"/>
      <c r="BY475" s="103"/>
      <c r="CG475" s="128"/>
    </row>
    <row r="476" spans="1:85" s="74" customFormat="1" ht="15" x14ac:dyDescent="0.25">
      <c r="A476" s="117"/>
      <c r="B476" s="119" t="s">
        <v>38</v>
      </c>
      <c r="C476" s="246" t="s">
        <v>51</v>
      </c>
      <c r="D476" s="246"/>
      <c r="E476" s="246"/>
      <c r="F476" s="246"/>
      <c r="G476" s="246"/>
      <c r="H476" s="246"/>
      <c r="I476" s="246"/>
      <c r="J476" s="246"/>
      <c r="K476" s="246"/>
      <c r="L476" s="246"/>
      <c r="M476" s="246"/>
      <c r="N476" s="246"/>
      <c r="O476" s="246"/>
      <c r="P476" s="246"/>
      <c r="Q476" s="246"/>
      <c r="R476" s="247"/>
      <c r="BY476" s="103"/>
      <c r="CB476" s="76" t="s">
        <v>51</v>
      </c>
      <c r="CG476" s="128"/>
    </row>
    <row r="477" spans="1:85" s="74" customFormat="1" ht="15" x14ac:dyDescent="0.25">
      <c r="A477" s="120"/>
      <c r="B477" s="248" t="s">
        <v>122</v>
      </c>
      <c r="C477" s="248"/>
      <c r="D477" s="248"/>
      <c r="E477" s="248"/>
      <c r="F477" s="121"/>
      <c r="G477" s="121"/>
      <c r="H477" s="121"/>
      <c r="I477" s="121"/>
      <c r="J477" s="121"/>
      <c r="K477" s="121"/>
      <c r="L477" s="121"/>
      <c r="M477" s="121"/>
      <c r="N477" s="121"/>
      <c r="O477" s="121"/>
      <c r="P477" s="121"/>
      <c r="Q477" s="121"/>
      <c r="R477" s="116"/>
      <c r="BY477" s="103"/>
      <c r="CC477" s="76" t="s">
        <v>122</v>
      </c>
      <c r="CD477" s="76" t="s">
        <v>2</v>
      </c>
      <c r="CE477" s="76" t="s">
        <v>2</v>
      </c>
      <c r="CF477" s="76" t="s">
        <v>2</v>
      </c>
      <c r="CG477" s="128"/>
    </row>
    <row r="478" spans="1:85" s="74" customFormat="1" ht="56.25" x14ac:dyDescent="0.25">
      <c r="A478" s="104" t="s">
        <v>506</v>
      </c>
      <c r="B478" s="105" t="s">
        <v>115</v>
      </c>
      <c r="C478" s="245" t="s">
        <v>182</v>
      </c>
      <c r="D478" s="245"/>
      <c r="E478" s="245"/>
      <c r="F478" s="104" t="s">
        <v>117</v>
      </c>
      <c r="G478" s="123">
        <v>1.04</v>
      </c>
      <c r="H478" s="107">
        <v>7317.78</v>
      </c>
      <c r="I478" s="107"/>
      <c r="J478" s="107" t="s">
        <v>183</v>
      </c>
      <c r="K478" s="107">
        <v>65906.850000000006</v>
      </c>
      <c r="L478" s="107"/>
      <c r="M478" s="108"/>
      <c r="N478" s="107">
        <v>65906.850000000006</v>
      </c>
      <c r="O478" s="124">
        <v>0</v>
      </c>
      <c r="P478" s="124">
        <v>0</v>
      </c>
      <c r="Q478" s="111" t="s">
        <v>818</v>
      </c>
      <c r="R478" s="107">
        <v>65906.850000000006</v>
      </c>
      <c r="BY478" s="103"/>
      <c r="BZ478" s="76" t="s">
        <v>182</v>
      </c>
      <c r="CG478" s="128"/>
    </row>
    <row r="479" spans="1:85" s="74" customFormat="1" ht="15" x14ac:dyDescent="0.25">
      <c r="A479" s="112"/>
      <c r="B479" s="113"/>
      <c r="C479" s="114" t="s">
        <v>480</v>
      </c>
      <c r="D479" s="115"/>
      <c r="E479" s="115"/>
      <c r="F479" s="115"/>
      <c r="G479" s="115"/>
      <c r="H479" s="115"/>
      <c r="I479" s="115"/>
      <c r="J479" s="115"/>
      <c r="K479" s="115"/>
      <c r="L479" s="115"/>
      <c r="M479" s="115"/>
      <c r="N479" s="115"/>
      <c r="O479" s="115"/>
      <c r="P479" s="115"/>
      <c r="Q479" s="115"/>
      <c r="R479" s="116"/>
      <c r="BY479" s="103"/>
      <c r="CG479" s="128"/>
    </row>
    <row r="480" spans="1:85" s="74" customFormat="1" ht="15" x14ac:dyDescent="0.25">
      <c r="A480" s="117"/>
      <c r="B480" s="113"/>
      <c r="C480" s="114" t="s">
        <v>185</v>
      </c>
      <c r="D480" s="115"/>
      <c r="E480" s="115"/>
      <c r="F480" s="115"/>
      <c r="G480" s="115"/>
      <c r="H480" s="115"/>
      <c r="I480" s="115"/>
      <c r="J480" s="115"/>
      <c r="K480" s="115"/>
      <c r="L480" s="115"/>
      <c r="M480" s="115"/>
      <c r="N480" s="115"/>
      <c r="O480" s="115"/>
      <c r="P480" s="115"/>
      <c r="Q480" s="115"/>
      <c r="R480" s="125"/>
      <c r="BY480" s="103"/>
      <c r="CG480" s="128"/>
    </row>
    <row r="481" spans="1:85" s="74" customFormat="1" ht="15" x14ac:dyDescent="0.25">
      <c r="A481" s="117"/>
      <c r="B481" s="119" t="s">
        <v>38</v>
      </c>
      <c r="C481" s="246" t="s">
        <v>51</v>
      </c>
      <c r="D481" s="246"/>
      <c r="E481" s="246"/>
      <c r="F481" s="246"/>
      <c r="G481" s="246"/>
      <c r="H481" s="246"/>
      <c r="I481" s="246"/>
      <c r="J481" s="246"/>
      <c r="K481" s="246"/>
      <c r="L481" s="246"/>
      <c r="M481" s="246"/>
      <c r="N481" s="246"/>
      <c r="O481" s="246"/>
      <c r="P481" s="246"/>
      <c r="Q481" s="246"/>
      <c r="R481" s="247"/>
      <c r="BY481" s="103"/>
      <c r="CB481" s="76" t="s">
        <v>51</v>
      </c>
      <c r="CG481" s="128"/>
    </row>
    <row r="482" spans="1:85" s="74" customFormat="1" ht="15" x14ac:dyDescent="0.25">
      <c r="A482" s="120"/>
      <c r="B482" s="248" t="s">
        <v>122</v>
      </c>
      <c r="C482" s="248"/>
      <c r="D482" s="248"/>
      <c r="E482" s="248"/>
      <c r="F482" s="121"/>
      <c r="G482" s="121"/>
      <c r="H482" s="121"/>
      <c r="I482" s="121"/>
      <c r="J482" s="121"/>
      <c r="K482" s="121"/>
      <c r="L482" s="121"/>
      <c r="M482" s="121"/>
      <c r="N482" s="121"/>
      <c r="O482" s="121"/>
      <c r="P482" s="121"/>
      <c r="Q482" s="121"/>
      <c r="R482" s="116"/>
      <c r="BY482" s="103"/>
      <c r="CC482" s="76" t="s">
        <v>122</v>
      </c>
      <c r="CD482" s="76" t="s">
        <v>2</v>
      </c>
      <c r="CE482" s="76" t="s">
        <v>2</v>
      </c>
      <c r="CF482" s="76" t="s">
        <v>2</v>
      </c>
      <c r="CG482" s="128"/>
    </row>
    <row r="483" spans="1:85" s="74" customFormat="1" ht="56.25" x14ac:dyDescent="0.25">
      <c r="A483" s="104" t="s">
        <v>507</v>
      </c>
      <c r="B483" s="105" t="s">
        <v>115</v>
      </c>
      <c r="C483" s="245" t="s">
        <v>371</v>
      </c>
      <c r="D483" s="245"/>
      <c r="E483" s="245"/>
      <c r="F483" s="104" t="s">
        <v>117</v>
      </c>
      <c r="G483" s="106">
        <v>4.992</v>
      </c>
      <c r="H483" s="107">
        <v>6143.88</v>
      </c>
      <c r="I483" s="107"/>
      <c r="J483" s="107" t="s">
        <v>372</v>
      </c>
      <c r="K483" s="107">
        <v>265604.36</v>
      </c>
      <c r="L483" s="107"/>
      <c r="M483" s="108"/>
      <c r="N483" s="107">
        <v>265604.36</v>
      </c>
      <c r="O483" s="124">
        <v>0</v>
      </c>
      <c r="P483" s="124">
        <v>0</v>
      </c>
      <c r="Q483" s="111" t="s">
        <v>818</v>
      </c>
      <c r="R483" s="107">
        <v>265604.36</v>
      </c>
      <c r="BY483" s="103"/>
      <c r="BZ483" s="76" t="s">
        <v>371</v>
      </c>
      <c r="CG483" s="128"/>
    </row>
    <row r="484" spans="1:85" s="74" customFormat="1" ht="15" x14ac:dyDescent="0.25">
      <c r="A484" s="112"/>
      <c r="B484" s="113"/>
      <c r="C484" s="114" t="s">
        <v>508</v>
      </c>
      <c r="D484" s="115"/>
      <c r="E484" s="115"/>
      <c r="F484" s="115"/>
      <c r="G484" s="115"/>
      <c r="H484" s="115"/>
      <c r="I484" s="115"/>
      <c r="J484" s="115"/>
      <c r="K484" s="115"/>
      <c r="L484" s="115"/>
      <c r="M484" s="115"/>
      <c r="N484" s="115"/>
      <c r="O484" s="115"/>
      <c r="P484" s="115"/>
      <c r="Q484" s="115"/>
      <c r="R484" s="116"/>
      <c r="BY484" s="103"/>
      <c r="CG484" s="128"/>
    </row>
    <row r="485" spans="1:85" s="74" customFormat="1" ht="15" x14ac:dyDescent="0.25">
      <c r="A485" s="117"/>
      <c r="B485" s="113"/>
      <c r="C485" s="114" t="s">
        <v>374</v>
      </c>
      <c r="D485" s="115"/>
      <c r="E485" s="115"/>
      <c r="F485" s="115"/>
      <c r="G485" s="115"/>
      <c r="H485" s="115"/>
      <c r="I485" s="115"/>
      <c r="J485" s="115"/>
      <c r="K485" s="115"/>
      <c r="L485" s="115"/>
      <c r="M485" s="115"/>
      <c r="N485" s="115"/>
      <c r="O485" s="115"/>
      <c r="P485" s="115"/>
      <c r="Q485" s="115"/>
      <c r="R485" s="125"/>
      <c r="BY485" s="103"/>
      <c r="CG485" s="128"/>
    </row>
    <row r="486" spans="1:85" s="74" customFormat="1" ht="15" x14ac:dyDescent="0.25">
      <c r="A486" s="117"/>
      <c r="B486" s="119" t="s">
        <v>38</v>
      </c>
      <c r="C486" s="246" t="s">
        <v>51</v>
      </c>
      <c r="D486" s="246"/>
      <c r="E486" s="246"/>
      <c r="F486" s="246"/>
      <c r="G486" s="246"/>
      <c r="H486" s="246"/>
      <c r="I486" s="246"/>
      <c r="J486" s="246"/>
      <c r="K486" s="246"/>
      <c r="L486" s="246"/>
      <c r="M486" s="246"/>
      <c r="N486" s="246"/>
      <c r="O486" s="246"/>
      <c r="P486" s="246"/>
      <c r="Q486" s="246"/>
      <c r="R486" s="247"/>
      <c r="BY486" s="103"/>
      <c r="CB486" s="76" t="s">
        <v>51</v>
      </c>
      <c r="CG486" s="128"/>
    </row>
    <row r="487" spans="1:85" s="74" customFormat="1" ht="15" x14ac:dyDescent="0.25">
      <c r="A487" s="120"/>
      <c r="B487" s="248" t="s">
        <v>122</v>
      </c>
      <c r="C487" s="248"/>
      <c r="D487" s="248"/>
      <c r="E487" s="248"/>
      <c r="F487" s="121"/>
      <c r="G487" s="121"/>
      <c r="H487" s="121"/>
      <c r="I487" s="121"/>
      <c r="J487" s="121"/>
      <c r="K487" s="121"/>
      <c r="L487" s="121"/>
      <c r="M487" s="121"/>
      <c r="N487" s="121"/>
      <c r="O487" s="121"/>
      <c r="P487" s="121"/>
      <c r="Q487" s="121"/>
      <c r="R487" s="116"/>
      <c r="BY487" s="103"/>
      <c r="CC487" s="76" t="s">
        <v>122</v>
      </c>
      <c r="CD487" s="76" t="s">
        <v>2</v>
      </c>
      <c r="CE487" s="76" t="s">
        <v>2</v>
      </c>
      <c r="CF487" s="76" t="s">
        <v>2</v>
      </c>
      <c r="CG487" s="128"/>
    </row>
    <row r="488" spans="1:85" s="74" customFormat="1" ht="56.25" x14ac:dyDescent="0.25">
      <c r="A488" s="104" t="s">
        <v>509</v>
      </c>
      <c r="B488" s="105" t="s">
        <v>115</v>
      </c>
      <c r="C488" s="245" t="s">
        <v>510</v>
      </c>
      <c r="D488" s="245"/>
      <c r="E488" s="245"/>
      <c r="F488" s="104" t="s">
        <v>117</v>
      </c>
      <c r="G488" s="106">
        <v>5.6159999999999997</v>
      </c>
      <c r="H488" s="107">
        <v>6444.23</v>
      </c>
      <c r="I488" s="107"/>
      <c r="J488" s="107" t="s">
        <v>511</v>
      </c>
      <c r="K488" s="107">
        <v>313412.28999999998</v>
      </c>
      <c r="L488" s="107"/>
      <c r="M488" s="108"/>
      <c r="N488" s="107">
        <v>313412.28999999998</v>
      </c>
      <c r="O488" s="124">
        <v>0</v>
      </c>
      <c r="P488" s="124">
        <v>0</v>
      </c>
      <c r="Q488" s="111" t="s">
        <v>818</v>
      </c>
      <c r="R488" s="107">
        <v>313412.28999999998</v>
      </c>
      <c r="BY488" s="103"/>
      <c r="BZ488" s="76" t="s">
        <v>510</v>
      </c>
      <c r="CG488" s="128"/>
    </row>
    <row r="489" spans="1:85" s="74" customFormat="1" ht="15" x14ac:dyDescent="0.25">
      <c r="A489" s="112"/>
      <c r="B489" s="113"/>
      <c r="C489" s="114" t="s">
        <v>512</v>
      </c>
      <c r="D489" s="115"/>
      <c r="E489" s="115"/>
      <c r="F489" s="115"/>
      <c r="G489" s="115"/>
      <c r="H489" s="115"/>
      <c r="I489" s="115"/>
      <c r="J489" s="115"/>
      <c r="K489" s="115"/>
      <c r="L489" s="115"/>
      <c r="M489" s="115"/>
      <c r="N489" s="115"/>
      <c r="O489" s="115"/>
      <c r="P489" s="115"/>
      <c r="Q489" s="115"/>
      <c r="R489" s="116"/>
      <c r="BY489" s="103"/>
      <c r="CG489" s="128"/>
    </row>
    <row r="490" spans="1:85" s="74" customFormat="1" ht="15" x14ac:dyDescent="0.25">
      <c r="A490" s="117"/>
      <c r="B490" s="113"/>
      <c r="C490" s="114" t="s">
        <v>513</v>
      </c>
      <c r="D490" s="115"/>
      <c r="E490" s="115"/>
      <c r="F490" s="115"/>
      <c r="G490" s="115"/>
      <c r="H490" s="115"/>
      <c r="I490" s="115"/>
      <c r="J490" s="115"/>
      <c r="K490" s="115"/>
      <c r="L490" s="115"/>
      <c r="M490" s="115"/>
      <c r="N490" s="115"/>
      <c r="O490" s="115"/>
      <c r="P490" s="115"/>
      <c r="Q490" s="115"/>
      <c r="R490" s="125"/>
      <c r="BY490" s="103"/>
      <c r="CG490" s="128"/>
    </row>
    <row r="491" spans="1:85" s="74" customFormat="1" ht="15" x14ac:dyDescent="0.25">
      <c r="A491" s="117"/>
      <c r="B491" s="119" t="s">
        <v>38</v>
      </c>
      <c r="C491" s="246" t="s">
        <v>51</v>
      </c>
      <c r="D491" s="246"/>
      <c r="E491" s="246"/>
      <c r="F491" s="246"/>
      <c r="G491" s="246"/>
      <c r="H491" s="246"/>
      <c r="I491" s="246"/>
      <c r="J491" s="246"/>
      <c r="K491" s="246"/>
      <c r="L491" s="246"/>
      <c r="M491" s="246"/>
      <c r="N491" s="246"/>
      <c r="O491" s="246"/>
      <c r="P491" s="246"/>
      <c r="Q491" s="246"/>
      <c r="R491" s="247"/>
      <c r="BY491" s="103"/>
      <c r="CB491" s="76" t="s">
        <v>51</v>
      </c>
      <c r="CG491" s="128"/>
    </row>
    <row r="492" spans="1:85" s="74" customFormat="1" ht="15" x14ac:dyDescent="0.25">
      <c r="A492" s="120"/>
      <c r="B492" s="248" t="s">
        <v>122</v>
      </c>
      <c r="C492" s="248"/>
      <c r="D492" s="248"/>
      <c r="E492" s="248"/>
      <c r="F492" s="121"/>
      <c r="G492" s="121"/>
      <c r="H492" s="121"/>
      <c r="I492" s="121"/>
      <c r="J492" s="121"/>
      <c r="K492" s="121"/>
      <c r="L492" s="121"/>
      <c r="M492" s="121"/>
      <c r="N492" s="121"/>
      <c r="O492" s="121"/>
      <c r="P492" s="121"/>
      <c r="Q492" s="121"/>
      <c r="R492" s="116"/>
      <c r="BY492" s="103"/>
      <c r="CC492" s="76" t="s">
        <v>122</v>
      </c>
      <c r="CD492" s="76" t="s">
        <v>2</v>
      </c>
      <c r="CE492" s="76" t="s">
        <v>2</v>
      </c>
      <c r="CF492" s="76" t="s">
        <v>2</v>
      </c>
      <c r="CG492" s="128"/>
    </row>
    <row r="493" spans="1:85" s="74" customFormat="1" ht="56.25" x14ac:dyDescent="0.25">
      <c r="A493" s="104" t="s">
        <v>514</v>
      </c>
      <c r="B493" s="105" t="s">
        <v>115</v>
      </c>
      <c r="C493" s="245" t="s">
        <v>515</v>
      </c>
      <c r="D493" s="245"/>
      <c r="E493" s="245"/>
      <c r="F493" s="104" t="s">
        <v>117</v>
      </c>
      <c r="G493" s="106">
        <v>1.1439999999999999</v>
      </c>
      <c r="H493" s="107">
        <v>6011.78</v>
      </c>
      <c r="I493" s="107"/>
      <c r="J493" s="107" t="s">
        <v>516</v>
      </c>
      <c r="K493" s="107">
        <v>59558.94</v>
      </c>
      <c r="L493" s="107"/>
      <c r="M493" s="108"/>
      <c r="N493" s="107">
        <v>59558.94</v>
      </c>
      <c r="O493" s="124">
        <v>0</v>
      </c>
      <c r="P493" s="124">
        <v>0</v>
      </c>
      <c r="Q493" s="111" t="s">
        <v>818</v>
      </c>
      <c r="R493" s="107">
        <v>59558.94</v>
      </c>
      <c r="BY493" s="103"/>
      <c r="BZ493" s="76" t="s">
        <v>515</v>
      </c>
      <c r="CG493" s="128"/>
    </row>
    <row r="494" spans="1:85" s="74" customFormat="1" ht="15" x14ac:dyDescent="0.25">
      <c r="A494" s="112"/>
      <c r="B494" s="113"/>
      <c r="C494" s="114" t="s">
        <v>517</v>
      </c>
      <c r="D494" s="115"/>
      <c r="E494" s="115"/>
      <c r="F494" s="115"/>
      <c r="G494" s="115"/>
      <c r="H494" s="115"/>
      <c r="I494" s="115"/>
      <c r="J494" s="115"/>
      <c r="K494" s="115"/>
      <c r="L494" s="115"/>
      <c r="M494" s="115"/>
      <c r="N494" s="115"/>
      <c r="O494" s="115"/>
      <c r="P494" s="115"/>
      <c r="Q494" s="115"/>
      <c r="R494" s="116"/>
      <c r="BY494" s="103"/>
      <c r="CG494" s="128"/>
    </row>
    <row r="495" spans="1:85" s="74" customFormat="1" ht="15" x14ac:dyDescent="0.25">
      <c r="A495" s="117"/>
      <c r="B495" s="113"/>
      <c r="C495" s="114" t="s">
        <v>518</v>
      </c>
      <c r="D495" s="115"/>
      <c r="E495" s="115"/>
      <c r="F495" s="115"/>
      <c r="G495" s="115"/>
      <c r="H495" s="115"/>
      <c r="I495" s="115"/>
      <c r="J495" s="115"/>
      <c r="K495" s="115"/>
      <c r="L495" s="115"/>
      <c r="M495" s="115"/>
      <c r="N495" s="115"/>
      <c r="O495" s="115"/>
      <c r="P495" s="115"/>
      <c r="Q495" s="115"/>
      <c r="R495" s="125"/>
      <c r="BY495" s="103"/>
      <c r="CG495" s="128"/>
    </row>
    <row r="496" spans="1:85" s="74" customFormat="1" ht="15" x14ac:dyDescent="0.25">
      <c r="A496" s="117"/>
      <c r="B496" s="119" t="s">
        <v>38</v>
      </c>
      <c r="C496" s="246" t="s">
        <v>51</v>
      </c>
      <c r="D496" s="246"/>
      <c r="E496" s="246"/>
      <c r="F496" s="246"/>
      <c r="G496" s="246"/>
      <c r="H496" s="246"/>
      <c r="I496" s="246"/>
      <c r="J496" s="246"/>
      <c r="K496" s="246"/>
      <c r="L496" s="246"/>
      <c r="M496" s="246"/>
      <c r="N496" s="246"/>
      <c r="O496" s="246"/>
      <c r="P496" s="246"/>
      <c r="Q496" s="246"/>
      <c r="R496" s="247"/>
      <c r="BY496" s="103"/>
      <c r="CB496" s="76" t="s">
        <v>51</v>
      </c>
      <c r="CG496" s="128"/>
    </row>
    <row r="497" spans="1:85" s="74" customFormat="1" ht="15" x14ac:dyDescent="0.25">
      <c r="A497" s="120"/>
      <c r="B497" s="248" t="s">
        <v>122</v>
      </c>
      <c r="C497" s="248"/>
      <c r="D497" s="248"/>
      <c r="E497" s="248"/>
      <c r="F497" s="121"/>
      <c r="G497" s="121"/>
      <c r="H497" s="121"/>
      <c r="I497" s="121"/>
      <c r="J497" s="121"/>
      <c r="K497" s="121"/>
      <c r="L497" s="121"/>
      <c r="M497" s="121"/>
      <c r="N497" s="121"/>
      <c r="O497" s="121"/>
      <c r="P497" s="121"/>
      <c r="Q497" s="121"/>
      <c r="R497" s="116"/>
      <c r="BY497" s="103"/>
      <c r="CC497" s="76" t="s">
        <v>122</v>
      </c>
      <c r="CD497" s="76" t="s">
        <v>2</v>
      </c>
      <c r="CE497" s="76" t="s">
        <v>2</v>
      </c>
      <c r="CF497" s="76" t="s">
        <v>2</v>
      </c>
      <c r="CG497" s="128"/>
    </row>
    <row r="498" spans="1:85" s="74" customFormat="1" ht="56.25" x14ac:dyDescent="0.25">
      <c r="A498" s="104" t="s">
        <v>519</v>
      </c>
      <c r="B498" s="105" t="s">
        <v>115</v>
      </c>
      <c r="C498" s="245" t="s">
        <v>520</v>
      </c>
      <c r="D498" s="245"/>
      <c r="E498" s="245"/>
      <c r="F498" s="104" t="s">
        <v>117</v>
      </c>
      <c r="G498" s="106">
        <v>0.104</v>
      </c>
      <c r="H498" s="107">
        <v>8667.9</v>
      </c>
      <c r="I498" s="107"/>
      <c r="J498" s="107" t="s">
        <v>521</v>
      </c>
      <c r="K498" s="107">
        <v>7806.66</v>
      </c>
      <c r="L498" s="107"/>
      <c r="M498" s="108"/>
      <c r="N498" s="107">
        <v>7806.66</v>
      </c>
      <c r="O498" s="124">
        <v>0</v>
      </c>
      <c r="P498" s="124">
        <v>0</v>
      </c>
      <c r="Q498" s="111" t="s">
        <v>818</v>
      </c>
      <c r="R498" s="107">
        <v>7806.66</v>
      </c>
      <c r="BY498" s="103"/>
      <c r="BZ498" s="76" t="s">
        <v>520</v>
      </c>
      <c r="CG498" s="128"/>
    </row>
    <row r="499" spans="1:85" s="74" customFormat="1" ht="15" x14ac:dyDescent="0.25">
      <c r="A499" s="112"/>
      <c r="B499" s="113"/>
      <c r="C499" s="114" t="s">
        <v>430</v>
      </c>
      <c r="D499" s="115"/>
      <c r="E499" s="115"/>
      <c r="F499" s="115"/>
      <c r="G499" s="115"/>
      <c r="H499" s="115"/>
      <c r="I499" s="115"/>
      <c r="J499" s="115"/>
      <c r="K499" s="115"/>
      <c r="L499" s="115"/>
      <c r="M499" s="115"/>
      <c r="N499" s="115"/>
      <c r="O499" s="115"/>
      <c r="P499" s="115"/>
      <c r="Q499" s="115"/>
      <c r="R499" s="116"/>
      <c r="BY499" s="103"/>
      <c r="CG499" s="128"/>
    </row>
    <row r="500" spans="1:85" s="74" customFormat="1" ht="15" x14ac:dyDescent="0.25">
      <c r="A500" s="117"/>
      <c r="B500" s="113"/>
      <c r="C500" s="114" t="s">
        <v>522</v>
      </c>
      <c r="D500" s="115"/>
      <c r="E500" s="115"/>
      <c r="F500" s="115"/>
      <c r="G500" s="115"/>
      <c r="H500" s="115"/>
      <c r="I500" s="115"/>
      <c r="J500" s="115"/>
      <c r="K500" s="115"/>
      <c r="L500" s="115"/>
      <c r="M500" s="115"/>
      <c r="N500" s="115"/>
      <c r="O500" s="115"/>
      <c r="P500" s="115"/>
      <c r="Q500" s="115"/>
      <c r="R500" s="125"/>
      <c r="BY500" s="103"/>
      <c r="CG500" s="128"/>
    </row>
    <row r="501" spans="1:85" s="74" customFormat="1" ht="15" x14ac:dyDescent="0.25">
      <c r="A501" s="117"/>
      <c r="B501" s="119" t="s">
        <v>38</v>
      </c>
      <c r="C501" s="246" t="s">
        <v>51</v>
      </c>
      <c r="D501" s="246"/>
      <c r="E501" s="246"/>
      <c r="F501" s="246"/>
      <c r="G501" s="246"/>
      <c r="H501" s="246"/>
      <c r="I501" s="246"/>
      <c r="J501" s="246"/>
      <c r="K501" s="246"/>
      <c r="L501" s="246"/>
      <c r="M501" s="246"/>
      <c r="N501" s="246"/>
      <c r="O501" s="246"/>
      <c r="P501" s="246"/>
      <c r="Q501" s="246"/>
      <c r="R501" s="247"/>
      <c r="BY501" s="103"/>
      <c r="CB501" s="76" t="s">
        <v>51</v>
      </c>
      <c r="CG501" s="128"/>
    </row>
    <row r="502" spans="1:85" s="74" customFormat="1" ht="15" x14ac:dyDescent="0.25">
      <c r="A502" s="120"/>
      <c r="B502" s="248" t="s">
        <v>122</v>
      </c>
      <c r="C502" s="248"/>
      <c r="D502" s="248"/>
      <c r="E502" s="248"/>
      <c r="F502" s="121"/>
      <c r="G502" s="121"/>
      <c r="H502" s="121"/>
      <c r="I502" s="121"/>
      <c r="J502" s="121"/>
      <c r="K502" s="121"/>
      <c r="L502" s="121"/>
      <c r="M502" s="121"/>
      <c r="N502" s="121"/>
      <c r="O502" s="121"/>
      <c r="P502" s="121"/>
      <c r="Q502" s="121"/>
      <c r="R502" s="116"/>
      <c r="BY502" s="103"/>
      <c r="CC502" s="76" t="s">
        <v>122</v>
      </c>
      <c r="CD502" s="76" t="s">
        <v>2</v>
      </c>
      <c r="CE502" s="76" t="s">
        <v>2</v>
      </c>
      <c r="CF502" s="76" t="s">
        <v>2</v>
      </c>
      <c r="CG502" s="128"/>
    </row>
    <row r="503" spans="1:85" s="74" customFormat="1" ht="56.25" x14ac:dyDescent="0.25">
      <c r="A503" s="104" t="s">
        <v>523</v>
      </c>
      <c r="B503" s="105" t="s">
        <v>115</v>
      </c>
      <c r="C503" s="245" t="s">
        <v>524</v>
      </c>
      <c r="D503" s="245"/>
      <c r="E503" s="245"/>
      <c r="F503" s="104" t="s">
        <v>117</v>
      </c>
      <c r="G503" s="106">
        <v>4.8879999999999999</v>
      </c>
      <c r="H503" s="107">
        <v>8278.52</v>
      </c>
      <c r="I503" s="107"/>
      <c r="J503" s="107" t="s">
        <v>525</v>
      </c>
      <c r="K503" s="107">
        <v>350430.41</v>
      </c>
      <c r="L503" s="107"/>
      <c r="M503" s="108"/>
      <c r="N503" s="107">
        <v>350430.41</v>
      </c>
      <c r="O503" s="124">
        <v>0</v>
      </c>
      <c r="P503" s="124">
        <v>0</v>
      </c>
      <c r="Q503" s="111" t="s">
        <v>818</v>
      </c>
      <c r="R503" s="107">
        <v>350430.41</v>
      </c>
      <c r="BY503" s="103"/>
      <c r="BZ503" s="76" t="s">
        <v>524</v>
      </c>
      <c r="CG503" s="128"/>
    </row>
    <row r="504" spans="1:85" s="74" customFormat="1" ht="15" x14ac:dyDescent="0.25">
      <c r="A504" s="112"/>
      <c r="B504" s="113"/>
      <c r="C504" s="114" t="s">
        <v>526</v>
      </c>
      <c r="D504" s="115"/>
      <c r="E504" s="115"/>
      <c r="F504" s="115"/>
      <c r="G504" s="115"/>
      <c r="H504" s="115"/>
      <c r="I504" s="115"/>
      <c r="J504" s="115"/>
      <c r="K504" s="115"/>
      <c r="L504" s="115"/>
      <c r="M504" s="115"/>
      <c r="N504" s="115"/>
      <c r="O504" s="115"/>
      <c r="P504" s="115"/>
      <c r="Q504" s="115"/>
      <c r="R504" s="116"/>
      <c r="BY504" s="103"/>
      <c r="CG504" s="128"/>
    </row>
    <row r="505" spans="1:85" s="74" customFormat="1" ht="15" x14ac:dyDescent="0.25">
      <c r="A505" s="117"/>
      <c r="B505" s="113"/>
      <c r="C505" s="114" t="s">
        <v>527</v>
      </c>
      <c r="D505" s="115"/>
      <c r="E505" s="115"/>
      <c r="F505" s="115"/>
      <c r="G505" s="115"/>
      <c r="H505" s="115"/>
      <c r="I505" s="115"/>
      <c r="J505" s="115"/>
      <c r="K505" s="115"/>
      <c r="L505" s="115"/>
      <c r="M505" s="115"/>
      <c r="N505" s="115"/>
      <c r="O505" s="115"/>
      <c r="P505" s="115"/>
      <c r="Q505" s="115"/>
      <c r="R505" s="125"/>
      <c r="BY505" s="103"/>
      <c r="CG505" s="128"/>
    </row>
    <row r="506" spans="1:85" s="74" customFormat="1" ht="15" x14ac:dyDescent="0.25">
      <c r="A506" s="117"/>
      <c r="B506" s="119" t="s">
        <v>38</v>
      </c>
      <c r="C506" s="246" t="s">
        <v>51</v>
      </c>
      <c r="D506" s="246"/>
      <c r="E506" s="246"/>
      <c r="F506" s="246"/>
      <c r="G506" s="246"/>
      <c r="H506" s="246"/>
      <c r="I506" s="246"/>
      <c r="J506" s="246"/>
      <c r="K506" s="246"/>
      <c r="L506" s="246"/>
      <c r="M506" s="246"/>
      <c r="N506" s="246"/>
      <c r="O506" s="246"/>
      <c r="P506" s="246"/>
      <c r="Q506" s="246"/>
      <c r="R506" s="247"/>
      <c r="BY506" s="103"/>
      <c r="CB506" s="76" t="s">
        <v>51</v>
      </c>
      <c r="CG506" s="128"/>
    </row>
    <row r="507" spans="1:85" s="74" customFormat="1" ht="15" x14ac:dyDescent="0.25">
      <c r="A507" s="120"/>
      <c r="B507" s="248" t="s">
        <v>122</v>
      </c>
      <c r="C507" s="248"/>
      <c r="D507" s="248"/>
      <c r="E507" s="248"/>
      <c r="F507" s="121"/>
      <c r="G507" s="121"/>
      <c r="H507" s="121"/>
      <c r="I507" s="121"/>
      <c r="J507" s="121"/>
      <c r="K507" s="121"/>
      <c r="L507" s="121"/>
      <c r="M507" s="121"/>
      <c r="N507" s="121"/>
      <c r="O507" s="121"/>
      <c r="P507" s="121"/>
      <c r="Q507" s="121"/>
      <c r="R507" s="116"/>
      <c r="BY507" s="103"/>
      <c r="CC507" s="76" t="s">
        <v>122</v>
      </c>
      <c r="CD507" s="76" t="s">
        <v>2</v>
      </c>
      <c r="CE507" s="76" t="s">
        <v>2</v>
      </c>
      <c r="CF507" s="76" t="s">
        <v>2</v>
      </c>
      <c r="CG507" s="128"/>
    </row>
    <row r="508" spans="1:85" s="74" customFormat="1" ht="56.25" x14ac:dyDescent="0.25">
      <c r="A508" s="104" t="s">
        <v>528</v>
      </c>
      <c r="B508" s="105" t="s">
        <v>529</v>
      </c>
      <c r="C508" s="245" t="s">
        <v>530</v>
      </c>
      <c r="D508" s="245"/>
      <c r="E508" s="245"/>
      <c r="F508" s="104" t="s">
        <v>117</v>
      </c>
      <c r="G508" s="130">
        <v>0.869336</v>
      </c>
      <c r="H508" s="107">
        <v>13471.93</v>
      </c>
      <c r="I508" s="107"/>
      <c r="J508" s="107">
        <v>13471.93</v>
      </c>
      <c r="K508" s="107">
        <v>101422.75</v>
      </c>
      <c r="L508" s="107"/>
      <c r="M508" s="108"/>
      <c r="N508" s="107">
        <v>101422.75</v>
      </c>
      <c r="O508" s="124">
        <v>0</v>
      </c>
      <c r="P508" s="124">
        <v>0</v>
      </c>
      <c r="Q508" s="111" t="s">
        <v>818</v>
      </c>
      <c r="R508" s="107">
        <v>101422.75</v>
      </c>
      <c r="BY508" s="103"/>
      <c r="BZ508" s="76" t="s">
        <v>530</v>
      </c>
      <c r="CG508" s="128"/>
    </row>
    <row r="509" spans="1:85" s="74" customFormat="1" ht="15" x14ac:dyDescent="0.25">
      <c r="A509" s="112"/>
      <c r="B509" s="113"/>
      <c r="C509" s="114" t="s">
        <v>531</v>
      </c>
      <c r="D509" s="115"/>
      <c r="E509" s="115"/>
      <c r="F509" s="115"/>
      <c r="G509" s="115"/>
      <c r="H509" s="115"/>
      <c r="I509" s="115"/>
      <c r="J509" s="115"/>
      <c r="K509" s="115"/>
      <c r="L509" s="115"/>
      <c r="M509" s="115"/>
      <c r="N509" s="115"/>
      <c r="O509" s="115"/>
      <c r="P509" s="115"/>
      <c r="Q509" s="115"/>
      <c r="R509" s="116"/>
      <c r="BY509" s="103"/>
      <c r="CG509" s="128"/>
    </row>
    <row r="510" spans="1:85" s="74" customFormat="1" ht="15" x14ac:dyDescent="0.25">
      <c r="A510" s="117"/>
      <c r="B510" s="119" t="s">
        <v>38</v>
      </c>
      <c r="C510" s="246" t="s">
        <v>51</v>
      </c>
      <c r="D510" s="246"/>
      <c r="E510" s="246"/>
      <c r="F510" s="246"/>
      <c r="G510" s="246"/>
      <c r="H510" s="246"/>
      <c r="I510" s="246"/>
      <c r="J510" s="246"/>
      <c r="K510" s="246"/>
      <c r="L510" s="246"/>
      <c r="M510" s="246"/>
      <c r="N510" s="246"/>
      <c r="O510" s="246"/>
      <c r="P510" s="246"/>
      <c r="Q510" s="246"/>
      <c r="R510" s="247"/>
      <c r="BY510" s="103"/>
      <c r="CB510" s="76" t="s">
        <v>51</v>
      </c>
      <c r="CG510" s="128"/>
    </row>
    <row r="511" spans="1:85" s="74" customFormat="1" ht="15" x14ac:dyDescent="0.25">
      <c r="A511" s="120"/>
      <c r="B511" s="248" t="s">
        <v>122</v>
      </c>
      <c r="C511" s="248"/>
      <c r="D511" s="248"/>
      <c r="E511" s="248"/>
      <c r="F511" s="121"/>
      <c r="G511" s="121"/>
      <c r="H511" s="121"/>
      <c r="I511" s="121"/>
      <c r="J511" s="121"/>
      <c r="K511" s="121"/>
      <c r="L511" s="121"/>
      <c r="M511" s="121"/>
      <c r="N511" s="121"/>
      <c r="O511" s="121"/>
      <c r="P511" s="121"/>
      <c r="Q511" s="121"/>
      <c r="R511" s="116"/>
      <c r="BY511" s="103"/>
      <c r="CC511" s="76" t="s">
        <v>122</v>
      </c>
      <c r="CD511" s="76" t="s">
        <v>2</v>
      </c>
      <c r="CE511" s="76" t="s">
        <v>2</v>
      </c>
      <c r="CF511" s="76" t="s">
        <v>2</v>
      </c>
      <c r="CG511" s="128"/>
    </row>
    <row r="512" spans="1:85" s="74" customFormat="1" ht="15" x14ac:dyDescent="0.25">
      <c r="A512" s="249" t="s">
        <v>186</v>
      </c>
      <c r="B512" s="250"/>
      <c r="C512" s="250"/>
      <c r="D512" s="250"/>
      <c r="E512" s="250"/>
      <c r="F512" s="250"/>
      <c r="G512" s="250"/>
      <c r="H512" s="250"/>
      <c r="I512" s="250"/>
      <c r="J512" s="250"/>
      <c r="K512" s="250"/>
      <c r="L512" s="250"/>
      <c r="M512" s="250"/>
      <c r="N512" s="250"/>
      <c r="O512" s="250"/>
      <c r="P512" s="250"/>
      <c r="Q512" s="250"/>
      <c r="R512" s="251"/>
      <c r="BY512" s="103"/>
      <c r="CG512" s="128" t="s">
        <v>186</v>
      </c>
    </row>
    <row r="513" spans="1:85" s="74" customFormat="1" ht="15" x14ac:dyDescent="0.25">
      <c r="A513" s="252" t="s">
        <v>532</v>
      </c>
      <c r="B513" s="253"/>
      <c r="C513" s="253"/>
      <c r="D513" s="253"/>
      <c r="E513" s="253"/>
      <c r="F513" s="253"/>
      <c r="G513" s="253"/>
      <c r="H513" s="253"/>
      <c r="I513" s="253"/>
      <c r="J513" s="253"/>
      <c r="K513" s="253"/>
      <c r="L513" s="253"/>
      <c r="M513" s="253"/>
      <c r="N513" s="253"/>
      <c r="O513" s="253"/>
      <c r="P513" s="253"/>
      <c r="Q513" s="253"/>
      <c r="R513" s="254"/>
      <c r="BY513" s="103" t="s">
        <v>532</v>
      </c>
      <c r="CG513" s="128"/>
    </row>
    <row r="514" spans="1:85" s="74" customFormat="1" ht="56.25" x14ac:dyDescent="0.25">
      <c r="A514" s="104" t="s">
        <v>533</v>
      </c>
      <c r="B514" s="105" t="s">
        <v>534</v>
      </c>
      <c r="C514" s="245" t="s">
        <v>535</v>
      </c>
      <c r="D514" s="245"/>
      <c r="E514" s="245"/>
      <c r="F514" s="104" t="s">
        <v>41</v>
      </c>
      <c r="G514" s="106">
        <v>233.27199999999999</v>
      </c>
      <c r="H514" s="107" t="s">
        <v>536</v>
      </c>
      <c r="I514" s="107" t="s">
        <v>537</v>
      </c>
      <c r="J514" s="107">
        <v>103.65</v>
      </c>
      <c r="K514" s="107">
        <v>7752980.5800000001</v>
      </c>
      <c r="L514" s="107">
        <v>5318142.3499999996</v>
      </c>
      <c r="M514" s="108" t="s">
        <v>538</v>
      </c>
      <c r="N514" s="107">
        <v>209387.05</v>
      </c>
      <c r="O514" s="122">
        <v>44.999499999999998</v>
      </c>
      <c r="P514" s="110">
        <v>10497.12</v>
      </c>
      <c r="Q514" s="111" t="s">
        <v>818</v>
      </c>
      <c r="R514" s="107">
        <v>17401031.48</v>
      </c>
      <c r="BY514" s="103"/>
      <c r="BZ514" s="76" t="s">
        <v>535</v>
      </c>
      <c r="CG514" s="128"/>
    </row>
    <row r="515" spans="1:85" s="74" customFormat="1" ht="15" x14ac:dyDescent="0.25">
      <c r="A515" s="112"/>
      <c r="B515" s="113"/>
      <c r="C515" s="114" t="s">
        <v>541</v>
      </c>
      <c r="D515" s="115"/>
      <c r="E515" s="115"/>
      <c r="F515" s="115"/>
      <c r="G515" s="115"/>
      <c r="H515" s="115"/>
      <c r="I515" s="115"/>
      <c r="J515" s="115"/>
      <c r="K515" s="115"/>
      <c r="L515" s="115"/>
      <c r="M515" s="115"/>
      <c r="N515" s="115"/>
      <c r="O515" s="115"/>
      <c r="P515" s="115"/>
      <c r="Q515" s="115"/>
      <c r="R515" s="116"/>
      <c r="BY515" s="103"/>
      <c r="CG515" s="128"/>
    </row>
    <row r="516" spans="1:85" s="74" customFormat="1" ht="57" x14ac:dyDescent="0.25">
      <c r="A516" s="117"/>
      <c r="B516" s="118" t="s">
        <v>49</v>
      </c>
      <c r="C516" s="246" t="s">
        <v>50</v>
      </c>
      <c r="D516" s="246"/>
      <c r="E516" s="246"/>
      <c r="F516" s="246"/>
      <c r="G516" s="246"/>
      <c r="H516" s="246"/>
      <c r="I516" s="246"/>
      <c r="J516" s="246"/>
      <c r="K516" s="246"/>
      <c r="L516" s="246"/>
      <c r="M516" s="246"/>
      <c r="N516" s="246"/>
      <c r="O516" s="246"/>
      <c r="P516" s="246"/>
      <c r="Q516" s="246"/>
      <c r="R516" s="247"/>
      <c r="BY516" s="103"/>
      <c r="CA516" s="76" t="s">
        <v>50</v>
      </c>
      <c r="CG516" s="128"/>
    </row>
    <row r="517" spans="1:85" s="74" customFormat="1" ht="15" x14ac:dyDescent="0.25">
      <c r="A517" s="117"/>
      <c r="B517" s="119" t="s">
        <v>38</v>
      </c>
      <c r="C517" s="246" t="s">
        <v>51</v>
      </c>
      <c r="D517" s="246"/>
      <c r="E517" s="246"/>
      <c r="F517" s="246"/>
      <c r="G517" s="246"/>
      <c r="H517" s="246"/>
      <c r="I517" s="246"/>
      <c r="J517" s="246"/>
      <c r="K517" s="246"/>
      <c r="L517" s="246"/>
      <c r="M517" s="246"/>
      <c r="N517" s="246"/>
      <c r="O517" s="246"/>
      <c r="P517" s="246"/>
      <c r="Q517" s="246"/>
      <c r="R517" s="247"/>
      <c r="BY517" s="103"/>
      <c r="CB517" s="76" t="s">
        <v>51</v>
      </c>
      <c r="CG517" s="128"/>
    </row>
    <row r="518" spans="1:85" s="74" customFormat="1" ht="15" x14ac:dyDescent="0.25">
      <c r="A518" s="120"/>
      <c r="B518" s="248" t="s">
        <v>52</v>
      </c>
      <c r="C518" s="248"/>
      <c r="D518" s="248"/>
      <c r="E518" s="248"/>
      <c r="F518" s="121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16"/>
      <c r="BY518" s="103"/>
      <c r="CC518" s="76" t="s">
        <v>52</v>
      </c>
      <c r="CD518" s="76" t="s">
        <v>2</v>
      </c>
      <c r="CE518" s="76" t="s">
        <v>2</v>
      </c>
      <c r="CF518" s="76" t="s">
        <v>2</v>
      </c>
      <c r="CG518" s="128"/>
    </row>
    <row r="519" spans="1:85" s="74" customFormat="1" ht="56.25" x14ac:dyDescent="0.25">
      <c r="A519" s="104" t="s">
        <v>558</v>
      </c>
      <c r="B519" s="105" t="s">
        <v>115</v>
      </c>
      <c r="C519" s="245" t="s">
        <v>559</v>
      </c>
      <c r="D519" s="245"/>
      <c r="E519" s="245"/>
      <c r="F519" s="104" t="s">
        <v>117</v>
      </c>
      <c r="G519" s="127">
        <v>3.1</v>
      </c>
      <c r="H519" s="107">
        <v>8501.6200000000008</v>
      </c>
      <c r="I519" s="107"/>
      <c r="J519" s="107" t="s">
        <v>560</v>
      </c>
      <c r="K519" s="107">
        <v>228234.49</v>
      </c>
      <c r="L519" s="107"/>
      <c r="M519" s="108"/>
      <c r="N519" s="107">
        <v>228234.49</v>
      </c>
      <c r="O519" s="124">
        <v>0</v>
      </c>
      <c r="P519" s="124">
        <v>0</v>
      </c>
      <c r="Q519" s="111" t="s">
        <v>818</v>
      </c>
      <c r="R519" s="107">
        <v>228234.49</v>
      </c>
      <c r="BY519" s="103"/>
      <c r="BZ519" s="76" t="s">
        <v>559</v>
      </c>
      <c r="CG519" s="128"/>
    </row>
    <row r="520" spans="1:85" s="74" customFormat="1" ht="15" x14ac:dyDescent="0.25">
      <c r="A520" s="117"/>
      <c r="B520" s="113"/>
      <c r="C520" s="114" t="s">
        <v>561</v>
      </c>
      <c r="D520" s="115"/>
      <c r="E520" s="115"/>
      <c r="F520" s="115"/>
      <c r="G520" s="115"/>
      <c r="H520" s="115"/>
      <c r="I520" s="115"/>
      <c r="J520" s="115"/>
      <c r="K520" s="115"/>
      <c r="L520" s="115"/>
      <c r="M520" s="115"/>
      <c r="N520" s="115"/>
      <c r="O520" s="115"/>
      <c r="P520" s="115"/>
      <c r="Q520" s="115"/>
      <c r="R520" s="125"/>
      <c r="BY520" s="103"/>
      <c r="CG520" s="128"/>
    </row>
    <row r="521" spans="1:85" s="74" customFormat="1" ht="15" x14ac:dyDescent="0.25">
      <c r="A521" s="117"/>
      <c r="B521" s="119" t="s">
        <v>38</v>
      </c>
      <c r="C521" s="246" t="s">
        <v>51</v>
      </c>
      <c r="D521" s="246"/>
      <c r="E521" s="246"/>
      <c r="F521" s="246"/>
      <c r="G521" s="246"/>
      <c r="H521" s="246"/>
      <c r="I521" s="246"/>
      <c r="J521" s="246"/>
      <c r="K521" s="246"/>
      <c r="L521" s="246"/>
      <c r="M521" s="246"/>
      <c r="N521" s="246"/>
      <c r="O521" s="246"/>
      <c r="P521" s="246"/>
      <c r="Q521" s="246"/>
      <c r="R521" s="247"/>
      <c r="BY521" s="103"/>
      <c r="CB521" s="76" t="s">
        <v>51</v>
      </c>
      <c r="CG521" s="128"/>
    </row>
    <row r="522" spans="1:85" s="74" customFormat="1" ht="15" x14ac:dyDescent="0.25">
      <c r="A522" s="120"/>
      <c r="B522" s="248" t="s">
        <v>122</v>
      </c>
      <c r="C522" s="248"/>
      <c r="D522" s="248"/>
      <c r="E522" s="248"/>
      <c r="F522" s="121"/>
      <c r="G522" s="121"/>
      <c r="H522" s="121"/>
      <c r="I522" s="121"/>
      <c r="J522" s="121"/>
      <c r="K522" s="121"/>
      <c r="L522" s="121"/>
      <c r="M522" s="121"/>
      <c r="N522" s="121"/>
      <c r="O522" s="121"/>
      <c r="P522" s="121"/>
      <c r="Q522" s="121"/>
      <c r="R522" s="116"/>
      <c r="BY522" s="103"/>
      <c r="CC522" s="76" t="s">
        <v>122</v>
      </c>
      <c r="CD522" s="76" t="s">
        <v>2</v>
      </c>
      <c r="CE522" s="76" t="s">
        <v>2</v>
      </c>
      <c r="CF522" s="76" t="s">
        <v>2</v>
      </c>
      <c r="CG522" s="128"/>
    </row>
    <row r="523" spans="1:85" s="74" customFormat="1" ht="56.25" x14ac:dyDescent="0.25">
      <c r="A523" s="104" t="s">
        <v>562</v>
      </c>
      <c r="B523" s="105" t="s">
        <v>115</v>
      </c>
      <c r="C523" s="245" t="s">
        <v>563</v>
      </c>
      <c r="D523" s="245"/>
      <c r="E523" s="245"/>
      <c r="F523" s="104" t="s">
        <v>117</v>
      </c>
      <c r="G523" s="127">
        <v>205.4</v>
      </c>
      <c r="H523" s="107">
        <v>8589.61</v>
      </c>
      <c r="I523" s="107"/>
      <c r="J523" s="107" t="s">
        <v>564</v>
      </c>
      <c r="K523" s="107">
        <v>15278889.039999999</v>
      </c>
      <c r="L523" s="107"/>
      <c r="M523" s="108"/>
      <c r="N523" s="107">
        <v>15278889.039999999</v>
      </c>
      <c r="O523" s="124">
        <v>0</v>
      </c>
      <c r="P523" s="124">
        <v>0</v>
      </c>
      <c r="Q523" s="111" t="s">
        <v>818</v>
      </c>
      <c r="R523" s="107">
        <v>15278889.039999999</v>
      </c>
      <c r="BY523" s="103"/>
      <c r="BZ523" s="76" t="s">
        <v>563</v>
      </c>
      <c r="CG523" s="128"/>
    </row>
    <row r="524" spans="1:85" s="74" customFormat="1" ht="15" x14ac:dyDescent="0.25">
      <c r="A524" s="117"/>
      <c r="B524" s="113"/>
      <c r="C524" s="114" t="s">
        <v>565</v>
      </c>
      <c r="D524" s="115"/>
      <c r="E524" s="115"/>
      <c r="F524" s="115"/>
      <c r="G524" s="115"/>
      <c r="H524" s="115"/>
      <c r="I524" s="115"/>
      <c r="J524" s="115"/>
      <c r="K524" s="115"/>
      <c r="L524" s="115"/>
      <c r="M524" s="115"/>
      <c r="N524" s="115"/>
      <c r="O524" s="115"/>
      <c r="P524" s="115"/>
      <c r="Q524" s="115"/>
      <c r="R524" s="125"/>
      <c r="BY524" s="103"/>
      <c r="CG524" s="128"/>
    </row>
    <row r="525" spans="1:85" s="74" customFormat="1" ht="15" x14ac:dyDescent="0.25">
      <c r="A525" s="117"/>
      <c r="B525" s="119" t="s">
        <v>38</v>
      </c>
      <c r="C525" s="246" t="s">
        <v>51</v>
      </c>
      <c r="D525" s="246"/>
      <c r="E525" s="246"/>
      <c r="F525" s="246"/>
      <c r="G525" s="246"/>
      <c r="H525" s="246"/>
      <c r="I525" s="246"/>
      <c r="J525" s="246"/>
      <c r="K525" s="246"/>
      <c r="L525" s="246"/>
      <c r="M525" s="246"/>
      <c r="N525" s="246"/>
      <c r="O525" s="246"/>
      <c r="P525" s="246"/>
      <c r="Q525" s="246"/>
      <c r="R525" s="247"/>
      <c r="BY525" s="103"/>
      <c r="CB525" s="76" t="s">
        <v>51</v>
      </c>
      <c r="CG525" s="128"/>
    </row>
    <row r="526" spans="1:85" s="74" customFormat="1" ht="15" x14ac:dyDescent="0.25">
      <c r="A526" s="120"/>
      <c r="B526" s="248" t="s">
        <v>122</v>
      </c>
      <c r="C526" s="248"/>
      <c r="D526" s="248"/>
      <c r="E526" s="248"/>
      <c r="F526" s="121"/>
      <c r="G526" s="121"/>
      <c r="H526" s="121"/>
      <c r="I526" s="121"/>
      <c r="J526" s="121"/>
      <c r="K526" s="121"/>
      <c r="L526" s="121"/>
      <c r="M526" s="121"/>
      <c r="N526" s="121"/>
      <c r="O526" s="121"/>
      <c r="P526" s="121"/>
      <c r="Q526" s="121"/>
      <c r="R526" s="116"/>
      <c r="BY526" s="103"/>
      <c r="CC526" s="76" t="s">
        <v>122</v>
      </c>
      <c r="CD526" s="76" t="s">
        <v>2</v>
      </c>
      <c r="CE526" s="76" t="s">
        <v>2</v>
      </c>
      <c r="CF526" s="76" t="s">
        <v>2</v>
      </c>
      <c r="CG526" s="128"/>
    </row>
    <row r="527" spans="1:85" s="74" customFormat="1" ht="56.25" x14ac:dyDescent="0.25">
      <c r="A527" s="104" t="s">
        <v>566</v>
      </c>
      <c r="B527" s="105" t="s">
        <v>115</v>
      </c>
      <c r="C527" s="245" t="s">
        <v>567</v>
      </c>
      <c r="D527" s="245"/>
      <c r="E527" s="245"/>
      <c r="F527" s="104" t="s">
        <v>117</v>
      </c>
      <c r="G527" s="106">
        <v>0.624</v>
      </c>
      <c r="H527" s="107">
        <v>7650.46</v>
      </c>
      <c r="I527" s="107"/>
      <c r="J527" s="107" t="s">
        <v>568</v>
      </c>
      <c r="K527" s="107">
        <v>41341.86</v>
      </c>
      <c r="L527" s="107"/>
      <c r="M527" s="108"/>
      <c r="N527" s="107">
        <v>41341.86</v>
      </c>
      <c r="O527" s="124">
        <v>0</v>
      </c>
      <c r="P527" s="124">
        <v>0</v>
      </c>
      <c r="Q527" s="111" t="s">
        <v>818</v>
      </c>
      <c r="R527" s="107">
        <v>41341.86</v>
      </c>
      <c r="BY527" s="103"/>
      <c r="BZ527" s="76" t="s">
        <v>567</v>
      </c>
      <c r="CG527" s="128"/>
    </row>
    <row r="528" spans="1:85" s="74" customFormat="1" ht="15" x14ac:dyDescent="0.25">
      <c r="A528" s="112"/>
      <c r="B528" s="113"/>
      <c r="C528" s="114" t="s">
        <v>569</v>
      </c>
      <c r="D528" s="115"/>
      <c r="E528" s="115"/>
      <c r="F528" s="115"/>
      <c r="G528" s="115"/>
      <c r="H528" s="115"/>
      <c r="I528" s="115"/>
      <c r="J528" s="115"/>
      <c r="K528" s="115"/>
      <c r="L528" s="115"/>
      <c r="M528" s="115"/>
      <c r="N528" s="115"/>
      <c r="O528" s="115"/>
      <c r="P528" s="115"/>
      <c r="Q528" s="115"/>
      <c r="R528" s="116"/>
      <c r="BY528" s="103"/>
      <c r="CG528" s="128"/>
    </row>
    <row r="529" spans="1:85" s="74" customFormat="1" ht="15" x14ac:dyDescent="0.25">
      <c r="A529" s="117"/>
      <c r="B529" s="113"/>
      <c r="C529" s="114" t="s">
        <v>570</v>
      </c>
      <c r="D529" s="115"/>
      <c r="E529" s="115"/>
      <c r="F529" s="115"/>
      <c r="G529" s="115"/>
      <c r="H529" s="115"/>
      <c r="I529" s="115"/>
      <c r="J529" s="115"/>
      <c r="K529" s="115"/>
      <c r="L529" s="115"/>
      <c r="M529" s="115"/>
      <c r="N529" s="115"/>
      <c r="O529" s="115"/>
      <c r="P529" s="115"/>
      <c r="Q529" s="115"/>
      <c r="R529" s="125"/>
      <c r="BY529" s="103"/>
      <c r="CG529" s="128"/>
    </row>
    <row r="530" spans="1:85" s="74" customFormat="1" ht="15" x14ac:dyDescent="0.25">
      <c r="A530" s="117"/>
      <c r="B530" s="119" t="s">
        <v>38</v>
      </c>
      <c r="C530" s="246" t="s">
        <v>51</v>
      </c>
      <c r="D530" s="246"/>
      <c r="E530" s="246"/>
      <c r="F530" s="246"/>
      <c r="G530" s="246"/>
      <c r="H530" s="246"/>
      <c r="I530" s="246"/>
      <c r="J530" s="246"/>
      <c r="K530" s="246"/>
      <c r="L530" s="246"/>
      <c r="M530" s="246"/>
      <c r="N530" s="246"/>
      <c r="O530" s="246"/>
      <c r="P530" s="246"/>
      <c r="Q530" s="246"/>
      <c r="R530" s="247"/>
      <c r="BY530" s="103"/>
      <c r="CB530" s="76" t="s">
        <v>51</v>
      </c>
      <c r="CG530" s="128"/>
    </row>
    <row r="531" spans="1:85" s="74" customFormat="1" ht="15" x14ac:dyDescent="0.25">
      <c r="A531" s="120"/>
      <c r="B531" s="248" t="s">
        <v>122</v>
      </c>
      <c r="C531" s="248"/>
      <c r="D531" s="248"/>
      <c r="E531" s="248"/>
      <c r="F531" s="121"/>
      <c r="G531" s="121"/>
      <c r="H531" s="121"/>
      <c r="I531" s="121"/>
      <c r="J531" s="121"/>
      <c r="K531" s="121"/>
      <c r="L531" s="121"/>
      <c r="M531" s="121"/>
      <c r="N531" s="121"/>
      <c r="O531" s="121"/>
      <c r="P531" s="121"/>
      <c r="Q531" s="121"/>
      <c r="R531" s="116"/>
      <c r="BY531" s="103"/>
      <c r="CC531" s="76" t="s">
        <v>122</v>
      </c>
      <c r="CD531" s="76" t="s">
        <v>2</v>
      </c>
      <c r="CE531" s="76" t="s">
        <v>2</v>
      </c>
      <c r="CF531" s="76" t="s">
        <v>2</v>
      </c>
      <c r="CG531" s="128"/>
    </row>
    <row r="532" spans="1:85" s="74" customFormat="1" ht="56.25" x14ac:dyDescent="0.25">
      <c r="A532" s="104" t="s">
        <v>571</v>
      </c>
      <c r="B532" s="105" t="s">
        <v>115</v>
      </c>
      <c r="C532" s="245" t="s">
        <v>371</v>
      </c>
      <c r="D532" s="245"/>
      <c r="E532" s="245"/>
      <c r="F532" s="104" t="s">
        <v>117</v>
      </c>
      <c r="G532" s="127">
        <v>7.4</v>
      </c>
      <c r="H532" s="107">
        <v>6143.88</v>
      </c>
      <c r="I532" s="107"/>
      <c r="J532" s="107" t="s">
        <v>372</v>
      </c>
      <c r="K532" s="107">
        <v>393724.41</v>
      </c>
      <c r="L532" s="107"/>
      <c r="M532" s="108"/>
      <c r="N532" s="107">
        <v>393724.41</v>
      </c>
      <c r="O532" s="124">
        <v>0</v>
      </c>
      <c r="P532" s="124">
        <v>0</v>
      </c>
      <c r="Q532" s="111" t="s">
        <v>818</v>
      </c>
      <c r="R532" s="107">
        <v>393724.41</v>
      </c>
      <c r="BY532" s="103"/>
      <c r="BZ532" s="76" t="s">
        <v>371</v>
      </c>
      <c r="CG532" s="128"/>
    </row>
    <row r="533" spans="1:85" s="74" customFormat="1" ht="15" x14ac:dyDescent="0.25">
      <c r="A533" s="117"/>
      <c r="B533" s="113"/>
      <c r="C533" s="114" t="s">
        <v>374</v>
      </c>
      <c r="D533" s="115"/>
      <c r="E533" s="115"/>
      <c r="F533" s="115"/>
      <c r="G533" s="115"/>
      <c r="H533" s="115"/>
      <c r="I533" s="115"/>
      <c r="J533" s="115"/>
      <c r="K533" s="115"/>
      <c r="L533" s="115"/>
      <c r="M533" s="115"/>
      <c r="N533" s="115"/>
      <c r="O533" s="115"/>
      <c r="P533" s="115"/>
      <c r="Q533" s="115"/>
      <c r="R533" s="125"/>
      <c r="BY533" s="103"/>
      <c r="CG533" s="128"/>
    </row>
    <row r="534" spans="1:85" s="74" customFormat="1" ht="15" x14ac:dyDescent="0.25">
      <c r="A534" s="117"/>
      <c r="B534" s="119" t="s">
        <v>38</v>
      </c>
      <c r="C534" s="246" t="s">
        <v>51</v>
      </c>
      <c r="D534" s="246"/>
      <c r="E534" s="246"/>
      <c r="F534" s="246"/>
      <c r="G534" s="246"/>
      <c r="H534" s="246"/>
      <c r="I534" s="246"/>
      <c r="J534" s="246"/>
      <c r="K534" s="246"/>
      <c r="L534" s="246"/>
      <c r="M534" s="246"/>
      <c r="N534" s="246"/>
      <c r="O534" s="246"/>
      <c r="P534" s="246"/>
      <c r="Q534" s="246"/>
      <c r="R534" s="247"/>
      <c r="BY534" s="103"/>
      <c r="CB534" s="76" t="s">
        <v>51</v>
      </c>
      <c r="CG534" s="128"/>
    </row>
    <row r="535" spans="1:85" s="74" customFormat="1" ht="15" x14ac:dyDescent="0.25">
      <c r="A535" s="120"/>
      <c r="B535" s="248" t="s">
        <v>122</v>
      </c>
      <c r="C535" s="248"/>
      <c r="D535" s="248"/>
      <c r="E535" s="248"/>
      <c r="F535" s="121"/>
      <c r="G535" s="121"/>
      <c r="H535" s="121"/>
      <c r="I535" s="121"/>
      <c r="J535" s="121"/>
      <c r="K535" s="121"/>
      <c r="L535" s="121"/>
      <c r="M535" s="121"/>
      <c r="N535" s="121"/>
      <c r="O535" s="121"/>
      <c r="P535" s="121"/>
      <c r="Q535" s="121"/>
      <c r="R535" s="116"/>
      <c r="BY535" s="103"/>
      <c r="CC535" s="76" t="s">
        <v>122</v>
      </c>
      <c r="CD535" s="76" t="s">
        <v>2</v>
      </c>
      <c r="CE535" s="76" t="s">
        <v>2</v>
      </c>
      <c r="CF535" s="76" t="s">
        <v>2</v>
      </c>
      <c r="CG535" s="128"/>
    </row>
    <row r="536" spans="1:85" s="74" customFormat="1" ht="56.25" x14ac:dyDescent="0.25">
      <c r="A536" s="104" t="s">
        <v>572</v>
      </c>
      <c r="B536" s="105" t="s">
        <v>115</v>
      </c>
      <c r="C536" s="245" t="s">
        <v>573</v>
      </c>
      <c r="D536" s="245"/>
      <c r="E536" s="245"/>
      <c r="F536" s="104" t="s">
        <v>117</v>
      </c>
      <c r="G536" s="127">
        <v>7.8</v>
      </c>
      <c r="H536" s="107">
        <v>13325.87</v>
      </c>
      <c r="I536" s="107"/>
      <c r="J536" s="107" t="s">
        <v>574</v>
      </c>
      <c r="K536" s="107">
        <v>900135.87</v>
      </c>
      <c r="L536" s="107"/>
      <c r="M536" s="108"/>
      <c r="N536" s="107">
        <v>900135.87</v>
      </c>
      <c r="O536" s="124">
        <v>0</v>
      </c>
      <c r="P536" s="124">
        <v>0</v>
      </c>
      <c r="Q536" s="111" t="s">
        <v>818</v>
      </c>
      <c r="R536" s="107">
        <v>900135.87</v>
      </c>
      <c r="BY536" s="103"/>
      <c r="BZ536" s="76" t="s">
        <v>573</v>
      </c>
      <c r="CG536" s="128"/>
    </row>
    <row r="537" spans="1:85" s="74" customFormat="1" ht="15" x14ac:dyDescent="0.25">
      <c r="A537" s="117"/>
      <c r="B537" s="113"/>
      <c r="C537" s="114" t="s">
        <v>575</v>
      </c>
      <c r="D537" s="115"/>
      <c r="E537" s="115"/>
      <c r="F537" s="115"/>
      <c r="G537" s="115"/>
      <c r="H537" s="115"/>
      <c r="I537" s="115"/>
      <c r="J537" s="115"/>
      <c r="K537" s="115"/>
      <c r="L537" s="115"/>
      <c r="M537" s="115"/>
      <c r="N537" s="115"/>
      <c r="O537" s="115"/>
      <c r="P537" s="115"/>
      <c r="Q537" s="115"/>
      <c r="R537" s="125"/>
      <c r="BY537" s="103"/>
      <c r="CG537" s="128"/>
    </row>
    <row r="538" spans="1:85" s="74" customFormat="1" ht="15" x14ac:dyDescent="0.25">
      <c r="A538" s="117"/>
      <c r="B538" s="119" t="s">
        <v>38</v>
      </c>
      <c r="C538" s="246" t="s">
        <v>51</v>
      </c>
      <c r="D538" s="246"/>
      <c r="E538" s="246"/>
      <c r="F538" s="246"/>
      <c r="G538" s="246"/>
      <c r="H538" s="246"/>
      <c r="I538" s="246"/>
      <c r="J538" s="246"/>
      <c r="K538" s="246"/>
      <c r="L538" s="246"/>
      <c r="M538" s="246"/>
      <c r="N538" s="246"/>
      <c r="O538" s="246"/>
      <c r="P538" s="246"/>
      <c r="Q538" s="246"/>
      <c r="R538" s="247"/>
      <c r="BY538" s="103"/>
      <c r="CB538" s="76" t="s">
        <v>51</v>
      </c>
      <c r="CG538" s="128"/>
    </row>
    <row r="539" spans="1:85" s="74" customFormat="1" ht="15" x14ac:dyDescent="0.25">
      <c r="A539" s="120"/>
      <c r="B539" s="248" t="s">
        <v>122</v>
      </c>
      <c r="C539" s="248"/>
      <c r="D539" s="248"/>
      <c r="E539" s="248"/>
      <c r="F539" s="121"/>
      <c r="G539" s="121"/>
      <c r="H539" s="121"/>
      <c r="I539" s="121"/>
      <c r="J539" s="121"/>
      <c r="K539" s="121"/>
      <c r="L539" s="121"/>
      <c r="M539" s="121"/>
      <c r="N539" s="121"/>
      <c r="O539" s="121"/>
      <c r="P539" s="121"/>
      <c r="Q539" s="121"/>
      <c r="R539" s="116"/>
      <c r="BY539" s="103"/>
      <c r="CC539" s="76" t="s">
        <v>122</v>
      </c>
      <c r="CD539" s="76" t="s">
        <v>2</v>
      </c>
      <c r="CE539" s="76" t="s">
        <v>2</v>
      </c>
      <c r="CF539" s="76" t="s">
        <v>2</v>
      </c>
      <c r="CG539" s="128"/>
    </row>
    <row r="540" spans="1:85" s="74" customFormat="1" ht="56.25" x14ac:dyDescent="0.25">
      <c r="A540" s="104" t="s">
        <v>576</v>
      </c>
      <c r="B540" s="105" t="s">
        <v>529</v>
      </c>
      <c r="C540" s="245" t="s">
        <v>530</v>
      </c>
      <c r="D540" s="245"/>
      <c r="E540" s="245"/>
      <c r="F540" s="104" t="s">
        <v>117</v>
      </c>
      <c r="G540" s="130">
        <v>2.4027020000000001</v>
      </c>
      <c r="H540" s="107">
        <v>13471.93</v>
      </c>
      <c r="I540" s="107"/>
      <c r="J540" s="107">
        <v>13471.93</v>
      </c>
      <c r="K540" s="107">
        <v>280315.83</v>
      </c>
      <c r="L540" s="107"/>
      <c r="M540" s="108"/>
      <c r="N540" s="107">
        <v>280315.83</v>
      </c>
      <c r="O540" s="124">
        <v>0</v>
      </c>
      <c r="P540" s="124">
        <v>0</v>
      </c>
      <c r="Q540" s="111" t="s">
        <v>818</v>
      </c>
      <c r="R540" s="107">
        <v>280315.83</v>
      </c>
      <c r="BY540" s="103"/>
      <c r="BZ540" s="76" t="s">
        <v>530</v>
      </c>
      <c r="CG540" s="128"/>
    </row>
    <row r="541" spans="1:85" s="74" customFormat="1" ht="15" x14ac:dyDescent="0.25">
      <c r="A541" s="112"/>
      <c r="B541" s="113"/>
      <c r="C541" s="114" t="s">
        <v>577</v>
      </c>
      <c r="D541" s="115"/>
      <c r="E541" s="115"/>
      <c r="F541" s="115"/>
      <c r="G541" s="115"/>
      <c r="H541" s="115"/>
      <c r="I541" s="115"/>
      <c r="J541" s="115"/>
      <c r="K541" s="115"/>
      <c r="L541" s="115"/>
      <c r="M541" s="115"/>
      <c r="N541" s="115"/>
      <c r="O541" s="115"/>
      <c r="P541" s="115"/>
      <c r="Q541" s="115"/>
      <c r="R541" s="116"/>
      <c r="BY541" s="103"/>
      <c r="CG541" s="128"/>
    </row>
    <row r="542" spans="1:85" s="74" customFormat="1" ht="15" x14ac:dyDescent="0.25">
      <c r="A542" s="117"/>
      <c r="B542" s="119" t="s">
        <v>38</v>
      </c>
      <c r="C542" s="246" t="s">
        <v>51</v>
      </c>
      <c r="D542" s="246"/>
      <c r="E542" s="246"/>
      <c r="F542" s="246"/>
      <c r="G542" s="246"/>
      <c r="H542" s="246"/>
      <c r="I542" s="246"/>
      <c r="J542" s="246"/>
      <c r="K542" s="246"/>
      <c r="L542" s="246"/>
      <c r="M542" s="246"/>
      <c r="N542" s="246"/>
      <c r="O542" s="246"/>
      <c r="P542" s="246"/>
      <c r="Q542" s="246"/>
      <c r="R542" s="247"/>
      <c r="BY542" s="103"/>
      <c r="CB542" s="76" t="s">
        <v>51</v>
      </c>
      <c r="CG542" s="128"/>
    </row>
    <row r="543" spans="1:85" s="74" customFormat="1" ht="15" x14ac:dyDescent="0.25">
      <c r="A543" s="120"/>
      <c r="B543" s="248" t="s">
        <v>122</v>
      </c>
      <c r="C543" s="248"/>
      <c r="D543" s="248"/>
      <c r="E543" s="248"/>
      <c r="F543" s="121"/>
      <c r="G543" s="121"/>
      <c r="H543" s="121"/>
      <c r="I543" s="121"/>
      <c r="J543" s="121"/>
      <c r="K543" s="121"/>
      <c r="L543" s="121"/>
      <c r="M543" s="121"/>
      <c r="N543" s="121"/>
      <c r="O543" s="121"/>
      <c r="P543" s="121"/>
      <c r="Q543" s="121"/>
      <c r="R543" s="116"/>
      <c r="BY543" s="103"/>
      <c r="CC543" s="76" t="s">
        <v>122</v>
      </c>
      <c r="CD543" s="76" t="s">
        <v>2</v>
      </c>
      <c r="CE543" s="76" t="s">
        <v>2</v>
      </c>
      <c r="CF543" s="76" t="s">
        <v>2</v>
      </c>
      <c r="CG543" s="128"/>
    </row>
    <row r="544" spans="1:85" s="74" customFormat="1" ht="56.25" x14ac:dyDescent="0.25">
      <c r="A544" s="104" t="s">
        <v>578</v>
      </c>
      <c r="B544" s="105" t="s">
        <v>579</v>
      </c>
      <c r="C544" s="245" t="s">
        <v>580</v>
      </c>
      <c r="D544" s="245"/>
      <c r="E544" s="245"/>
      <c r="F544" s="104" t="s">
        <v>581</v>
      </c>
      <c r="G544" s="127">
        <v>52.7</v>
      </c>
      <c r="H544" s="107" t="s">
        <v>582</v>
      </c>
      <c r="I544" s="107" t="s">
        <v>583</v>
      </c>
      <c r="J544" s="107">
        <v>271.77</v>
      </c>
      <c r="K544" s="107">
        <v>1532503.75</v>
      </c>
      <c r="L544" s="107">
        <v>1037423.3</v>
      </c>
      <c r="M544" s="108" t="s">
        <v>584</v>
      </c>
      <c r="N544" s="107">
        <v>124030.94</v>
      </c>
      <c r="O544" s="109">
        <v>40.825000000000003</v>
      </c>
      <c r="P544" s="110">
        <v>2151.48</v>
      </c>
      <c r="Q544" s="111" t="s">
        <v>818</v>
      </c>
      <c r="R544" s="107">
        <v>3326503.23</v>
      </c>
      <c r="BY544" s="103"/>
      <c r="BZ544" s="76" t="s">
        <v>580</v>
      </c>
      <c r="CG544" s="128"/>
    </row>
    <row r="545" spans="1:85" s="74" customFormat="1" ht="15" x14ac:dyDescent="0.25">
      <c r="A545" s="112"/>
      <c r="B545" s="113"/>
      <c r="C545" s="114" t="s">
        <v>587</v>
      </c>
      <c r="D545" s="115"/>
      <c r="E545" s="115"/>
      <c r="F545" s="115"/>
      <c r="G545" s="115"/>
      <c r="H545" s="115"/>
      <c r="I545" s="115"/>
      <c r="J545" s="115"/>
      <c r="K545" s="115"/>
      <c r="L545" s="115"/>
      <c r="M545" s="115"/>
      <c r="N545" s="115"/>
      <c r="O545" s="115"/>
      <c r="P545" s="115"/>
      <c r="Q545" s="115"/>
      <c r="R545" s="116"/>
      <c r="BY545" s="103"/>
      <c r="CG545" s="128"/>
    </row>
    <row r="546" spans="1:85" s="74" customFormat="1" ht="57" x14ac:dyDescent="0.25">
      <c r="A546" s="117"/>
      <c r="B546" s="118" t="s">
        <v>49</v>
      </c>
      <c r="C546" s="246" t="s">
        <v>50</v>
      </c>
      <c r="D546" s="246"/>
      <c r="E546" s="246"/>
      <c r="F546" s="246"/>
      <c r="G546" s="246"/>
      <c r="H546" s="246"/>
      <c r="I546" s="246"/>
      <c r="J546" s="246"/>
      <c r="K546" s="246"/>
      <c r="L546" s="246"/>
      <c r="M546" s="246"/>
      <c r="N546" s="246"/>
      <c r="O546" s="246"/>
      <c r="P546" s="246"/>
      <c r="Q546" s="246"/>
      <c r="R546" s="247"/>
      <c r="BY546" s="103"/>
      <c r="CA546" s="76" t="s">
        <v>50</v>
      </c>
      <c r="CG546" s="128"/>
    </row>
    <row r="547" spans="1:85" s="74" customFormat="1" ht="15" x14ac:dyDescent="0.25">
      <c r="A547" s="117"/>
      <c r="B547" s="119" t="s">
        <v>38</v>
      </c>
      <c r="C547" s="246" t="s">
        <v>51</v>
      </c>
      <c r="D547" s="246"/>
      <c r="E547" s="246"/>
      <c r="F547" s="246"/>
      <c r="G547" s="246"/>
      <c r="H547" s="246"/>
      <c r="I547" s="246"/>
      <c r="J547" s="246"/>
      <c r="K547" s="246"/>
      <c r="L547" s="246"/>
      <c r="M547" s="246"/>
      <c r="N547" s="246"/>
      <c r="O547" s="246"/>
      <c r="P547" s="246"/>
      <c r="Q547" s="246"/>
      <c r="R547" s="247"/>
      <c r="BY547" s="103"/>
      <c r="CB547" s="76" t="s">
        <v>51</v>
      </c>
      <c r="CG547" s="128"/>
    </row>
    <row r="548" spans="1:85" s="74" customFormat="1" ht="15" x14ac:dyDescent="0.25">
      <c r="A548" s="120"/>
      <c r="B548" s="248" t="s">
        <v>52</v>
      </c>
      <c r="C548" s="248"/>
      <c r="D548" s="248"/>
      <c r="E548" s="248"/>
      <c r="F548" s="121"/>
      <c r="G548" s="121"/>
      <c r="H548" s="121"/>
      <c r="I548" s="121"/>
      <c r="J548" s="121"/>
      <c r="K548" s="121"/>
      <c r="L548" s="121"/>
      <c r="M548" s="121"/>
      <c r="N548" s="121"/>
      <c r="O548" s="121"/>
      <c r="P548" s="121"/>
      <c r="Q548" s="121"/>
      <c r="R548" s="116"/>
      <c r="BY548" s="103"/>
      <c r="CC548" s="76" t="s">
        <v>52</v>
      </c>
      <c r="CD548" s="76" t="s">
        <v>2</v>
      </c>
      <c r="CE548" s="76" t="s">
        <v>2</v>
      </c>
      <c r="CF548" s="76" t="s">
        <v>2</v>
      </c>
      <c r="CG548" s="128"/>
    </row>
    <row r="549" spans="1:85" s="74" customFormat="1" ht="56.25" x14ac:dyDescent="0.25">
      <c r="A549" s="104" t="s">
        <v>612</v>
      </c>
      <c r="B549" s="105" t="s">
        <v>115</v>
      </c>
      <c r="C549" s="245" t="s">
        <v>613</v>
      </c>
      <c r="D549" s="245"/>
      <c r="E549" s="245"/>
      <c r="F549" s="104" t="s">
        <v>117</v>
      </c>
      <c r="G549" s="127">
        <v>56.7</v>
      </c>
      <c r="H549" s="107">
        <v>12352.31</v>
      </c>
      <c r="I549" s="107"/>
      <c r="J549" s="107" t="s">
        <v>614</v>
      </c>
      <c r="K549" s="107">
        <v>6065255.96</v>
      </c>
      <c r="L549" s="107"/>
      <c r="M549" s="108"/>
      <c r="N549" s="107">
        <v>6065255.96</v>
      </c>
      <c r="O549" s="124">
        <v>0</v>
      </c>
      <c r="P549" s="124">
        <v>0</v>
      </c>
      <c r="Q549" s="111" t="s">
        <v>818</v>
      </c>
      <c r="R549" s="107">
        <v>6065255.96</v>
      </c>
      <c r="BY549" s="103"/>
      <c r="BZ549" s="76" t="s">
        <v>613</v>
      </c>
      <c r="CG549" s="128"/>
    </row>
    <row r="550" spans="1:85" s="74" customFormat="1" ht="15" x14ac:dyDescent="0.25">
      <c r="A550" s="117"/>
      <c r="B550" s="113"/>
      <c r="C550" s="114" t="s">
        <v>615</v>
      </c>
      <c r="D550" s="115"/>
      <c r="E550" s="115"/>
      <c r="F550" s="115"/>
      <c r="G550" s="115"/>
      <c r="H550" s="115"/>
      <c r="I550" s="115"/>
      <c r="J550" s="115"/>
      <c r="K550" s="115"/>
      <c r="L550" s="115"/>
      <c r="M550" s="115"/>
      <c r="N550" s="115"/>
      <c r="O550" s="115"/>
      <c r="P550" s="115"/>
      <c r="Q550" s="115"/>
      <c r="R550" s="125"/>
      <c r="BY550" s="103"/>
      <c r="CG550" s="128"/>
    </row>
    <row r="551" spans="1:85" s="74" customFormat="1" ht="15" x14ac:dyDescent="0.25">
      <c r="A551" s="117"/>
      <c r="B551" s="119" t="s">
        <v>38</v>
      </c>
      <c r="C551" s="246" t="s">
        <v>51</v>
      </c>
      <c r="D551" s="246"/>
      <c r="E551" s="246"/>
      <c r="F551" s="246"/>
      <c r="G551" s="246"/>
      <c r="H551" s="246"/>
      <c r="I551" s="246"/>
      <c r="J551" s="246"/>
      <c r="K551" s="246"/>
      <c r="L551" s="246"/>
      <c r="M551" s="246"/>
      <c r="N551" s="246"/>
      <c r="O551" s="246"/>
      <c r="P551" s="246"/>
      <c r="Q551" s="246"/>
      <c r="R551" s="247"/>
      <c r="BY551" s="103"/>
      <c r="CB551" s="76" t="s">
        <v>51</v>
      </c>
      <c r="CG551" s="128"/>
    </row>
    <row r="552" spans="1:85" s="74" customFormat="1" ht="15" x14ac:dyDescent="0.25">
      <c r="A552" s="120"/>
      <c r="B552" s="248" t="s">
        <v>122</v>
      </c>
      <c r="C552" s="248"/>
      <c r="D552" s="248"/>
      <c r="E552" s="248"/>
      <c r="F552" s="121"/>
      <c r="G552" s="121"/>
      <c r="H552" s="121"/>
      <c r="I552" s="121"/>
      <c r="J552" s="121"/>
      <c r="K552" s="121"/>
      <c r="L552" s="121"/>
      <c r="M552" s="121"/>
      <c r="N552" s="121"/>
      <c r="O552" s="121"/>
      <c r="P552" s="121"/>
      <c r="Q552" s="121"/>
      <c r="R552" s="116"/>
      <c r="BY552" s="103"/>
      <c r="CC552" s="76" t="s">
        <v>122</v>
      </c>
      <c r="CD552" s="76" t="s">
        <v>2</v>
      </c>
      <c r="CE552" s="76" t="s">
        <v>2</v>
      </c>
      <c r="CF552" s="76" t="s">
        <v>2</v>
      </c>
      <c r="CG552" s="128"/>
    </row>
    <row r="553" spans="1:85" s="74" customFormat="1" ht="56.25" x14ac:dyDescent="0.25">
      <c r="A553" s="104" t="s">
        <v>616</v>
      </c>
      <c r="B553" s="105" t="s">
        <v>617</v>
      </c>
      <c r="C553" s="245" t="s">
        <v>618</v>
      </c>
      <c r="D553" s="245"/>
      <c r="E553" s="245"/>
      <c r="F553" s="104" t="s">
        <v>117</v>
      </c>
      <c r="G553" s="131">
        <v>1.8972</v>
      </c>
      <c r="H553" s="107">
        <v>22978.37</v>
      </c>
      <c r="I553" s="107"/>
      <c r="J553" s="107">
        <v>22978.37</v>
      </c>
      <c r="K553" s="107">
        <v>377528.92</v>
      </c>
      <c r="L553" s="107"/>
      <c r="M553" s="108"/>
      <c r="N553" s="107">
        <v>377528.92</v>
      </c>
      <c r="O553" s="124">
        <v>0</v>
      </c>
      <c r="P553" s="124">
        <v>0</v>
      </c>
      <c r="Q553" s="111" t="s">
        <v>818</v>
      </c>
      <c r="R553" s="107">
        <v>377528.92</v>
      </c>
      <c r="BY553" s="103"/>
      <c r="BZ553" s="76" t="s">
        <v>618</v>
      </c>
      <c r="CG553" s="128"/>
    </row>
    <row r="554" spans="1:85" s="74" customFormat="1" ht="15" x14ac:dyDescent="0.25">
      <c r="A554" s="112"/>
      <c r="B554" s="113"/>
      <c r="C554" s="114" t="s">
        <v>619</v>
      </c>
      <c r="D554" s="115"/>
      <c r="E554" s="115"/>
      <c r="F554" s="115"/>
      <c r="G554" s="115"/>
      <c r="H554" s="115"/>
      <c r="I554" s="115"/>
      <c r="J554" s="115"/>
      <c r="K554" s="115"/>
      <c r="L554" s="115"/>
      <c r="M554" s="115"/>
      <c r="N554" s="115"/>
      <c r="O554" s="115"/>
      <c r="P554" s="115"/>
      <c r="Q554" s="115"/>
      <c r="R554" s="116"/>
      <c r="BY554" s="103"/>
      <c r="CG554" s="128"/>
    </row>
    <row r="555" spans="1:85" s="74" customFormat="1" ht="15" x14ac:dyDescent="0.25">
      <c r="A555" s="117"/>
      <c r="B555" s="119" t="s">
        <v>38</v>
      </c>
      <c r="C555" s="246" t="s">
        <v>51</v>
      </c>
      <c r="D555" s="246"/>
      <c r="E555" s="246"/>
      <c r="F555" s="246"/>
      <c r="G555" s="246"/>
      <c r="H555" s="246"/>
      <c r="I555" s="246"/>
      <c r="J555" s="246"/>
      <c r="K555" s="246"/>
      <c r="L555" s="246"/>
      <c r="M555" s="246"/>
      <c r="N555" s="246"/>
      <c r="O555" s="246"/>
      <c r="P555" s="246"/>
      <c r="Q555" s="246"/>
      <c r="R555" s="247"/>
      <c r="BY555" s="103"/>
      <c r="CB555" s="76" t="s">
        <v>51</v>
      </c>
      <c r="CG555" s="128"/>
    </row>
    <row r="556" spans="1:85" s="74" customFormat="1" ht="15" x14ac:dyDescent="0.25">
      <c r="A556" s="120"/>
      <c r="B556" s="248" t="s">
        <v>122</v>
      </c>
      <c r="C556" s="248"/>
      <c r="D556" s="248"/>
      <c r="E556" s="248"/>
      <c r="F556" s="121"/>
      <c r="G556" s="121"/>
      <c r="H556" s="121"/>
      <c r="I556" s="121"/>
      <c r="J556" s="121"/>
      <c r="K556" s="121"/>
      <c r="L556" s="121"/>
      <c r="M556" s="121"/>
      <c r="N556" s="121"/>
      <c r="O556" s="121"/>
      <c r="P556" s="121"/>
      <c r="Q556" s="121"/>
      <c r="R556" s="116"/>
      <c r="BY556" s="103"/>
      <c r="CC556" s="76" t="s">
        <v>122</v>
      </c>
      <c r="CD556" s="76" t="s">
        <v>2</v>
      </c>
      <c r="CE556" s="76" t="s">
        <v>2</v>
      </c>
      <c r="CF556" s="76" t="s">
        <v>2</v>
      </c>
      <c r="CG556" s="128"/>
    </row>
    <row r="557" spans="1:85" s="74" customFormat="1" ht="56.25" x14ac:dyDescent="0.25">
      <c r="A557" s="104" t="s">
        <v>620</v>
      </c>
      <c r="B557" s="105" t="s">
        <v>621</v>
      </c>
      <c r="C557" s="245" t="s">
        <v>622</v>
      </c>
      <c r="D557" s="245"/>
      <c r="E557" s="245"/>
      <c r="F557" s="104" t="s">
        <v>623</v>
      </c>
      <c r="G557" s="131">
        <v>65.675700000000006</v>
      </c>
      <c r="H557" s="107" t="s">
        <v>624</v>
      </c>
      <c r="I557" s="107" t="s">
        <v>625</v>
      </c>
      <c r="J557" s="107">
        <v>530.58000000000004</v>
      </c>
      <c r="K557" s="107">
        <v>6677033.6100000003</v>
      </c>
      <c r="L557" s="107">
        <v>3979887.74</v>
      </c>
      <c r="M557" s="108" t="s">
        <v>626</v>
      </c>
      <c r="N557" s="107">
        <v>301768.2</v>
      </c>
      <c r="O557" s="109">
        <v>121.072</v>
      </c>
      <c r="P557" s="110">
        <v>7951.49</v>
      </c>
      <c r="Q557" s="111" t="s">
        <v>818</v>
      </c>
      <c r="R557" s="107">
        <v>14226948.699999999</v>
      </c>
      <c r="BY557" s="103"/>
      <c r="BZ557" s="76" t="s">
        <v>622</v>
      </c>
      <c r="CG557" s="128"/>
    </row>
    <row r="558" spans="1:85" s="74" customFormat="1" ht="15" x14ac:dyDescent="0.25">
      <c r="A558" s="112"/>
      <c r="B558" s="113"/>
      <c r="C558" s="114" t="s">
        <v>629</v>
      </c>
      <c r="D558" s="115"/>
      <c r="E558" s="115"/>
      <c r="F558" s="115"/>
      <c r="G558" s="115"/>
      <c r="H558" s="115"/>
      <c r="I558" s="115"/>
      <c r="J558" s="115"/>
      <c r="K558" s="115"/>
      <c r="L558" s="115"/>
      <c r="M558" s="115"/>
      <c r="N558" s="115"/>
      <c r="O558" s="115"/>
      <c r="P558" s="115"/>
      <c r="Q558" s="115"/>
      <c r="R558" s="116"/>
      <c r="BY558" s="103"/>
      <c r="CG558" s="128"/>
    </row>
    <row r="559" spans="1:85" s="74" customFormat="1" ht="57" x14ac:dyDescent="0.25">
      <c r="A559" s="117"/>
      <c r="B559" s="118" t="s">
        <v>49</v>
      </c>
      <c r="C559" s="246" t="s">
        <v>50</v>
      </c>
      <c r="D559" s="246"/>
      <c r="E559" s="246"/>
      <c r="F559" s="246"/>
      <c r="G559" s="246"/>
      <c r="H559" s="246"/>
      <c r="I559" s="246"/>
      <c r="J559" s="246"/>
      <c r="K559" s="246"/>
      <c r="L559" s="246"/>
      <c r="M559" s="246"/>
      <c r="N559" s="246"/>
      <c r="O559" s="246"/>
      <c r="P559" s="246"/>
      <c r="Q559" s="246"/>
      <c r="R559" s="247"/>
      <c r="BY559" s="103"/>
      <c r="CA559" s="76" t="s">
        <v>50</v>
      </c>
      <c r="CG559" s="128"/>
    </row>
    <row r="560" spans="1:85" s="74" customFormat="1" ht="15" x14ac:dyDescent="0.25">
      <c r="A560" s="117"/>
      <c r="B560" s="119" t="s">
        <v>38</v>
      </c>
      <c r="C560" s="246" t="s">
        <v>51</v>
      </c>
      <c r="D560" s="246"/>
      <c r="E560" s="246"/>
      <c r="F560" s="246"/>
      <c r="G560" s="246"/>
      <c r="H560" s="246"/>
      <c r="I560" s="246"/>
      <c r="J560" s="246"/>
      <c r="K560" s="246"/>
      <c r="L560" s="246"/>
      <c r="M560" s="246"/>
      <c r="N560" s="246"/>
      <c r="O560" s="246"/>
      <c r="P560" s="246"/>
      <c r="Q560" s="246"/>
      <c r="R560" s="247"/>
      <c r="BY560" s="103"/>
      <c r="CB560" s="76" t="s">
        <v>51</v>
      </c>
      <c r="CG560" s="128"/>
    </row>
    <row r="561" spans="1:85" s="74" customFormat="1" ht="15" x14ac:dyDescent="0.25">
      <c r="A561" s="120"/>
      <c r="B561" s="248" t="s">
        <v>52</v>
      </c>
      <c r="C561" s="248"/>
      <c r="D561" s="248"/>
      <c r="E561" s="248"/>
      <c r="F561" s="121"/>
      <c r="G561" s="121"/>
      <c r="H561" s="121"/>
      <c r="I561" s="121"/>
      <c r="J561" s="121"/>
      <c r="K561" s="121"/>
      <c r="L561" s="121"/>
      <c r="M561" s="121"/>
      <c r="N561" s="121"/>
      <c r="O561" s="121"/>
      <c r="P561" s="121"/>
      <c r="Q561" s="121"/>
      <c r="R561" s="116"/>
      <c r="BY561" s="103"/>
      <c r="CC561" s="76" t="s">
        <v>52</v>
      </c>
      <c r="CD561" s="76" t="s">
        <v>2</v>
      </c>
      <c r="CE561" s="76" t="s">
        <v>2</v>
      </c>
      <c r="CF561" s="76" t="s">
        <v>2</v>
      </c>
      <c r="CG561" s="128"/>
    </row>
    <row r="562" spans="1:85" s="74" customFormat="1" ht="56.25" x14ac:dyDescent="0.25">
      <c r="A562" s="104" t="s">
        <v>658</v>
      </c>
      <c r="B562" s="105" t="s">
        <v>659</v>
      </c>
      <c r="C562" s="245" t="s">
        <v>660</v>
      </c>
      <c r="D562" s="245"/>
      <c r="E562" s="245"/>
      <c r="F562" s="104" t="s">
        <v>117</v>
      </c>
      <c r="G562" s="106">
        <v>3.7959999999999998</v>
      </c>
      <c r="H562" s="107">
        <v>16120.26</v>
      </c>
      <c r="I562" s="107"/>
      <c r="J562" s="107">
        <v>16120.26</v>
      </c>
      <c r="K562" s="107">
        <v>529927.11</v>
      </c>
      <c r="L562" s="107"/>
      <c r="M562" s="108"/>
      <c r="N562" s="107">
        <v>529927.11</v>
      </c>
      <c r="O562" s="124">
        <v>0</v>
      </c>
      <c r="P562" s="124">
        <v>0</v>
      </c>
      <c r="Q562" s="111" t="s">
        <v>818</v>
      </c>
      <c r="R562" s="107">
        <v>529927.11</v>
      </c>
      <c r="BY562" s="103"/>
      <c r="BZ562" s="76" t="s">
        <v>660</v>
      </c>
      <c r="CG562" s="128"/>
    </row>
    <row r="563" spans="1:85" s="74" customFormat="1" ht="15" x14ac:dyDescent="0.25">
      <c r="A563" s="117"/>
      <c r="B563" s="119" t="s">
        <v>38</v>
      </c>
      <c r="C563" s="246" t="s">
        <v>51</v>
      </c>
      <c r="D563" s="246"/>
      <c r="E563" s="246"/>
      <c r="F563" s="246"/>
      <c r="G563" s="246"/>
      <c r="H563" s="246"/>
      <c r="I563" s="246"/>
      <c r="J563" s="246"/>
      <c r="K563" s="246"/>
      <c r="L563" s="246"/>
      <c r="M563" s="246"/>
      <c r="N563" s="246"/>
      <c r="O563" s="246"/>
      <c r="P563" s="246"/>
      <c r="Q563" s="246"/>
      <c r="R563" s="247"/>
      <c r="BY563" s="103"/>
      <c r="CB563" s="76" t="s">
        <v>51</v>
      </c>
      <c r="CG563" s="128"/>
    </row>
    <row r="564" spans="1:85" s="74" customFormat="1" ht="15" x14ac:dyDescent="0.25">
      <c r="A564" s="120"/>
      <c r="B564" s="248" t="s">
        <v>122</v>
      </c>
      <c r="C564" s="248"/>
      <c r="D564" s="248"/>
      <c r="E564" s="248"/>
      <c r="F564" s="121"/>
      <c r="G564" s="121"/>
      <c r="H564" s="121"/>
      <c r="I564" s="121"/>
      <c r="J564" s="121"/>
      <c r="K564" s="121"/>
      <c r="L564" s="121"/>
      <c r="M564" s="121"/>
      <c r="N564" s="121"/>
      <c r="O564" s="121"/>
      <c r="P564" s="121"/>
      <c r="Q564" s="121"/>
      <c r="R564" s="116"/>
      <c r="BY564" s="103"/>
      <c r="CC564" s="76" t="s">
        <v>122</v>
      </c>
      <c r="CD564" s="76" t="s">
        <v>2</v>
      </c>
      <c r="CE564" s="76" t="s">
        <v>2</v>
      </c>
      <c r="CF564" s="76" t="s">
        <v>2</v>
      </c>
      <c r="CG564" s="128"/>
    </row>
    <row r="565" spans="1:85" s="74" customFormat="1" ht="56.25" x14ac:dyDescent="0.25">
      <c r="A565" s="104" t="s">
        <v>661</v>
      </c>
      <c r="B565" s="105" t="s">
        <v>617</v>
      </c>
      <c r="C565" s="245" t="s">
        <v>618</v>
      </c>
      <c r="D565" s="245"/>
      <c r="E565" s="245"/>
      <c r="F565" s="104" t="s">
        <v>117</v>
      </c>
      <c r="G565" s="131">
        <v>2.3643000000000001</v>
      </c>
      <c r="H565" s="107">
        <v>22978.37</v>
      </c>
      <c r="I565" s="107"/>
      <c r="J565" s="107">
        <v>22978.37</v>
      </c>
      <c r="K565" s="107">
        <v>470478.4</v>
      </c>
      <c r="L565" s="107"/>
      <c r="M565" s="108"/>
      <c r="N565" s="107">
        <v>470478.4</v>
      </c>
      <c r="O565" s="124">
        <v>0</v>
      </c>
      <c r="P565" s="124">
        <v>0</v>
      </c>
      <c r="Q565" s="111" t="s">
        <v>818</v>
      </c>
      <c r="R565" s="107">
        <v>470478.4</v>
      </c>
      <c r="BY565" s="103"/>
      <c r="BZ565" s="76" t="s">
        <v>618</v>
      </c>
      <c r="CG565" s="128"/>
    </row>
    <row r="566" spans="1:85" s="74" customFormat="1" ht="15" x14ac:dyDescent="0.25">
      <c r="A566" s="112"/>
      <c r="B566" s="113"/>
      <c r="C566" s="114" t="s">
        <v>619</v>
      </c>
      <c r="D566" s="115"/>
      <c r="E566" s="115"/>
      <c r="F566" s="115"/>
      <c r="G566" s="115"/>
      <c r="H566" s="115"/>
      <c r="I566" s="115"/>
      <c r="J566" s="115"/>
      <c r="K566" s="115"/>
      <c r="L566" s="115"/>
      <c r="M566" s="115"/>
      <c r="N566" s="115"/>
      <c r="O566" s="115"/>
      <c r="P566" s="115"/>
      <c r="Q566" s="115"/>
      <c r="R566" s="116"/>
      <c r="BY566" s="103"/>
      <c r="CG566" s="128"/>
    </row>
    <row r="567" spans="1:85" s="74" customFormat="1" ht="15" x14ac:dyDescent="0.25">
      <c r="A567" s="117"/>
      <c r="B567" s="119" t="s">
        <v>38</v>
      </c>
      <c r="C567" s="246" t="s">
        <v>51</v>
      </c>
      <c r="D567" s="246"/>
      <c r="E567" s="246"/>
      <c r="F567" s="246"/>
      <c r="G567" s="246"/>
      <c r="H567" s="246"/>
      <c r="I567" s="246"/>
      <c r="J567" s="246"/>
      <c r="K567" s="246"/>
      <c r="L567" s="246"/>
      <c r="M567" s="246"/>
      <c r="N567" s="246"/>
      <c r="O567" s="246"/>
      <c r="P567" s="246"/>
      <c r="Q567" s="246"/>
      <c r="R567" s="247"/>
      <c r="BY567" s="103"/>
      <c r="CB567" s="76" t="s">
        <v>51</v>
      </c>
      <c r="CG567" s="128"/>
    </row>
    <row r="568" spans="1:85" s="74" customFormat="1" ht="15" x14ac:dyDescent="0.25">
      <c r="A568" s="120"/>
      <c r="B568" s="248" t="s">
        <v>122</v>
      </c>
      <c r="C568" s="248"/>
      <c r="D568" s="248"/>
      <c r="E568" s="248"/>
      <c r="F568" s="121"/>
      <c r="G568" s="121"/>
      <c r="H568" s="121"/>
      <c r="I568" s="121"/>
      <c r="J568" s="121"/>
      <c r="K568" s="121"/>
      <c r="L568" s="121"/>
      <c r="M568" s="121"/>
      <c r="N568" s="121"/>
      <c r="O568" s="121"/>
      <c r="P568" s="121"/>
      <c r="Q568" s="121"/>
      <c r="R568" s="116"/>
      <c r="BY568" s="103"/>
      <c r="CC568" s="76" t="s">
        <v>122</v>
      </c>
      <c r="CD568" s="76" t="s">
        <v>2</v>
      </c>
      <c r="CE568" s="76" t="s">
        <v>2</v>
      </c>
      <c r="CF568" s="76" t="s">
        <v>2</v>
      </c>
      <c r="CG568" s="128"/>
    </row>
    <row r="569" spans="1:85" s="74" customFormat="1" ht="56.25" x14ac:dyDescent="0.25">
      <c r="A569" s="104" t="s">
        <v>662</v>
      </c>
      <c r="B569" s="105" t="s">
        <v>115</v>
      </c>
      <c r="C569" s="245" t="s">
        <v>663</v>
      </c>
      <c r="D569" s="245"/>
      <c r="E569" s="245"/>
      <c r="F569" s="104" t="s">
        <v>117</v>
      </c>
      <c r="G569" s="132">
        <v>54</v>
      </c>
      <c r="H569" s="107">
        <v>15281.29</v>
      </c>
      <c r="I569" s="107"/>
      <c r="J569" s="107" t="s">
        <v>664</v>
      </c>
      <c r="K569" s="107">
        <v>7146142.46</v>
      </c>
      <c r="L569" s="107"/>
      <c r="M569" s="108"/>
      <c r="N569" s="107">
        <v>7146142.46</v>
      </c>
      <c r="O569" s="124">
        <v>0</v>
      </c>
      <c r="P569" s="124">
        <v>0</v>
      </c>
      <c r="Q569" s="111" t="s">
        <v>818</v>
      </c>
      <c r="R569" s="107">
        <v>7146142.46</v>
      </c>
      <c r="BY569" s="103"/>
      <c r="BZ569" s="76" t="s">
        <v>663</v>
      </c>
      <c r="CG569" s="128"/>
    </row>
    <row r="570" spans="1:85" s="74" customFormat="1" ht="15" x14ac:dyDescent="0.25">
      <c r="A570" s="117"/>
      <c r="B570" s="113"/>
      <c r="C570" s="114" t="s">
        <v>665</v>
      </c>
      <c r="D570" s="115"/>
      <c r="E570" s="115"/>
      <c r="F570" s="115"/>
      <c r="G570" s="115"/>
      <c r="H570" s="115"/>
      <c r="I570" s="115"/>
      <c r="J570" s="115"/>
      <c r="K570" s="115"/>
      <c r="L570" s="115"/>
      <c r="M570" s="115"/>
      <c r="N570" s="115"/>
      <c r="O570" s="115"/>
      <c r="P570" s="115"/>
      <c r="Q570" s="115"/>
      <c r="R570" s="125"/>
      <c r="BY570" s="103"/>
      <c r="CG570" s="128"/>
    </row>
    <row r="571" spans="1:85" s="74" customFormat="1" ht="15" x14ac:dyDescent="0.25">
      <c r="A571" s="117"/>
      <c r="B571" s="119" t="s">
        <v>38</v>
      </c>
      <c r="C571" s="246" t="s">
        <v>51</v>
      </c>
      <c r="D571" s="246"/>
      <c r="E571" s="246"/>
      <c r="F571" s="246"/>
      <c r="G571" s="246"/>
      <c r="H571" s="246"/>
      <c r="I571" s="246"/>
      <c r="J571" s="246"/>
      <c r="K571" s="246"/>
      <c r="L571" s="246"/>
      <c r="M571" s="246"/>
      <c r="N571" s="246"/>
      <c r="O571" s="246"/>
      <c r="P571" s="246"/>
      <c r="Q571" s="246"/>
      <c r="R571" s="247"/>
      <c r="BY571" s="103"/>
      <c r="CB571" s="76" t="s">
        <v>51</v>
      </c>
      <c r="CG571" s="128"/>
    </row>
    <row r="572" spans="1:85" s="74" customFormat="1" ht="15" x14ac:dyDescent="0.25">
      <c r="A572" s="120"/>
      <c r="B572" s="248" t="s">
        <v>122</v>
      </c>
      <c r="C572" s="248"/>
      <c r="D572" s="248"/>
      <c r="E572" s="248"/>
      <c r="F572" s="121"/>
      <c r="G572" s="121"/>
      <c r="H572" s="121"/>
      <c r="I572" s="121"/>
      <c r="J572" s="121"/>
      <c r="K572" s="121"/>
      <c r="L572" s="121"/>
      <c r="M572" s="121"/>
      <c r="N572" s="121"/>
      <c r="O572" s="121"/>
      <c r="P572" s="121"/>
      <c r="Q572" s="121"/>
      <c r="R572" s="116"/>
      <c r="BY572" s="103"/>
      <c r="CC572" s="76" t="s">
        <v>122</v>
      </c>
      <c r="CD572" s="76" t="s">
        <v>2</v>
      </c>
      <c r="CE572" s="76" t="s">
        <v>2</v>
      </c>
      <c r="CF572" s="76" t="s">
        <v>2</v>
      </c>
      <c r="CG572" s="128"/>
    </row>
    <row r="573" spans="1:85" s="74" customFormat="1" ht="15" x14ac:dyDescent="0.25">
      <c r="A573" s="249" t="s">
        <v>186</v>
      </c>
      <c r="B573" s="250"/>
      <c r="C573" s="250"/>
      <c r="D573" s="250"/>
      <c r="E573" s="250"/>
      <c r="F573" s="250"/>
      <c r="G573" s="250"/>
      <c r="H573" s="250"/>
      <c r="I573" s="250"/>
      <c r="J573" s="250"/>
      <c r="K573" s="250"/>
      <c r="L573" s="250"/>
      <c r="M573" s="250"/>
      <c r="N573" s="250"/>
      <c r="O573" s="250"/>
      <c r="P573" s="250"/>
      <c r="Q573" s="250"/>
      <c r="R573" s="251"/>
      <c r="BY573" s="103"/>
      <c r="CG573" s="128" t="s">
        <v>186</v>
      </c>
    </row>
    <row r="574" spans="1:85" s="74" customFormat="1" ht="15" x14ac:dyDescent="0.25">
      <c r="A574" s="252" t="s">
        <v>666</v>
      </c>
      <c r="B574" s="253"/>
      <c r="C574" s="253"/>
      <c r="D574" s="253"/>
      <c r="E574" s="253"/>
      <c r="F574" s="253"/>
      <c r="G574" s="253"/>
      <c r="H574" s="253"/>
      <c r="I574" s="253"/>
      <c r="J574" s="253"/>
      <c r="K574" s="253"/>
      <c r="L574" s="253"/>
      <c r="M574" s="253"/>
      <c r="N574" s="253"/>
      <c r="O574" s="253"/>
      <c r="P574" s="253"/>
      <c r="Q574" s="253"/>
      <c r="R574" s="254"/>
      <c r="BY574" s="103" t="s">
        <v>666</v>
      </c>
      <c r="CG574" s="128"/>
    </row>
    <row r="575" spans="1:85" s="74" customFormat="1" ht="56.25" x14ac:dyDescent="0.25">
      <c r="A575" s="104" t="s">
        <v>667</v>
      </c>
      <c r="B575" s="105" t="s">
        <v>668</v>
      </c>
      <c r="C575" s="245" t="s">
        <v>669</v>
      </c>
      <c r="D575" s="245"/>
      <c r="E575" s="245"/>
      <c r="F575" s="104" t="s">
        <v>670</v>
      </c>
      <c r="G575" s="106">
        <v>4.3680000000000003</v>
      </c>
      <c r="H575" s="107" t="s">
        <v>671</v>
      </c>
      <c r="I575" s="107" t="s">
        <v>672</v>
      </c>
      <c r="J575" s="107">
        <v>689.26</v>
      </c>
      <c r="K575" s="107">
        <v>420176.77</v>
      </c>
      <c r="L575" s="107">
        <v>132827.87</v>
      </c>
      <c r="M575" s="108" t="s">
        <v>673</v>
      </c>
      <c r="N575" s="107">
        <v>26072.560000000001</v>
      </c>
      <c r="O575" s="122">
        <v>54.797499999999999</v>
      </c>
      <c r="P575" s="110">
        <v>239.36</v>
      </c>
      <c r="Q575" s="111" t="s">
        <v>818</v>
      </c>
      <c r="R575" s="107">
        <v>714028.59</v>
      </c>
      <c r="BY575" s="103"/>
      <c r="BZ575" s="76" t="s">
        <v>669</v>
      </c>
      <c r="CG575" s="128"/>
    </row>
    <row r="576" spans="1:85" s="74" customFormat="1" ht="15" x14ac:dyDescent="0.25">
      <c r="A576" s="112"/>
      <c r="B576" s="113"/>
      <c r="C576" s="114" t="s">
        <v>676</v>
      </c>
      <c r="D576" s="115"/>
      <c r="E576" s="115"/>
      <c r="F576" s="115"/>
      <c r="G576" s="115"/>
      <c r="H576" s="115"/>
      <c r="I576" s="115"/>
      <c r="J576" s="115"/>
      <c r="K576" s="115"/>
      <c r="L576" s="115"/>
      <c r="M576" s="115"/>
      <c r="N576" s="115"/>
      <c r="O576" s="115"/>
      <c r="P576" s="115"/>
      <c r="Q576" s="115"/>
      <c r="R576" s="116"/>
      <c r="BY576" s="103"/>
      <c r="CG576" s="128"/>
    </row>
    <row r="577" spans="1:85" s="74" customFormat="1" ht="57" x14ac:dyDescent="0.25">
      <c r="A577" s="117"/>
      <c r="B577" s="118" t="s">
        <v>49</v>
      </c>
      <c r="C577" s="246" t="s">
        <v>50</v>
      </c>
      <c r="D577" s="246"/>
      <c r="E577" s="246"/>
      <c r="F577" s="246"/>
      <c r="G577" s="246"/>
      <c r="H577" s="246"/>
      <c r="I577" s="246"/>
      <c r="J577" s="246"/>
      <c r="K577" s="246"/>
      <c r="L577" s="246"/>
      <c r="M577" s="246"/>
      <c r="N577" s="246"/>
      <c r="O577" s="246"/>
      <c r="P577" s="246"/>
      <c r="Q577" s="246"/>
      <c r="R577" s="247"/>
      <c r="BY577" s="103"/>
      <c r="CA577" s="76" t="s">
        <v>50</v>
      </c>
      <c r="CG577" s="128"/>
    </row>
    <row r="578" spans="1:85" s="74" customFormat="1" ht="15" x14ac:dyDescent="0.25">
      <c r="A578" s="117"/>
      <c r="B578" s="119" t="s">
        <v>38</v>
      </c>
      <c r="C578" s="246" t="s">
        <v>51</v>
      </c>
      <c r="D578" s="246"/>
      <c r="E578" s="246"/>
      <c r="F578" s="246"/>
      <c r="G578" s="246"/>
      <c r="H578" s="246"/>
      <c r="I578" s="246"/>
      <c r="J578" s="246"/>
      <c r="K578" s="246"/>
      <c r="L578" s="246"/>
      <c r="M578" s="246"/>
      <c r="N578" s="246"/>
      <c r="O578" s="246"/>
      <c r="P578" s="246"/>
      <c r="Q578" s="246"/>
      <c r="R578" s="247"/>
      <c r="BY578" s="103"/>
      <c r="CB578" s="76" t="s">
        <v>51</v>
      </c>
      <c r="CG578" s="128"/>
    </row>
    <row r="579" spans="1:85" s="74" customFormat="1" ht="15" x14ac:dyDescent="0.25">
      <c r="A579" s="120"/>
      <c r="B579" s="248" t="s">
        <v>52</v>
      </c>
      <c r="C579" s="248"/>
      <c r="D579" s="248"/>
      <c r="E579" s="248"/>
      <c r="F579" s="121"/>
      <c r="G579" s="121"/>
      <c r="H579" s="121"/>
      <c r="I579" s="121"/>
      <c r="J579" s="121"/>
      <c r="K579" s="121"/>
      <c r="L579" s="121"/>
      <c r="M579" s="121"/>
      <c r="N579" s="121"/>
      <c r="O579" s="121"/>
      <c r="P579" s="121"/>
      <c r="Q579" s="121"/>
      <c r="R579" s="116"/>
      <c r="BY579" s="103"/>
      <c r="CC579" s="76" t="s">
        <v>52</v>
      </c>
      <c r="CD579" s="76" t="s">
        <v>2</v>
      </c>
      <c r="CE579" s="76" t="s">
        <v>2</v>
      </c>
      <c r="CF579" s="76" t="s">
        <v>2</v>
      </c>
      <c r="CG579" s="128"/>
    </row>
    <row r="580" spans="1:85" s="74" customFormat="1" ht="56.25" x14ac:dyDescent="0.25">
      <c r="A580" s="104" t="s">
        <v>717</v>
      </c>
      <c r="B580" s="105" t="s">
        <v>718</v>
      </c>
      <c r="C580" s="245" t="s">
        <v>719</v>
      </c>
      <c r="D580" s="245"/>
      <c r="E580" s="245"/>
      <c r="F580" s="104" t="s">
        <v>117</v>
      </c>
      <c r="G580" s="131">
        <v>8.1699999999999995E-2</v>
      </c>
      <c r="H580" s="107">
        <v>5972.68</v>
      </c>
      <c r="I580" s="107"/>
      <c r="J580" s="107">
        <v>5972.68</v>
      </c>
      <c r="K580" s="107">
        <v>4225.8</v>
      </c>
      <c r="L580" s="107"/>
      <c r="M580" s="108"/>
      <c r="N580" s="107">
        <v>4225.8</v>
      </c>
      <c r="O580" s="124">
        <v>0</v>
      </c>
      <c r="P580" s="124">
        <v>0</v>
      </c>
      <c r="Q580" s="111" t="s">
        <v>818</v>
      </c>
      <c r="R580" s="107">
        <v>4225.8</v>
      </c>
      <c r="BY580" s="103"/>
      <c r="BZ580" s="76" t="s">
        <v>719</v>
      </c>
      <c r="CG580" s="128"/>
    </row>
    <row r="581" spans="1:85" s="74" customFormat="1" ht="15" x14ac:dyDescent="0.25">
      <c r="A581" s="117"/>
      <c r="B581" s="119" t="s">
        <v>38</v>
      </c>
      <c r="C581" s="246" t="s">
        <v>51</v>
      </c>
      <c r="D581" s="246"/>
      <c r="E581" s="246"/>
      <c r="F581" s="246"/>
      <c r="G581" s="246"/>
      <c r="H581" s="246"/>
      <c r="I581" s="246"/>
      <c r="J581" s="246"/>
      <c r="K581" s="246"/>
      <c r="L581" s="246"/>
      <c r="M581" s="246"/>
      <c r="N581" s="246"/>
      <c r="O581" s="246"/>
      <c r="P581" s="246"/>
      <c r="Q581" s="246"/>
      <c r="R581" s="247"/>
      <c r="BY581" s="103"/>
      <c r="CB581" s="76" t="s">
        <v>51</v>
      </c>
      <c r="CG581" s="128"/>
    </row>
    <row r="582" spans="1:85" s="74" customFormat="1" ht="15" x14ac:dyDescent="0.25">
      <c r="A582" s="120"/>
      <c r="B582" s="248" t="s">
        <v>122</v>
      </c>
      <c r="C582" s="248"/>
      <c r="D582" s="248"/>
      <c r="E582" s="248"/>
      <c r="F582" s="121"/>
      <c r="G582" s="121"/>
      <c r="H582" s="121"/>
      <c r="I582" s="121"/>
      <c r="J582" s="121"/>
      <c r="K582" s="121"/>
      <c r="L582" s="121"/>
      <c r="M582" s="121"/>
      <c r="N582" s="121"/>
      <c r="O582" s="121"/>
      <c r="P582" s="121"/>
      <c r="Q582" s="121"/>
      <c r="R582" s="116"/>
      <c r="BY582" s="103"/>
      <c r="CC582" s="76" t="s">
        <v>122</v>
      </c>
      <c r="CD582" s="76" t="s">
        <v>2</v>
      </c>
      <c r="CE582" s="76" t="s">
        <v>2</v>
      </c>
      <c r="CF582" s="76" t="s">
        <v>2</v>
      </c>
      <c r="CG582" s="128"/>
    </row>
    <row r="583" spans="1:85" s="74" customFormat="1" ht="56.25" x14ac:dyDescent="0.25">
      <c r="A583" s="104" t="s">
        <v>720</v>
      </c>
      <c r="B583" s="105" t="s">
        <v>115</v>
      </c>
      <c r="C583" s="245" t="s">
        <v>154</v>
      </c>
      <c r="D583" s="245"/>
      <c r="E583" s="245"/>
      <c r="F583" s="104" t="s">
        <v>117</v>
      </c>
      <c r="G583" s="106">
        <v>0.104</v>
      </c>
      <c r="H583" s="107">
        <v>9029.91</v>
      </c>
      <c r="I583" s="107"/>
      <c r="J583" s="107" t="s">
        <v>155</v>
      </c>
      <c r="K583" s="107">
        <v>8132.7</v>
      </c>
      <c r="L583" s="107"/>
      <c r="M583" s="108"/>
      <c r="N583" s="107">
        <v>8132.7</v>
      </c>
      <c r="O583" s="124">
        <v>0</v>
      </c>
      <c r="P583" s="124">
        <v>0</v>
      </c>
      <c r="Q583" s="111" t="s">
        <v>818</v>
      </c>
      <c r="R583" s="107">
        <v>8132.7</v>
      </c>
      <c r="BY583" s="103"/>
      <c r="BZ583" s="76" t="s">
        <v>154</v>
      </c>
      <c r="CG583" s="128"/>
    </row>
    <row r="584" spans="1:85" s="74" customFormat="1" ht="15" x14ac:dyDescent="0.25">
      <c r="A584" s="112"/>
      <c r="B584" s="113"/>
      <c r="C584" s="114" t="s">
        <v>430</v>
      </c>
      <c r="D584" s="115"/>
      <c r="E584" s="115"/>
      <c r="F584" s="115"/>
      <c r="G584" s="115"/>
      <c r="H584" s="115"/>
      <c r="I584" s="115"/>
      <c r="J584" s="115"/>
      <c r="K584" s="115"/>
      <c r="L584" s="115"/>
      <c r="M584" s="115"/>
      <c r="N584" s="115"/>
      <c r="O584" s="115"/>
      <c r="P584" s="115"/>
      <c r="Q584" s="115"/>
      <c r="R584" s="116"/>
      <c r="BY584" s="103"/>
      <c r="CG584" s="128"/>
    </row>
    <row r="585" spans="1:85" s="74" customFormat="1" ht="15" x14ac:dyDescent="0.25">
      <c r="A585" s="117"/>
      <c r="B585" s="113"/>
      <c r="C585" s="114" t="s">
        <v>157</v>
      </c>
      <c r="D585" s="115"/>
      <c r="E585" s="115"/>
      <c r="F585" s="115"/>
      <c r="G585" s="115"/>
      <c r="H585" s="115"/>
      <c r="I585" s="115"/>
      <c r="J585" s="115"/>
      <c r="K585" s="115"/>
      <c r="L585" s="115"/>
      <c r="M585" s="115"/>
      <c r="N585" s="115"/>
      <c r="O585" s="115"/>
      <c r="P585" s="115"/>
      <c r="Q585" s="115"/>
      <c r="R585" s="125"/>
      <c r="BY585" s="103"/>
      <c r="CG585" s="128"/>
    </row>
    <row r="586" spans="1:85" s="74" customFormat="1" ht="15" x14ac:dyDescent="0.25">
      <c r="A586" s="117"/>
      <c r="B586" s="119" t="s">
        <v>38</v>
      </c>
      <c r="C586" s="246" t="s">
        <v>51</v>
      </c>
      <c r="D586" s="246"/>
      <c r="E586" s="246"/>
      <c r="F586" s="246"/>
      <c r="G586" s="246"/>
      <c r="H586" s="246"/>
      <c r="I586" s="246"/>
      <c r="J586" s="246"/>
      <c r="K586" s="246"/>
      <c r="L586" s="246"/>
      <c r="M586" s="246"/>
      <c r="N586" s="246"/>
      <c r="O586" s="246"/>
      <c r="P586" s="246"/>
      <c r="Q586" s="246"/>
      <c r="R586" s="247"/>
      <c r="BY586" s="103"/>
      <c r="CB586" s="76" t="s">
        <v>51</v>
      </c>
      <c r="CG586" s="128"/>
    </row>
    <row r="587" spans="1:85" s="74" customFormat="1" ht="15" x14ac:dyDescent="0.25">
      <c r="A587" s="120"/>
      <c r="B587" s="248" t="s">
        <v>122</v>
      </c>
      <c r="C587" s="248"/>
      <c r="D587" s="248"/>
      <c r="E587" s="248"/>
      <c r="F587" s="121"/>
      <c r="G587" s="121"/>
      <c r="H587" s="121"/>
      <c r="I587" s="121"/>
      <c r="J587" s="121"/>
      <c r="K587" s="121"/>
      <c r="L587" s="121"/>
      <c r="M587" s="121"/>
      <c r="N587" s="121"/>
      <c r="O587" s="121"/>
      <c r="P587" s="121"/>
      <c r="Q587" s="121"/>
      <c r="R587" s="116"/>
      <c r="BY587" s="103"/>
      <c r="CC587" s="76" t="s">
        <v>122</v>
      </c>
      <c r="CD587" s="76" t="s">
        <v>2</v>
      </c>
      <c r="CE587" s="76" t="s">
        <v>2</v>
      </c>
      <c r="CF587" s="76" t="s">
        <v>2</v>
      </c>
      <c r="CG587" s="128"/>
    </row>
    <row r="588" spans="1:85" s="74" customFormat="1" ht="56.25" x14ac:dyDescent="0.25">
      <c r="A588" s="104" t="s">
        <v>721</v>
      </c>
      <c r="B588" s="105" t="s">
        <v>115</v>
      </c>
      <c r="C588" s="245" t="s">
        <v>159</v>
      </c>
      <c r="D588" s="245"/>
      <c r="E588" s="245"/>
      <c r="F588" s="104" t="s">
        <v>117</v>
      </c>
      <c r="G588" s="106">
        <v>3.952</v>
      </c>
      <c r="H588" s="107">
        <v>8599.42</v>
      </c>
      <c r="I588" s="107"/>
      <c r="J588" s="107" t="s">
        <v>160</v>
      </c>
      <c r="K588" s="107">
        <v>294309.3</v>
      </c>
      <c r="L588" s="107"/>
      <c r="M588" s="108"/>
      <c r="N588" s="107">
        <v>294309.3</v>
      </c>
      <c r="O588" s="124">
        <v>0</v>
      </c>
      <c r="P588" s="124">
        <v>0</v>
      </c>
      <c r="Q588" s="111" t="s">
        <v>818</v>
      </c>
      <c r="R588" s="107">
        <v>294309.3</v>
      </c>
      <c r="BY588" s="103"/>
      <c r="BZ588" s="76" t="s">
        <v>159</v>
      </c>
      <c r="CG588" s="128"/>
    </row>
    <row r="589" spans="1:85" s="74" customFormat="1" ht="15" x14ac:dyDescent="0.25">
      <c r="A589" s="112"/>
      <c r="B589" s="113"/>
      <c r="C589" s="114" t="s">
        <v>722</v>
      </c>
      <c r="D589" s="115"/>
      <c r="E589" s="115"/>
      <c r="F589" s="115"/>
      <c r="G589" s="115"/>
      <c r="H589" s="115"/>
      <c r="I589" s="115"/>
      <c r="J589" s="115"/>
      <c r="K589" s="115"/>
      <c r="L589" s="115"/>
      <c r="M589" s="115"/>
      <c r="N589" s="115"/>
      <c r="O589" s="115"/>
      <c r="P589" s="115"/>
      <c r="Q589" s="115"/>
      <c r="R589" s="116"/>
      <c r="BY589" s="103"/>
      <c r="CG589" s="128"/>
    </row>
    <row r="590" spans="1:85" s="74" customFormat="1" ht="15" x14ac:dyDescent="0.25">
      <c r="A590" s="117"/>
      <c r="B590" s="113"/>
      <c r="C590" s="114" t="s">
        <v>162</v>
      </c>
      <c r="D590" s="115"/>
      <c r="E590" s="115"/>
      <c r="F590" s="115"/>
      <c r="G590" s="115"/>
      <c r="H590" s="115"/>
      <c r="I590" s="115"/>
      <c r="J590" s="115"/>
      <c r="K590" s="115"/>
      <c r="L590" s="115"/>
      <c r="M590" s="115"/>
      <c r="N590" s="115"/>
      <c r="O590" s="115"/>
      <c r="P590" s="115"/>
      <c r="Q590" s="115"/>
      <c r="R590" s="125"/>
      <c r="BY590" s="103"/>
      <c r="CG590" s="128"/>
    </row>
    <row r="591" spans="1:85" s="74" customFormat="1" ht="15" x14ac:dyDescent="0.25">
      <c r="A591" s="117"/>
      <c r="B591" s="119" t="s">
        <v>38</v>
      </c>
      <c r="C591" s="246" t="s">
        <v>51</v>
      </c>
      <c r="D591" s="246"/>
      <c r="E591" s="246"/>
      <c r="F591" s="246"/>
      <c r="G591" s="246"/>
      <c r="H591" s="246"/>
      <c r="I591" s="246"/>
      <c r="J591" s="246"/>
      <c r="K591" s="246"/>
      <c r="L591" s="246"/>
      <c r="M591" s="246"/>
      <c r="N591" s="246"/>
      <c r="O591" s="246"/>
      <c r="P591" s="246"/>
      <c r="Q591" s="246"/>
      <c r="R591" s="247"/>
      <c r="BY591" s="103"/>
      <c r="CB591" s="76" t="s">
        <v>51</v>
      </c>
      <c r="CG591" s="128"/>
    </row>
    <row r="592" spans="1:85" s="74" customFormat="1" ht="15" x14ac:dyDescent="0.25">
      <c r="A592" s="120"/>
      <c r="B592" s="248" t="s">
        <v>122</v>
      </c>
      <c r="C592" s="248"/>
      <c r="D592" s="248"/>
      <c r="E592" s="248"/>
      <c r="F592" s="121"/>
      <c r="G592" s="121"/>
      <c r="H592" s="121"/>
      <c r="I592" s="121"/>
      <c r="J592" s="121"/>
      <c r="K592" s="121"/>
      <c r="L592" s="121"/>
      <c r="M592" s="121"/>
      <c r="N592" s="121"/>
      <c r="O592" s="121"/>
      <c r="P592" s="121"/>
      <c r="Q592" s="121"/>
      <c r="R592" s="116"/>
      <c r="BY592" s="103"/>
      <c r="CC592" s="76" t="s">
        <v>122</v>
      </c>
      <c r="CD592" s="76" t="s">
        <v>2</v>
      </c>
      <c r="CE592" s="76" t="s">
        <v>2</v>
      </c>
      <c r="CF592" s="76" t="s">
        <v>2</v>
      </c>
      <c r="CG592" s="128"/>
    </row>
    <row r="593" spans="1:85" s="74" customFormat="1" ht="56.25" x14ac:dyDescent="0.25">
      <c r="A593" s="104" t="s">
        <v>723</v>
      </c>
      <c r="B593" s="105" t="s">
        <v>115</v>
      </c>
      <c r="C593" s="245" t="s">
        <v>164</v>
      </c>
      <c r="D593" s="245"/>
      <c r="E593" s="245"/>
      <c r="F593" s="104" t="s">
        <v>117</v>
      </c>
      <c r="G593" s="106">
        <v>0.312</v>
      </c>
      <c r="H593" s="107">
        <v>8345.0300000000007</v>
      </c>
      <c r="I593" s="107"/>
      <c r="J593" s="107" t="s">
        <v>165</v>
      </c>
      <c r="K593" s="107">
        <v>22547.599999999999</v>
      </c>
      <c r="L593" s="107"/>
      <c r="M593" s="108"/>
      <c r="N593" s="107">
        <v>22547.599999999999</v>
      </c>
      <c r="O593" s="124">
        <v>0</v>
      </c>
      <c r="P593" s="124">
        <v>0</v>
      </c>
      <c r="Q593" s="111" t="s">
        <v>818</v>
      </c>
      <c r="R593" s="107">
        <v>22547.599999999999</v>
      </c>
      <c r="BY593" s="103"/>
      <c r="BZ593" s="76" t="s">
        <v>164</v>
      </c>
      <c r="CG593" s="128"/>
    </row>
    <row r="594" spans="1:85" s="74" customFormat="1" ht="15" x14ac:dyDescent="0.25">
      <c r="A594" s="112"/>
      <c r="B594" s="113"/>
      <c r="C594" s="114" t="s">
        <v>504</v>
      </c>
      <c r="D594" s="115"/>
      <c r="E594" s="115"/>
      <c r="F594" s="115"/>
      <c r="G594" s="115"/>
      <c r="H594" s="115"/>
      <c r="I594" s="115"/>
      <c r="J594" s="115"/>
      <c r="K594" s="115"/>
      <c r="L594" s="115"/>
      <c r="M594" s="115"/>
      <c r="N594" s="115"/>
      <c r="O594" s="115"/>
      <c r="P594" s="115"/>
      <c r="Q594" s="115"/>
      <c r="R594" s="116"/>
      <c r="BY594" s="103"/>
      <c r="CG594" s="128"/>
    </row>
    <row r="595" spans="1:85" s="74" customFormat="1" ht="15" x14ac:dyDescent="0.25">
      <c r="A595" s="117"/>
      <c r="B595" s="113"/>
      <c r="C595" s="114" t="s">
        <v>167</v>
      </c>
      <c r="D595" s="115"/>
      <c r="E595" s="115"/>
      <c r="F595" s="115"/>
      <c r="G595" s="115"/>
      <c r="H595" s="115"/>
      <c r="I595" s="115"/>
      <c r="J595" s="115"/>
      <c r="K595" s="115"/>
      <c r="L595" s="115"/>
      <c r="M595" s="115"/>
      <c r="N595" s="115"/>
      <c r="O595" s="115"/>
      <c r="P595" s="115"/>
      <c r="Q595" s="115"/>
      <c r="R595" s="125"/>
      <c r="BY595" s="103"/>
      <c r="CG595" s="128"/>
    </row>
    <row r="596" spans="1:85" s="74" customFormat="1" ht="15" x14ac:dyDescent="0.25">
      <c r="A596" s="117"/>
      <c r="B596" s="119" t="s">
        <v>38</v>
      </c>
      <c r="C596" s="246" t="s">
        <v>51</v>
      </c>
      <c r="D596" s="246"/>
      <c r="E596" s="246"/>
      <c r="F596" s="246"/>
      <c r="G596" s="246"/>
      <c r="H596" s="246"/>
      <c r="I596" s="246"/>
      <c r="J596" s="246"/>
      <c r="K596" s="246"/>
      <c r="L596" s="246"/>
      <c r="M596" s="246"/>
      <c r="N596" s="246"/>
      <c r="O596" s="246"/>
      <c r="P596" s="246"/>
      <c r="Q596" s="246"/>
      <c r="R596" s="247"/>
      <c r="BY596" s="103"/>
      <c r="CB596" s="76" t="s">
        <v>51</v>
      </c>
      <c r="CG596" s="128"/>
    </row>
    <row r="597" spans="1:85" s="74" customFormat="1" ht="15" x14ac:dyDescent="0.25">
      <c r="A597" s="120"/>
      <c r="B597" s="248" t="s">
        <v>122</v>
      </c>
      <c r="C597" s="248"/>
      <c r="D597" s="248"/>
      <c r="E597" s="248"/>
      <c r="F597" s="121"/>
      <c r="G597" s="121"/>
      <c r="H597" s="121"/>
      <c r="I597" s="121"/>
      <c r="J597" s="121"/>
      <c r="K597" s="121"/>
      <c r="L597" s="121"/>
      <c r="M597" s="121"/>
      <c r="N597" s="121"/>
      <c r="O597" s="121"/>
      <c r="P597" s="121"/>
      <c r="Q597" s="121"/>
      <c r="R597" s="116"/>
      <c r="BY597" s="103"/>
      <c r="CC597" s="76" t="s">
        <v>122</v>
      </c>
      <c r="CD597" s="76" t="s">
        <v>2</v>
      </c>
      <c r="CE597" s="76" t="s">
        <v>2</v>
      </c>
      <c r="CF597" s="76" t="s">
        <v>2</v>
      </c>
      <c r="CG597" s="128"/>
    </row>
    <row r="598" spans="1:85" s="74" customFormat="1" ht="15" x14ac:dyDescent="0.25">
      <c r="A598" s="249" t="s">
        <v>186</v>
      </c>
      <c r="B598" s="250"/>
      <c r="C598" s="250"/>
      <c r="D598" s="250"/>
      <c r="E598" s="250"/>
      <c r="F598" s="250"/>
      <c r="G598" s="250"/>
      <c r="H598" s="250"/>
      <c r="I598" s="250"/>
      <c r="J598" s="250"/>
      <c r="K598" s="250"/>
      <c r="L598" s="250"/>
      <c r="M598" s="250"/>
      <c r="N598" s="250"/>
      <c r="O598" s="250"/>
      <c r="P598" s="250"/>
      <c r="Q598" s="250"/>
      <c r="R598" s="251"/>
      <c r="BY598" s="103"/>
      <c r="CG598" s="128" t="s">
        <v>186</v>
      </c>
    </row>
    <row r="599" spans="1:85" s="74" customFormat="1" ht="15" x14ac:dyDescent="0.25">
      <c r="A599" s="252" t="s">
        <v>724</v>
      </c>
      <c r="B599" s="253"/>
      <c r="C599" s="253"/>
      <c r="D599" s="253"/>
      <c r="E599" s="253"/>
      <c r="F599" s="253"/>
      <c r="G599" s="253"/>
      <c r="H599" s="253"/>
      <c r="I599" s="253"/>
      <c r="J599" s="253"/>
      <c r="K599" s="253"/>
      <c r="L599" s="253"/>
      <c r="M599" s="253"/>
      <c r="N599" s="253"/>
      <c r="O599" s="253"/>
      <c r="P599" s="253"/>
      <c r="Q599" s="253"/>
      <c r="R599" s="254"/>
      <c r="BY599" s="103" t="s">
        <v>724</v>
      </c>
      <c r="CG599" s="128"/>
    </row>
    <row r="600" spans="1:85" s="74" customFormat="1" ht="56.25" x14ac:dyDescent="0.25">
      <c r="A600" s="104" t="s">
        <v>725</v>
      </c>
      <c r="B600" s="105" t="s">
        <v>726</v>
      </c>
      <c r="C600" s="245" t="s">
        <v>727</v>
      </c>
      <c r="D600" s="245"/>
      <c r="E600" s="245"/>
      <c r="F600" s="104" t="s">
        <v>728</v>
      </c>
      <c r="G600" s="131">
        <v>47.659599999999998</v>
      </c>
      <c r="H600" s="107" t="s">
        <v>729</v>
      </c>
      <c r="I600" s="107" t="s">
        <v>730</v>
      </c>
      <c r="J600" s="107">
        <v>34.479999999999997</v>
      </c>
      <c r="K600" s="107">
        <v>191503.03</v>
      </c>
      <c r="L600" s="107">
        <v>170992.29</v>
      </c>
      <c r="M600" s="108" t="s">
        <v>731</v>
      </c>
      <c r="N600" s="107">
        <v>14231</v>
      </c>
      <c r="O600" s="122">
        <v>6.1064999999999996</v>
      </c>
      <c r="P600" s="110">
        <v>291.02999999999997</v>
      </c>
      <c r="Q600" s="111" t="s">
        <v>818</v>
      </c>
      <c r="R600" s="107">
        <v>439858.13</v>
      </c>
      <c r="BY600" s="103"/>
      <c r="BZ600" s="76" t="s">
        <v>727</v>
      </c>
      <c r="CG600" s="128"/>
    </row>
    <row r="601" spans="1:85" s="74" customFormat="1" ht="15" x14ac:dyDescent="0.25">
      <c r="A601" s="112"/>
      <c r="B601" s="113"/>
      <c r="C601" s="114" t="s">
        <v>734</v>
      </c>
      <c r="D601" s="115"/>
      <c r="E601" s="115"/>
      <c r="F601" s="115"/>
      <c r="G601" s="115"/>
      <c r="H601" s="115"/>
      <c r="I601" s="115"/>
      <c r="J601" s="115"/>
      <c r="K601" s="115"/>
      <c r="L601" s="115"/>
      <c r="M601" s="115"/>
      <c r="N601" s="115"/>
      <c r="O601" s="115"/>
      <c r="P601" s="115"/>
      <c r="Q601" s="115"/>
      <c r="R601" s="116"/>
      <c r="BY601" s="103"/>
      <c r="CG601" s="128"/>
    </row>
    <row r="602" spans="1:85" s="74" customFormat="1" ht="15" x14ac:dyDescent="0.25">
      <c r="A602" s="117"/>
      <c r="B602" s="113"/>
      <c r="C602" s="114" t="s">
        <v>735</v>
      </c>
      <c r="D602" s="115"/>
      <c r="E602" s="115"/>
      <c r="F602" s="115"/>
      <c r="G602" s="115"/>
      <c r="H602" s="115"/>
      <c r="I602" s="115"/>
      <c r="J602" s="115"/>
      <c r="K602" s="115"/>
      <c r="L602" s="115"/>
      <c r="M602" s="115"/>
      <c r="N602" s="115"/>
      <c r="O602" s="115"/>
      <c r="P602" s="115"/>
      <c r="Q602" s="115"/>
      <c r="R602" s="125"/>
      <c r="BY602" s="103"/>
      <c r="CG602" s="128"/>
    </row>
    <row r="603" spans="1:85" s="74" customFormat="1" ht="57" x14ac:dyDescent="0.25">
      <c r="A603" s="117"/>
      <c r="B603" s="118" t="s">
        <v>49</v>
      </c>
      <c r="C603" s="246" t="s">
        <v>50</v>
      </c>
      <c r="D603" s="246"/>
      <c r="E603" s="246"/>
      <c r="F603" s="246"/>
      <c r="G603" s="246"/>
      <c r="H603" s="246"/>
      <c r="I603" s="246"/>
      <c r="J603" s="246"/>
      <c r="K603" s="246"/>
      <c r="L603" s="246"/>
      <c r="M603" s="246"/>
      <c r="N603" s="246"/>
      <c r="O603" s="246"/>
      <c r="P603" s="246"/>
      <c r="Q603" s="246"/>
      <c r="R603" s="247"/>
      <c r="BY603" s="103"/>
      <c r="CA603" s="76" t="s">
        <v>50</v>
      </c>
      <c r="CG603" s="128"/>
    </row>
    <row r="604" spans="1:85" s="74" customFormat="1" ht="15" x14ac:dyDescent="0.25">
      <c r="A604" s="117"/>
      <c r="B604" s="119" t="s">
        <v>38</v>
      </c>
      <c r="C604" s="246" t="s">
        <v>51</v>
      </c>
      <c r="D604" s="246"/>
      <c r="E604" s="246"/>
      <c r="F604" s="246"/>
      <c r="G604" s="246"/>
      <c r="H604" s="246"/>
      <c r="I604" s="246"/>
      <c r="J604" s="246"/>
      <c r="K604" s="246"/>
      <c r="L604" s="246"/>
      <c r="M604" s="246"/>
      <c r="N604" s="246"/>
      <c r="O604" s="246"/>
      <c r="P604" s="246"/>
      <c r="Q604" s="246"/>
      <c r="R604" s="247"/>
      <c r="BY604" s="103"/>
      <c r="CB604" s="76" t="s">
        <v>51</v>
      </c>
      <c r="CG604" s="128"/>
    </row>
    <row r="605" spans="1:85" s="74" customFormat="1" ht="15" x14ac:dyDescent="0.25">
      <c r="A605" s="120"/>
      <c r="B605" s="248" t="s">
        <v>736</v>
      </c>
      <c r="C605" s="248"/>
      <c r="D605" s="248"/>
      <c r="E605" s="248"/>
      <c r="F605" s="121"/>
      <c r="G605" s="121"/>
      <c r="H605" s="121"/>
      <c r="I605" s="121"/>
      <c r="J605" s="121"/>
      <c r="K605" s="121"/>
      <c r="L605" s="121"/>
      <c r="M605" s="121"/>
      <c r="N605" s="121"/>
      <c r="O605" s="121"/>
      <c r="P605" s="121"/>
      <c r="Q605" s="121"/>
      <c r="R605" s="116"/>
      <c r="BY605" s="103"/>
      <c r="CC605" s="76" t="s">
        <v>736</v>
      </c>
      <c r="CD605" s="76" t="s">
        <v>2</v>
      </c>
      <c r="CE605" s="76" t="s">
        <v>2</v>
      </c>
      <c r="CF605" s="76" t="s">
        <v>2</v>
      </c>
      <c r="CG605" s="128"/>
    </row>
    <row r="606" spans="1:85" s="74" customFormat="1" ht="56.25" x14ac:dyDescent="0.25">
      <c r="A606" s="104" t="s">
        <v>752</v>
      </c>
      <c r="B606" s="105" t="s">
        <v>753</v>
      </c>
      <c r="C606" s="245" t="s">
        <v>754</v>
      </c>
      <c r="D606" s="245"/>
      <c r="E606" s="245"/>
      <c r="F606" s="104" t="s">
        <v>755</v>
      </c>
      <c r="G606" s="127">
        <v>571.9</v>
      </c>
      <c r="H606" s="107">
        <v>32.47</v>
      </c>
      <c r="I606" s="107"/>
      <c r="J606" s="107" t="s">
        <v>756</v>
      </c>
      <c r="K606" s="107">
        <v>160812.68</v>
      </c>
      <c r="L606" s="107"/>
      <c r="M606" s="108"/>
      <c r="N606" s="107">
        <v>160812.68</v>
      </c>
      <c r="O606" s="124">
        <v>0</v>
      </c>
      <c r="P606" s="124">
        <v>0</v>
      </c>
      <c r="Q606" s="111" t="s">
        <v>818</v>
      </c>
      <c r="R606" s="107">
        <v>160812.68</v>
      </c>
      <c r="BY606" s="103"/>
      <c r="BZ606" s="76" t="s">
        <v>754</v>
      </c>
      <c r="CG606" s="128"/>
    </row>
    <row r="607" spans="1:85" s="74" customFormat="1" ht="15" x14ac:dyDescent="0.25">
      <c r="A607" s="112"/>
      <c r="B607" s="113"/>
      <c r="C607" s="114" t="s">
        <v>757</v>
      </c>
      <c r="D607" s="115"/>
      <c r="E607" s="115"/>
      <c r="F607" s="115"/>
      <c r="G607" s="115"/>
      <c r="H607" s="115"/>
      <c r="I607" s="115"/>
      <c r="J607" s="115"/>
      <c r="K607" s="115"/>
      <c r="L607" s="115"/>
      <c r="M607" s="115"/>
      <c r="N607" s="115"/>
      <c r="O607" s="115"/>
      <c r="P607" s="115"/>
      <c r="Q607" s="115"/>
      <c r="R607" s="116"/>
      <c r="BY607" s="103"/>
      <c r="CG607" s="128"/>
    </row>
    <row r="608" spans="1:85" s="74" customFormat="1" ht="15" x14ac:dyDescent="0.25">
      <c r="A608" s="117"/>
      <c r="B608" s="113"/>
      <c r="C608" s="114" t="s">
        <v>758</v>
      </c>
      <c r="D608" s="115"/>
      <c r="E608" s="115"/>
      <c r="F608" s="115"/>
      <c r="G608" s="115"/>
      <c r="H608" s="115"/>
      <c r="I608" s="115"/>
      <c r="J608" s="115"/>
      <c r="K608" s="115"/>
      <c r="L608" s="115"/>
      <c r="M608" s="115"/>
      <c r="N608" s="115"/>
      <c r="O608" s="115"/>
      <c r="P608" s="115"/>
      <c r="Q608" s="115"/>
      <c r="R608" s="125"/>
      <c r="BY608" s="103"/>
      <c r="CG608" s="128"/>
    </row>
    <row r="609" spans="1:86" s="74" customFormat="1" ht="15" x14ac:dyDescent="0.25">
      <c r="A609" s="117"/>
      <c r="B609" s="119" t="s">
        <v>38</v>
      </c>
      <c r="C609" s="246" t="s">
        <v>51</v>
      </c>
      <c r="D609" s="246"/>
      <c r="E609" s="246"/>
      <c r="F609" s="246"/>
      <c r="G609" s="246"/>
      <c r="H609" s="246"/>
      <c r="I609" s="246"/>
      <c r="J609" s="246"/>
      <c r="K609" s="246"/>
      <c r="L609" s="246"/>
      <c r="M609" s="246"/>
      <c r="N609" s="246"/>
      <c r="O609" s="246"/>
      <c r="P609" s="246"/>
      <c r="Q609" s="246"/>
      <c r="R609" s="247"/>
      <c r="BY609" s="103"/>
      <c r="CB609" s="76" t="s">
        <v>51</v>
      </c>
      <c r="CG609" s="128"/>
    </row>
    <row r="610" spans="1:86" s="74" customFormat="1" ht="15" x14ac:dyDescent="0.25">
      <c r="A610" s="120"/>
      <c r="B610" s="248" t="s">
        <v>122</v>
      </c>
      <c r="C610" s="248"/>
      <c r="D610" s="248"/>
      <c r="E610" s="248"/>
      <c r="F610" s="121"/>
      <c r="G610" s="121"/>
      <c r="H610" s="121"/>
      <c r="I610" s="121"/>
      <c r="J610" s="121"/>
      <c r="K610" s="121"/>
      <c r="L610" s="121"/>
      <c r="M610" s="121"/>
      <c r="N610" s="121"/>
      <c r="O610" s="121"/>
      <c r="P610" s="121"/>
      <c r="Q610" s="121"/>
      <c r="R610" s="116"/>
      <c r="BY610" s="103"/>
      <c r="CC610" s="76" t="s">
        <v>122</v>
      </c>
      <c r="CD610" s="76" t="s">
        <v>2</v>
      </c>
      <c r="CE610" s="76" t="s">
        <v>2</v>
      </c>
      <c r="CF610" s="76" t="s">
        <v>2</v>
      </c>
      <c r="CG610" s="128"/>
    </row>
    <row r="611" spans="1:86" s="74" customFormat="1" ht="56.25" x14ac:dyDescent="0.25">
      <c r="A611" s="104" t="s">
        <v>759</v>
      </c>
      <c r="B611" s="105" t="s">
        <v>760</v>
      </c>
      <c r="C611" s="245" t="s">
        <v>761</v>
      </c>
      <c r="D611" s="245"/>
      <c r="E611" s="245"/>
      <c r="F611" s="104" t="s">
        <v>728</v>
      </c>
      <c r="G611" s="131">
        <v>20.565200000000001</v>
      </c>
      <c r="H611" s="107" t="s">
        <v>762</v>
      </c>
      <c r="I611" s="107" t="s">
        <v>763</v>
      </c>
      <c r="J611" s="107">
        <v>21.54</v>
      </c>
      <c r="K611" s="107">
        <v>98175.6</v>
      </c>
      <c r="L611" s="107">
        <v>90679.13</v>
      </c>
      <c r="M611" s="108" t="s">
        <v>764</v>
      </c>
      <c r="N611" s="107">
        <v>3836.16</v>
      </c>
      <c r="O611" s="109">
        <v>8.8089999999999993</v>
      </c>
      <c r="P611" s="110">
        <v>181.16</v>
      </c>
      <c r="Q611" s="111" t="s">
        <v>818</v>
      </c>
      <c r="R611" s="107">
        <v>230019.59</v>
      </c>
      <c r="BY611" s="103"/>
      <c r="BZ611" s="76" t="s">
        <v>761</v>
      </c>
      <c r="CG611" s="128"/>
    </row>
    <row r="612" spans="1:86" s="74" customFormat="1" ht="15" x14ac:dyDescent="0.25">
      <c r="A612" s="112"/>
      <c r="B612" s="113"/>
      <c r="C612" s="114" t="s">
        <v>767</v>
      </c>
      <c r="D612" s="115"/>
      <c r="E612" s="115"/>
      <c r="F612" s="115"/>
      <c r="G612" s="115"/>
      <c r="H612" s="115"/>
      <c r="I612" s="115"/>
      <c r="J612" s="115"/>
      <c r="K612" s="115"/>
      <c r="L612" s="115"/>
      <c r="M612" s="115"/>
      <c r="N612" s="115"/>
      <c r="O612" s="115"/>
      <c r="P612" s="115"/>
      <c r="Q612" s="115"/>
      <c r="R612" s="116"/>
      <c r="BY612" s="103"/>
      <c r="CG612" s="128"/>
    </row>
    <row r="613" spans="1:86" s="74" customFormat="1" ht="15" x14ac:dyDescent="0.25">
      <c r="A613" s="117"/>
      <c r="B613" s="113"/>
      <c r="C613" s="114" t="s">
        <v>768</v>
      </c>
      <c r="D613" s="115"/>
      <c r="E613" s="115"/>
      <c r="F613" s="115"/>
      <c r="G613" s="115"/>
      <c r="H613" s="115"/>
      <c r="I613" s="115"/>
      <c r="J613" s="115"/>
      <c r="K613" s="115"/>
      <c r="L613" s="115"/>
      <c r="M613" s="115"/>
      <c r="N613" s="115"/>
      <c r="O613" s="115"/>
      <c r="P613" s="115"/>
      <c r="Q613" s="115"/>
      <c r="R613" s="125"/>
      <c r="BY613" s="103"/>
      <c r="CG613" s="128"/>
    </row>
    <row r="614" spans="1:86" s="74" customFormat="1" ht="15" x14ac:dyDescent="0.25">
      <c r="A614" s="117"/>
      <c r="B614" s="118"/>
      <c r="C614" s="246" t="s">
        <v>769</v>
      </c>
      <c r="D614" s="246"/>
      <c r="E614" s="246"/>
      <c r="F614" s="246"/>
      <c r="G614" s="246"/>
      <c r="H614" s="246"/>
      <c r="I614" s="246"/>
      <c r="J614" s="246"/>
      <c r="K614" s="246"/>
      <c r="L614" s="246"/>
      <c r="M614" s="246"/>
      <c r="N614" s="246"/>
      <c r="O614" s="246"/>
      <c r="P614" s="246"/>
      <c r="Q614" s="246"/>
      <c r="R614" s="247"/>
      <c r="BY614" s="103"/>
      <c r="CA614" s="76" t="s">
        <v>769</v>
      </c>
      <c r="CG614" s="128"/>
    </row>
    <row r="615" spans="1:86" s="74" customFormat="1" ht="57" x14ac:dyDescent="0.25">
      <c r="A615" s="117"/>
      <c r="B615" s="118" t="s">
        <v>49</v>
      </c>
      <c r="C615" s="246" t="s">
        <v>50</v>
      </c>
      <c r="D615" s="246"/>
      <c r="E615" s="246"/>
      <c r="F615" s="246"/>
      <c r="G615" s="246"/>
      <c r="H615" s="246"/>
      <c r="I615" s="246"/>
      <c r="J615" s="246"/>
      <c r="K615" s="246"/>
      <c r="L615" s="246"/>
      <c r="M615" s="246"/>
      <c r="N615" s="246"/>
      <c r="O615" s="246"/>
      <c r="P615" s="246"/>
      <c r="Q615" s="246"/>
      <c r="R615" s="247"/>
      <c r="BY615" s="103"/>
      <c r="CA615" s="76" t="s">
        <v>50</v>
      </c>
      <c r="CG615" s="128"/>
    </row>
    <row r="616" spans="1:86" s="74" customFormat="1" ht="15" x14ac:dyDescent="0.25">
      <c r="A616" s="117"/>
      <c r="B616" s="119" t="s">
        <v>38</v>
      </c>
      <c r="C616" s="246" t="s">
        <v>51</v>
      </c>
      <c r="D616" s="246"/>
      <c r="E616" s="246"/>
      <c r="F616" s="246"/>
      <c r="G616" s="246"/>
      <c r="H616" s="246"/>
      <c r="I616" s="246"/>
      <c r="J616" s="246"/>
      <c r="K616" s="246"/>
      <c r="L616" s="246"/>
      <c r="M616" s="246"/>
      <c r="N616" s="246"/>
      <c r="O616" s="246"/>
      <c r="P616" s="246"/>
      <c r="Q616" s="246"/>
      <c r="R616" s="247"/>
      <c r="BY616" s="103"/>
      <c r="CB616" s="76" t="s">
        <v>51</v>
      </c>
      <c r="CG616" s="128"/>
    </row>
    <row r="617" spans="1:86" s="74" customFormat="1" ht="15" x14ac:dyDescent="0.25">
      <c r="A617" s="120"/>
      <c r="B617" s="248" t="s">
        <v>736</v>
      </c>
      <c r="C617" s="248"/>
      <c r="D617" s="248"/>
      <c r="E617" s="248"/>
      <c r="F617" s="121"/>
      <c r="G617" s="121"/>
      <c r="H617" s="121"/>
      <c r="I617" s="121"/>
      <c r="J617" s="121"/>
      <c r="K617" s="121"/>
      <c r="L617" s="121"/>
      <c r="M617" s="121"/>
      <c r="N617" s="121"/>
      <c r="O617" s="121"/>
      <c r="P617" s="121"/>
      <c r="Q617" s="121"/>
      <c r="R617" s="116"/>
      <c r="BY617" s="103"/>
      <c r="CC617" s="76" t="s">
        <v>736</v>
      </c>
      <c r="CD617" s="76" t="s">
        <v>2</v>
      </c>
      <c r="CE617" s="76" t="s">
        <v>2</v>
      </c>
      <c r="CF617" s="76" t="s">
        <v>2</v>
      </c>
      <c r="CG617" s="128"/>
    </row>
    <row r="618" spans="1:86" s="74" customFormat="1" ht="56.25" x14ac:dyDescent="0.25">
      <c r="A618" s="104" t="s">
        <v>776</v>
      </c>
      <c r="B618" s="105" t="s">
        <v>777</v>
      </c>
      <c r="C618" s="245" t="s">
        <v>778</v>
      </c>
      <c r="D618" s="245"/>
      <c r="E618" s="245"/>
      <c r="F618" s="104" t="s">
        <v>755</v>
      </c>
      <c r="G618" s="127">
        <v>781.5</v>
      </c>
      <c r="H618" s="107">
        <v>40.64</v>
      </c>
      <c r="I618" s="107"/>
      <c r="J618" s="107" t="s">
        <v>779</v>
      </c>
      <c r="K618" s="107">
        <v>275042.99</v>
      </c>
      <c r="L618" s="107"/>
      <c r="M618" s="108"/>
      <c r="N618" s="107">
        <v>275042.99</v>
      </c>
      <c r="O618" s="124">
        <v>0</v>
      </c>
      <c r="P618" s="124">
        <v>0</v>
      </c>
      <c r="Q618" s="111" t="s">
        <v>818</v>
      </c>
      <c r="R618" s="107">
        <v>275042.99</v>
      </c>
      <c r="BY618" s="103"/>
      <c r="BZ618" s="76" t="s">
        <v>778</v>
      </c>
      <c r="CG618" s="128"/>
    </row>
    <row r="619" spans="1:86" s="74" customFormat="1" ht="15" x14ac:dyDescent="0.25">
      <c r="A619" s="112"/>
      <c r="B619" s="113"/>
      <c r="C619" s="114" t="s">
        <v>757</v>
      </c>
      <c r="D619" s="115"/>
      <c r="E619" s="115"/>
      <c r="F619" s="115"/>
      <c r="G619" s="115"/>
      <c r="H619" s="115"/>
      <c r="I619" s="115"/>
      <c r="J619" s="115"/>
      <c r="K619" s="115"/>
      <c r="L619" s="115"/>
      <c r="M619" s="115"/>
      <c r="N619" s="115"/>
      <c r="O619" s="115"/>
      <c r="P619" s="115"/>
      <c r="Q619" s="115"/>
      <c r="R619" s="116"/>
      <c r="BY619" s="103"/>
      <c r="CG619" s="128"/>
    </row>
    <row r="620" spans="1:86" s="74" customFormat="1" ht="15" x14ac:dyDescent="0.25">
      <c r="A620" s="117"/>
      <c r="B620" s="113"/>
      <c r="C620" s="114" t="s">
        <v>780</v>
      </c>
      <c r="D620" s="115"/>
      <c r="E620" s="115"/>
      <c r="F620" s="115"/>
      <c r="G620" s="115"/>
      <c r="H620" s="115"/>
      <c r="I620" s="115"/>
      <c r="J620" s="115"/>
      <c r="K620" s="115"/>
      <c r="L620" s="115"/>
      <c r="M620" s="115"/>
      <c r="N620" s="115"/>
      <c r="O620" s="115"/>
      <c r="P620" s="115"/>
      <c r="Q620" s="115"/>
      <c r="R620" s="125"/>
      <c r="BY620" s="103"/>
      <c r="CG620" s="128"/>
    </row>
    <row r="621" spans="1:86" s="74" customFormat="1" ht="15" x14ac:dyDescent="0.25">
      <c r="A621" s="117"/>
      <c r="B621" s="119" t="s">
        <v>38</v>
      </c>
      <c r="C621" s="246" t="s">
        <v>51</v>
      </c>
      <c r="D621" s="246"/>
      <c r="E621" s="246"/>
      <c r="F621" s="246"/>
      <c r="G621" s="246"/>
      <c r="H621" s="246"/>
      <c r="I621" s="246"/>
      <c r="J621" s="246"/>
      <c r="K621" s="246"/>
      <c r="L621" s="246"/>
      <c r="M621" s="246"/>
      <c r="N621" s="246"/>
      <c r="O621" s="246"/>
      <c r="P621" s="246"/>
      <c r="Q621" s="246"/>
      <c r="R621" s="247"/>
      <c r="BY621" s="103"/>
      <c r="CB621" s="76" t="s">
        <v>51</v>
      </c>
      <c r="CG621" s="128"/>
    </row>
    <row r="622" spans="1:86" s="74" customFormat="1" ht="15" x14ac:dyDescent="0.25">
      <c r="A622" s="120"/>
      <c r="B622" s="248" t="s">
        <v>122</v>
      </c>
      <c r="C622" s="248"/>
      <c r="D622" s="248"/>
      <c r="E622" s="248"/>
      <c r="F622" s="121"/>
      <c r="G622" s="121"/>
      <c r="H622" s="121"/>
      <c r="I622" s="121"/>
      <c r="J622" s="121"/>
      <c r="K622" s="121"/>
      <c r="L622" s="121"/>
      <c r="M622" s="121"/>
      <c r="N622" s="121"/>
      <c r="O622" s="121"/>
      <c r="P622" s="121"/>
      <c r="Q622" s="121"/>
      <c r="R622" s="116"/>
      <c r="BY622" s="103"/>
      <c r="CC622" s="76" t="s">
        <v>122</v>
      </c>
      <c r="CD622" s="76" t="s">
        <v>2</v>
      </c>
      <c r="CE622" s="76" t="s">
        <v>2</v>
      </c>
      <c r="CF622" s="76" t="s">
        <v>2</v>
      </c>
      <c r="CG622" s="128"/>
    </row>
    <row r="623" spans="1:86" s="74" customFormat="1" ht="33.75" x14ac:dyDescent="0.25">
      <c r="A623" s="237" t="s">
        <v>781</v>
      </c>
      <c r="B623" s="238"/>
      <c r="C623" s="238"/>
      <c r="D623" s="238"/>
      <c r="E623" s="238"/>
      <c r="F623" s="238"/>
      <c r="G623" s="238"/>
      <c r="H623" s="238"/>
      <c r="I623" s="238"/>
      <c r="J623" s="244"/>
      <c r="K623" s="133">
        <v>231560350.75999999</v>
      </c>
      <c r="L623" s="133">
        <v>38090004.409999996</v>
      </c>
      <c r="M623" s="133" t="s">
        <v>782</v>
      </c>
      <c r="N623" s="133">
        <v>176125559.13</v>
      </c>
      <c r="O623" s="134"/>
      <c r="P623" s="135">
        <v>73662</v>
      </c>
      <c r="Q623" s="136"/>
      <c r="R623" s="136"/>
      <c r="CH623" s="137" t="s">
        <v>781</v>
      </c>
    </row>
    <row r="624" spans="1:86" s="74" customFormat="1" ht="15" x14ac:dyDescent="0.25">
      <c r="A624" s="237" t="s">
        <v>784</v>
      </c>
      <c r="B624" s="238"/>
      <c r="C624" s="238"/>
      <c r="D624" s="238"/>
      <c r="E624" s="238"/>
      <c r="F624" s="238"/>
      <c r="G624" s="238"/>
      <c r="H624" s="238"/>
      <c r="I624" s="238"/>
      <c r="J624" s="244"/>
      <c r="K624" s="133">
        <v>41426144.539999999</v>
      </c>
      <c r="L624" s="133"/>
      <c r="M624" s="133"/>
      <c r="N624" s="133"/>
      <c r="O624" s="134"/>
      <c r="P624" s="134"/>
      <c r="Q624" s="136"/>
      <c r="R624" s="136"/>
      <c r="CH624" s="137" t="s">
        <v>784</v>
      </c>
    </row>
    <row r="625" spans="1:88" s="74" customFormat="1" ht="15" x14ac:dyDescent="0.25">
      <c r="A625" s="237" t="s">
        <v>785</v>
      </c>
      <c r="B625" s="238"/>
      <c r="C625" s="238"/>
      <c r="D625" s="238"/>
      <c r="E625" s="238"/>
      <c r="F625" s="238"/>
      <c r="G625" s="238"/>
      <c r="H625" s="238"/>
      <c r="I625" s="238"/>
      <c r="J625" s="244"/>
      <c r="K625" s="133">
        <v>27586838.969999999</v>
      </c>
      <c r="L625" s="133"/>
      <c r="M625" s="133"/>
      <c r="N625" s="133"/>
      <c r="O625" s="134"/>
      <c r="P625" s="134"/>
      <c r="Q625" s="136"/>
      <c r="R625" s="136"/>
      <c r="CH625" s="137" t="s">
        <v>785</v>
      </c>
    </row>
    <row r="626" spans="1:88" s="74" customFormat="1" ht="15" x14ac:dyDescent="0.25">
      <c r="A626" s="237" t="s">
        <v>786</v>
      </c>
      <c r="B626" s="238"/>
      <c r="C626" s="238"/>
      <c r="D626" s="238"/>
      <c r="E626" s="238"/>
      <c r="F626" s="238"/>
      <c r="G626" s="238"/>
      <c r="H626" s="238"/>
      <c r="I626" s="238"/>
      <c r="J626" s="244"/>
      <c r="K626" s="133"/>
      <c r="L626" s="133"/>
      <c r="M626" s="133"/>
      <c r="N626" s="133"/>
      <c r="O626" s="134"/>
      <c r="P626" s="134"/>
      <c r="Q626" s="136"/>
      <c r="R626" s="136"/>
      <c r="CH626" s="137" t="s">
        <v>786</v>
      </c>
    </row>
    <row r="627" spans="1:88" s="74" customFormat="1" ht="15" x14ac:dyDescent="0.25">
      <c r="A627" s="241" t="s">
        <v>787</v>
      </c>
      <c r="B627" s="242"/>
      <c r="C627" s="242"/>
      <c r="D627" s="242"/>
      <c r="E627" s="242"/>
      <c r="F627" s="242"/>
      <c r="G627" s="242"/>
      <c r="H627" s="242"/>
      <c r="I627" s="242"/>
      <c r="J627" s="243"/>
      <c r="K627" s="107">
        <v>127143334.23</v>
      </c>
      <c r="L627" s="107"/>
      <c r="M627" s="107"/>
      <c r="N627" s="107"/>
      <c r="O627" s="138"/>
      <c r="P627" s="110">
        <v>73189.81</v>
      </c>
      <c r="Q627" s="136"/>
      <c r="R627" s="136"/>
      <c r="CH627" s="137"/>
      <c r="CI627" s="76" t="s">
        <v>787</v>
      </c>
    </row>
    <row r="628" spans="1:88" s="74" customFormat="1" ht="15" x14ac:dyDescent="0.25">
      <c r="A628" s="241" t="s">
        <v>789</v>
      </c>
      <c r="B628" s="242"/>
      <c r="C628" s="242"/>
      <c r="D628" s="242"/>
      <c r="E628" s="242"/>
      <c r="F628" s="242"/>
      <c r="G628" s="242"/>
      <c r="H628" s="242"/>
      <c r="I628" s="242"/>
      <c r="J628" s="243"/>
      <c r="K628" s="107">
        <v>172760122.31999999</v>
      </c>
      <c r="L628" s="107"/>
      <c r="M628" s="107"/>
      <c r="N628" s="107"/>
      <c r="O628" s="138"/>
      <c r="P628" s="138"/>
      <c r="Q628" s="136"/>
      <c r="R628" s="136"/>
      <c r="CH628" s="137"/>
      <c r="CI628" s="76" t="s">
        <v>789</v>
      </c>
    </row>
    <row r="629" spans="1:88" s="74" customFormat="1" ht="15" x14ac:dyDescent="0.25">
      <c r="A629" s="241" t="s">
        <v>790</v>
      </c>
      <c r="B629" s="242"/>
      <c r="C629" s="242"/>
      <c r="D629" s="242"/>
      <c r="E629" s="242"/>
      <c r="F629" s="242"/>
      <c r="G629" s="242"/>
      <c r="H629" s="242"/>
      <c r="I629" s="242"/>
      <c r="J629" s="243"/>
      <c r="K629" s="107">
        <v>669877.72</v>
      </c>
      <c r="L629" s="107"/>
      <c r="M629" s="107"/>
      <c r="N629" s="107"/>
      <c r="O629" s="138"/>
      <c r="P629" s="110">
        <v>472.19</v>
      </c>
      <c r="Q629" s="136"/>
      <c r="R629" s="136"/>
      <c r="CH629" s="137"/>
      <c r="CI629" s="76" t="s">
        <v>790</v>
      </c>
    </row>
    <row r="630" spans="1:88" s="74" customFormat="1" ht="15" x14ac:dyDescent="0.25">
      <c r="A630" s="241" t="s">
        <v>792</v>
      </c>
      <c r="B630" s="242"/>
      <c r="C630" s="242"/>
      <c r="D630" s="242"/>
      <c r="E630" s="242"/>
      <c r="F630" s="242"/>
      <c r="G630" s="242"/>
      <c r="H630" s="242"/>
      <c r="I630" s="242"/>
      <c r="J630" s="243"/>
      <c r="K630" s="107">
        <v>300573334.26999998</v>
      </c>
      <c r="L630" s="107"/>
      <c r="M630" s="107"/>
      <c r="N630" s="107"/>
      <c r="O630" s="138"/>
      <c r="P630" s="124">
        <v>73662</v>
      </c>
      <c r="Q630" s="136"/>
      <c r="R630" s="136"/>
      <c r="CH630" s="137"/>
      <c r="CI630" s="76" t="s">
        <v>792</v>
      </c>
    </row>
    <row r="631" spans="1:88" s="74" customFormat="1" ht="15" x14ac:dyDescent="0.25">
      <c r="A631" s="241" t="s">
        <v>793</v>
      </c>
      <c r="B631" s="242"/>
      <c r="C631" s="242"/>
      <c r="D631" s="242"/>
      <c r="E631" s="242"/>
      <c r="F631" s="242"/>
      <c r="G631" s="242"/>
      <c r="H631" s="242"/>
      <c r="I631" s="242"/>
      <c r="J631" s="243"/>
      <c r="K631" s="107"/>
      <c r="L631" s="107"/>
      <c r="M631" s="107"/>
      <c r="N631" s="107"/>
      <c r="O631" s="138"/>
      <c r="P631" s="138"/>
      <c r="Q631" s="136"/>
      <c r="R631" s="136"/>
      <c r="CH631" s="137"/>
      <c r="CI631" s="76" t="s">
        <v>793</v>
      </c>
    </row>
    <row r="632" spans="1:88" s="74" customFormat="1" ht="15" x14ac:dyDescent="0.25">
      <c r="A632" s="241" t="s">
        <v>794</v>
      </c>
      <c r="B632" s="242"/>
      <c r="C632" s="242"/>
      <c r="D632" s="242"/>
      <c r="E632" s="242"/>
      <c r="F632" s="242"/>
      <c r="G632" s="242"/>
      <c r="H632" s="242"/>
      <c r="I632" s="242"/>
      <c r="J632" s="243"/>
      <c r="K632" s="107">
        <v>38090004.409999996</v>
      </c>
      <c r="L632" s="107"/>
      <c r="M632" s="107"/>
      <c r="N632" s="107"/>
      <c r="O632" s="138"/>
      <c r="P632" s="138"/>
      <c r="Q632" s="136"/>
      <c r="R632" s="136"/>
      <c r="CH632" s="137"/>
      <c r="CI632" s="76" t="s">
        <v>794</v>
      </c>
    </row>
    <row r="633" spans="1:88" s="74" customFormat="1" ht="15" x14ac:dyDescent="0.25">
      <c r="A633" s="241" t="s">
        <v>795</v>
      </c>
      <c r="B633" s="242"/>
      <c r="C633" s="242"/>
      <c r="D633" s="242"/>
      <c r="E633" s="242"/>
      <c r="F633" s="242"/>
      <c r="G633" s="242"/>
      <c r="H633" s="242"/>
      <c r="I633" s="242"/>
      <c r="J633" s="243"/>
      <c r="K633" s="107">
        <v>176125559.13</v>
      </c>
      <c r="L633" s="107"/>
      <c r="M633" s="107"/>
      <c r="N633" s="107"/>
      <c r="O633" s="138"/>
      <c r="P633" s="138"/>
      <c r="Q633" s="136"/>
      <c r="R633" s="136"/>
      <c r="CH633" s="137"/>
      <c r="CI633" s="76" t="s">
        <v>795</v>
      </c>
    </row>
    <row r="634" spans="1:88" s="74" customFormat="1" ht="15" x14ac:dyDescent="0.25">
      <c r="A634" s="241" t="s">
        <v>796</v>
      </c>
      <c r="B634" s="242"/>
      <c r="C634" s="242"/>
      <c r="D634" s="242"/>
      <c r="E634" s="242"/>
      <c r="F634" s="242"/>
      <c r="G634" s="242"/>
      <c r="H634" s="242"/>
      <c r="I634" s="242"/>
      <c r="J634" s="243"/>
      <c r="K634" s="107">
        <v>17344787.219999999</v>
      </c>
      <c r="L634" s="107"/>
      <c r="M634" s="107"/>
      <c r="N634" s="107"/>
      <c r="O634" s="138"/>
      <c r="P634" s="138"/>
      <c r="Q634" s="136"/>
      <c r="R634" s="136"/>
      <c r="CH634" s="137"/>
      <c r="CI634" s="76" t="s">
        <v>796</v>
      </c>
    </row>
    <row r="635" spans="1:88" s="74" customFormat="1" ht="15" x14ac:dyDescent="0.25">
      <c r="A635" s="241" t="s">
        <v>797</v>
      </c>
      <c r="B635" s="242"/>
      <c r="C635" s="242"/>
      <c r="D635" s="242"/>
      <c r="E635" s="242"/>
      <c r="F635" s="242"/>
      <c r="G635" s="242"/>
      <c r="H635" s="242"/>
      <c r="I635" s="242"/>
      <c r="J635" s="243"/>
      <c r="K635" s="107">
        <v>6451417.6100000003</v>
      </c>
      <c r="L635" s="107"/>
      <c r="M635" s="107"/>
      <c r="N635" s="107"/>
      <c r="O635" s="138"/>
      <c r="P635" s="138"/>
      <c r="Q635" s="136"/>
      <c r="R635" s="136"/>
      <c r="CH635" s="137"/>
      <c r="CI635" s="76" t="s">
        <v>797</v>
      </c>
    </row>
    <row r="636" spans="1:88" s="74" customFormat="1" ht="15" x14ac:dyDescent="0.25">
      <c r="A636" s="241" t="s">
        <v>798</v>
      </c>
      <c r="B636" s="242"/>
      <c r="C636" s="242"/>
      <c r="D636" s="242"/>
      <c r="E636" s="242"/>
      <c r="F636" s="242"/>
      <c r="G636" s="242"/>
      <c r="H636" s="242"/>
      <c r="I636" s="242"/>
      <c r="J636" s="243"/>
      <c r="K636" s="107">
        <v>41426144.539999999</v>
      </c>
      <c r="L636" s="107"/>
      <c r="M636" s="107"/>
      <c r="N636" s="107"/>
      <c r="O636" s="138"/>
      <c r="P636" s="138"/>
      <c r="Q636" s="136"/>
      <c r="R636" s="136"/>
      <c r="CH636" s="137"/>
      <c r="CI636" s="76" t="s">
        <v>798</v>
      </c>
    </row>
    <row r="637" spans="1:88" s="74" customFormat="1" ht="15" x14ac:dyDescent="0.25">
      <c r="A637" s="241" t="s">
        <v>799</v>
      </c>
      <c r="B637" s="242"/>
      <c r="C637" s="242"/>
      <c r="D637" s="242"/>
      <c r="E637" s="242"/>
      <c r="F637" s="242"/>
      <c r="G637" s="242"/>
      <c r="H637" s="242"/>
      <c r="I637" s="242"/>
      <c r="J637" s="243"/>
      <c r="K637" s="107">
        <v>27586838.969999999</v>
      </c>
      <c r="L637" s="107"/>
      <c r="M637" s="107"/>
      <c r="N637" s="107"/>
      <c r="O637" s="138"/>
      <c r="P637" s="138"/>
      <c r="Q637" s="136"/>
      <c r="R637" s="136"/>
      <c r="CH637" s="137"/>
      <c r="CI637" s="76" t="s">
        <v>799</v>
      </c>
    </row>
    <row r="638" spans="1:88" s="74" customFormat="1" ht="15" x14ac:dyDescent="0.25">
      <c r="A638" s="241" t="s">
        <v>800</v>
      </c>
      <c r="B638" s="242"/>
      <c r="C638" s="242"/>
      <c r="D638" s="242"/>
      <c r="E638" s="242"/>
      <c r="F638" s="242"/>
      <c r="G638" s="242"/>
      <c r="H638" s="242"/>
      <c r="I638" s="242"/>
      <c r="J638" s="243"/>
      <c r="K638" s="107">
        <v>-170946331.16</v>
      </c>
      <c r="L638" s="107"/>
      <c r="M638" s="107"/>
      <c r="N638" s="107"/>
      <c r="O638" s="138"/>
      <c r="P638" s="138"/>
      <c r="Q638" s="136"/>
      <c r="R638" s="136"/>
      <c r="CH638" s="137"/>
      <c r="CI638" s="76" t="s">
        <v>800</v>
      </c>
    </row>
    <row r="639" spans="1:88" s="74" customFormat="1" ht="15" x14ac:dyDescent="0.25">
      <c r="A639" s="237" t="s">
        <v>792</v>
      </c>
      <c r="B639" s="238"/>
      <c r="C639" s="238"/>
      <c r="D639" s="238"/>
      <c r="E639" s="238"/>
      <c r="F639" s="238"/>
      <c r="G639" s="238"/>
      <c r="H639" s="238"/>
      <c r="I639" s="238"/>
      <c r="J639" s="244"/>
      <c r="K639" s="133">
        <v>129627003.11</v>
      </c>
      <c r="L639" s="133"/>
      <c r="M639" s="133"/>
      <c r="N639" s="133"/>
      <c r="O639" s="134"/>
      <c r="P639" s="134"/>
      <c r="Q639" s="139"/>
      <c r="R639" s="139"/>
      <c r="CH639" s="137"/>
      <c r="CJ639" s="137" t="s">
        <v>792</v>
      </c>
    </row>
    <row r="640" spans="1:88" s="74" customFormat="1" ht="15" customHeight="1" x14ac:dyDescent="0.25">
      <c r="A640" s="241" t="s">
        <v>801</v>
      </c>
      <c r="B640" s="242"/>
      <c r="C640" s="242"/>
      <c r="D640" s="242"/>
      <c r="E640" s="242"/>
      <c r="F640" s="242"/>
      <c r="G640" s="242"/>
      <c r="H640" s="242"/>
      <c r="I640" s="242"/>
      <c r="J640" s="243"/>
      <c r="K640" s="107">
        <v>3888810.09</v>
      </c>
      <c r="L640" s="107"/>
      <c r="M640" s="107"/>
      <c r="N640" s="107"/>
      <c r="O640" s="138"/>
      <c r="P640" s="138"/>
      <c r="Q640" s="136"/>
      <c r="R640" s="136"/>
      <c r="CH640" s="137"/>
      <c r="CI640" s="76" t="s">
        <v>801</v>
      </c>
      <c r="CJ640" s="137"/>
    </row>
    <row r="641" spans="1:95" s="74" customFormat="1" ht="15" customHeight="1" x14ac:dyDescent="0.25">
      <c r="A641" s="237" t="s">
        <v>802</v>
      </c>
      <c r="B641" s="238"/>
      <c r="C641" s="238"/>
      <c r="D641" s="238"/>
      <c r="E641" s="238"/>
      <c r="F641" s="238"/>
      <c r="G641" s="238"/>
      <c r="H641" s="238"/>
      <c r="I641" s="238"/>
      <c r="J641" s="244"/>
      <c r="K641" s="133">
        <v>133515813.2</v>
      </c>
      <c r="L641" s="133"/>
      <c r="M641" s="133"/>
      <c r="N641" s="133"/>
      <c r="O641" s="134"/>
      <c r="P641" s="134"/>
      <c r="Q641" s="139"/>
      <c r="R641" s="139"/>
      <c r="CH641" s="137"/>
      <c r="CJ641" s="137" t="s">
        <v>802</v>
      </c>
    </row>
    <row r="642" spans="1:95" s="74" customFormat="1" ht="15" customHeight="1" x14ac:dyDescent="0.25">
      <c r="A642" s="239" t="s">
        <v>819</v>
      </c>
      <c r="B642" s="240"/>
      <c r="C642" s="240"/>
      <c r="D642" s="240"/>
      <c r="E642" s="240"/>
      <c r="F642" s="240"/>
      <c r="G642" s="240"/>
      <c r="H642" s="240"/>
      <c r="I642" s="240"/>
      <c r="J642" s="240"/>
      <c r="K642" s="140">
        <f>(K633+K638)*1.03</f>
        <v>5334604.8090999993</v>
      </c>
      <c r="L642" s="136"/>
      <c r="M642" s="141"/>
      <c r="N642" s="142"/>
      <c r="O642" s="143"/>
      <c r="P642" s="144"/>
      <c r="Q642" s="144"/>
      <c r="R642" s="145"/>
      <c r="S642" s="146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  <c r="AH642" s="147"/>
      <c r="AI642" s="147"/>
      <c r="AJ642" s="147"/>
      <c r="AK642" s="147"/>
      <c r="AL642" s="147"/>
      <c r="AM642" s="147"/>
      <c r="AN642" s="147"/>
      <c r="AO642" s="147"/>
      <c r="AP642" s="147"/>
      <c r="AQ642" s="147"/>
      <c r="AR642" s="147"/>
      <c r="AS642" s="147"/>
      <c r="AT642" s="147"/>
      <c r="AU642" s="147"/>
      <c r="AV642" s="147"/>
      <c r="AW642" s="147"/>
      <c r="AX642" s="147"/>
      <c r="AY642" s="147"/>
      <c r="AZ642" s="147"/>
      <c r="BA642" s="147"/>
      <c r="BB642" s="147"/>
      <c r="BC642" s="147"/>
      <c r="BD642" s="147"/>
      <c r="BE642" s="147"/>
      <c r="BF642" s="147"/>
      <c r="BG642" s="147"/>
      <c r="BH642" s="147"/>
      <c r="BI642" s="147"/>
      <c r="BJ642" s="147"/>
      <c r="BK642" s="147"/>
      <c r="BL642" s="147"/>
      <c r="BM642" s="147"/>
      <c r="BN642" s="147"/>
      <c r="BO642" s="147"/>
      <c r="BP642" s="147"/>
      <c r="BQ642" s="147"/>
      <c r="BR642" s="147"/>
      <c r="BS642" s="147"/>
      <c r="BT642" s="147"/>
      <c r="BU642" s="147"/>
      <c r="BV642" s="147"/>
      <c r="BW642" s="147"/>
      <c r="BX642" s="147"/>
      <c r="BY642" s="147"/>
      <c r="BZ642" s="147"/>
      <c r="CA642" s="147"/>
      <c r="CB642" s="147"/>
      <c r="CC642" s="147"/>
      <c r="CD642" s="147"/>
      <c r="CE642" s="147"/>
      <c r="CF642" s="147"/>
      <c r="CG642" s="148"/>
      <c r="CH642" s="147"/>
      <c r="CI642" s="148"/>
      <c r="CJ642" s="147"/>
      <c r="CK642" s="149"/>
      <c r="CL642" s="150"/>
      <c r="CM642" s="150"/>
      <c r="CN642" s="150"/>
      <c r="CO642" s="150"/>
      <c r="CP642" s="150"/>
      <c r="CQ642" s="150"/>
    </row>
    <row r="643" spans="1:95" s="74" customFormat="1" ht="15" customHeight="1" x14ac:dyDescent="0.25">
      <c r="A643" s="239" t="s">
        <v>820</v>
      </c>
      <c r="B643" s="240"/>
      <c r="C643" s="240"/>
      <c r="D643" s="240"/>
      <c r="E643" s="240"/>
      <c r="F643" s="240"/>
      <c r="G643" s="240"/>
      <c r="H643" s="240"/>
      <c r="I643" s="240"/>
      <c r="J643" s="240"/>
      <c r="K643" s="140">
        <f>K641-K642</f>
        <v>128181208.3909</v>
      </c>
      <c r="L643" s="136"/>
      <c r="M643" s="141"/>
      <c r="N643" s="142"/>
      <c r="O643" s="143"/>
      <c r="P643" s="144"/>
      <c r="Q643" s="144"/>
      <c r="R643" s="151"/>
      <c r="S643" s="152"/>
      <c r="T643" s="153"/>
      <c r="U643" s="153"/>
      <c r="V643" s="153"/>
      <c r="W643" s="153"/>
      <c r="X643" s="153"/>
      <c r="Y643" s="153"/>
      <c r="Z643" s="153"/>
      <c r="AA643" s="153"/>
      <c r="AB643" s="153"/>
      <c r="AC643" s="153"/>
      <c r="AD643" s="153"/>
      <c r="AE643" s="153"/>
      <c r="AF643" s="153"/>
      <c r="AG643" s="153"/>
      <c r="AH643" s="153"/>
      <c r="AI643" s="153"/>
      <c r="AJ643" s="153"/>
      <c r="AK643" s="153"/>
      <c r="AL643" s="153"/>
      <c r="AM643" s="153"/>
      <c r="AN643" s="153"/>
      <c r="AO643" s="153"/>
      <c r="AP643" s="153"/>
      <c r="AQ643" s="153"/>
      <c r="AR643" s="153"/>
      <c r="AS643" s="153"/>
      <c r="AT643" s="153"/>
      <c r="AU643" s="153"/>
      <c r="AV643" s="153"/>
      <c r="AW643" s="153"/>
      <c r="AX643" s="153"/>
      <c r="AY643" s="153"/>
      <c r="AZ643" s="153"/>
      <c r="BA643" s="153"/>
      <c r="BB643" s="153"/>
      <c r="BC643" s="153"/>
      <c r="BD643" s="153"/>
      <c r="BE643" s="153"/>
      <c r="BF643" s="153"/>
      <c r="BG643" s="153"/>
      <c r="BH643" s="153"/>
      <c r="BI643" s="153"/>
      <c r="BJ643" s="153"/>
      <c r="BK643" s="153"/>
      <c r="BL643" s="153"/>
      <c r="BM643" s="153"/>
      <c r="BN643" s="153"/>
      <c r="BO643" s="153"/>
      <c r="BP643" s="153"/>
      <c r="BQ643" s="153"/>
      <c r="BR643" s="153"/>
      <c r="BS643" s="153"/>
      <c r="BT643" s="153"/>
      <c r="BU643" s="153"/>
      <c r="BV643" s="153"/>
      <c r="BW643" s="153"/>
      <c r="BX643" s="153"/>
      <c r="BY643" s="153"/>
      <c r="BZ643" s="153"/>
      <c r="CA643" s="153"/>
      <c r="CB643" s="153"/>
      <c r="CC643" s="153"/>
      <c r="CD643" s="153"/>
      <c r="CE643" s="153"/>
      <c r="CF643" s="153"/>
      <c r="CG643" s="148"/>
      <c r="CH643" s="147"/>
      <c r="CI643" s="148"/>
      <c r="CJ643" s="147"/>
      <c r="CK643" s="149"/>
      <c r="CL643" s="150"/>
      <c r="CM643" s="150"/>
      <c r="CN643" s="150"/>
      <c r="CO643" s="150"/>
      <c r="CP643" s="150"/>
      <c r="CQ643" s="150"/>
    </row>
    <row r="644" spans="1:95" s="74" customFormat="1" ht="15" customHeight="1" x14ac:dyDescent="0.25">
      <c r="A644" s="237" t="s">
        <v>821</v>
      </c>
      <c r="B644" s="238"/>
      <c r="C644" s="238"/>
      <c r="D644" s="238"/>
      <c r="E644" s="238"/>
      <c r="F644" s="238"/>
      <c r="G644" s="238"/>
      <c r="H644" s="238"/>
      <c r="I644" s="238"/>
      <c r="J644" s="238"/>
      <c r="K644" s="154">
        <v>1.2043464290812502</v>
      </c>
      <c r="L644" s="136"/>
      <c r="M644" s="141"/>
      <c r="N644" s="155"/>
      <c r="O644" s="156"/>
      <c r="P644" s="157"/>
      <c r="Q644" s="157"/>
      <c r="R644" s="151"/>
      <c r="S644" s="158"/>
      <c r="T644" s="159"/>
      <c r="U644" s="159"/>
      <c r="V644" s="159"/>
      <c r="W644" s="159"/>
      <c r="X644" s="159"/>
      <c r="Y644" s="159"/>
      <c r="Z644" s="159"/>
      <c r="AA644" s="159"/>
      <c r="AB644" s="159"/>
      <c r="AC644" s="159"/>
      <c r="AD644" s="159"/>
      <c r="AE644" s="159"/>
      <c r="AF644" s="159"/>
      <c r="AG644" s="159"/>
      <c r="AH644" s="159"/>
      <c r="AI644" s="159"/>
      <c r="AJ644" s="159"/>
      <c r="AK644" s="159"/>
      <c r="AL644" s="159"/>
      <c r="AM644" s="159"/>
      <c r="AN644" s="159"/>
      <c r="AO644" s="159"/>
      <c r="AP644" s="159"/>
      <c r="AQ644" s="159"/>
      <c r="AR644" s="159"/>
      <c r="AS644" s="159"/>
      <c r="AT644" s="159"/>
      <c r="AU644" s="159"/>
      <c r="AV644" s="159"/>
      <c r="AW644" s="159"/>
      <c r="AX644" s="159"/>
      <c r="AY644" s="159"/>
      <c r="AZ644" s="159"/>
      <c r="BA644" s="159"/>
      <c r="BB644" s="159"/>
      <c r="BC644" s="159"/>
      <c r="BD644" s="159"/>
      <c r="BE644" s="159"/>
      <c r="BF644" s="159"/>
      <c r="BG644" s="159"/>
      <c r="BH644" s="159"/>
      <c r="BI644" s="159"/>
      <c r="BJ644" s="159"/>
      <c r="BK644" s="159"/>
      <c r="BL644" s="159"/>
      <c r="BM644" s="159"/>
      <c r="BN644" s="159"/>
      <c r="BO644" s="159"/>
      <c r="BP644" s="159"/>
      <c r="BQ644" s="159"/>
      <c r="BR644" s="159"/>
      <c r="BS644" s="159"/>
      <c r="BT644" s="159"/>
      <c r="BU644" s="159"/>
      <c r="BV644" s="159"/>
      <c r="BW644" s="159"/>
      <c r="BX644" s="159"/>
      <c r="BY644" s="159"/>
      <c r="BZ644" s="159"/>
      <c r="CA644" s="159"/>
      <c r="CB644" s="159"/>
      <c r="CC644" s="159"/>
      <c r="CD644" s="159"/>
      <c r="CE644" s="159"/>
      <c r="CF644" s="159"/>
      <c r="CG644" s="137"/>
      <c r="CH644" s="76"/>
      <c r="CI644" s="137"/>
      <c r="CK644" s="160"/>
    </row>
    <row r="645" spans="1:95" s="74" customFormat="1" ht="27.75" customHeight="1" x14ac:dyDescent="0.25">
      <c r="A645" s="239" t="s">
        <v>822</v>
      </c>
      <c r="B645" s="240"/>
      <c r="C645" s="240"/>
      <c r="D645" s="240"/>
      <c r="E645" s="240"/>
      <c r="F645" s="240"/>
      <c r="G645" s="240"/>
      <c r="H645" s="240"/>
      <c r="I645" s="240"/>
      <c r="J645" s="240"/>
      <c r="K645" s="161">
        <f>K642+K643*K644</f>
        <v>159709185.41</v>
      </c>
      <c r="L645" s="136"/>
      <c r="M645" s="141"/>
      <c r="N645" s="162"/>
      <c r="O645" s="162"/>
      <c r="P645" s="162"/>
      <c r="Q645" s="163"/>
      <c r="R645" s="164"/>
      <c r="S645" s="165"/>
      <c r="T645" s="165"/>
      <c r="U645" s="165"/>
      <c r="V645" s="165"/>
      <c r="W645" s="165"/>
      <c r="X645" s="165"/>
      <c r="Y645" s="165"/>
      <c r="Z645" s="165"/>
      <c r="AA645" s="165"/>
      <c r="AB645" s="165"/>
      <c r="AC645" s="165"/>
      <c r="AD645" s="165"/>
      <c r="AE645" s="165"/>
      <c r="AF645" s="165"/>
      <c r="AG645" s="165"/>
      <c r="AH645" s="165"/>
      <c r="AI645" s="165"/>
      <c r="AJ645" s="165"/>
      <c r="AK645" s="165"/>
      <c r="AL645" s="165"/>
      <c r="AM645" s="165"/>
      <c r="AN645" s="165"/>
      <c r="AO645" s="165"/>
      <c r="AP645" s="165"/>
      <c r="AQ645" s="165"/>
      <c r="AR645" s="165"/>
      <c r="AS645" s="165"/>
      <c r="AT645" s="165"/>
      <c r="AU645" s="165"/>
      <c r="AV645" s="165"/>
      <c r="AW645" s="165"/>
      <c r="AX645" s="165"/>
      <c r="AY645" s="165"/>
      <c r="AZ645" s="165"/>
      <c r="BA645" s="165"/>
      <c r="BB645" s="165"/>
      <c r="BC645" s="165"/>
      <c r="BD645" s="165"/>
      <c r="BE645" s="165"/>
      <c r="BF645" s="165"/>
      <c r="BG645" s="165"/>
      <c r="BH645" s="165"/>
      <c r="BI645" s="165"/>
      <c r="BJ645" s="165"/>
      <c r="BK645" s="165"/>
      <c r="BL645" s="165"/>
      <c r="BM645" s="165"/>
      <c r="BN645" s="165"/>
      <c r="BO645" s="165"/>
      <c r="BP645" s="165"/>
      <c r="BQ645" s="165"/>
      <c r="BR645" s="165"/>
      <c r="BS645" s="165"/>
      <c r="BT645" s="165"/>
      <c r="BU645" s="165"/>
      <c r="BV645" s="165"/>
      <c r="BW645" s="165"/>
      <c r="BX645" s="165"/>
      <c r="BY645" s="165"/>
      <c r="BZ645" s="165"/>
      <c r="CA645" s="165"/>
      <c r="CB645" s="165"/>
      <c r="CC645" s="165"/>
      <c r="CD645" s="165"/>
      <c r="CE645" s="166">
        <f>K645-R645</f>
        <v>159709185.41</v>
      </c>
      <c r="CF645" s="165"/>
      <c r="CG645" s="167"/>
      <c r="CH645" s="168"/>
      <c r="CI645" s="169"/>
      <c r="CJ645" s="168"/>
      <c r="CK645" s="168"/>
      <c r="CL645" s="168"/>
      <c r="CM645" s="168"/>
      <c r="CN645" s="168"/>
      <c r="CO645" s="168"/>
      <c r="CP645" s="168"/>
      <c r="CQ645" s="168"/>
    </row>
    <row r="646" spans="1:95" s="74" customFormat="1" ht="18" customHeight="1" x14ac:dyDescent="0.25">
      <c r="A646" s="239" t="s">
        <v>805</v>
      </c>
      <c r="B646" s="240"/>
      <c r="C646" s="240"/>
      <c r="D646" s="240"/>
      <c r="E646" s="240"/>
      <c r="F646" s="240"/>
      <c r="G646" s="240"/>
      <c r="H646" s="240"/>
      <c r="I646" s="240"/>
      <c r="J646" s="240"/>
      <c r="K646" s="170">
        <f>K645*0.2</f>
        <v>31941837.082000002</v>
      </c>
      <c r="L646" s="136"/>
      <c r="M646" s="141"/>
      <c r="N646" s="171"/>
      <c r="O646" s="171"/>
      <c r="P646" s="171"/>
      <c r="Q646" s="172"/>
      <c r="R646" s="173"/>
      <c r="S646" s="174"/>
      <c r="T646" s="174"/>
      <c r="U646" s="174"/>
      <c r="V646" s="174"/>
      <c r="W646" s="174"/>
      <c r="X646" s="174"/>
      <c r="Y646" s="174"/>
      <c r="Z646" s="174"/>
      <c r="AA646" s="174"/>
      <c r="AB646" s="174"/>
      <c r="AC646" s="174"/>
      <c r="AD646" s="174"/>
      <c r="AE646" s="174"/>
      <c r="AF646" s="174"/>
      <c r="AG646" s="174"/>
      <c r="AH646" s="174"/>
      <c r="AI646" s="174"/>
      <c r="AJ646" s="174"/>
      <c r="AK646" s="174"/>
      <c r="AL646" s="174"/>
      <c r="AM646" s="174"/>
      <c r="AN646" s="174"/>
      <c r="AO646" s="174"/>
      <c r="AP646" s="174"/>
      <c r="AQ646" s="174"/>
      <c r="AR646" s="174"/>
      <c r="AS646" s="174"/>
      <c r="AT646" s="174"/>
      <c r="AU646" s="174"/>
      <c r="AV646" s="174"/>
      <c r="AW646" s="174"/>
      <c r="AX646" s="174"/>
      <c r="AY646" s="174"/>
      <c r="AZ646" s="174"/>
      <c r="BA646" s="174"/>
      <c r="BB646" s="174"/>
      <c r="BC646" s="174"/>
      <c r="BD646" s="174"/>
      <c r="BE646" s="174"/>
      <c r="BF646" s="174"/>
      <c r="BG646" s="174"/>
      <c r="BH646" s="174"/>
      <c r="BI646" s="174"/>
      <c r="BJ646" s="174"/>
      <c r="BK646" s="174"/>
      <c r="BL646" s="174"/>
      <c r="BM646" s="174"/>
      <c r="BN646" s="174"/>
      <c r="BO646" s="174"/>
      <c r="BP646" s="174"/>
      <c r="BQ646" s="174"/>
      <c r="BR646" s="174"/>
      <c r="BS646" s="174"/>
      <c r="BT646" s="174"/>
      <c r="BU646" s="174"/>
      <c r="BV646" s="174"/>
      <c r="BW646" s="174"/>
      <c r="BX646" s="174"/>
      <c r="BY646" s="174"/>
      <c r="BZ646" s="174"/>
      <c r="CA646" s="174"/>
      <c r="CB646" s="174"/>
      <c r="CC646" s="174"/>
      <c r="CD646" s="174"/>
      <c r="CE646" s="166">
        <f>K646-R646</f>
        <v>31941837.082000002</v>
      </c>
      <c r="CF646" s="175"/>
      <c r="CG646" s="176"/>
      <c r="CH646" s="177"/>
      <c r="CI646" s="177"/>
      <c r="CJ646" s="177"/>
      <c r="CK646" s="177"/>
      <c r="CL646" s="177"/>
      <c r="CM646" s="177"/>
      <c r="CN646" s="177"/>
      <c r="CO646" s="177"/>
      <c r="CP646" s="177"/>
      <c r="CQ646" s="177"/>
    </row>
    <row r="647" spans="1:95" s="74" customFormat="1" ht="18.75" customHeight="1" x14ac:dyDescent="0.25">
      <c r="A647" s="237" t="s">
        <v>806</v>
      </c>
      <c r="B647" s="238"/>
      <c r="C647" s="238"/>
      <c r="D647" s="238"/>
      <c r="E647" s="238"/>
      <c r="F647" s="238"/>
      <c r="G647" s="238"/>
      <c r="H647" s="238"/>
      <c r="I647" s="238"/>
      <c r="J647" s="238"/>
      <c r="K647" s="178">
        <f>K645+K646</f>
        <v>191651022.49199998</v>
      </c>
      <c r="L647" s="136"/>
      <c r="M647" s="136"/>
      <c r="N647" s="179"/>
      <c r="O647" s="179"/>
      <c r="P647" s="171"/>
      <c r="Q647" s="172"/>
      <c r="R647" s="164"/>
      <c r="S647" s="174"/>
      <c r="T647" s="174"/>
      <c r="U647" s="174"/>
      <c r="V647" s="174"/>
      <c r="W647" s="174"/>
      <c r="X647" s="174"/>
      <c r="Y647" s="174"/>
      <c r="Z647" s="174"/>
      <c r="AA647" s="174"/>
      <c r="AB647" s="174"/>
      <c r="AC647" s="174"/>
      <c r="AD647" s="174"/>
      <c r="AE647" s="174"/>
      <c r="AF647" s="174"/>
      <c r="AG647" s="174"/>
      <c r="AH647" s="174"/>
      <c r="AI647" s="174"/>
      <c r="AJ647" s="174"/>
      <c r="AK647" s="174"/>
      <c r="AL647" s="174"/>
      <c r="AM647" s="174"/>
      <c r="AN647" s="174"/>
      <c r="AO647" s="174"/>
      <c r="AP647" s="174"/>
      <c r="AQ647" s="174"/>
      <c r="AR647" s="174"/>
      <c r="AS647" s="174"/>
      <c r="AT647" s="174"/>
      <c r="AU647" s="174"/>
      <c r="AV647" s="174"/>
      <c r="AW647" s="174"/>
      <c r="AX647" s="174"/>
      <c r="AY647" s="174"/>
      <c r="AZ647" s="174"/>
      <c r="BA647" s="174"/>
      <c r="BB647" s="174"/>
      <c r="BC647" s="174"/>
      <c r="BD647" s="174"/>
      <c r="BE647" s="174"/>
      <c r="BF647" s="174"/>
      <c r="BG647" s="174"/>
      <c r="BH647" s="174"/>
      <c r="BI647" s="174"/>
      <c r="BJ647" s="174"/>
      <c r="BK647" s="174"/>
      <c r="BL647" s="174"/>
      <c r="BM647" s="174"/>
      <c r="BN647" s="174"/>
      <c r="BO647" s="174"/>
      <c r="BP647" s="174"/>
      <c r="BQ647" s="174"/>
      <c r="BR647" s="174"/>
      <c r="BS647" s="174"/>
      <c r="BT647" s="174"/>
      <c r="BU647" s="174"/>
      <c r="BV647" s="174"/>
      <c r="BW647" s="174"/>
      <c r="BX647" s="174"/>
      <c r="BY647" s="174"/>
      <c r="BZ647" s="174"/>
      <c r="CA647" s="174"/>
      <c r="CB647" s="174"/>
      <c r="CC647" s="174"/>
      <c r="CD647" s="174"/>
      <c r="CE647" s="166">
        <f>K647-R647</f>
        <v>191651022.49199998</v>
      </c>
      <c r="CF647" s="174"/>
      <c r="CG647" s="176"/>
      <c r="CH647" s="176"/>
      <c r="CI647" s="180"/>
      <c r="CJ647" s="177"/>
      <c r="CK647" s="177"/>
      <c r="CL647" s="177"/>
      <c r="CM647" s="177"/>
      <c r="CN647" s="177"/>
      <c r="CO647" s="177"/>
      <c r="CP647" s="177"/>
      <c r="CQ647" s="177"/>
    </row>
    <row r="648" spans="1:95" s="74" customFormat="1" ht="18.75" customHeight="1" x14ac:dyDescent="0.25">
      <c r="A648" s="237" t="s">
        <v>807</v>
      </c>
      <c r="B648" s="238"/>
      <c r="C648" s="238"/>
      <c r="D648" s="238"/>
      <c r="E648" s="238"/>
      <c r="F648" s="238"/>
      <c r="G648" s="238"/>
      <c r="H648" s="238"/>
      <c r="I648" s="238"/>
      <c r="J648" s="238"/>
      <c r="K648" s="181">
        <v>170939644</v>
      </c>
      <c r="L648" s="136"/>
      <c r="M648" s="136"/>
      <c r="N648" s="179"/>
      <c r="O648" s="179"/>
      <c r="P648" s="179"/>
      <c r="Q648" s="182"/>
      <c r="R648" s="164"/>
      <c r="S648" s="174"/>
      <c r="T648" s="174"/>
      <c r="U648" s="174"/>
      <c r="V648" s="174"/>
      <c r="W648" s="174"/>
      <c r="X648" s="174"/>
      <c r="Y648" s="174"/>
      <c r="Z648" s="174"/>
      <c r="AA648" s="174"/>
      <c r="AB648" s="174"/>
      <c r="AC648" s="174"/>
      <c r="AD648" s="174"/>
      <c r="AE648" s="174"/>
      <c r="AF648" s="174"/>
      <c r="AG648" s="174"/>
      <c r="AH648" s="174"/>
      <c r="AI648" s="174"/>
      <c r="AJ648" s="174"/>
      <c r="AK648" s="174"/>
      <c r="AL648" s="174"/>
      <c r="AM648" s="174"/>
      <c r="AN648" s="174"/>
      <c r="AO648" s="174"/>
      <c r="AP648" s="174"/>
      <c r="AQ648" s="174"/>
      <c r="AR648" s="174"/>
      <c r="AS648" s="174"/>
      <c r="AT648" s="174"/>
      <c r="AU648" s="174"/>
      <c r="AV648" s="174"/>
      <c r="AW648" s="174"/>
      <c r="AX648" s="174"/>
      <c r="AY648" s="174"/>
      <c r="AZ648" s="174"/>
      <c r="BA648" s="174"/>
      <c r="BB648" s="174"/>
      <c r="BC648" s="174"/>
      <c r="BD648" s="174"/>
      <c r="BE648" s="174"/>
      <c r="BF648" s="174"/>
      <c r="BG648" s="174"/>
      <c r="BH648" s="174"/>
      <c r="BI648" s="174"/>
      <c r="BJ648" s="174"/>
      <c r="BK648" s="174"/>
      <c r="BL648" s="174"/>
      <c r="BM648" s="174"/>
      <c r="BN648" s="174"/>
      <c r="BO648" s="174"/>
      <c r="BP648" s="174"/>
      <c r="BQ648" s="174"/>
      <c r="BR648" s="174"/>
      <c r="BS648" s="174"/>
      <c r="BT648" s="174"/>
      <c r="BU648" s="174"/>
      <c r="BV648" s="174"/>
      <c r="BW648" s="174"/>
      <c r="BX648" s="174"/>
      <c r="BY648" s="174"/>
      <c r="BZ648" s="174"/>
      <c r="CA648" s="174"/>
      <c r="CB648" s="174"/>
      <c r="CC648" s="174"/>
      <c r="CD648" s="174"/>
      <c r="CE648" s="183"/>
      <c r="CF648" s="174"/>
      <c r="CG648" s="176"/>
      <c r="CH648" s="176"/>
      <c r="CI648" s="177"/>
      <c r="CJ648" s="177"/>
      <c r="CK648" s="177"/>
      <c r="CL648" s="177"/>
      <c r="CM648" s="177"/>
      <c r="CN648" s="177"/>
      <c r="CO648" s="177"/>
      <c r="CP648" s="177"/>
      <c r="CQ648" s="177"/>
    </row>
    <row r="649" spans="1:95" s="86" customFormat="1" x14ac:dyDescent="0.2">
      <c r="A649" s="84"/>
      <c r="B649" s="84"/>
      <c r="C649" s="84"/>
      <c r="D649" s="84"/>
      <c r="E649" s="84"/>
      <c r="F649" s="84"/>
      <c r="G649" s="84"/>
      <c r="H649" s="184"/>
      <c r="I649" s="80"/>
      <c r="J649" s="80"/>
      <c r="K649" s="80"/>
      <c r="L649" s="80"/>
      <c r="M649" s="84"/>
      <c r="N649" s="84"/>
      <c r="O649" s="84"/>
      <c r="P649" s="84"/>
      <c r="Q649" s="84"/>
      <c r="R649" s="84"/>
      <c r="S649" s="95"/>
      <c r="T649" s="95"/>
      <c r="U649" s="95"/>
      <c r="V649" s="95"/>
      <c r="W649" s="95"/>
      <c r="X649" s="95"/>
      <c r="Y649" s="95"/>
      <c r="Z649" s="95"/>
      <c r="AA649" s="95"/>
      <c r="AB649" s="95"/>
      <c r="AC649" s="95"/>
      <c r="AD649" s="95"/>
      <c r="AE649" s="95"/>
      <c r="AF649" s="95"/>
      <c r="AG649" s="95"/>
      <c r="AH649" s="95"/>
      <c r="AI649" s="95"/>
      <c r="AJ649" s="95"/>
      <c r="AK649" s="95"/>
      <c r="AL649" s="95"/>
      <c r="AM649" s="95"/>
      <c r="AN649" s="95"/>
      <c r="AO649" s="95"/>
      <c r="AP649" s="95"/>
      <c r="AQ649" s="95"/>
      <c r="AR649" s="95"/>
      <c r="AS649" s="95"/>
      <c r="AT649" s="95"/>
      <c r="AU649" s="95"/>
      <c r="AV649" s="95"/>
      <c r="AW649" s="95"/>
      <c r="AX649" s="95"/>
      <c r="AY649" s="95"/>
      <c r="AZ649" s="95"/>
      <c r="BA649" s="95"/>
      <c r="BB649" s="95"/>
      <c r="BC649" s="95"/>
      <c r="BD649" s="95"/>
      <c r="BE649" s="95"/>
      <c r="BF649" s="95"/>
      <c r="BG649" s="95"/>
      <c r="BH649" s="95"/>
      <c r="BI649" s="95"/>
      <c r="BJ649" s="95"/>
      <c r="BK649" s="95"/>
      <c r="BL649" s="95"/>
      <c r="BM649" s="95"/>
      <c r="BN649" s="95"/>
      <c r="BO649" s="95"/>
      <c r="BP649" s="95"/>
      <c r="BQ649" s="95"/>
      <c r="BR649" s="95"/>
      <c r="BS649" s="95"/>
      <c r="BT649" s="95"/>
      <c r="BU649" s="95"/>
      <c r="BV649" s="95"/>
      <c r="BW649" s="95"/>
      <c r="BX649" s="95"/>
      <c r="BY649" s="95"/>
      <c r="BZ649" s="95"/>
      <c r="CA649" s="95"/>
      <c r="CB649" s="95"/>
      <c r="CC649" s="95"/>
      <c r="CD649" s="95"/>
      <c r="CE649" s="95"/>
      <c r="CF649" s="95"/>
      <c r="CG649" s="95"/>
      <c r="CH649" s="95"/>
      <c r="CI649" s="95"/>
      <c r="CJ649" s="95"/>
      <c r="CK649" s="95"/>
      <c r="CL649" s="95"/>
    </row>
    <row r="650" spans="1:95" s="86" customFormat="1" ht="12.75" customHeight="1" x14ac:dyDescent="0.2">
      <c r="A650" s="235" t="s">
        <v>810</v>
      </c>
      <c r="B650" s="235"/>
      <c r="C650" s="235"/>
      <c r="D650" s="235"/>
      <c r="E650" s="235"/>
      <c r="F650" s="235"/>
      <c r="G650" s="235"/>
      <c r="H650" s="235"/>
      <c r="I650" s="235"/>
      <c r="J650" s="235"/>
      <c r="K650" s="235"/>
      <c r="L650" s="235"/>
      <c r="M650" s="235"/>
      <c r="N650" s="235"/>
      <c r="O650" s="235"/>
      <c r="P650" s="235"/>
      <c r="Q650" s="235"/>
      <c r="R650" s="235"/>
      <c r="S650" s="95"/>
      <c r="T650" s="95"/>
      <c r="U650" s="95"/>
      <c r="V650" s="95"/>
      <c r="W650" s="95"/>
      <c r="X650" s="95"/>
      <c r="Y650" s="95"/>
      <c r="Z650" s="95"/>
      <c r="AA650" s="95"/>
      <c r="AB650" s="95"/>
      <c r="AC650" s="95"/>
      <c r="AD650" s="95"/>
      <c r="AE650" s="95"/>
      <c r="AF650" s="95"/>
      <c r="AG650" s="95"/>
      <c r="AH650" s="95"/>
      <c r="AI650" s="95"/>
      <c r="AJ650" s="95"/>
      <c r="AK650" s="95"/>
      <c r="AL650" s="95"/>
      <c r="AM650" s="95"/>
      <c r="AN650" s="95"/>
      <c r="AO650" s="95"/>
      <c r="AP650" s="95"/>
      <c r="AQ650" s="95"/>
      <c r="AR650" s="95"/>
      <c r="AS650" s="95"/>
      <c r="AT650" s="95"/>
      <c r="AU650" s="95"/>
      <c r="AV650" s="95"/>
      <c r="AW650" s="95"/>
      <c r="AX650" s="95"/>
      <c r="AY650" s="95"/>
      <c r="AZ650" s="95"/>
      <c r="BA650" s="95"/>
      <c r="BB650" s="95"/>
      <c r="BC650" s="95"/>
      <c r="BD650" s="95"/>
      <c r="BE650" s="95"/>
      <c r="BF650" s="95"/>
      <c r="BG650" s="95"/>
      <c r="BH650" s="95"/>
      <c r="BI650" s="95"/>
      <c r="BJ650" s="95"/>
      <c r="BK650" s="95"/>
      <c r="BL650" s="95"/>
      <c r="BM650" s="95"/>
      <c r="BN650" s="95"/>
      <c r="BO650" s="95"/>
      <c r="BP650" s="95"/>
      <c r="BQ650" s="95"/>
      <c r="BR650" s="95"/>
      <c r="BS650" s="95"/>
      <c r="BT650" s="95"/>
      <c r="BU650" s="95"/>
      <c r="BV650" s="95"/>
      <c r="BW650" s="95"/>
      <c r="BX650" s="95"/>
      <c r="BY650" s="95"/>
      <c r="BZ650" s="95"/>
      <c r="CA650" s="95"/>
      <c r="CB650" s="95"/>
      <c r="CC650" s="95"/>
      <c r="CD650" s="95"/>
      <c r="CE650" s="95"/>
      <c r="CF650" s="95"/>
      <c r="CG650" s="95"/>
      <c r="CH650" s="95"/>
      <c r="CI650" s="95"/>
      <c r="CJ650" s="95"/>
      <c r="CK650" s="95"/>
      <c r="CL650" s="95"/>
    </row>
    <row r="651" spans="1:95" s="86" customFormat="1" x14ac:dyDescent="0.2">
      <c r="A651" s="234" t="s">
        <v>809</v>
      </c>
      <c r="B651" s="234"/>
      <c r="C651" s="234"/>
      <c r="D651" s="234"/>
      <c r="E651" s="234"/>
      <c r="F651" s="234"/>
      <c r="G651" s="234"/>
      <c r="H651" s="234"/>
      <c r="I651" s="234"/>
      <c r="J651" s="234"/>
      <c r="K651" s="234"/>
      <c r="L651" s="234"/>
      <c r="M651" s="234"/>
      <c r="N651" s="234"/>
      <c r="O651" s="234"/>
      <c r="P651" s="234"/>
      <c r="Q651" s="234"/>
      <c r="R651" s="234"/>
      <c r="S651" s="95"/>
      <c r="T651" s="95"/>
      <c r="U651" s="95"/>
      <c r="V651" s="95"/>
      <c r="W651" s="95"/>
      <c r="X651" s="95"/>
      <c r="Y651" s="95"/>
      <c r="Z651" s="95"/>
      <c r="AA651" s="95"/>
      <c r="AB651" s="95"/>
      <c r="AC651" s="95"/>
      <c r="AD651" s="95"/>
      <c r="AE651" s="95"/>
      <c r="AF651" s="95"/>
      <c r="AG651" s="95"/>
      <c r="AH651" s="95"/>
      <c r="AI651" s="95"/>
      <c r="AJ651" s="95"/>
      <c r="AK651" s="95"/>
      <c r="AL651" s="95"/>
      <c r="AM651" s="95"/>
      <c r="AN651" s="95"/>
      <c r="AO651" s="95"/>
      <c r="AP651" s="95"/>
      <c r="AQ651" s="95"/>
      <c r="AR651" s="95"/>
      <c r="AS651" s="95"/>
      <c r="AT651" s="95"/>
      <c r="AU651" s="95"/>
      <c r="AV651" s="95"/>
      <c r="AW651" s="95"/>
      <c r="AX651" s="95"/>
      <c r="AY651" s="95"/>
      <c r="AZ651" s="95"/>
      <c r="BA651" s="95"/>
      <c r="BB651" s="95"/>
      <c r="BC651" s="95"/>
      <c r="BD651" s="95"/>
      <c r="BE651" s="95"/>
      <c r="BF651" s="95"/>
      <c r="BG651" s="95"/>
      <c r="BH651" s="95"/>
      <c r="BI651" s="95"/>
      <c r="BJ651" s="95"/>
      <c r="BK651" s="95"/>
      <c r="BL651" s="95"/>
      <c r="BM651" s="95"/>
      <c r="BN651" s="95"/>
      <c r="BO651" s="95"/>
      <c r="BP651" s="95"/>
      <c r="BQ651" s="95"/>
      <c r="BR651" s="95"/>
      <c r="BS651" s="95"/>
      <c r="BT651" s="95"/>
      <c r="BU651" s="95"/>
      <c r="BV651" s="95"/>
      <c r="BW651" s="95"/>
      <c r="BX651" s="95"/>
      <c r="BY651" s="95"/>
      <c r="BZ651" s="95"/>
      <c r="CA651" s="95"/>
      <c r="CB651" s="95"/>
      <c r="CC651" s="95"/>
      <c r="CD651" s="95"/>
      <c r="CE651" s="95"/>
      <c r="CF651" s="95"/>
      <c r="CG651" s="95"/>
      <c r="CH651" s="95"/>
      <c r="CI651" s="95"/>
      <c r="CJ651" s="95"/>
      <c r="CK651" s="95"/>
      <c r="CL651" s="95"/>
    </row>
    <row r="652" spans="1:95" s="86" customFormat="1" x14ac:dyDescent="0.2">
      <c r="A652" s="84"/>
      <c r="B652" s="84"/>
      <c r="C652" s="84"/>
      <c r="D652" s="84"/>
      <c r="E652" s="84"/>
      <c r="F652" s="84"/>
      <c r="G652" s="84"/>
      <c r="H652" s="184"/>
      <c r="I652" s="80"/>
      <c r="J652" s="80"/>
      <c r="K652" s="80"/>
      <c r="L652" s="80"/>
      <c r="M652" s="84"/>
      <c r="N652" s="84"/>
      <c r="O652" s="84"/>
      <c r="P652" s="84"/>
      <c r="Q652" s="84"/>
      <c r="R652" s="84"/>
      <c r="S652" s="95"/>
      <c r="T652" s="95"/>
      <c r="U652" s="95"/>
      <c r="V652" s="95"/>
      <c r="W652" s="95"/>
      <c r="X652" s="95"/>
      <c r="Y652" s="95"/>
      <c r="Z652" s="95"/>
      <c r="AA652" s="95"/>
      <c r="AB652" s="95"/>
      <c r="AC652" s="95"/>
      <c r="AD652" s="95"/>
      <c r="AE652" s="95"/>
      <c r="AF652" s="95"/>
      <c r="AG652" s="95"/>
      <c r="AH652" s="95"/>
      <c r="AI652" s="95"/>
      <c r="AJ652" s="95"/>
      <c r="AK652" s="95"/>
      <c r="AL652" s="95"/>
      <c r="AM652" s="95"/>
      <c r="AN652" s="95"/>
      <c r="AO652" s="95"/>
      <c r="AP652" s="95"/>
      <c r="AQ652" s="95"/>
      <c r="AR652" s="95"/>
      <c r="AS652" s="95"/>
      <c r="AT652" s="95"/>
      <c r="AU652" s="95"/>
      <c r="AV652" s="95"/>
      <c r="AW652" s="95"/>
      <c r="AX652" s="95"/>
      <c r="AY652" s="95"/>
      <c r="AZ652" s="95"/>
      <c r="BA652" s="95"/>
      <c r="BB652" s="95"/>
      <c r="BC652" s="95"/>
      <c r="BD652" s="95"/>
      <c r="BE652" s="95"/>
      <c r="BF652" s="95"/>
      <c r="BG652" s="95"/>
      <c r="BH652" s="95"/>
      <c r="BI652" s="95"/>
      <c r="BJ652" s="95"/>
      <c r="BK652" s="95"/>
      <c r="BL652" s="95"/>
      <c r="BM652" s="95"/>
      <c r="BN652" s="95"/>
      <c r="BO652" s="95"/>
      <c r="BP652" s="95"/>
      <c r="BQ652" s="95"/>
      <c r="BR652" s="95"/>
      <c r="BS652" s="95"/>
      <c r="BT652" s="95"/>
      <c r="BU652" s="95"/>
      <c r="BV652" s="95"/>
      <c r="BW652" s="95"/>
      <c r="BX652" s="95"/>
      <c r="BY652" s="95"/>
      <c r="BZ652" s="95"/>
      <c r="CA652" s="95"/>
      <c r="CB652" s="95"/>
      <c r="CC652" s="95"/>
      <c r="CD652" s="95"/>
      <c r="CE652" s="95"/>
      <c r="CF652" s="95"/>
      <c r="CG652" s="95"/>
      <c r="CH652" s="95"/>
      <c r="CI652" s="95"/>
      <c r="CJ652" s="95"/>
      <c r="CK652" s="95"/>
      <c r="CL652" s="95"/>
    </row>
    <row r="653" spans="1:95" s="86" customFormat="1" ht="12.75" customHeight="1" x14ac:dyDescent="0.2">
      <c r="A653" s="235" t="s">
        <v>811</v>
      </c>
      <c r="B653" s="235"/>
      <c r="C653" s="235"/>
      <c r="D653" s="235"/>
      <c r="E653" s="235"/>
      <c r="F653" s="235"/>
      <c r="G653" s="235"/>
      <c r="H653" s="235"/>
      <c r="I653" s="235"/>
      <c r="J653" s="235"/>
      <c r="K653" s="235"/>
      <c r="L653" s="235"/>
      <c r="M653" s="235"/>
      <c r="N653" s="235"/>
      <c r="O653" s="235"/>
      <c r="P653" s="235"/>
      <c r="Q653" s="235"/>
      <c r="R653" s="235"/>
      <c r="S653" s="95"/>
      <c r="T653" s="95"/>
      <c r="U653" s="95"/>
      <c r="V653" s="95"/>
      <c r="W653" s="95"/>
      <c r="X653" s="95"/>
      <c r="Y653" s="95"/>
      <c r="Z653" s="95"/>
      <c r="AA653" s="95"/>
      <c r="AB653" s="95"/>
      <c r="AC653" s="95"/>
      <c r="AD653" s="95"/>
      <c r="AE653" s="95"/>
      <c r="AF653" s="95"/>
      <c r="AG653" s="95"/>
      <c r="AH653" s="95"/>
      <c r="AI653" s="95"/>
      <c r="AJ653" s="95"/>
      <c r="AK653" s="95"/>
      <c r="AL653" s="95"/>
      <c r="AM653" s="95"/>
      <c r="AN653" s="95"/>
      <c r="AO653" s="95"/>
      <c r="AP653" s="95"/>
      <c r="AQ653" s="95"/>
      <c r="AR653" s="95"/>
      <c r="AS653" s="95"/>
      <c r="AT653" s="95"/>
      <c r="AU653" s="95"/>
      <c r="AV653" s="95"/>
      <c r="AW653" s="95"/>
      <c r="AX653" s="95"/>
      <c r="AY653" s="95"/>
      <c r="AZ653" s="95"/>
      <c r="BA653" s="95"/>
      <c r="BB653" s="95"/>
      <c r="BC653" s="95"/>
      <c r="BD653" s="95"/>
      <c r="BE653" s="95"/>
      <c r="BF653" s="95"/>
      <c r="BG653" s="95"/>
      <c r="BH653" s="95"/>
      <c r="BI653" s="95"/>
      <c r="BJ653" s="95"/>
      <c r="BK653" s="95"/>
      <c r="BL653" s="95"/>
      <c r="BM653" s="95"/>
      <c r="BN653" s="95"/>
      <c r="BO653" s="95"/>
      <c r="BP653" s="95"/>
      <c r="BQ653" s="95"/>
      <c r="BR653" s="95"/>
      <c r="BS653" s="95"/>
      <c r="BT653" s="95"/>
      <c r="BU653" s="95"/>
      <c r="BV653" s="95"/>
      <c r="BW653" s="95"/>
      <c r="BX653" s="95"/>
      <c r="BY653" s="95"/>
      <c r="BZ653" s="95"/>
      <c r="CA653" s="95"/>
      <c r="CB653" s="95"/>
      <c r="CC653" s="95"/>
      <c r="CD653" s="95"/>
      <c r="CE653" s="95"/>
      <c r="CF653" s="95"/>
      <c r="CG653" s="95"/>
      <c r="CH653" s="95"/>
      <c r="CI653" s="95"/>
      <c r="CJ653" s="95"/>
      <c r="CK653" s="95"/>
      <c r="CL653" s="95"/>
    </row>
    <row r="654" spans="1:95" s="86" customFormat="1" x14ac:dyDescent="0.2">
      <c r="A654" s="234" t="s">
        <v>809</v>
      </c>
      <c r="B654" s="234"/>
      <c r="C654" s="234"/>
      <c r="D654" s="234"/>
      <c r="E654" s="234"/>
      <c r="F654" s="234"/>
      <c r="G654" s="234"/>
      <c r="H654" s="234"/>
      <c r="I654" s="234"/>
      <c r="J654" s="234"/>
      <c r="K654" s="234"/>
      <c r="L654" s="234"/>
      <c r="M654" s="234"/>
      <c r="N654" s="234"/>
      <c r="O654" s="234"/>
      <c r="P654" s="234"/>
      <c r="Q654" s="234"/>
      <c r="R654" s="234"/>
      <c r="S654" s="95"/>
      <c r="T654" s="95"/>
      <c r="U654" s="95"/>
      <c r="V654" s="95"/>
      <c r="W654" s="95"/>
      <c r="X654" s="95"/>
      <c r="Y654" s="95"/>
      <c r="Z654" s="95"/>
      <c r="AA654" s="95"/>
      <c r="AB654" s="95"/>
      <c r="AC654" s="95"/>
      <c r="AD654" s="95"/>
      <c r="AE654" s="95"/>
      <c r="AF654" s="95"/>
      <c r="AG654" s="95"/>
      <c r="AH654" s="95"/>
      <c r="AI654" s="95"/>
      <c r="AJ654" s="95"/>
      <c r="AK654" s="95"/>
      <c r="AL654" s="95"/>
      <c r="AM654" s="95"/>
      <c r="AN654" s="95"/>
      <c r="AO654" s="95"/>
      <c r="AP654" s="95"/>
      <c r="AQ654" s="95"/>
      <c r="AR654" s="95"/>
      <c r="AS654" s="95"/>
      <c r="AT654" s="95"/>
      <c r="AU654" s="95"/>
      <c r="AV654" s="95"/>
      <c r="AW654" s="95"/>
      <c r="AX654" s="95"/>
      <c r="AY654" s="95"/>
      <c r="AZ654" s="95"/>
      <c r="BA654" s="95"/>
      <c r="BB654" s="95"/>
      <c r="BC654" s="95"/>
      <c r="BD654" s="95"/>
      <c r="BE654" s="95"/>
      <c r="BF654" s="95"/>
      <c r="BG654" s="95"/>
      <c r="BH654" s="95"/>
      <c r="BI654" s="95"/>
      <c r="BJ654" s="95"/>
      <c r="BK654" s="95"/>
      <c r="BL654" s="95"/>
      <c r="BM654" s="95"/>
      <c r="BN654" s="95"/>
      <c r="BO654" s="95"/>
      <c r="BP654" s="95"/>
      <c r="BQ654" s="95"/>
      <c r="BR654" s="95"/>
      <c r="BS654" s="95"/>
      <c r="BT654" s="95"/>
      <c r="BU654" s="95"/>
      <c r="BV654" s="95"/>
      <c r="BW654" s="95"/>
      <c r="BX654" s="95"/>
      <c r="BY654" s="95"/>
      <c r="BZ654" s="95"/>
      <c r="CA654" s="95"/>
      <c r="CB654" s="95"/>
      <c r="CC654" s="95"/>
      <c r="CD654" s="95"/>
      <c r="CE654" s="95"/>
      <c r="CF654" s="95"/>
      <c r="CG654" s="95"/>
      <c r="CH654" s="95"/>
      <c r="CI654" s="95"/>
      <c r="CJ654" s="95"/>
      <c r="CK654" s="95"/>
      <c r="CL654" s="95"/>
    </row>
    <row r="655" spans="1:95" s="86" customFormat="1" x14ac:dyDescent="0.2">
      <c r="A655" s="84"/>
      <c r="B655" s="84"/>
      <c r="C655" s="84"/>
      <c r="D655" s="84"/>
      <c r="E655" s="84"/>
      <c r="F655" s="84"/>
      <c r="G655" s="84"/>
      <c r="H655" s="184"/>
      <c r="I655" s="80"/>
      <c r="J655" s="80"/>
      <c r="K655" s="80"/>
      <c r="L655" s="80"/>
      <c r="M655" s="84"/>
      <c r="N655" s="84"/>
      <c r="O655" s="84"/>
      <c r="P655" s="84"/>
      <c r="Q655" s="84"/>
      <c r="R655" s="84"/>
      <c r="S655" s="95"/>
      <c r="T655" s="95"/>
      <c r="U655" s="95"/>
      <c r="V655" s="95"/>
      <c r="W655" s="95"/>
      <c r="X655" s="95"/>
      <c r="Y655" s="95"/>
      <c r="Z655" s="95"/>
      <c r="AA655" s="95"/>
      <c r="AB655" s="95"/>
      <c r="AC655" s="95"/>
      <c r="AD655" s="95"/>
      <c r="AE655" s="95"/>
      <c r="AF655" s="95"/>
      <c r="AG655" s="95"/>
      <c r="AH655" s="95"/>
      <c r="AI655" s="95"/>
      <c r="AJ655" s="95"/>
      <c r="AK655" s="95"/>
      <c r="AL655" s="95"/>
      <c r="AM655" s="95"/>
      <c r="AN655" s="95"/>
      <c r="AO655" s="95"/>
      <c r="AP655" s="95"/>
      <c r="AQ655" s="95"/>
      <c r="AR655" s="95"/>
      <c r="AS655" s="95"/>
      <c r="AT655" s="95"/>
      <c r="AU655" s="95"/>
      <c r="AV655" s="95"/>
      <c r="AW655" s="95"/>
      <c r="AX655" s="95"/>
      <c r="AY655" s="95"/>
      <c r="AZ655" s="95"/>
      <c r="BA655" s="95"/>
      <c r="BB655" s="95"/>
      <c r="BC655" s="95"/>
      <c r="BD655" s="95"/>
      <c r="BE655" s="95"/>
      <c r="BF655" s="95"/>
      <c r="BG655" s="95"/>
      <c r="BH655" s="95"/>
      <c r="BI655" s="95"/>
      <c r="BJ655" s="95"/>
      <c r="BK655" s="95"/>
      <c r="BL655" s="95"/>
      <c r="BM655" s="95"/>
      <c r="BN655" s="95"/>
      <c r="BO655" s="95"/>
      <c r="BP655" s="95"/>
      <c r="BQ655" s="95"/>
      <c r="BR655" s="95"/>
      <c r="BS655" s="95"/>
      <c r="BT655" s="95"/>
      <c r="BU655" s="95"/>
      <c r="BV655" s="95"/>
      <c r="BW655" s="95"/>
      <c r="BX655" s="95"/>
      <c r="BY655" s="95"/>
      <c r="BZ655" s="95"/>
      <c r="CA655" s="95"/>
      <c r="CB655" s="95"/>
      <c r="CC655" s="95"/>
      <c r="CD655" s="95"/>
      <c r="CE655" s="95"/>
      <c r="CF655" s="95"/>
      <c r="CG655" s="95"/>
      <c r="CH655" s="95"/>
      <c r="CI655" s="95"/>
      <c r="CJ655" s="95"/>
      <c r="CK655" s="95"/>
      <c r="CL655" s="95"/>
    </row>
    <row r="656" spans="1:95" s="74" customFormat="1" ht="15" x14ac:dyDescent="0.25">
      <c r="A656" s="72"/>
      <c r="B656" s="72"/>
      <c r="C656" s="72"/>
      <c r="D656" s="72"/>
      <c r="E656" s="72"/>
      <c r="F656" s="72"/>
      <c r="G656" s="72"/>
      <c r="H656" s="84"/>
      <c r="I656" s="236"/>
      <c r="J656" s="236"/>
      <c r="K656" s="236"/>
      <c r="L656" s="236"/>
      <c r="M656" s="72"/>
      <c r="N656" s="72"/>
      <c r="O656" s="72"/>
      <c r="P656" s="72"/>
      <c r="Q656" s="72"/>
      <c r="R656" s="72"/>
    </row>
  </sheetData>
  <mergeCells count="447">
    <mergeCell ref="A2:C2"/>
    <mergeCell ref="O2:R2"/>
    <mergeCell ref="A3:D3"/>
    <mergeCell ref="N3:R3"/>
    <mergeCell ref="A4:D4"/>
    <mergeCell ref="N4:R4"/>
    <mergeCell ref="A23:A25"/>
    <mergeCell ref="B23:B25"/>
    <mergeCell ref="C23:E25"/>
    <mergeCell ref="F23:F25"/>
    <mergeCell ref="G23:G25"/>
    <mergeCell ref="H23:J23"/>
    <mergeCell ref="K23:N23"/>
    <mergeCell ref="A8:R8"/>
    <mergeCell ref="A9:R9"/>
    <mergeCell ref="A11:R11"/>
    <mergeCell ref="A12:R12"/>
    <mergeCell ref="A13:R13"/>
    <mergeCell ref="A14:R14"/>
    <mergeCell ref="O23:P24"/>
    <mergeCell ref="Q23:Q25"/>
    <mergeCell ref="R23:R25"/>
    <mergeCell ref="J24:J25"/>
    <mergeCell ref="K24:K25"/>
    <mergeCell ref="L24:L25"/>
    <mergeCell ref="N24:N25"/>
    <mergeCell ref="C15:G15"/>
    <mergeCell ref="F20:R20"/>
    <mergeCell ref="L21:M21"/>
    <mergeCell ref="C33:E33"/>
    <mergeCell ref="C35:R35"/>
    <mergeCell ref="C36:R36"/>
    <mergeCell ref="C37:R37"/>
    <mergeCell ref="B38:E38"/>
    <mergeCell ref="C39:E39"/>
    <mergeCell ref="C26:E26"/>
    <mergeCell ref="A27:R27"/>
    <mergeCell ref="C28:E28"/>
    <mergeCell ref="C30:R30"/>
    <mergeCell ref="C31:R31"/>
    <mergeCell ref="B32:E32"/>
    <mergeCell ref="C52:R52"/>
    <mergeCell ref="B53:E53"/>
    <mergeCell ref="C54:E54"/>
    <mergeCell ref="C57:R57"/>
    <mergeCell ref="B58:E58"/>
    <mergeCell ref="C59:E59"/>
    <mergeCell ref="C42:R42"/>
    <mergeCell ref="B43:E43"/>
    <mergeCell ref="C44:E44"/>
    <mergeCell ref="C47:R47"/>
    <mergeCell ref="B48:E48"/>
    <mergeCell ref="C49:E49"/>
    <mergeCell ref="C72:R72"/>
    <mergeCell ref="B73:E73"/>
    <mergeCell ref="C74:E74"/>
    <mergeCell ref="C77:R77"/>
    <mergeCell ref="B78:E78"/>
    <mergeCell ref="C79:E79"/>
    <mergeCell ref="C62:R62"/>
    <mergeCell ref="B63:E63"/>
    <mergeCell ref="C64:E64"/>
    <mergeCell ref="C67:R67"/>
    <mergeCell ref="B68:E68"/>
    <mergeCell ref="C69:E69"/>
    <mergeCell ref="C92:R92"/>
    <mergeCell ref="B93:E93"/>
    <mergeCell ref="C94:E94"/>
    <mergeCell ref="C97:R97"/>
    <mergeCell ref="B98:E98"/>
    <mergeCell ref="C99:E99"/>
    <mergeCell ref="C82:R82"/>
    <mergeCell ref="B83:E83"/>
    <mergeCell ref="C84:E84"/>
    <mergeCell ref="C87:R87"/>
    <mergeCell ref="B88:E88"/>
    <mergeCell ref="C89:E89"/>
    <mergeCell ref="A110:R110"/>
    <mergeCell ref="C111:E111"/>
    <mergeCell ref="C113:R113"/>
    <mergeCell ref="C114:R114"/>
    <mergeCell ref="B115:E115"/>
    <mergeCell ref="C116:E116"/>
    <mergeCell ref="C102:R102"/>
    <mergeCell ref="B103:E103"/>
    <mergeCell ref="C104:E104"/>
    <mergeCell ref="C107:R107"/>
    <mergeCell ref="B108:E108"/>
    <mergeCell ref="A109:R109"/>
    <mergeCell ref="C129:R129"/>
    <mergeCell ref="B130:E130"/>
    <mergeCell ref="C131:E131"/>
    <mergeCell ref="C134:R134"/>
    <mergeCell ref="B135:E135"/>
    <mergeCell ref="C136:E136"/>
    <mergeCell ref="C119:R119"/>
    <mergeCell ref="B120:E120"/>
    <mergeCell ref="C121:E121"/>
    <mergeCell ref="C124:R124"/>
    <mergeCell ref="B125:E125"/>
    <mergeCell ref="C126:E126"/>
    <mergeCell ref="C149:R149"/>
    <mergeCell ref="B150:E150"/>
    <mergeCell ref="C151:E151"/>
    <mergeCell ref="C154:R154"/>
    <mergeCell ref="B155:E155"/>
    <mergeCell ref="C156:E156"/>
    <mergeCell ref="C139:R139"/>
    <mergeCell ref="B140:E140"/>
    <mergeCell ref="C141:E141"/>
    <mergeCell ref="C144:R144"/>
    <mergeCell ref="B145:E145"/>
    <mergeCell ref="C146:E146"/>
    <mergeCell ref="C169:R169"/>
    <mergeCell ref="B170:E170"/>
    <mergeCell ref="C171:E171"/>
    <mergeCell ref="C174:R174"/>
    <mergeCell ref="B175:E175"/>
    <mergeCell ref="C176:E176"/>
    <mergeCell ref="C159:R159"/>
    <mergeCell ref="B160:E160"/>
    <mergeCell ref="C161:E161"/>
    <mergeCell ref="C164:R164"/>
    <mergeCell ref="B165:E165"/>
    <mergeCell ref="C166:E166"/>
    <mergeCell ref="C189:R189"/>
    <mergeCell ref="B190:E190"/>
    <mergeCell ref="C191:E191"/>
    <mergeCell ref="C194:R194"/>
    <mergeCell ref="B195:E195"/>
    <mergeCell ref="A196:R196"/>
    <mergeCell ref="C179:R179"/>
    <mergeCell ref="B180:E180"/>
    <mergeCell ref="C181:E181"/>
    <mergeCell ref="C184:R184"/>
    <mergeCell ref="B185:E185"/>
    <mergeCell ref="C186:E186"/>
    <mergeCell ref="C206:R206"/>
    <mergeCell ref="B207:E207"/>
    <mergeCell ref="C208:E208"/>
    <mergeCell ref="C211:R211"/>
    <mergeCell ref="B212:E212"/>
    <mergeCell ref="C213:E213"/>
    <mergeCell ref="A197:R197"/>
    <mergeCell ref="C198:E198"/>
    <mergeCell ref="C200:R200"/>
    <mergeCell ref="C201:R201"/>
    <mergeCell ref="B202:E202"/>
    <mergeCell ref="C203:E203"/>
    <mergeCell ref="C226:R226"/>
    <mergeCell ref="B227:E227"/>
    <mergeCell ref="C228:E228"/>
    <mergeCell ref="C231:R231"/>
    <mergeCell ref="B232:E232"/>
    <mergeCell ref="C233:E233"/>
    <mergeCell ref="C216:R216"/>
    <mergeCell ref="B217:E217"/>
    <mergeCell ref="C218:E218"/>
    <mergeCell ref="C221:R221"/>
    <mergeCell ref="B222:E222"/>
    <mergeCell ref="C223:E223"/>
    <mergeCell ref="A244:R244"/>
    <mergeCell ref="C245:E245"/>
    <mergeCell ref="C247:R247"/>
    <mergeCell ref="C248:R248"/>
    <mergeCell ref="B249:E249"/>
    <mergeCell ref="C250:E250"/>
    <mergeCell ref="C236:R236"/>
    <mergeCell ref="B237:E237"/>
    <mergeCell ref="C238:E238"/>
    <mergeCell ref="C241:R241"/>
    <mergeCell ref="B242:E242"/>
    <mergeCell ref="A243:R243"/>
    <mergeCell ref="C263:R263"/>
    <mergeCell ref="B264:E264"/>
    <mergeCell ref="C265:E265"/>
    <mergeCell ref="C268:R268"/>
    <mergeCell ref="B269:E269"/>
    <mergeCell ref="C270:E270"/>
    <mergeCell ref="C253:R253"/>
    <mergeCell ref="B254:E254"/>
    <mergeCell ref="C255:E255"/>
    <mergeCell ref="C258:R258"/>
    <mergeCell ref="B259:E259"/>
    <mergeCell ref="C260:E260"/>
    <mergeCell ref="C283:R283"/>
    <mergeCell ref="B284:E284"/>
    <mergeCell ref="C285:E285"/>
    <mergeCell ref="C288:R288"/>
    <mergeCell ref="B289:E289"/>
    <mergeCell ref="C290:E290"/>
    <mergeCell ref="C273:R273"/>
    <mergeCell ref="B274:E274"/>
    <mergeCell ref="C275:E275"/>
    <mergeCell ref="C278:R278"/>
    <mergeCell ref="B279:E279"/>
    <mergeCell ref="C280:E280"/>
    <mergeCell ref="C303:R303"/>
    <mergeCell ref="B304:E304"/>
    <mergeCell ref="C305:E305"/>
    <mergeCell ref="C308:R308"/>
    <mergeCell ref="B309:E309"/>
    <mergeCell ref="C310:E310"/>
    <mergeCell ref="C293:R293"/>
    <mergeCell ref="B294:E294"/>
    <mergeCell ref="C295:E295"/>
    <mergeCell ref="C298:R298"/>
    <mergeCell ref="B299:E299"/>
    <mergeCell ref="C300:E300"/>
    <mergeCell ref="A321:R321"/>
    <mergeCell ref="C322:E322"/>
    <mergeCell ref="C324:R324"/>
    <mergeCell ref="C325:R325"/>
    <mergeCell ref="B326:E326"/>
    <mergeCell ref="C327:E327"/>
    <mergeCell ref="C313:R313"/>
    <mergeCell ref="B314:E314"/>
    <mergeCell ref="C315:E315"/>
    <mergeCell ref="C318:R318"/>
    <mergeCell ref="B319:E319"/>
    <mergeCell ref="A320:R320"/>
    <mergeCell ref="C339:R339"/>
    <mergeCell ref="B340:E340"/>
    <mergeCell ref="C341:E341"/>
    <mergeCell ref="C344:R344"/>
    <mergeCell ref="B345:E345"/>
    <mergeCell ref="C346:E346"/>
    <mergeCell ref="C329:R329"/>
    <mergeCell ref="B330:E330"/>
    <mergeCell ref="C331:E331"/>
    <mergeCell ref="C334:R334"/>
    <mergeCell ref="B335:E335"/>
    <mergeCell ref="C336:E336"/>
    <mergeCell ref="C359:R359"/>
    <mergeCell ref="B360:E360"/>
    <mergeCell ref="C361:E361"/>
    <mergeCell ref="C364:R364"/>
    <mergeCell ref="B365:E365"/>
    <mergeCell ref="C366:E366"/>
    <mergeCell ref="C349:R349"/>
    <mergeCell ref="B350:E350"/>
    <mergeCell ref="C351:E351"/>
    <mergeCell ref="C354:R354"/>
    <mergeCell ref="B355:E355"/>
    <mergeCell ref="C356:E356"/>
    <mergeCell ref="C379:R379"/>
    <mergeCell ref="B380:E380"/>
    <mergeCell ref="C381:E381"/>
    <mergeCell ref="C384:R384"/>
    <mergeCell ref="B385:E385"/>
    <mergeCell ref="C386:E386"/>
    <mergeCell ref="C369:R369"/>
    <mergeCell ref="B370:E370"/>
    <mergeCell ref="C371:E371"/>
    <mergeCell ref="C374:R374"/>
    <mergeCell ref="B375:E375"/>
    <mergeCell ref="C376:E376"/>
    <mergeCell ref="A397:R397"/>
    <mergeCell ref="C398:E398"/>
    <mergeCell ref="C400:R400"/>
    <mergeCell ref="C401:R401"/>
    <mergeCell ref="B402:E402"/>
    <mergeCell ref="C403:E403"/>
    <mergeCell ref="C389:R389"/>
    <mergeCell ref="B390:E390"/>
    <mergeCell ref="C391:E391"/>
    <mergeCell ref="C394:R394"/>
    <mergeCell ref="B395:E395"/>
    <mergeCell ref="A396:R396"/>
    <mergeCell ref="C416:R416"/>
    <mergeCell ref="B417:E417"/>
    <mergeCell ref="C418:E418"/>
    <mergeCell ref="C421:R421"/>
    <mergeCell ref="B422:E422"/>
    <mergeCell ref="C423:E423"/>
    <mergeCell ref="C406:R406"/>
    <mergeCell ref="B407:E407"/>
    <mergeCell ref="C408:E408"/>
    <mergeCell ref="C411:R411"/>
    <mergeCell ref="B412:E412"/>
    <mergeCell ref="C413:E413"/>
    <mergeCell ref="C436:R436"/>
    <mergeCell ref="B437:E437"/>
    <mergeCell ref="C438:E438"/>
    <mergeCell ref="C441:R441"/>
    <mergeCell ref="B442:E442"/>
    <mergeCell ref="C443:E443"/>
    <mergeCell ref="C426:R426"/>
    <mergeCell ref="B427:E427"/>
    <mergeCell ref="C428:E428"/>
    <mergeCell ref="C431:R431"/>
    <mergeCell ref="B432:E432"/>
    <mergeCell ref="C433:E433"/>
    <mergeCell ref="C456:R456"/>
    <mergeCell ref="B457:E457"/>
    <mergeCell ref="C458:E458"/>
    <mergeCell ref="C461:R461"/>
    <mergeCell ref="B462:E462"/>
    <mergeCell ref="C463:E463"/>
    <mergeCell ref="C446:R446"/>
    <mergeCell ref="B447:E447"/>
    <mergeCell ref="C448:E448"/>
    <mergeCell ref="C451:R451"/>
    <mergeCell ref="B452:E452"/>
    <mergeCell ref="C453:E453"/>
    <mergeCell ref="C476:R476"/>
    <mergeCell ref="B477:E477"/>
    <mergeCell ref="C478:E478"/>
    <mergeCell ref="C481:R481"/>
    <mergeCell ref="B482:E482"/>
    <mergeCell ref="C483:E483"/>
    <mergeCell ref="C466:R466"/>
    <mergeCell ref="B467:E467"/>
    <mergeCell ref="C468:E468"/>
    <mergeCell ref="C471:R471"/>
    <mergeCell ref="B472:E472"/>
    <mergeCell ref="C473:E473"/>
    <mergeCell ref="C496:R496"/>
    <mergeCell ref="B497:E497"/>
    <mergeCell ref="C498:E498"/>
    <mergeCell ref="C501:R501"/>
    <mergeCell ref="B502:E502"/>
    <mergeCell ref="C503:E503"/>
    <mergeCell ref="C486:R486"/>
    <mergeCell ref="B487:E487"/>
    <mergeCell ref="C488:E488"/>
    <mergeCell ref="C491:R491"/>
    <mergeCell ref="B492:E492"/>
    <mergeCell ref="C493:E493"/>
    <mergeCell ref="A513:R513"/>
    <mergeCell ref="C514:E514"/>
    <mergeCell ref="C516:R516"/>
    <mergeCell ref="C517:R517"/>
    <mergeCell ref="B518:E518"/>
    <mergeCell ref="C519:E519"/>
    <mergeCell ref="C506:R506"/>
    <mergeCell ref="B507:E507"/>
    <mergeCell ref="C508:E508"/>
    <mergeCell ref="C510:R510"/>
    <mergeCell ref="B511:E511"/>
    <mergeCell ref="A512:R512"/>
    <mergeCell ref="C530:R530"/>
    <mergeCell ref="B531:E531"/>
    <mergeCell ref="C532:E532"/>
    <mergeCell ref="C534:R534"/>
    <mergeCell ref="B535:E535"/>
    <mergeCell ref="C536:E536"/>
    <mergeCell ref="C521:R521"/>
    <mergeCell ref="B522:E522"/>
    <mergeCell ref="C523:E523"/>
    <mergeCell ref="C525:R525"/>
    <mergeCell ref="B526:E526"/>
    <mergeCell ref="C527:E527"/>
    <mergeCell ref="C546:R546"/>
    <mergeCell ref="C547:R547"/>
    <mergeCell ref="B548:E548"/>
    <mergeCell ref="C549:E549"/>
    <mergeCell ref="C551:R551"/>
    <mergeCell ref="B552:E552"/>
    <mergeCell ref="C538:R538"/>
    <mergeCell ref="B539:E539"/>
    <mergeCell ref="C540:E540"/>
    <mergeCell ref="C542:R542"/>
    <mergeCell ref="B543:E543"/>
    <mergeCell ref="C544:E544"/>
    <mergeCell ref="B561:E561"/>
    <mergeCell ref="C562:E562"/>
    <mergeCell ref="C563:R563"/>
    <mergeCell ref="B564:E564"/>
    <mergeCell ref="C565:E565"/>
    <mergeCell ref="C567:R567"/>
    <mergeCell ref="C553:E553"/>
    <mergeCell ref="C555:R555"/>
    <mergeCell ref="B556:E556"/>
    <mergeCell ref="C557:E557"/>
    <mergeCell ref="C559:R559"/>
    <mergeCell ref="C560:R560"/>
    <mergeCell ref="C575:E575"/>
    <mergeCell ref="C577:R577"/>
    <mergeCell ref="C578:R578"/>
    <mergeCell ref="B579:E579"/>
    <mergeCell ref="C580:E580"/>
    <mergeCell ref="C581:R581"/>
    <mergeCell ref="B568:E568"/>
    <mergeCell ref="C569:E569"/>
    <mergeCell ref="C571:R571"/>
    <mergeCell ref="B572:E572"/>
    <mergeCell ref="A573:R573"/>
    <mergeCell ref="A574:R574"/>
    <mergeCell ref="B592:E592"/>
    <mergeCell ref="C593:E593"/>
    <mergeCell ref="C596:R596"/>
    <mergeCell ref="B597:E597"/>
    <mergeCell ref="A598:R598"/>
    <mergeCell ref="A599:R599"/>
    <mergeCell ref="B582:E582"/>
    <mergeCell ref="C583:E583"/>
    <mergeCell ref="C586:R586"/>
    <mergeCell ref="B587:E587"/>
    <mergeCell ref="C588:E588"/>
    <mergeCell ref="C591:R591"/>
    <mergeCell ref="B610:E610"/>
    <mergeCell ref="C611:E611"/>
    <mergeCell ref="C614:R614"/>
    <mergeCell ref="C615:R615"/>
    <mergeCell ref="C616:R616"/>
    <mergeCell ref="B617:E617"/>
    <mergeCell ref="C600:E600"/>
    <mergeCell ref="C603:R603"/>
    <mergeCell ref="C604:R604"/>
    <mergeCell ref="B605:E605"/>
    <mergeCell ref="C606:E606"/>
    <mergeCell ref="C609:R609"/>
    <mergeCell ref="A626:J626"/>
    <mergeCell ref="A627:J627"/>
    <mergeCell ref="A628:J628"/>
    <mergeCell ref="A629:J629"/>
    <mergeCell ref="A630:J630"/>
    <mergeCell ref="A631:J631"/>
    <mergeCell ref="C618:E618"/>
    <mergeCell ref="C621:R621"/>
    <mergeCell ref="B622:E622"/>
    <mergeCell ref="A623:J623"/>
    <mergeCell ref="A624:J624"/>
    <mergeCell ref="A625:J625"/>
    <mergeCell ref="A638:J638"/>
    <mergeCell ref="A639:J639"/>
    <mergeCell ref="A640:J640"/>
    <mergeCell ref="A641:J641"/>
    <mergeCell ref="A642:J642"/>
    <mergeCell ref="A643:J643"/>
    <mergeCell ref="A632:J632"/>
    <mergeCell ref="A633:J633"/>
    <mergeCell ref="A634:J634"/>
    <mergeCell ref="A635:J635"/>
    <mergeCell ref="A636:J636"/>
    <mergeCell ref="A637:J637"/>
    <mergeCell ref="A651:R651"/>
    <mergeCell ref="A653:R653"/>
    <mergeCell ref="A654:R654"/>
    <mergeCell ref="I656:L656"/>
    <mergeCell ref="A644:J644"/>
    <mergeCell ref="A645:J645"/>
    <mergeCell ref="A646:J646"/>
    <mergeCell ref="A647:J647"/>
    <mergeCell ref="A648:J648"/>
    <mergeCell ref="A650:R650"/>
  </mergeCells>
  <printOptions horizontalCentered="1"/>
  <pageMargins left="0.39370077848434498" right="0.39370077848434498" top="0.35433071851730302" bottom="0.31496062874794001" header="0.118110239505768" footer="0.118110239505768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Кдог в Гранде</vt:lpstr>
      <vt:lpstr>Кдог в екселе</vt:lpstr>
      <vt:lpstr>'Кдог в Гранде'!Заголовки_для_печати</vt:lpstr>
      <vt:lpstr>'Кдог в екселе'!Заголовки_для_печати</vt:lpstr>
      <vt:lpstr>'Кдог в Гранде'!Область_печати</vt:lpstr>
      <vt:lpstr>'Кдог в екселе'!Область_печати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2021-06-07T11:53:42Z</cp:lastPrinted>
  <dcterms:created xsi:type="dcterms:W3CDTF">2020-09-30T08:50:27Z</dcterms:created>
  <dcterms:modified xsi:type="dcterms:W3CDTF">2025-05-30T09:59:32Z</dcterms:modified>
</cp:coreProperties>
</file>