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КМ\"/>
    </mc:Choice>
  </mc:AlternateContent>
  <xr:revisionPtr revIDLastSave="0" documentId="13_ncr:1_{CA464C01-74F5-4E86-B0B2-D6922A75AC2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2.1.3-КМ - Полный (2)" sheetId="2" r:id="rId1"/>
    <sheet name="1632-2021-2.1.3-КМ - Полный лок" sheetId="1" r:id="rId2"/>
  </sheets>
  <definedNames>
    <definedName name="_xlnm._FilterDatabase" localSheetId="0" hidden="1">'1632-2021-2.1.3-КМ - Полный (2)'!$A$21:$C$580</definedName>
    <definedName name="_xlnm.Print_Titles" localSheetId="0">'1632-2021-2.1.3-КМ - Полный (2)'!$21:$21</definedName>
    <definedName name="_xlnm.Print_Titles" localSheetId="1">'1632-2021-2.1.3-КМ - Полный лок'!$21:$21</definedName>
    <definedName name="_xlnm.Print_Area" localSheetId="0">'1632-2021-2.1.3-КМ - Полный (2)'!$A$1:$R$587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83" i="2" l="1"/>
  <c r="O582" i="2"/>
  <c r="O581" i="2"/>
  <c r="N581" i="2"/>
  <c r="M581" i="2"/>
  <c r="M527" i="2"/>
  <c r="M501" i="2"/>
  <c r="M448" i="2"/>
  <c r="M348" i="2"/>
  <c r="M281" i="2"/>
  <c r="M213" i="2"/>
  <c r="M169" i="2"/>
  <c r="M93" i="2"/>
</calcChain>
</file>

<file path=xl/sharedStrings.xml><?xml version="1.0" encoding="utf-8"?>
<sst xmlns="http://schemas.openxmlformats.org/spreadsheetml/2006/main" count="3579" uniqueCount="484">
  <si>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</si>
  <si>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</si>
  <si>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</si>
  <si>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</si>
  <si>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</si>
  <si>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</si>
  <si>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</si>
  <si>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</si>
  <si>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</si>
  <si>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</si>
  <si>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</si>
  <si>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</si>
  <si>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</si>
  <si>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</si>
  <si>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</si>
  <si>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</si>
  <si>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</si>
  <si>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</si>
  <si>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</si>
  <si>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</si>
  <si>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</si>
  <si>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</si>
  <si>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</si>
  <si>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</si>
  <si>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</si>
  <si>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</si>
  <si>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</si>
  <si>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</si>
  <si>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</si>
  <si>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</si>
  <si>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</si>
  <si>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</si>
  <si>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</si>
  <si>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</si>
  <si>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</si>
  <si>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</si>
  <si>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</si>
  <si>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</si>
  <si>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</si>
  <si>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</si>
  <si>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</si>
  <si>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</si>
  <si>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</si>
  <si>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</si>
  <si>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</si>
  <si>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</si>
  <si>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</si>
  <si>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</si>
  <si>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
*</t>
  </si>
  <si>
    <t>Прайс</t>
  </si>
  <si>
    <t>Профиль гн. 120*5</t>
  </si>
  <si>
    <t>т</t>
  </si>
  <si>
    <t>9 260,05
79266,00/ИндМ223</t>
  </si>
  <si>
    <t>Объем=3,5*1,04</t>
  </si>
  <si>
    <t>Цена МАТ=79266,00/ИндМ223</t>
  </si>
  <si>
    <t>5
*</t>
  </si>
  <si>
    <t>Двутавр 60Ш1</t>
  </si>
  <si>
    <t>8 169,39
69930,00/ИндМ223</t>
  </si>
  <si>
    <t>Объем=16,3*1,04</t>
  </si>
  <si>
    <t>Цена МАТ=69930,00/ИндМ223</t>
  </si>
  <si>
    <t>6
*</t>
  </si>
  <si>
    <t>Двутавр 40Ш1</t>
  </si>
  <si>
    <t>7 809,11
66846,00/ИндМ223</t>
  </si>
  <si>
    <t>Объем=96,1*1,04</t>
  </si>
  <si>
    <t>Цена МАТ=66846,00/ИндМ223</t>
  </si>
  <si>
    <t>7
*</t>
  </si>
  <si>
    <t>Двутавр 30Ш1</t>
  </si>
  <si>
    <t>7 670,56
65660,00/ИндМ223</t>
  </si>
  <si>
    <t>Объем=24,8*1,04</t>
  </si>
  <si>
    <t>Цена МАТ=65660,00/ИндМ223</t>
  </si>
  <si>
    <t>8
*</t>
  </si>
  <si>
    <t>Уголок не равнополочный 125*80*8</t>
  </si>
  <si>
    <t>10 041,00
85951,00/ИндМ223</t>
  </si>
  <si>
    <t>Объем=2*1,04</t>
  </si>
  <si>
    <t>Цена МАТ=85951,00/ИндМ223</t>
  </si>
  <si>
    <t>9
*</t>
  </si>
  <si>
    <t>Прокат листовой 40мм</t>
  </si>
  <si>
    <t>9 862,85
84426,00/ИндМ223</t>
  </si>
  <si>
    <t>Объем=8,9*1,04*1,08</t>
  </si>
  <si>
    <t>Цена МАТ=84426,00/ИндМ223</t>
  </si>
  <si>
    <t>10
*</t>
  </si>
  <si>
    <t>Прокат листовой 30мм</t>
  </si>
  <si>
    <t>9 585,63
82053,00/ИндМ223</t>
  </si>
  <si>
    <t>Объем=127,4*1,04</t>
  </si>
  <si>
    <t>Цена МАТ=82053,00/ИндМ223</t>
  </si>
  <si>
    <t>11
*</t>
  </si>
  <si>
    <t>Прокат листовой 25мм</t>
  </si>
  <si>
    <t>9 135,40
78199,00/ИндМ223</t>
  </si>
  <si>
    <t>Объем=17,8*1,04</t>
  </si>
  <si>
    <t>Цена МАТ=78199,00/ИндМ223</t>
  </si>
  <si>
    <t>12
*</t>
  </si>
  <si>
    <t>Прокат листовой 20мм</t>
  </si>
  <si>
    <t>8 699,88
74471,00/ИндМ223</t>
  </si>
  <si>
    <t>Объем=1,4*1,04</t>
  </si>
  <si>
    <t>Цена МАТ=74471,00/ИндМ223</t>
  </si>
  <si>
    <t>13
*</t>
  </si>
  <si>
    <t>Прокат листовой 16мм</t>
  </si>
  <si>
    <t>8 442,52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</si>
  <si>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</si>
  <si>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</si>
  <si>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</si>
  <si>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</si>
  <si>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</si>
  <si>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</si>
  <si>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</si>
  <si>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7 685,40
65787,00/ИндМ223</t>
  </si>
  <si>
    <t>Объем=14,2*1,04</t>
  </si>
  <si>
    <t>Цена МАТ=65787,00/ИндМ223</t>
  </si>
  <si>
    <t>16
*</t>
  </si>
  <si>
    <t>Прокат листовой 8мм</t>
  </si>
  <si>
    <t>7 575,47
64846,00/ИндМ223</t>
  </si>
  <si>
    <t>Объем=1,2*1,04</t>
  </si>
  <si>
    <t>Цена МАТ=64846,00/ИндМ223</t>
  </si>
  <si>
    <t>17
*</t>
  </si>
  <si>
    <t>Прокат листовой 6мм</t>
  </si>
  <si>
    <t>7 403,27
63372,00/ИндМ223</t>
  </si>
  <si>
    <t>Объем=2,1*1,04</t>
  </si>
  <si>
    <t>Цена МАТ=63372,00/ИндМ223</t>
  </si>
  <si>
    <t>Перевозка материалов (металл 140 км. ОП "МКМ-СПб")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</si>
  <si>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</si>
  <si>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</si>
  <si>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</si>
  <si>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</si>
  <si>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</si>
  <si>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</si>
  <si>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21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</si>
  <si>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</si>
  <si>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</si>
  <si>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Объем=650,6*1,04</t>
  </si>
  <si>
    <t>23
*</t>
  </si>
  <si>
    <t>Швеллер 40П</t>
  </si>
  <si>
    <t>9 452,10
80910,00/ИндМ223</t>
  </si>
  <si>
    <t>Объем=1,3*1,04</t>
  </si>
  <si>
    <t>Цена МАТ=80910,00/ИндМ223</t>
  </si>
  <si>
    <t>24
*</t>
  </si>
  <si>
    <t>Швеллер 22П</t>
  </si>
  <si>
    <t>8 868,11
75911,00/ИндМ223</t>
  </si>
  <si>
    <t>Объем=76,6*1,04</t>
  </si>
  <si>
    <t>Цена МАТ=75911,00/ИндМ223</t>
  </si>
  <si>
    <t>25
*</t>
  </si>
  <si>
    <t>Швеллер 20П</t>
  </si>
  <si>
    <t>8 755,26
74945,00/ИндМ223</t>
  </si>
  <si>
    <t>Объем=1,5*1,04</t>
  </si>
  <si>
    <t>Цена МАТ=74945,00/ИндМ223</t>
  </si>
  <si>
    <t>26
*</t>
  </si>
  <si>
    <t>Двутавр 25К1</t>
  </si>
  <si>
    <t>7 269,63
62228,00/ИндМ223</t>
  </si>
  <si>
    <t>Объем=45,6*1,04</t>
  </si>
  <si>
    <t>Цена МАТ=62228,00/ИндМ223</t>
  </si>
  <si>
    <t>27
*</t>
  </si>
  <si>
    <t>Двутавр 20К1</t>
  </si>
  <si>
    <t>7 071,73
60534,00/ИндМ223</t>
  </si>
  <si>
    <t>Объем=34*1,04</t>
  </si>
  <si>
    <t>Цена МАТ=60534,00/ИндМ223</t>
  </si>
  <si>
    <t>28
*</t>
  </si>
  <si>
    <t>Двутавр 70Ш1</t>
  </si>
  <si>
    <t>8 274,30
70828,00/ИндМ223</t>
  </si>
  <si>
    <t>Цена МАТ=70828,00/ИндМ223</t>
  </si>
  <si>
    <t>29
*</t>
  </si>
  <si>
    <t>Объем=10,5*1,04</t>
  </si>
  <si>
    <t>30
*</t>
  </si>
  <si>
    <t>Двутавр 50Ш1</t>
  </si>
  <si>
    <t>8 036,68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</si>
  <si>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</si>
  <si>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</si>
  <si>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</si>
  <si>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</si>
  <si>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</si>
  <si>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</si>
  <si>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</si>
  <si>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</si>
  <si>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</si>
  <si>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</si>
  <si>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</si>
  <si>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</si>
  <si>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</si>
  <si>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</si>
  <si>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</si>
  <si>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</si>
  <si>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</si>
  <si>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</si>
  <si>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Итого по разделу 2 Балки перекрытий и фермы ФП1</t>
  </si>
  <si>
    <t>Раздел 3. Балки и прогоны покрытия</t>
  </si>
  <si>
    <t>42</t>
  </si>
  <si>
    <t>Объем=283,8*1,04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</si>
  <si>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</si>
  <si>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</si>
  <si>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</si>
  <si>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</si>
  <si>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</si>
  <si>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</si>
  <si>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</si>
  <si>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11 317,76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</si>
  <si>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</si>
  <si>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</si>
  <si>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</si>
  <si>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</si>
  <si>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</si>
  <si>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</si>
  <si>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</si>
  <si>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</si>
  <si>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</si>
  <si>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</si>
  <si>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Итого по разделу 3 Балки и прогоны покрытия</t>
  </si>
  <si>
    <t>Раздел 4. Связи горизонт. и вертик.</t>
  </si>
  <si>
    <t>55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</si>
  <si>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</si>
  <si>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</si>
  <si>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Объем=273,9*1,04</t>
  </si>
  <si>
    <t>57
*</t>
  </si>
  <si>
    <t>Профиль гн. 200*6</t>
  </si>
  <si>
    <t>10 911,92
93406,00/ИндМ223</t>
  </si>
  <si>
    <t>Объем=43,6*1,04</t>
  </si>
  <si>
    <t>Цена МАТ=93406,00/ИндМ223</t>
  </si>
  <si>
    <t>58
*</t>
  </si>
  <si>
    <t>Профиль гн. 180*5</t>
  </si>
  <si>
    <t>10 441,82
89382,00/ИндМ223</t>
  </si>
  <si>
    <t>Объем=111*1,04</t>
  </si>
  <si>
    <t>Цена МАТ=89382,00/ИндМ223</t>
  </si>
  <si>
    <t>59
*</t>
  </si>
  <si>
    <t>Профиль гн. 160*6</t>
  </si>
  <si>
    <t>10 154,79
86925,00/ИндМ223</t>
  </si>
  <si>
    <t>Объем=9,4*1,04</t>
  </si>
  <si>
    <t>Цена МАТ=86925,00/ИндМ223</t>
  </si>
  <si>
    <t>60
*</t>
  </si>
  <si>
    <t>Профиль гн. 140*5</t>
  </si>
  <si>
    <t>9 788,55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</si>
  <si>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</si>
  <si>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</si>
  <si>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</si>
  <si>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</si>
  <si>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</si>
  <si>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</si>
  <si>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12 436,10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</si>
  <si>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</si>
  <si>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</si>
  <si>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</si>
  <si>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</si>
  <si>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</si>
  <si>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</si>
  <si>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10 075,70
86248,00/ИндМ223</t>
  </si>
  <si>
    <t>Объем=11,2*1,04</t>
  </si>
  <si>
    <t>Цена МАТ=86248,00/ИндМ223</t>
  </si>
  <si>
    <t>65
*</t>
  </si>
  <si>
    <t>Уголок равнополочный 50*5</t>
  </si>
  <si>
    <t>8 264,37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</si>
  <si>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</si>
  <si>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</si>
  <si>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</si>
  <si>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</si>
  <si>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</si>
  <si>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</si>
  <si>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</si>
  <si>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</si>
  <si>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</si>
  <si>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</si>
  <si>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</si>
  <si>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6 215,65
53206,00/ИндМ223</t>
  </si>
  <si>
    <t>Объем=2,3*1,04</t>
  </si>
  <si>
    <t>Цена МАТ=53206,00/ИндМ223</t>
  </si>
  <si>
    <t>Итого по разделу 4 Связи горизонт. и вертик.</t>
  </si>
  <si>
    <t>Раздел 5. Стеновой фахверк</t>
  </si>
  <si>
    <t>74</t>
  </si>
  <si>
    <t>ТЕР09-04-006-01
Приказ Администрации ЛО от 20.10.15 №28</t>
  </si>
  <si>
    <t>Монтаж фахверка</t>
  </si>
  <si>
    <t>Объем=99,3*1,04</t>
  </si>
  <si>
    <t>75
*</t>
  </si>
  <si>
    <t>ТССЦ-110-0009
Приказ Администрации ЛО от 20.10.15 №28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</si>
  <si>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</si>
  <si>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</si>
  <si>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</si>
  <si>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</si>
  <si>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</si>
  <si>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</si>
  <si>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</si>
  <si>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</si>
  <si>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</si>
  <si>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</si>
  <si>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8 927,45
76419,00/ИндМ223</t>
  </si>
  <si>
    <t>Цена МАТ=76419,00/ИндМ223</t>
  </si>
  <si>
    <t>81
*</t>
  </si>
  <si>
    <t>Уголок равнополочный 63*5</t>
  </si>
  <si>
    <t>8 422,78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</si>
  <si>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</si>
  <si>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</si>
  <si>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</si>
  <si>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</si>
  <si>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</si>
  <si>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</si>
  <si>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</si>
  <si>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9 650,00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</si>
  <si>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</si>
  <si>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</si>
  <si>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</si>
  <si>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</si>
  <si>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</si>
  <si>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</si>
  <si>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</si>
  <si>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</si>
  <si>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</si>
  <si>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</si>
  <si>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7 175,70
61424,00/ИндМ223</t>
  </si>
  <si>
    <t>Объем=6,4*1,04</t>
  </si>
  <si>
    <t>Цена МАТ=61424,00/ИндМ223</t>
  </si>
  <si>
    <t>Итого по разделу 5 Стеновой фахверк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</si>
  <si>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</si>
  <si>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</si>
  <si>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93</t>
  </si>
  <si>
    <t>ТЕР09-03-029-01
Приказ Администрации ЛО от 20.10.15 №28</t>
  </si>
  <si>
    <t>Монтаж лестниц прямолинейных и криволинейных, пожарных с ограждением</t>
  </si>
  <si>
    <t>Объем=64,3*1,04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</si>
  <si>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</si>
  <si>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</si>
  <si>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</si>
  <si>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</si>
  <si>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</si>
  <si>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</si>
  <si>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</si>
  <si>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</si>
  <si>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</si>
  <si>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</si>
  <si>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</si>
  <si>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8 363,32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</si>
  <si>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</si>
  <si>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</si>
  <si>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</si>
  <si>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</si>
  <si>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</si>
  <si>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</si>
  <si>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</si>
  <si>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</si>
  <si>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</si>
  <si>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</si>
  <si>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</si>
  <si>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</si>
  <si>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</si>
  <si>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</si>
  <si>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</si>
  <si>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</si>
  <si>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</si>
  <si>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</si>
  <si>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</si>
  <si>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</si>
  <si>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</si>
  <si>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6 519,51
55807,00/ИндМ223</t>
  </si>
  <si>
    <t>Объем=5,4*1,04</t>
  </si>
  <si>
    <t>Цена МАТ=55807,00/ИндМ223</t>
  </si>
  <si>
    <t>113
*</t>
  </si>
  <si>
    <t>ВГП 21,3*2,5</t>
  </si>
  <si>
    <t>6 082,01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</si>
  <si>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</si>
  <si>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</si>
  <si>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</si>
  <si>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</si>
  <si>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8 769,16
75064,00/ИндМ223</t>
  </si>
  <si>
    <t>Цена МАТ=75064,00/ИндМ223</t>
  </si>
  <si>
    <t>115
*</t>
  </si>
  <si>
    <t>Прокат стальной горячетканый круглый диаметр 16</t>
  </si>
  <si>
    <t>8 375,23
71692,00/ИндМ223</t>
  </si>
  <si>
    <t>Объем=4,7*1,04</t>
  </si>
  <si>
    <t>Цена МАТ=71692,00/ИндМ223</t>
  </si>
  <si>
    <t>116
*</t>
  </si>
  <si>
    <t>ТССЦ-110-0008
Приказ Администрации ЛО от 20.10.15 №28</t>
  </si>
  <si>
    <t>Болты сборочные с гайками и шайбами по классу прочности: 8,8</t>
  </si>
  <si>
    <t>Объем=0,013*ф4</t>
  </si>
  <si>
    <t>Итого по разделу 6 Лестницы,площадки,огражден. и щиты</t>
  </si>
  <si>
    <t>Раздел 7. Настил</t>
  </si>
  <si>
    <t>120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</si>
  <si>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</si>
  <si>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</t>
  </si>
  <si>
    <t>Объем=(3,1+205,4+0,6+7,4+7,8)*1,04</t>
  </si>
  <si>
    <t>122
*</t>
  </si>
  <si>
    <t>Лист стальной с рифлением ромбическим 4мм</t>
  </si>
  <si>
    <t>8 600,93
73624,00/ИндМ223</t>
  </si>
  <si>
    <t>Цена МАТ=73624,00/ИндМ223</t>
  </si>
  <si>
    <t>123
*</t>
  </si>
  <si>
    <t>Лист стальной с рифлением ромбическим 5мм</t>
  </si>
  <si>
    <t>8 689,95
74386,00/ИндМ223</t>
  </si>
  <si>
    <t>Цена МАТ=74386,00/ИндМ223</t>
  </si>
  <si>
    <t>124
*</t>
  </si>
  <si>
    <t>Уголок равнополочный 35*4</t>
  </si>
  <si>
    <t>7 739,84
66253,00/ИндМ223</t>
  </si>
  <si>
    <t>Объем=0,6*1,04</t>
  </si>
  <si>
    <t>Цена МАТ=66253,00/ИндМ223</t>
  </si>
  <si>
    <t>125
*</t>
  </si>
  <si>
    <t>126
*</t>
  </si>
  <si>
    <t>Лист ПВЛ ПВ506</t>
  </si>
  <si>
    <t>13 481,54
115402,00/ИндМ223</t>
  </si>
  <si>
    <t>Цена МАТ=115402,00/ИндМ223</t>
  </si>
  <si>
    <t>127
*</t>
  </si>
  <si>
    <t>Объем=0,0103*ф25</t>
  </si>
  <si>
    <t>128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</si>
  <si>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</si>
  <si>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</si>
  <si>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</si>
  <si>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Объем=5270 / 100</t>
  </si>
  <si>
    <t>129
*</t>
  </si>
  <si>
    <t>Профиль H57-750-0,8</t>
  </si>
  <si>
    <t>12 496,61
106971,00/ИндМ223</t>
  </si>
  <si>
    <t>Цена МАТ=106971,00/ИндМ223</t>
  </si>
  <si>
    <t>130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</si>
  <si>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</si>
  <si>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</si>
  <si>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</si>
  <si>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</si>
  <si>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</si>
  <si>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</t>
  </si>
  <si>
    <t>100 м2</t>
  </si>
  <si>
    <t>Объем=(Ф14*1000/7,4*0,9) / 100</t>
  </si>
  <si>
    <t>132</t>
  </si>
  <si>
    <t>ТССЦ-201-0382
Приказ Администрации ЛО от 20.10.15 №28</t>
  </si>
  <si>
    <t>Конструкции: стальные нащельников и деталей обрамления</t>
  </si>
  <si>
    <t>133</t>
  </si>
  <si>
    <t>134
*</t>
  </si>
  <si>
    <t>Профиль HC35-1000-0,7</t>
  </si>
  <si>
    <t>15 459,81
132336,00/ИндМ223</t>
  </si>
  <si>
    <t>Цена МАТ=132336,00/ИндМ223</t>
  </si>
  <si>
    <t>Итого по разделу 7 Настил</t>
  </si>
  <si>
    <t>Раздел 8. Опоры под оборудование ЗД1-ЗД3</t>
  </si>
  <si>
    <t>138</t>
  </si>
  <si>
    <t>ТЕР09-03-043-01
Приказ Администрации ЛО от 20.10.15 №28</t>
  </si>
  <si>
    <t>Монтаж металлоконструкций постаментов под технологическое оборудование</t>
  </si>
  <si>
    <t>1 т металлоконструкций</t>
  </si>
  <si>
    <t>Объем=4,2*1,04</t>
  </si>
  <si>
    <t>140
*</t>
  </si>
  <si>
    <t>ТССЦ-101-3820
Приказ Администрации ЛО от 20.10.15 №28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</si>
  <si>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</si>
  <si>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</si>
  <si>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</si>
  <si>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</si>
  <si>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</si>
  <si>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Итого по разделу 8 Опоры под оборудование ЗД1-ЗД3</t>
  </si>
  <si>
    <t>Раздел 9. Антикоррозионная обработка</t>
  </si>
  <si>
    <t>147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</si>
  <si>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</si>
  <si>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</si>
  <si>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</si>
  <si>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Объем=(47659,6*10%) / 100</t>
  </si>
  <si>
    <t>151,61 = 371,85 - 0,012 x 18 353,45</t>
  </si>
  <si>
    <t>148</t>
  </si>
  <si>
    <t>Прайс
Аналог ТССЦ-113-0021 18353,45/17895,65=3%</t>
  </si>
  <si>
    <t>Грунтовка: ГФ-021 красно-коричневая</t>
  </si>
  <si>
    <t>кг</t>
  </si>
  <si>
    <t>32,85
273,00/ИндМ223*1,03</t>
  </si>
  <si>
    <t>Объем=МАСТЕР.р1*1000</t>
  </si>
  <si>
    <t>Цена МАТ=273,00/ИндМ223*1,03</t>
  </si>
  <si>
    <t>149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</si>
  <si>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</si>
  <si>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</si>
  <si>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</si>
  <si>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</si>
  <si>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</si>
  <si>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150</t>
  </si>
  <si>
    <t>Прайс
Аналог ТССЦ-113-0246 25096,77/24506,75=2%</t>
  </si>
  <si>
    <t>Эмаль ПФ-115 серая</t>
  </si>
  <si>
    <t>41,11
345,00/ИндМ223*1,02</t>
  </si>
  <si>
    <t>Цена МАТ=345,00/ИндМ223*1,02</t>
  </si>
  <si>
    <t>Итого по разделу 9 Антикоррозионная обработка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</si>
  <si>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</si>
  <si>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</si>
  <si>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</si>
  <si>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</si>
  <si>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</si>
  <si>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</si>
  <si>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</si>
  <si>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</si>
  <si>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</si>
  <si>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</si>
  <si>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</si>
  <si>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</si>
  <si>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</si>
  <si>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</si>
  <si>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</si>
  <si>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</si>
  <si>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Затраты на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</si>
  <si>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</si>
  <si>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</si>
  <si>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</si>
  <si>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</si>
  <si>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</si>
  <si>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</si>
  <si>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всего материалов</t>
  </si>
  <si>
    <t>давальческий</t>
  </si>
  <si>
    <t>материалов подрядчика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</si>
</sst>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"/>
    <numFmt numFmtId="167" formatCode="0.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7" fontId="9" fillId="0" borderId="4" xfId="0" applyNumberFormat="1" applyFont="1" applyFill="1" applyBorder="1" applyAlignment="1" applyProtection="1">
      <alignment horizontal="right" vertical="top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vertical="top" wrapText="1"/>
    </xf>
    <xf numFmtId="49" fontId="1" fillId="0" borderId="4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vertical="center" wrapText="1"/>
    </xf>
    <xf numFmtId="49" fontId="6" fillId="0" borderId="4" xfId="0" applyNumberFormat="1" applyFont="1" applyFill="1" applyBorder="1" applyAlignment="1" applyProtection="1">
      <alignment vertical="center" wrapText="1"/>
    </xf>
    <xf numFmtId="49" fontId="1" fillId="0" borderId="8" xfId="0" applyNumberFormat="1" applyFont="1" applyFill="1" applyBorder="1" applyAlignment="1" applyProtection="1">
      <alignment vertical="center" wrapText="1"/>
    </xf>
    <xf numFmtId="49" fontId="6" fillId="0" borderId="4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vertical="top"/>
    </xf>
    <xf numFmtId="49" fontId="9" fillId="2" borderId="4" xfId="0" applyNumberFormat="1" applyFont="1" applyFill="1" applyBorder="1" applyAlignment="1" applyProtection="1">
      <alignment vertical="top" wrapText="1"/>
    </xf>
    <xf numFmtId="3" fontId="9" fillId="2" borderId="4" xfId="0" applyNumberFormat="1" applyFont="1" applyFill="1" applyBorder="1" applyAlignment="1" applyProtection="1">
      <alignment horizontal="right" vertical="top" wrapText="1"/>
    </xf>
    <xf numFmtId="0" fontId="9" fillId="2" borderId="4" xfId="0" applyNumberFormat="1" applyFont="1" applyFill="1" applyBorder="1" applyAlignment="1" applyProtection="1">
      <alignment horizontal="right" vertical="top" wrapText="1"/>
    </xf>
    <xf numFmtId="0" fontId="9" fillId="2" borderId="4" xfId="0" applyNumberFormat="1" applyFont="1" applyFill="1" applyBorder="1" applyAlignment="1" applyProtection="1">
      <alignment horizontal="right" vertical="top"/>
    </xf>
    <xf numFmtId="0" fontId="0" fillId="2" borderId="0" xfId="0" applyFill="1"/>
    <xf numFmtId="0" fontId="8" fillId="2" borderId="0" xfId="0" applyNumberFormat="1" applyFont="1" applyFill="1" applyBorder="1" applyAlignment="1" applyProtection="1">
      <alignment wrapText="1"/>
    </xf>
    <xf numFmtId="0" fontId="6" fillId="2" borderId="0" xfId="0" applyNumberFormat="1" applyFont="1" applyFill="1" applyBorder="1" applyAlignment="1" applyProtection="1">
      <alignment wrapText="1"/>
    </xf>
    <xf numFmtId="0" fontId="9" fillId="2" borderId="0" xfId="0" applyNumberFormat="1" applyFont="1" applyFill="1" applyBorder="1" applyAlignment="1" applyProtection="1">
      <alignment wrapText="1"/>
    </xf>
    <xf numFmtId="0" fontId="1" fillId="2" borderId="3" xfId="0" applyNumberFormat="1" applyFont="1" applyFill="1" applyBorder="1" applyAlignment="1" applyProtection="1">
      <alignment vertical="top" wrapText="1"/>
    </xf>
    <xf numFmtId="49" fontId="1" fillId="2" borderId="3" xfId="0" applyNumberFormat="1" applyFont="1" applyFill="1" applyBorder="1" applyAlignment="1" applyProtection="1">
      <alignment vertical="top" wrapText="1"/>
    </xf>
    <xf numFmtId="49" fontId="1" fillId="3" borderId="4" xfId="0" applyNumberFormat="1" applyFont="1" applyFill="1" applyBorder="1" applyAlignment="1" applyProtection="1">
      <alignment horizontal="center" vertical="top" wrapText="1"/>
    </xf>
    <xf numFmtId="49" fontId="9" fillId="3" borderId="4" xfId="0" applyNumberFormat="1" applyFont="1" applyFill="1" applyBorder="1" applyAlignment="1" applyProtection="1">
      <alignment horizontal="left" vertical="top" wrapText="1"/>
    </xf>
    <xf numFmtId="0" fontId="1" fillId="3" borderId="4" xfId="0" applyNumberFormat="1" applyFont="1" applyFill="1" applyBorder="1" applyAlignment="1" applyProtection="1">
      <alignment vertical="top" wrapText="1"/>
    </xf>
    <xf numFmtId="165" fontId="1" fillId="3" borderId="4" xfId="0" applyNumberFormat="1" applyFont="1" applyFill="1" applyBorder="1" applyAlignment="1" applyProtection="1">
      <alignment horizontal="center" vertical="top" wrapText="1"/>
    </xf>
    <xf numFmtId="4" fontId="1" fillId="3" borderId="4" xfId="0" applyNumberFormat="1" applyFont="1" applyFill="1" applyBorder="1" applyAlignment="1" applyProtection="1">
      <alignment horizontal="right" vertical="top" wrapText="1"/>
    </xf>
    <xf numFmtId="0" fontId="1" fillId="3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1" fontId="1" fillId="3" borderId="4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0" fontId="8" fillId="3" borderId="0" xfId="0" applyNumberFormat="1" applyFont="1" applyFill="1" applyBorder="1" applyAlignment="1" applyProtection="1">
      <alignment wrapText="1"/>
    </xf>
    <xf numFmtId="0" fontId="1" fillId="3" borderId="0" xfId="0" applyNumberFormat="1" applyFont="1" applyFill="1" applyBorder="1" applyAlignment="1" applyProtection="1">
      <alignment wrapText="1"/>
    </xf>
    <xf numFmtId="0" fontId="6" fillId="3" borderId="0" xfId="0" applyNumberFormat="1" applyFont="1" applyFill="1" applyBorder="1" applyAlignment="1" applyProtection="1">
      <alignment wrapText="1"/>
    </xf>
    <xf numFmtId="0" fontId="9" fillId="3" borderId="0" xfId="0" applyNumberFormat="1" applyFont="1" applyFill="1" applyBorder="1" applyAlignment="1" applyProtection="1">
      <alignment wrapText="1"/>
    </xf>
    <xf numFmtId="3" fontId="9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  <xf numFmtId="3" fontId="9" fillId="4" borderId="4" xfId="0" applyNumberFormat="1" applyFont="1" applyFill="1" applyBorder="1" applyAlignment="1" applyProtection="1">
      <alignment horizontal="right" vertical="top" wrapText="1"/>
    </xf>
    <xf numFmtId="49" fontId="9" fillId="4" borderId="4" xfId="0" applyNumberFormat="1" applyFont="1" applyFill="1" applyBorder="1" applyAlignment="1" applyProtection="1">
      <alignment vertical="top" wrapText="1"/>
    </xf>
    <xf numFmtId="0" fontId="9" fillId="4" borderId="4" xfId="0" applyNumberFormat="1" applyFont="1" applyFill="1" applyBorder="1" applyAlignment="1" applyProtection="1">
      <alignment horizontal="right" vertical="top" wrapText="1"/>
    </xf>
    <xf numFmtId="0" fontId="9" fillId="4" borderId="4" xfId="0" applyNumberFormat="1" applyFont="1" applyFill="1" applyBorder="1" applyAlignment="1" applyProtection="1">
      <alignment horizontal="right" vertical="top"/>
    </xf>
    <xf numFmtId="3" fontId="1" fillId="5" borderId="4" xfId="0" applyNumberFormat="1" applyFont="1" applyFill="1" applyBorder="1" applyAlignment="1" applyProtection="1">
      <alignment horizontal="right" vertical="top" wrapText="1"/>
    </xf>
    <xf numFmtId="4" fontId="1" fillId="4" borderId="0" xfId="0" applyNumberFormat="1" applyFont="1" applyFill="1" applyBorder="1" applyAlignment="1" applyProtection="1"/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" fontId="1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807D-1D72-429A-A33B-3F7368284EE6}">
  <sheetPr>
    <tabColor rgb="FF92D050"/>
    <pageSetUpPr fitToPage="1"/>
  </sheetPr>
  <dimension ref="A1:CI583"/>
  <sheetViews>
    <sheetView tabSelected="1" view="pageBreakPreview" topLeftCell="A559" zoomScaleNormal="100" zoomScaleSheetLayoutView="100" workbookViewId="0">
      <selection activeCell="P584" sqref="P584"/>
    </sheetView>
  </sheetViews>
  <sheetFormatPr defaultColWidth="9.140625" defaultRowHeight="11.25" customHeight="1" x14ac:dyDescent="0.2"/>
  <cols>
    <col min="1" max="1" width="42.7109375" style="1" customWidth="1"/>
    <col min="2" max="2" width="20.140625" style="1" customWidth="1"/>
    <col min="3" max="3" width="37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4" width="9.28515625" style="1" customWidth="1"/>
    <col min="15" max="15" width="11.5703125" style="1" customWidth="1"/>
    <col min="16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customHeight="1" x14ac:dyDescent="0.2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72" customFormat="1" ht="15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</row>
    <row r="5" spans="1:72" customFormat="1" ht="28.5" customHeight="1" x14ac:dyDescent="0.25">
      <c r="A5" s="77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72" customFormat="1" ht="21" customHeight="1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</row>
    <row r="7" spans="1:72" customFormat="1" ht="15" customHeight="1" x14ac:dyDescent="0.25">
      <c r="A7" s="75" t="s">
        <v>5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76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spans="1:72" customFormat="1" ht="15" x14ac:dyDescent="0.25">
      <c r="A9" s="3"/>
      <c r="B9" s="7" t="s">
        <v>7</v>
      </c>
      <c r="C9" s="74" t="s">
        <v>8</v>
      </c>
      <c r="D9" s="74"/>
      <c r="E9" s="74"/>
      <c r="F9" s="74"/>
      <c r="G9" s="74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167131.73300000001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276135.64600000001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34485.163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customHeight="1" x14ac:dyDescent="0.25">
      <c r="B15" s="10" t="s">
        <v>16</v>
      </c>
      <c r="C15" s="10"/>
      <c r="E15" s="15"/>
      <c r="F15" s="9" t="s">
        <v>17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10"/>
      <c r="M16" s="10"/>
      <c r="N16" s="10"/>
    </row>
    <row r="17" spans="1:77" customFormat="1" ht="15" x14ac:dyDescent="0.25">
      <c r="A17" s="21"/>
    </row>
    <row r="18" spans="1:77" customFormat="1" ht="28.5" customHeight="1" x14ac:dyDescent="0.25">
      <c r="A18" s="71" t="s">
        <v>18</v>
      </c>
      <c r="B18" s="71" t="s">
        <v>19</v>
      </c>
      <c r="C18" s="71" t="s">
        <v>20</v>
      </c>
      <c r="D18" s="71"/>
      <c r="E18" s="71"/>
      <c r="F18" s="71" t="s">
        <v>21</v>
      </c>
      <c r="G18" s="71" t="s">
        <v>22</v>
      </c>
      <c r="H18" s="71" t="s">
        <v>23</v>
      </c>
      <c r="I18" s="71"/>
      <c r="J18" s="71"/>
      <c r="K18" s="71"/>
      <c r="L18" s="71" t="s">
        <v>24</v>
      </c>
      <c r="M18" s="71"/>
      <c r="N18" s="71"/>
      <c r="O18" s="71"/>
      <c r="P18" s="71"/>
      <c r="Q18" s="71" t="s">
        <v>25</v>
      </c>
      <c r="R18" s="71" t="s">
        <v>26</v>
      </c>
    </row>
    <row r="19" spans="1:77" customFormat="1" ht="30" customHeight="1" x14ac:dyDescent="0.25">
      <c r="A19" s="71"/>
      <c r="B19" s="71"/>
      <c r="C19" s="71"/>
      <c r="D19" s="71"/>
      <c r="E19" s="71"/>
      <c r="F19" s="71"/>
      <c r="G19" s="71"/>
      <c r="H19" s="71" t="s">
        <v>27</v>
      </c>
      <c r="I19" s="71" t="s">
        <v>28</v>
      </c>
      <c r="J19" s="71"/>
      <c r="K19" s="71"/>
      <c r="L19" s="71" t="s">
        <v>29</v>
      </c>
      <c r="M19" s="71" t="s">
        <v>27</v>
      </c>
      <c r="N19" s="73" t="s">
        <v>28</v>
      </c>
      <c r="O19" s="73"/>
      <c r="P19" s="73"/>
      <c r="Q19" s="73"/>
      <c r="R19" s="73"/>
    </row>
    <row r="20" spans="1:77" customFormat="1" ht="22.5" customHeight="1" x14ac:dyDescent="0.25">
      <c r="A20" s="71"/>
      <c r="B20" s="71"/>
      <c r="C20" s="71"/>
      <c r="D20" s="71"/>
      <c r="E20" s="71"/>
      <c r="F20" s="71"/>
      <c r="G20" s="71"/>
      <c r="H20" s="71"/>
      <c r="I20" s="23" t="s">
        <v>30</v>
      </c>
      <c r="J20" s="23" t="s">
        <v>31</v>
      </c>
      <c r="K20" s="23" t="s">
        <v>32</v>
      </c>
      <c r="L20" s="71"/>
      <c r="M20" s="71"/>
      <c r="N20" s="23" t="s">
        <v>30</v>
      </c>
      <c r="O20" s="23" t="s">
        <v>31</v>
      </c>
      <c r="P20" s="23" t="s">
        <v>32</v>
      </c>
      <c r="Q20" s="73"/>
      <c r="R20" s="73"/>
    </row>
    <row r="21" spans="1:77" customFormat="1" ht="15" x14ac:dyDescent="0.25">
      <c r="A21" s="61">
        <v>1</v>
      </c>
      <c r="B21" s="61">
        <v>2</v>
      </c>
      <c r="C21" s="73">
        <v>3</v>
      </c>
      <c r="D21" s="73"/>
      <c r="E21" s="73"/>
      <c r="F21" s="61">
        <v>4</v>
      </c>
      <c r="G21" s="61">
        <v>5</v>
      </c>
      <c r="H21" s="61">
        <v>6</v>
      </c>
      <c r="I21" s="61">
        <v>7</v>
      </c>
      <c r="J21" s="61">
        <v>8</v>
      </c>
      <c r="K21" s="61">
        <v>9</v>
      </c>
      <c r="L21" s="61">
        <v>10</v>
      </c>
      <c r="M21" s="61">
        <v>11</v>
      </c>
      <c r="N21" s="61">
        <v>12</v>
      </c>
      <c r="O21" s="61">
        <v>13</v>
      </c>
      <c r="P21" s="61">
        <v>14</v>
      </c>
      <c r="Q21" s="61">
        <v>15</v>
      </c>
      <c r="R21" s="61">
        <v>16</v>
      </c>
    </row>
    <row r="22" spans="1:77" customFormat="1" ht="15" customHeight="1" x14ac:dyDescent="0.25">
      <c r="A22" s="70" t="s">
        <v>33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BU22" s="24" t="s">
        <v>33</v>
      </c>
    </row>
    <row r="23" spans="1:77" customFormat="1" ht="45.75" x14ac:dyDescent="0.25">
      <c r="A23" s="25" t="s">
        <v>34</v>
      </c>
      <c r="B23" s="64" t="s">
        <v>35</v>
      </c>
      <c r="C23" s="67" t="s">
        <v>36</v>
      </c>
      <c r="D23" s="67"/>
      <c r="E23" s="67"/>
      <c r="F23" s="25" t="s">
        <v>37</v>
      </c>
      <c r="G23" s="27">
        <v>404.35199999999998</v>
      </c>
      <c r="H23" s="28">
        <v>664.69</v>
      </c>
      <c r="I23" s="29">
        <v>228.64</v>
      </c>
      <c r="J23" s="29">
        <v>369.83</v>
      </c>
      <c r="K23" s="29">
        <v>59.72</v>
      </c>
      <c r="L23" s="30"/>
      <c r="M23" s="31">
        <v>4019910</v>
      </c>
      <c r="N23" s="31">
        <v>2082949</v>
      </c>
      <c r="O23" s="31">
        <v>1707757</v>
      </c>
      <c r="P23" s="31">
        <v>544048</v>
      </c>
      <c r="Q23" s="32">
        <v>13.132999999999999</v>
      </c>
      <c r="R23" s="29">
        <v>5310.35</v>
      </c>
      <c r="BU23" s="24"/>
      <c r="BV23" s="2" t="s">
        <v>36</v>
      </c>
    </row>
    <row r="24" spans="1:77" customFormat="1" ht="15" x14ac:dyDescent="0.25">
      <c r="A24" s="33"/>
      <c r="B24" s="34"/>
      <c r="C24" s="62" t="s">
        <v>38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3"/>
      <c r="BU24" s="24"/>
      <c r="BW24" s="2" t="s">
        <v>38</v>
      </c>
    </row>
    <row r="25" spans="1:77" customFormat="1" ht="57" customHeight="1" x14ac:dyDescent="0.25">
      <c r="A25" s="35"/>
      <c r="B25" s="36" t="s">
        <v>39</v>
      </c>
      <c r="C25" s="68" t="s">
        <v>40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9"/>
      <c r="BU25" s="24"/>
      <c r="BX25" s="2" t="s">
        <v>40</v>
      </c>
    </row>
    <row r="26" spans="1:77" customFormat="1" ht="15" customHeight="1" x14ac:dyDescent="0.25">
      <c r="A26" s="35"/>
      <c r="B26" s="37" t="s">
        <v>34</v>
      </c>
      <c r="C26" s="68" t="s">
        <v>41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9"/>
      <c r="BU26" s="24"/>
      <c r="BY26" s="2" t="s">
        <v>41</v>
      </c>
    </row>
    <row r="27" spans="1:77" customFormat="1" ht="45.75" x14ac:dyDescent="0.25">
      <c r="A27" s="25" t="s">
        <v>42</v>
      </c>
      <c r="B27" s="64" t="s">
        <v>43</v>
      </c>
      <c r="C27" s="67" t="s">
        <v>44</v>
      </c>
      <c r="D27" s="67"/>
      <c r="E27" s="67"/>
      <c r="F27" s="25" t="s">
        <v>37</v>
      </c>
      <c r="G27" s="27">
        <v>9.2560000000000002</v>
      </c>
      <c r="H27" s="28">
        <v>360.31</v>
      </c>
      <c r="I27" s="29">
        <v>113.31</v>
      </c>
      <c r="J27" s="29">
        <v>185.18</v>
      </c>
      <c r="K27" s="29">
        <v>28.11</v>
      </c>
      <c r="L27" s="30"/>
      <c r="M27" s="31">
        <v>48101</v>
      </c>
      <c r="N27" s="31">
        <v>23629</v>
      </c>
      <c r="O27" s="31">
        <v>19574</v>
      </c>
      <c r="P27" s="31">
        <v>5861</v>
      </c>
      <c r="Q27" s="38">
        <v>6.5080999999999998</v>
      </c>
      <c r="R27" s="29">
        <v>60.24</v>
      </c>
      <c r="BU27" s="24"/>
      <c r="BV27" s="2" t="s">
        <v>44</v>
      </c>
    </row>
    <row r="28" spans="1:77" customFormat="1" ht="15" x14ac:dyDescent="0.25">
      <c r="A28" s="33"/>
      <c r="B28" s="34"/>
      <c r="C28" s="62" t="s">
        <v>45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3"/>
      <c r="BU28" s="24"/>
      <c r="BW28" s="2" t="s">
        <v>45</v>
      </c>
    </row>
    <row r="29" spans="1:77" customFormat="1" ht="23.25" customHeight="1" x14ac:dyDescent="0.25">
      <c r="A29" s="35"/>
      <c r="B29" s="36" t="s">
        <v>46</v>
      </c>
      <c r="C29" s="68" t="s">
        <v>47</v>
      </c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9"/>
      <c r="BU29" s="24"/>
      <c r="BX29" s="2" t="s">
        <v>47</v>
      </c>
    </row>
    <row r="30" spans="1:77" customFormat="1" ht="57" customHeight="1" x14ac:dyDescent="0.25">
      <c r="A30" s="35"/>
      <c r="B30" s="36" t="s">
        <v>39</v>
      </c>
      <c r="C30" s="68" t="s">
        <v>40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9"/>
      <c r="BU30" s="24"/>
      <c r="BX30" s="2" t="s">
        <v>40</v>
      </c>
    </row>
    <row r="31" spans="1:77" customFormat="1" ht="15" customHeight="1" x14ac:dyDescent="0.25">
      <c r="A31" s="35"/>
      <c r="B31" s="37" t="s">
        <v>34</v>
      </c>
      <c r="C31" s="68" t="s">
        <v>41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9"/>
      <c r="BU31" s="24"/>
      <c r="BY31" s="2" t="s">
        <v>41</v>
      </c>
    </row>
    <row r="32" spans="1:77" customFormat="1" ht="33.75" x14ac:dyDescent="0.25">
      <c r="A32" s="25" t="s">
        <v>48</v>
      </c>
      <c r="B32" s="64" t="s">
        <v>49</v>
      </c>
      <c r="C32" s="67" t="s">
        <v>50</v>
      </c>
      <c r="D32" s="67"/>
      <c r="E32" s="67"/>
      <c r="F32" s="25" t="s">
        <v>51</v>
      </c>
      <c r="G32" s="39">
        <v>3.64</v>
      </c>
      <c r="H32" s="28" t="s">
        <v>52</v>
      </c>
      <c r="I32" s="30"/>
      <c r="J32" s="30"/>
      <c r="K32" s="30"/>
      <c r="L32" s="30"/>
      <c r="M32" s="103">
        <v>288528</v>
      </c>
      <c r="N32" s="30"/>
      <c r="O32" s="30"/>
      <c r="P32" s="30"/>
      <c r="Q32" s="40">
        <v>0</v>
      </c>
      <c r="R32" s="40">
        <v>0</v>
      </c>
      <c r="BU32" s="24"/>
      <c r="BV32" s="2" t="s">
        <v>50</v>
      </c>
    </row>
    <row r="33" spans="1:78" customFormat="1" ht="15" x14ac:dyDescent="0.25">
      <c r="A33" s="33"/>
      <c r="B33" s="34"/>
      <c r="C33" s="62" t="s">
        <v>53</v>
      </c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3"/>
      <c r="BU33" s="24"/>
      <c r="BW33" s="2" t="s">
        <v>53</v>
      </c>
    </row>
    <row r="34" spans="1:78" customFormat="1" ht="15" x14ac:dyDescent="0.25">
      <c r="A34" s="35"/>
      <c r="B34" s="34"/>
      <c r="C34" s="62" t="s">
        <v>54</v>
      </c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3"/>
      <c r="BU34" s="24"/>
      <c r="BZ34" s="2" t="s">
        <v>54</v>
      </c>
    </row>
    <row r="35" spans="1:78" customFormat="1" ht="15" customHeight="1" x14ac:dyDescent="0.25">
      <c r="A35" s="35"/>
      <c r="B35" s="37" t="s">
        <v>34</v>
      </c>
      <c r="C35" s="68" t="s">
        <v>41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9"/>
      <c r="BU35" s="24"/>
      <c r="BY35" s="2" t="s">
        <v>41</v>
      </c>
    </row>
    <row r="36" spans="1:78" customFormat="1" ht="33.75" x14ac:dyDescent="0.25">
      <c r="A36" s="25" t="s">
        <v>55</v>
      </c>
      <c r="B36" s="64" t="s">
        <v>49</v>
      </c>
      <c r="C36" s="67" t="s">
        <v>56</v>
      </c>
      <c r="D36" s="67"/>
      <c r="E36" s="67"/>
      <c r="F36" s="25" t="s">
        <v>51</v>
      </c>
      <c r="G36" s="27">
        <v>16.952000000000002</v>
      </c>
      <c r="H36" s="28" t="s">
        <v>57</v>
      </c>
      <c r="I36" s="30"/>
      <c r="J36" s="30"/>
      <c r="K36" s="30"/>
      <c r="L36" s="30"/>
      <c r="M36" s="103">
        <v>1185453</v>
      </c>
      <c r="N36" s="30"/>
      <c r="O36" s="30"/>
      <c r="P36" s="30"/>
      <c r="Q36" s="40">
        <v>0</v>
      </c>
      <c r="R36" s="40">
        <v>0</v>
      </c>
      <c r="BU36" s="24"/>
      <c r="BV36" s="2" t="s">
        <v>56</v>
      </c>
    </row>
    <row r="37" spans="1:78" customFormat="1" ht="15" x14ac:dyDescent="0.25">
      <c r="A37" s="33"/>
      <c r="B37" s="34"/>
      <c r="C37" s="62" t="s">
        <v>58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3"/>
      <c r="BU37" s="24"/>
      <c r="BW37" s="2" t="s">
        <v>58</v>
      </c>
    </row>
    <row r="38" spans="1:78" customFormat="1" ht="15" x14ac:dyDescent="0.25">
      <c r="A38" s="35"/>
      <c r="B38" s="34"/>
      <c r="C38" s="62" t="s">
        <v>59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3"/>
      <c r="BU38" s="24"/>
      <c r="BZ38" s="2" t="s">
        <v>59</v>
      </c>
    </row>
    <row r="39" spans="1:78" customFormat="1" ht="15" customHeight="1" x14ac:dyDescent="0.25">
      <c r="A39" s="35"/>
      <c r="B39" s="37" t="s">
        <v>34</v>
      </c>
      <c r="C39" s="68" t="s">
        <v>41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9"/>
      <c r="BU39" s="24"/>
      <c r="BY39" s="2" t="s">
        <v>41</v>
      </c>
    </row>
    <row r="40" spans="1:78" customFormat="1" ht="33.75" x14ac:dyDescent="0.25">
      <c r="A40" s="25" t="s">
        <v>60</v>
      </c>
      <c r="B40" s="64" t="s">
        <v>49</v>
      </c>
      <c r="C40" s="67" t="s">
        <v>61</v>
      </c>
      <c r="D40" s="67"/>
      <c r="E40" s="67"/>
      <c r="F40" s="25" t="s">
        <v>51</v>
      </c>
      <c r="G40" s="27">
        <v>99.944000000000003</v>
      </c>
      <c r="H40" s="28" t="s">
        <v>62</v>
      </c>
      <c r="I40" s="30"/>
      <c r="J40" s="30"/>
      <c r="K40" s="30"/>
      <c r="L40" s="30"/>
      <c r="M40" s="103">
        <v>6680855</v>
      </c>
      <c r="N40" s="30"/>
      <c r="O40" s="30"/>
      <c r="P40" s="30"/>
      <c r="Q40" s="40">
        <v>0</v>
      </c>
      <c r="R40" s="40">
        <v>0</v>
      </c>
      <c r="BU40" s="24"/>
      <c r="BV40" s="2" t="s">
        <v>61</v>
      </c>
    </row>
    <row r="41" spans="1:78" customFormat="1" ht="15" x14ac:dyDescent="0.25">
      <c r="A41" s="33"/>
      <c r="B41" s="34"/>
      <c r="C41" s="62" t="s">
        <v>63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3"/>
      <c r="BU41" s="24"/>
      <c r="BW41" s="2" t="s">
        <v>63</v>
      </c>
    </row>
    <row r="42" spans="1:78" customFormat="1" ht="15" x14ac:dyDescent="0.25">
      <c r="A42" s="35"/>
      <c r="B42" s="34"/>
      <c r="C42" s="62" t="s">
        <v>64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3"/>
      <c r="BU42" s="24"/>
      <c r="BZ42" s="2" t="s">
        <v>64</v>
      </c>
    </row>
    <row r="43" spans="1:78" customFormat="1" ht="15" customHeight="1" x14ac:dyDescent="0.25">
      <c r="A43" s="35"/>
      <c r="B43" s="37" t="s">
        <v>34</v>
      </c>
      <c r="C43" s="68" t="s">
        <v>41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9"/>
      <c r="BU43" s="24"/>
      <c r="BY43" s="2" t="s">
        <v>41</v>
      </c>
    </row>
    <row r="44" spans="1:78" customFormat="1" ht="33.75" x14ac:dyDescent="0.25">
      <c r="A44" s="25" t="s">
        <v>65</v>
      </c>
      <c r="B44" s="64" t="s">
        <v>49</v>
      </c>
      <c r="C44" s="67" t="s">
        <v>66</v>
      </c>
      <c r="D44" s="67"/>
      <c r="E44" s="67"/>
      <c r="F44" s="25" t="s">
        <v>51</v>
      </c>
      <c r="G44" s="27">
        <v>25.792000000000002</v>
      </c>
      <c r="H44" s="28" t="s">
        <v>67</v>
      </c>
      <c r="I44" s="30"/>
      <c r="J44" s="30"/>
      <c r="K44" s="30"/>
      <c r="L44" s="30"/>
      <c r="M44" s="103">
        <v>1693503</v>
      </c>
      <c r="N44" s="30"/>
      <c r="O44" s="30"/>
      <c r="P44" s="30"/>
      <c r="Q44" s="40">
        <v>0</v>
      </c>
      <c r="R44" s="40">
        <v>0</v>
      </c>
      <c r="BU44" s="24"/>
      <c r="BV44" s="2" t="s">
        <v>66</v>
      </c>
    </row>
    <row r="45" spans="1:78" customFormat="1" ht="15" x14ac:dyDescent="0.25">
      <c r="A45" s="33"/>
      <c r="B45" s="34"/>
      <c r="C45" s="62" t="s">
        <v>68</v>
      </c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3"/>
      <c r="BU45" s="24"/>
      <c r="BW45" s="2" t="s">
        <v>68</v>
      </c>
    </row>
    <row r="46" spans="1:78" customFormat="1" ht="15" x14ac:dyDescent="0.25">
      <c r="A46" s="35"/>
      <c r="B46" s="34"/>
      <c r="C46" s="62" t="s">
        <v>69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3"/>
      <c r="BU46" s="24"/>
      <c r="BZ46" s="2" t="s">
        <v>69</v>
      </c>
    </row>
    <row r="47" spans="1:78" customFormat="1" ht="15" customHeight="1" x14ac:dyDescent="0.25">
      <c r="A47" s="35"/>
      <c r="B47" s="37" t="s">
        <v>34</v>
      </c>
      <c r="C47" s="68" t="s">
        <v>41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9"/>
      <c r="BU47" s="24"/>
      <c r="BY47" s="2" t="s">
        <v>41</v>
      </c>
    </row>
    <row r="48" spans="1:78" customFormat="1" ht="33.75" x14ac:dyDescent="0.25">
      <c r="A48" s="25" t="s">
        <v>70</v>
      </c>
      <c r="B48" s="64" t="s">
        <v>49</v>
      </c>
      <c r="C48" s="67" t="s">
        <v>71</v>
      </c>
      <c r="D48" s="67"/>
      <c r="E48" s="67"/>
      <c r="F48" s="25" t="s">
        <v>51</v>
      </c>
      <c r="G48" s="39">
        <v>2.08</v>
      </c>
      <c r="H48" s="28" t="s">
        <v>72</v>
      </c>
      <c r="I48" s="30"/>
      <c r="J48" s="30"/>
      <c r="K48" s="30"/>
      <c r="L48" s="30"/>
      <c r="M48" s="103">
        <v>178778</v>
      </c>
      <c r="N48" s="30"/>
      <c r="O48" s="30"/>
      <c r="P48" s="30"/>
      <c r="Q48" s="40">
        <v>0</v>
      </c>
      <c r="R48" s="40">
        <v>0</v>
      </c>
      <c r="BU48" s="24"/>
      <c r="BV48" s="2" t="s">
        <v>71</v>
      </c>
    </row>
    <row r="49" spans="1:78" customFormat="1" ht="15" x14ac:dyDescent="0.25">
      <c r="A49" s="33"/>
      <c r="B49" s="34"/>
      <c r="C49" s="62" t="s">
        <v>73</v>
      </c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3"/>
      <c r="BU49" s="24"/>
      <c r="BW49" s="2" t="s">
        <v>73</v>
      </c>
    </row>
    <row r="50" spans="1:78" customFormat="1" ht="15" x14ac:dyDescent="0.25">
      <c r="A50" s="35"/>
      <c r="B50" s="34"/>
      <c r="C50" s="62" t="s">
        <v>74</v>
      </c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3"/>
      <c r="BU50" s="24"/>
      <c r="BZ50" s="2" t="s">
        <v>74</v>
      </c>
    </row>
    <row r="51" spans="1:78" customFormat="1" ht="15" customHeight="1" x14ac:dyDescent="0.25">
      <c r="A51" s="35"/>
      <c r="B51" s="37" t="s">
        <v>34</v>
      </c>
      <c r="C51" s="68" t="s">
        <v>41</v>
      </c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9"/>
      <c r="BU51" s="24"/>
      <c r="BY51" s="2" t="s">
        <v>41</v>
      </c>
    </row>
    <row r="52" spans="1:78" customFormat="1" ht="33.75" x14ac:dyDescent="0.25">
      <c r="A52" s="25" t="s">
        <v>75</v>
      </c>
      <c r="B52" s="64" t="s">
        <v>49</v>
      </c>
      <c r="C52" s="67" t="s">
        <v>76</v>
      </c>
      <c r="D52" s="67"/>
      <c r="E52" s="67"/>
      <c r="F52" s="25" t="s">
        <v>51</v>
      </c>
      <c r="G52" s="41">
        <v>9.99648</v>
      </c>
      <c r="H52" s="28" t="s">
        <v>77</v>
      </c>
      <c r="I52" s="30"/>
      <c r="J52" s="30"/>
      <c r="K52" s="30"/>
      <c r="L52" s="30"/>
      <c r="M52" s="103">
        <v>843963</v>
      </c>
      <c r="N52" s="30"/>
      <c r="O52" s="30"/>
      <c r="P52" s="30"/>
      <c r="Q52" s="40">
        <v>0</v>
      </c>
      <c r="R52" s="40">
        <v>0</v>
      </c>
      <c r="BU52" s="24"/>
      <c r="BV52" s="2" t="s">
        <v>76</v>
      </c>
    </row>
    <row r="53" spans="1:78" customFormat="1" ht="15" x14ac:dyDescent="0.25">
      <c r="A53" s="33"/>
      <c r="B53" s="34"/>
      <c r="C53" s="62" t="s">
        <v>78</v>
      </c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3"/>
      <c r="BU53" s="24"/>
      <c r="BW53" s="2" t="s">
        <v>78</v>
      </c>
    </row>
    <row r="54" spans="1:78" customFormat="1" ht="15" x14ac:dyDescent="0.25">
      <c r="A54" s="35"/>
      <c r="B54" s="34"/>
      <c r="C54" s="62" t="s">
        <v>79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3"/>
      <c r="BU54" s="24"/>
      <c r="BZ54" s="2" t="s">
        <v>79</v>
      </c>
    </row>
    <row r="55" spans="1:78" customFormat="1" ht="15" customHeight="1" x14ac:dyDescent="0.25">
      <c r="A55" s="35"/>
      <c r="B55" s="37" t="s">
        <v>34</v>
      </c>
      <c r="C55" s="68" t="s">
        <v>41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9"/>
      <c r="BU55" s="24"/>
      <c r="BY55" s="2" t="s">
        <v>41</v>
      </c>
    </row>
    <row r="56" spans="1:78" customFormat="1" ht="33.75" x14ac:dyDescent="0.25">
      <c r="A56" s="25" t="s">
        <v>80</v>
      </c>
      <c r="B56" s="64" t="s">
        <v>49</v>
      </c>
      <c r="C56" s="67" t="s">
        <v>81</v>
      </c>
      <c r="D56" s="67"/>
      <c r="E56" s="67"/>
      <c r="F56" s="25" t="s">
        <v>51</v>
      </c>
      <c r="G56" s="27">
        <v>132.49600000000001</v>
      </c>
      <c r="H56" s="28" t="s">
        <v>82</v>
      </c>
      <c r="I56" s="30"/>
      <c r="J56" s="30"/>
      <c r="K56" s="30"/>
      <c r="L56" s="30"/>
      <c r="M56" s="103">
        <v>10871693</v>
      </c>
      <c r="N56" s="30"/>
      <c r="O56" s="30"/>
      <c r="P56" s="30"/>
      <c r="Q56" s="40">
        <v>0</v>
      </c>
      <c r="R56" s="40">
        <v>0</v>
      </c>
      <c r="BU56" s="24"/>
      <c r="BV56" s="2" t="s">
        <v>81</v>
      </c>
    </row>
    <row r="57" spans="1:78" customFormat="1" ht="15" x14ac:dyDescent="0.25">
      <c r="A57" s="33"/>
      <c r="B57" s="34"/>
      <c r="C57" s="62" t="s">
        <v>83</v>
      </c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3"/>
      <c r="BU57" s="24"/>
      <c r="BW57" s="2" t="s">
        <v>83</v>
      </c>
    </row>
    <row r="58" spans="1:78" customFormat="1" ht="15" x14ac:dyDescent="0.25">
      <c r="A58" s="35"/>
      <c r="B58" s="34"/>
      <c r="C58" s="62" t="s">
        <v>84</v>
      </c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3"/>
      <c r="BU58" s="24"/>
      <c r="BZ58" s="2" t="s">
        <v>84</v>
      </c>
    </row>
    <row r="59" spans="1:78" customFormat="1" ht="15" customHeight="1" x14ac:dyDescent="0.25">
      <c r="A59" s="35"/>
      <c r="B59" s="37" t="s">
        <v>34</v>
      </c>
      <c r="C59" s="68" t="s">
        <v>41</v>
      </c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9"/>
      <c r="BU59" s="24"/>
      <c r="BY59" s="2" t="s">
        <v>41</v>
      </c>
    </row>
    <row r="60" spans="1:78" customFormat="1" ht="33.75" x14ac:dyDescent="0.25">
      <c r="A60" s="25" t="s">
        <v>85</v>
      </c>
      <c r="B60" s="64" t="s">
        <v>49</v>
      </c>
      <c r="C60" s="67" t="s">
        <v>86</v>
      </c>
      <c r="D60" s="67"/>
      <c r="E60" s="67"/>
      <c r="F60" s="25" t="s">
        <v>51</v>
      </c>
      <c r="G60" s="27">
        <v>18.512</v>
      </c>
      <c r="H60" s="28" t="s">
        <v>87</v>
      </c>
      <c r="I60" s="30"/>
      <c r="J60" s="30"/>
      <c r="K60" s="30"/>
      <c r="L60" s="30"/>
      <c r="M60" s="103">
        <v>1447620</v>
      </c>
      <c r="N60" s="30"/>
      <c r="O60" s="30"/>
      <c r="P60" s="30"/>
      <c r="Q60" s="40">
        <v>0</v>
      </c>
      <c r="R60" s="40">
        <v>0</v>
      </c>
      <c r="BU60" s="24"/>
      <c r="BV60" s="2" t="s">
        <v>86</v>
      </c>
    </row>
    <row r="61" spans="1:78" customFormat="1" ht="15" x14ac:dyDescent="0.25">
      <c r="A61" s="33"/>
      <c r="B61" s="34"/>
      <c r="C61" s="62" t="s">
        <v>88</v>
      </c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3"/>
      <c r="BU61" s="24"/>
      <c r="BW61" s="2" t="s">
        <v>88</v>
      </c>
    </row>
    <row r="62" spans="1:78" customFormat="1" ht="15" x14ac:dyDescent="0.25">
      <c r="A62" s="35"/>
      <c r="B62" s="34"/>
      <c r="C62" s="62" t="s">
        <v>89</v>
      </c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3"/>
      <c r="BU62" s="24"/>
      <c r="BZ62" s="2" t="s">
        <v>89</v>
      </c>
    </row>
    <row r="63" spans="1:78" customFormat="1" ht="15" customHeight="1" x14ac:dyDescent="0.25">
      <c r="A63" s="35"/>
      <c r="B63" s="37" t="s">
        <v>34</v>
      </c>
      <c r="C63" s="68" t="s">
        <v>41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9"/>
      <c r="BU63" s="24"/>
      <c r="BY63" s="2" t="s">
        <v>41</v>
      </c>
    </row>
    <row r="64" spans="1:78" customFormat="1" ht="33.75" x14ac:dyDescent="0.25">
      <c r="A64" s="25" t="s">
        <v>90</v>
      </c>
      <c r="B64" s="64" t="s">
        <v>49</v>
      </c>
      <c r="C64" s="67" t="s">
        <v>91</v>
      </c>
      <c r="D64" s="67"/>
      <c r="E64" s="67"/>
      <c r="F64" s="25" t="s">
        <v>51</v>
      </c>
      <c r="G64" s="27">
        <v>1.456</v>
      </c>
      <c r="H64" s="28" t="s">
        <v>92</v>
      </c>
      <c r="I64" s="30"/>
      <c r="J64" s="30"/>
      <c r="K64" s="30"/>
      <c r="L64" s="30"/>
      <c r="M64" s="103">
        <v>108430</v>
      </c>
      <c r="N64" s="30"/>
      <c r="O64" s="30"/>
      <c r="P64" s="30"/>
      <c r="Q64" s="40">
        <v>0</v>
      </c>
      <c r="R64" s="40">
        <v>0</v>
      </c>
      <c r="BU64" s="24"/>
      <c r="BV64" s="2" t="s">
        <v>91</v>
      </c>
    </row>
    <row r="65" spans="1:78" customFormat="1" ht="15" x14ac:dyDescent="0.25">
      <c r="A65" s="33"/>
      <c r="B65" s="34"/>
      <c r="C65" s="62" t="s">
        <v>93</v>
      </c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3"/>
      <c r="BU65" s="24"/>
      <c r="BW65" s="2" t="s">
        <v>93</v>
      </c>
    </row>
    <row r="66" spans="1:78" customFormat="1" ht="15" x14ac:dyDescent="0.25">
      <c r="A66" s="35"/>
      <c r="B66" s="34"/>
      <c r="C66" s="62" t="s">
        <v>94</v>
      </c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/>
      <c r="BU66" s="24"/>
      <c r="BZ66" s="2" t="s">
        <v>94</v>
      </c>
    </row>
    <row r="67" spans="1:78" customFormat="1" ht="15" customHeight="1" x14ac:dyDescent="0.25">
      <c r="A67" s="35"/>
      <c r="B67" s="37" t="s">
        <v>34</v>
      </c>
      <c r="C67" s="68" t="s">
        <v>41</v>
      </c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9"/>
      <c r="BU67" s="24"/>
      <c r="BY67" s="2" t="s">
        <v>41</v>
      </c>
    </row>
    <row r="68" spans="1:78" customFormat="1" ht="33.75" x14ac:dyDescent="0.25">
      <c r="A68" s="25" t="s">
        <v>95</v>
      </c>
      <c r="B68" s="64" t="s">
        <v>49</v>
      </c>
      <c r="C68" s="67" t="s">
        <v>96</v>
      </c>
      <c r="D68" s="67"/>
      <c r="E68" s="67"/>
      <c r="F68" s="25" t="s">
        <v>51</v>
      </c>
      <c r="G68" s="39">
        <v>74.88</v>
      </c>
      <c r="H68" s="28" t="s">
        <v>97</v>
      </c>
      <c r="I68" s="30"/>
      <c r="J68" s="30"/>
      <c r="K68" s="30"/>
      <c r="L68" s="30"/>
      <c r="M68" s="103">
        <v>5411426</v>
      </c>
      <c r="N68" s="30"/>
      <c r="O68" s="30"/>
      <c r="P68" s="30"/>
      <c r="Q68" s="40">
        <v>0</v>
      </c>
      <c r="R68" s="40">
        <v>0</v>
      </c>
      <c r="BU68" s="24"/>
      <c r="BV68" s="2" t="s">
        <v>96</v>
      </c>
    </row>
    <row r="69" spans="1:78" customFormat="1" ht="15" x14ac:dyDescent="0.25">
      <c r="A69" s="33"/>
      <c r="B69" s="34"/>
      <c r="C69" s="62" t="s">
        <v>98</v>
      </c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3"/>
      <c r="BU69" s="24"/>
      <c r="BW69" s="2" t="s">
        <v>98</v>
      </c>
    </row>
    <row r="70" spans="1:78" customFormat="1" ht="15" x14ac:dyDescent="0.25">
      <c r="A70" s="35"/>
      <c r="B70" s="34"/>
      <c r="C70" s="62" t="s">
        <v>99</v>
      </c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3"/>
      <c r="BU70" s="24"/>
      <c r="BZ70" s="2" t="s">
        <v>99</v>
      </c>
    </row>
    <row r="71" spans="1:78" customFormat="1" ht="15" customHeight="1" x14ac:dyDescent="0.25">
      <c r="A71" s="35"/>
      <c r="B71" s="37" t="s">
        <v>34</v>
      </c>
      <c r="C71" s="68" t="s">
        <v>41</v>
      </c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9"/>
      <c r="BU71" s="24"/>
      <c r="BY71" s="2" t="s">
        <v>41</v>
      </c>
    </row>
    <row r="72" spans="1:78" customFormat="1" ht="33.75" x14ac:dyDescent="0.25">
      <c r="A72" s="25" t="s">
        <v>100</v>
      </c>
      <c r="B72" s="64" t="s">
        <v>49</v>
      </c>
      <c r="C72" s="67" t="s">
        <v>101</v>
      </c>
      <c r="D72" s="67"/>
      <c r="E72" s="67"/>
      <c r="F72" s="25" t="s">
        <v>51</v>
      </c>
      <c r="G72" s="42">
        <v>10.4</v>
      </c>
      <c r="H72" s="28" t="s">
        <v>62</v>
      </c>
      <c r="I72" s="30"/>
      <c r="J72" s="30"/>
      <c r="K72" s="30"/>
      <c r="L72" s="30"/>
      <c r="M72" s="103">
        <v>695198</v>
      </c>
      <c r="N72" s="30"/>
      <c r="O72" s="30"/>
      <c r="P72" s="30"/>
      <c r="Q72" s="40">
        <v>0</v>
      </c>
      <c r="R72" s="40">
        <v>0</v>
      </c>
      <c r="BU72" s="24"/>
      <c r="BV72" s="2" t="s">
        <v>101</v>
      </c>
    </row>
    <row r="73" spans="1:78" customFormat="1" ht="15" x14ac:dyDescent="0.25">
      <c r="A73" s="33"/>
      <c r="B73" s="34"/>
      <c r="C73" s="62" t="s">
        <v>102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3"/>
      <c r="BU73" s="24"/>
      <c r="BW73" s="2" t="s">
        <v>102</v>
      </c>
    </row>
    <row r="74" spans="1:78" customFormat="1" ht="15" x14ac:dyDescent="0.25">
      <c r="A74" s="35"/>
      <c r="B74" s="34"/>
      <c r="C74" s="62" t="s">
        <v>64</v>
      </c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3"/>
      <c r="BU74" s="24"/>
      <c r="BZ74" s="2" t="s">
        <v>64</v>
      </c>
    </row>
    <row r="75" spans="1:78" customFormat="1" ht="15" customHeight="1" x14ac:dyDescent="0.25">
      <c r="A75" s="35"/>
      <c r="B75" s="37" t="s">
        <v>34</v>
      </c>
      <c r="C75" s="68" t="s">
        <v>41</v>
      </c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9"/>
      <c r="BU75" s="24"/>
      <c r="BY75" s="2" t="s">
        <v>41</v>
      </c>
    </row>
    <row r="76" spans="1:78" customFormat="1" ht="33.75" x14ac:dyDescent="0.25">
      <c r="A76" s="25" t="s">
        <v>103</v>
      </c>
      <c r="B76" s="64" t="s">
        <v>49</v>
      </c>
      <c r="C76" s="67" t="s">
        <v>104</v>
      </c>
      <c r="D76" s="67"/>
      <c r="E76" s="67"/>
      <c r="F76" s="25" t="s">
        <v>51</v>
      </c>
      <c r="G76" s="27">
        <v>14.768000000000001</v>
      </c>
      <c r="H76" s="28" t="s">
        <v>105</v>
      </c>
      <c r="I76" s="30"/>
      <c r="J76" s="30"/>
      <c r="K76" s="30"/>
      <c r="L76" s="30"/>
      <c r="M76" s="103">
        <v>971543</v>
      </c>
      <c r="N76" s="30"/>
      <c r="O76" s="30"/>
      <c r="P76" s="30"/>
      <c r="Q76" s="40">
        <v>0</v>
      </c>
      <c r="R76" s="40">
        <v>0</v>
      </c>
      <c r="BU76" s="24"/>
      <c r="BV76" s="2" t="s">
        <v>104</v>
      </c>
    </row>
    <row r="77" spans="1:78" customFormat="1" ht="15" x14ac:dyDescent="0.25">
      <c r="A77" s="33"/>
      <c r="B77" s="34"/>
      <c r="C77" s="62" t="s">
        <v>106</v>
      </c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3"/>
      <c r="BU77" s="24"/>
      <c r="BW77" s="2" t="s">
        <v>106</v>
      </c>
    </row>
    <row r="78" spans="1:78" customFormat="1" ht="15" x14ac:dyDescent="0.25">
      <c r="A78" s="35"/>
      <c r="B78" s="34"/>
      <c r="C78" s="62" t="s">
        <v>107</v>
      </c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3"/>
      <c r="BU78" s="24"/>
      <c r="BZ78" s="2" t="s">
        <v>107</v>
      </c>
    </row>
    <row r="79" spans="1:78" customFormat="1" ht="15" customHeight="1" x14ac:dyDescent="0.25">
      <c r="A79" s="35"/>
      <c r="B79" s="37" t="s">
        <v>34</v>
      </c>
      <c r="C79" s="68" t="s">
        <v>41</v>
      </c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9"/>
      <c r="BU79" s="24"/>
      <c r="BY79" s="2" t="s">
        <v>41</v>
      </c>
    </row>
    <row r="80" spans="1:78" customFormat="1" ht="33.75" x14ac:dyDescent="0.25">
      <c r="A80" s="25" t="s">
        <v>108</v>
      </c>
      <c r="B80" s="64" t="s">
        <v>49</v>
      </c>
      <c r="C80" s="67" t="s">
        <v>109</v>
      </c>
      <c r="D80" s="67"/>
      <c r="E80" s="67"/>
      <c r="F80" s="25" t="s">
        <v>51</v>
      </c>
      <c r="G80" s="27">
        <v>1.248</v>
      </c>
      <c r="H80" s="28" t="s">
        <v>110</v>
      </c>
      <c r="I80" s="30"/>
      <c r="J80" s="30"/>
      <c r="K80" s="30"/>
      <c r="L80" s="30"/>
      <c r="M80" s="103">
        <v>80928</v>
      </c>
      <c r="N80" s="30"/>
      <c r="O80" s="30"/>
      <c r="P80" s="30"/>
      <c r="Q80" s="40">
        <v>0</v>
      </c>
      <c r="R80" s="40">
        <v>0</v>
      </c>
      <c r="BU80" s="24"/>
      <c r="BV80" s="2" t="s">
        <v>109</v>
      </c>
    </row>
    <row r="81" spans="1:80" customFormat="1" ht="15" x14ac:dyDescent="0.25">
      <c r="A81" s="33"/>
      <c r="B81" s="34"/>
      <c r="C81" s="62" t="s">
        <v>111</v>
      </c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3"/>
      <c r="BU81" s="24"/>
      <c r="BW81" s="2" t="s">
        <v>111</v>
      </c>
    </row>
    <row r="82" spans="1:80" customFormat="1" ht="15" x14ac:dyDescent="0.25">
      <c r="A82" s="35"/>
      <c r="B82" s="34"/>
      <c r="C82" s="62" t="s">
        <v>112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3"/>
      <c r="BU82" s="24"/>
      <c r="BZ82" s="2" t="s">
        <v>112</v>
      </c>
    </row>
    <row r="83" spans="1:80" customFormat="1" ht="15" customHeight="1" x14ac:dyDescent="0.25">
      <c r="A83" s="35"/>
      <c r="B83" s="37" t="s">
        <v>34</v>
      </c>
      <c r="C83" s="68" t="s">
        <v>41</v>
      </c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9"/>
      <c r="BU83" s="24"/>
      <c r="BY83" s="2" t="s">
        <v>41</v>
      </c>
    </row>
    <row r="84" spans="1:80" customFormat="1" ht="33.75" x14ac:dyDescent="0.25">
      <c r="A84" s="25" t="s">
        <v>113</v>
      </c>
      <c r="B84" s="64" t="s">
        <v>49</v>
      </c>
      <c r="C84" s="67" t="s">
        <v>114</v>
      </c>
      <c r="D84" s="67"/>
      <c r="E84" s="67"/>
      <c r="F84" s="25" t="s">
        <v>51</v>
      </c>
      <c r="G84" s="27">
        <v>2.1840000000000002</v>
      </c>
      <c r="H84" s="28" t="s">
        <v>115</v>
      </c>
      <c r="I84" s="30"/>
      <c r="J84" s="30"/>
      <c r="K84" s="30"/>
      <c r="L84" s="30"/>
      <c r="M84" s="103">
        <v>138404</v>
      </c>
      <c r="N84" s="30"/>
      <c r="O84" s="30"/>
      <c r="P84" s="30"/>
      <c r="Q84" s="40">
        <v>0</v>
      </c>
      <c r="R84" s="40">
        <v>0</v>
      </c>
      <c r="BU84" s="24"/>
      <c r="BV84" s="2" t="s">
        <v>114</v>
      </c>
    </row>
    <row r="85" spans="1:80" customFormat="1" ht="15" x14ac:dyDescent="0.25">
      <c r="A85" s="33"/>
      <c r="B85" s="34"/>
      <c r="C85" s="62" t="s">
        <v>116</v>
      </c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3"/>
      <c r="BU85" s="24"/>
      <c r="BW85" s="2" t="s">
        <v>116</v>
      </c>
    </row>
    <row r="86" spans="1:80" customFormat="1" ht="15" x14ac:dyDescent="0.25">
      <c r="A86" s="35"/>
      <c r="B86" s="34"/>
      <c r="C86" s="62" t="s">
        <v>117</v>
      </c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3"/>
      <c r="BU86" s="24"/>
      <c r="BZ86" s="2" t="s">
        <v>117</v>
      </c>
    </row>
    <row r="87" spans="1:80" customFormat="1" ht="15" customHeight="1" x14ac:dyDescent="0.25">
      <c r="A87" s="35"/>
      <c r="B87" s="37" t="s">
        <v>34</v>
      </c>
      <c r="C87" s="68" t="s">
        <v>41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9"/>
      <c r="BU87" s="24"/>
      <c r="BY87" s="2" t="s">
        <v>41</v>
      </c>
    </row>
    <row r="88" spans="1:80" customFormat="1" ht="15" customHeight="1" x14ac:dyDescent="0.25">
      <c r="A88" s="71" t="s">
        <v>118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BU88" s="24"/>
      <c r="CA88" s="43" t="s">
        <v>118</v>
      </c>
    </row>
    <row r="89" spans="1:80" customFormat="1" ht="15" customHeight="1" x14ac:dyDescent="0.25">
      <c r="A89" s="65" t="s">
        <v>119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0" customFormat="1" ht="15" customHeight="1" x14ac:dyDescent="0.25">
      <c r="A90" s="65" t="s">
        <v>120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0" customFormat="1" ht="15" customHeight="1" x14ac:dyDescent="0.25">
      <c r="A91" s="65" t="s">
        <v>121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0" customFormat="1" ht="15" customHeight="1" x14ac:dyDescent="0.25">
      <c r="A92" s="65" t="s">
        <v>122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0" customFormat="1" ht="15" customHeight="1" x14ac:dyDescent="0.25">
      <c r="A93" s="105" t="s">
        <v>123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4">
        <f>M84+M80+M76+M72+M68+M64+M60+M56+M52+M48+M44+M40+M36+M32</f>
        <v>30596322</v>
      </c>
      <c r="N93" s="106"/>
      <c r="O93" s="106"/>
      <c r="P93" s="106"/>
      <c r="Q93" s="107"/>
      <c r="R93" s="107"/>
      <c r="BU93" s="24"/>
      <c r="CA93" s="43"/>
      <c r="CB93" s="47" t="s">
        <v>123</v>
      </c>
    </row>
    <row r="94" spans="1:80" customFormat="1" ht="15" customHeight="1" x14ac:dyDescent="0.25">
      <c r="A94" s="65" t="s">
        <v>123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44">
        <v>30596321</v>
      </c>
      <c r="N94" s="48"/>
      <c r="O94" s="48"/>
      <c r="P94" s="48"/>
      <c r="Q94" s="45"/>
      <c r="R94" s="45"/>
      <c r="BU94" s="24"/>
      <c r="CA94" s="43"/>
      <c r="CB94" s="47" t="s">
        <v>123</v>
      </c>
    </row>
    <row r="95" spans="1:80" customFormat="1" ht="15" customHeight="1" x14ac:dyDescent="0.25">
      <c r="A95" s="70" t="s">
        <v>124</v>
      </c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BU95" s="24" t="s">
        <v>124</v>
      </c>
      <c r="CA95" s="43"/>
      <c r="CB95" s="47"/>
    </row>
    <row r="96" spans="1:80" customFormat="1" ht="45.75" x14ac:dyDescent="0.25">
      <c r="A96" s="25" t="s">
        <v>125</v>
      </c>
      <c r="B96" s="64" t="s">
        <v>126</v>
      </c>
      <c r="C96" s="67" t="s">
        <v>127</v>
      </c>
      <c r="D96" s="67"/>
      <c r="E96" s="67"/>
      <c r="F96" s="25" t="s">
        <v>37</v>
      </c>
      <c r="G96" s="27">
        <v>676.62400000000002</v>
      </c>
      <c r="H96" s="28">
        <v>1154.8599999999999</v>
      </c>
      <c r="I96" s="29">
        <v>406.11</v>
      </c>
      <c r="J96" s="29">
        <v>601.79999999999995</v>
      </c>
      <c r="K96" s="29">
        <v>81.75</v>
      </c>
      <c r="L96" s="30"/>
      <c r="M96" s="31">
        <v>11692111</v>
      </c>
      <c r="N96" s="31">
        <v>6190894</v>
      </c>
      <c r="O96" s="31">
        <v>4650098</v>
      </c>
      <c r="P96" s="31">
        <v>1246278</v>
      </c>
      <c r="Q96" s="38">
        <v>20.987500000000001</v>
      </c>
      <c r="R96" s="29">
        <v>14200.65</v>
      </c>
      <c r="BU96" s="24"/>
      <c r="BV96" s="2" t="s">
        <v>127</v>
      </c>
      <c r="CA96" s="43"/>
      <c r="CB96" s="47"/>
    </row>
    <row r="97" spans="1:80" customFormat="1" ht="15" x14ac:dyDescent="0.25">
      <c r="A97" s="33"/>
      <c r="B97" s="34"/>
      <c r="C97" s="62" t="s">
        <v>128</v>
      </c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3"/>
      <c r="BU97" s="24"/>
      <c r="BW97" s="2" t="s">
        <v>128</v>
      </c>
      <c r="CA97" s="43"/>
      <c r="CB97" s="47"/>
    </row>
    <row r="98" spans="1:80" customFormat="1" ht="57" customHeight="1" x14ac:dyDescent="0.25">
      <c r="A98" s="35"/>
      <c r="B98" s="36" t="s">
        <v>39</v>
      </c>
      <c r="C98" s="68" t="s">
        <v>40</v>
      </c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9"/>
      <c r="BU98" s="24"/>
      <c r="BX98" s="2" t="s">
        <v>40</v>
      </c>
      <c r="CA98" s="43"/>
      <c r="CB98" s="47"/>
    </row>
    <row r="99" spans="1:80" customFormat="1" ht="15" customHeight="1" x14ac:dyDescent="0.25">
      <c r="A99" s="35"/>
      <c r="B99" s="37" t="s">
        <v>34</v>
      </c>
      <c r="C99" s="68" t="s">
        <v>41</v>
      </c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9"/>
      <c r="BU99" s="24"/>
      <c r="BY99" s="2" t="s">
        <v>41</v>
      </c>
      <c r="CA99" s="43"/>
      <c r="CB99" s="47"/>
    </row>
    <row r="100" spans="1:80" customFormat="1" ht="33.75" x14ac:dyDescent="0.25">
      <c r="A100" s="25" t="s">
        <v>129</v>
      </c>
      <c r="B100" s="64" t="s">
        <v>49</v>
      </c>
      <c r="C100" s="67" t="s">
        <v>130</v>
      </c>
      <c r="D100" s="67"/>
      <c r="E100" s="67"/>
      <c r="F100" s="25" t="s">
        <v>51</v>
      </c>
      <c r="G100" s="27">
        <v>1.3520000000000001</v>
      </c>
      <c r="H100" s="28" t="s">
        <v>131</v>
      </c>
      <c r="I100" s="30"/>
      <c r="J100" s="30"/>
      <c r="K100" s="30"/>
      <c r="L100" s="30"/>
      <c r="M100" s="103">
        <v>109390</v>
      </c>
      <c r="N100" s="30"/>
      <c r="O100" s="30"/>
      <c r="P100" s="30"/>
      <c r="Q100" s="40">
        <v>0</v>
      </c>
      <c r="R100" s="40">
        <v>0</v>
      </c>
      <c r="BU100" s="24"/>
      <c r="BV100" s="2" t="s">
        <v>130</v>
      </c>
      <c r="CA100" s="43"/>
      <c r="CB100" s="47"/>
    </row>
    <row r="101" spans="1:80" customFormat="1" ht="15" x14ac:dyDescent="0.25">
      <c r="A101" s="33"/>
      <c r="B101" s="34"/>
      <c r="C101" s="62" t="s">
        <v>132</v>
      </c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3"/>
      <c r="BU101" s="24"/>
      <c r="BW101" s="2" t="s">
        <v>132</v>
      </c>
      <c r="CA101" s="43"/>
      <c r="CB101" s="47"/>
    </row>
    <row r="102" spans="1:80" customFormat="1" ht="15" x14ac:dyDescent="0.25">
      <c r="A102" s="35"/>
      <c r="B102" s="34"/>
      <c r="C102" s="62" t="s">
        <v>133</v>
      </c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3"/>
      <c r="BU102" s="24"/>
      <c r="BZ102" s="2" t="s">
        <v>133</v>
      </c>
      <c r="CA102" s="43"/>
      <c r="CB102" s="47"/>
    </row>
    <row r="103" spans="1:80" customFormat="1" ht="15" customHeight="1" x14ac:dyDescent="0.25">
      <c r="A103" s="35"/>
      <c r="B103" s="37" t="s">
        <v>34</v>
      </c>
      <c r="C103" s="68" t="s">
        <v>41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9"/>
      <c r="BU103" s="24"/>
      <c r="BY103" s="2" t="s">
        <v>41</v>
      </c>
      <c r="CA103" s="43"/>
      <c r="CB103" s="47"/>
    </row>
    <row r="104" spans="1:80" customFormat="1" ht="33.75" x14ac:dyDescent="0.25">
      <c r="A104" s="25" t="s">
        <v>134</v>
      </c>
      <c r="B104" s="64" t="s">
        <v>49</v>
      </c>
      <c r="C104" s="67" t="s">
        <v>135</v>
      </c>
      <c r="D104" s="67"/>
      <c r="E104" s="67"/>
      <c r="F104" s="25" t="s">
        <v>51</v>
      </c>
      <c r="G104" s="27">
        <v>79.664000000000001</v>
      </c>
      <c r="H104" s="28" t="s">
        <v>136</v>
      </c>
      <c r="I104" s="30"/>
      <c r="J104" s="30"/>
      <c r="K104" s="30"/>
      <c r="L104" s="30"/>
      <c r="M104" s="103">
        <v>6047376</v>
      </c>
      <c r="N104" s="30"/>
      <c r="O104" s="30"/>
      <c r="P104" s="30"/>
      <c r="Q104" s="40">
        <v>0</v>
      </c>
      <c r="R104" s="40">
        <v>0</v>
      </c>
      <c r="BU104" s="24"/>
      <c r="BV104" s="2" t="s">
        <v>135</v>
      </c>
      <c r="CA104" s="43"/>
      <c r="CB104" s="47"/>
    </row>
    <row r="105" spans="1:80" customFormat="1" ht="15" x14ac:dyDescent="0.25">
      <c r="A105" s="33"/>
      <c r="B105" s="34"/>
      <c r="C105" s="62" t="s">
        <v>137</v>
      </c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3"/>
      <c r="BU105" s="24"/>
      <c r="BW105" s="2" t="s">
        <v>137</v>
      </c>
      <c r="CA105" s="43"/>
      <c r="CB105" s="47"/>
    </row>
    <row r="106" spans="1:80" customFormat="1" ht="15" x14ac:dyDescent="0.25">
      <c r="A106" s="35"/>
      <c r="B106" s="34"/>
      <c r="C106" s="62" t="s">
        <v>138</v>
      </c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3"/>
      <c r="BU106" s="24"/>
      <c r="BZ106" s="2" t="s">
        <v>138</v>
      </c>
      <c r="CA106" s="43"/>
      <c r="CB106" s="47"/>
    </row>
    <row r="107" spans="1:80" customFormat="1" ht="15" customHeight="1" x14ac:dyDescent="0.25">
      <c r="A107" s="35"/>
      <c r="B107" s="37" t="s">
        <v>34</v>
      </c>
      <c r="C107" s="68" t="s">
        <v>41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9"/>
      <c r="BU107" s="24"/>
      <c r="BY107" s="2" t="s">
        <v>41</v>
      </c>
      <c r="CA107" s="43"/>
      <c r="CB107" s="47"/>
    </row>
    <row r="108" spans="1:80" customFormat="1" ht="33.75" x14ac:dyDescent="0.25">
      <c r="A108" s="25" t="s">
        <v>139</v>
      </c>
      <c r="B108" s="64" t="s">
        <v>49</v>
      </c>
      <c r="C108" s="67" t="s">
        <v>140</v>
      </c>
      <c r="D108" s="67"/>
      <c r="E108" s="67"/>
      <c r="F108" s="25" t="s">
        <v>51</v>
      </c>
      <c r="G108" s="39">
        <v>1.56</v>
      </c>
      <c r="H108" s="28" t="s">
        <v>141</v>
      </c>
      <c r="I108" s="30"/>
      <c r="J108" s="30"/>
      <c r="K108" s="30"/>
      <c r="L108" s="30"/>
      <c r="M108" s="103">
        <v>116914</v>
      </c>
      <c r="N108" s="30"/>
      <c r="O108" s="30"/>
      <c r="P108" s="30"/>
      <c r="Q108" s="40">
        <v>0</v>
      </c>
      <c r="R108" s="40">
        <v>0</v>
      </c>
      <c r="BU108" s="24"/>
      <c r="BV108" s="2" t="s">
        <v>140</v>
      </c>
      <c r="CA108" s="43"/>
      <c r="CB108" s="47"/>
    </row>
    <row r="109" spans="1:80" customFormat="1" ht="15" x14ac:dyDescent="0.25">
      <c r="A109" s="33"/>
      <c r="B109" s="34"/>
      <c r="C109" s="62" t="s">
        <v>142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3"/>
      <c r="BU109" s="24"/>
      <c r="BW109" s="2" t="s">
        <v>142</v>
      </c>
      <c r="CA109" s="43"/>
      <c r="CB109" s="47"/>
    </row>
    <row r="110" spans="1:80" customFormat="1" ht="15" x14ac:dyDescent="0.25">
      <c r="A110" s="35"/>
      <c r="B110" s="34"/>
      <c r="C110" s="62" t="s">
        <v>143</v>
      </c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3"/>
      <c r="BU110" s="24"/>
      <c r="BZ110" s="2" t="s">
        <v>143</v>
      </c>
      <c r="CA110" s="43"/>
      <c r="CB110" s="47"/>
    </row>
    <row r="111" spans="1:80" customFormat="1" ht="15" customHeight="1" x14ac:dyDescent="0.25">
      <c r="A111" s="35"/>
      <c r="B111" s="37" t="s">
        <v>34</v>
      </c>
      <c r="C111" s="68" t="s">
        <v>41</v>
      </c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9"/>
      <c r="BU111" s="24"/>
      <c r="BY111" s="2" t="s">
        <v>41</v>
      </c>
      <c r="CA111" s="43"/>
      <c r="CB111" s="47"/>
    </row>
    <row r="112" spans="1:80" customFormat="1" ht="33.75" x14ac:dyDescent="0.25">
      <c r="A112" s="25" t="s">
        <v>144</v>
      </c>
      <c r="B112" s="64" t="s">
        <v>49</v>
      </c>
      <c r="C112" s="67" t="s">
        <v>145</v>
      </c>
      <c r="D112" s="67"/>
      <c r="E112" s="67"/>
      <c r="F112" s="25" t="s">
        <v>51</v>
      </c>
      <c r="G112" s="27">
        <v>47.423999999999999</v>
      </c>
      <c r="H112" s="28" t="s">
        <v>146</v>
      </c>
      <c r="I112" s="30"/>
      <c r="J112" s="30"/>
      <c r="K112" s="30"/>
      <c r="L112" s="30"/>
      <c r="M112" s="103">
        <v>2951102</v>
      </c>
      <c r="N112" s="30"/>
      <c r="O112" s="30"/>
      <c r="P112" s="30"/>
      <c r="Q112" s="40">
        <v>0</v>
      </c>
      <c r="R112" s="40">
        <v>0</v>
      </c>
      <c r="BU112" s="24"/>
      <c r="BV112" s="2" t="s">
        <v>145</v>
      </c>
      <c r="CA112" s="43"/>
      <c r="CB112" s="47"/>
    </row>
    <row r="113" spans="1:80" customFormat="1" ht="15" x14ac:dyDescent="0.25">
      <c r="A113" s="33"/>
      <c r="B113" s="34"/>
      <c r="C113" s="62" t="s">
        <v>147</v>
      </c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3"/>
      <c r="BU113" s="24"/>
      <c r="BW113" s="2" t="s">
        <v>147</v>
      </c>
      <c r="CA113" s="43"/>
      <c r="CB113" s="47"/>
    </row>
    <row r="114" spans="1:80" customFormat="1" ht="15" x14ac:dyDescent="0.25">
      <c r="A114" s="35"/>
      <c r="B114" s="34"/>
      <c r="C114" s="62" t="s">
        <v>148</v>
      </c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3"/>
      <c r="BU114" s="24"/>
      <c r="BZ114" s="2" t="s">
        <v>148</v>
      </c>
      <c r="CA114" s="43"/>
      <c r="CB114" s="47"/>
    </row>
    <row r="115" spans="1:80" customFormat="1" ht="15" customHeight="1" x14ac:dyDescent="0.25">
      <c r="A115" s="35"/>
      <c r="B115" s="37" t="s">
        <v>34</v>
      </c>
      <c r="C115" s="68" t="s">
        <v>41</v>
      </c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9"/>
      <c r="BU115" s="24"/>
      <c r="BY115" s="2" t="s">
        <v>41</v>
      </c>
      <c r="CA115" s="43"/>
      <c r="CB115" s="47"/>
    </row>
    <row r="116" spans="1:80" customFormat="1" ht="33.75" x14ac:dyDescent="0.25">
      <c r="A116" s="25" t="s">
        <v>149</v>
      </c>
      <c r="B116" s="64" t="s">
        <v>49</v>
      </c>
      <c r="C116" s="67" t="s">
        <v>150</v>
      </c>
      <c r="D116" s="67"/>
      <c r="E116" s="67"/>
      <c r="F116" s="25" t="s">
        <v>51</v>
      </c>
      <c r="G116" s="39">
        <v>35.36</v>
      </c>
      <c r="H116" s="28" t="s">
        <v>151</v>
      </c>
      <c r="I116" s="30"/>
      <c r="J116" s="30"/>
      <c r="K116" s="30"/>
      <c r="L116" s="30"/>
      <c r="M116" s="103">
        <v>2140483</v>
      </c>
      <c r="N116" s="30"/>
      <c r="O116" s="30"/>
      <c r="P116" s="30"/>
      <c r="Q116" s="40">
        <v>0</v>
      </c>
      <c r="R116" s="40">
        <v>0</v>
      </c>
      <c r="BU116" s="24"/>
      <c r="BV116" s="2" t="s">
        <v>150</v>
      </c>
      <c r="CA116" s="43"/>
      <c r="CB116" s="47"/>
    </row>
    <row r="117" spans="1:80" customFormat="1" ht="15" x14ac:dyDescent="0.25">
      <c r="A117" s="33"/>
      <c r="B117" s="34"/>
      <c r="C117" s="62" t="s">
        <v>152</v>
      </c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3"/>
      <c r="BU117" s="24"/>
      <c r="BW117" s="2" t="s">
        <v>152</v>
      </c>
      <c r="CA117" s="43"/>
      <c r="CB117" s="47"/>
    </row>
    <row r="118" spans="1:80" customFormat="1" ht="15" x14ac:dyDescent="0.25">
      <c r="A118" s="35"/>
      <c r="B118" s="34"/>
      <c r="C118" s="62" t="s">
        <v>153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3"/>
      <c r="BU118" s="24"/>
      <c r="BZ118" s="2" t="s">
        <v>153</v>
      </c>
      <c r="CA118" s="43"/>
      <c r="CB118" s="47"/>
    </row>
    <row r="119" spans="1:80" customFormat="1" ht="15" customHeight="1" x14ac:dyDescent="0.25">
      <c r="A119" s="35"/>
      <c r="B119" s="37" t="s">
        <v>34</v>
      </c>
      <c r="C119" s="68" t="s">
        <v>41</v>
      </c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9"/>
      <c r="BU119" s="24"/>
      <c r="BY119" s="2" t="s">
        <v>41</v>
      </c>
      <c r="CA119" s="43"/>
      <c r="CB119" s="47"/>
    </row>
    <row r="120" spans="1:80" customFormat="1" ht="33.75" x14ac:dyDescent="0.25">
      <c r="A120" s="25" t="s">
        <v>154</v>
      </c>
      <c r="B120" s="64" t="s">
        <v>49</v>
      </c>
      <c r="C120" s="67" t="s">
        <v>155</v>
      </c>
      <c r="D120" s="67"/>
      <c r="E120" s="67"/>
      <c r="F120" s="25" t="s">
        <v>51</v>
      </c>
      <c r="G120" s="39">
        <v>3.64</v>
      </c>
      <c r="H120" s="28" t="s">
        <v>156</v>
      </c>
      <c r="I120" s="30"/>
      <c r="J120" s="30"/>
      <c r="K120" s="30"/>
      <c r="L120" s="30"/>
      <c r="M120" s="103">
        <v>257814</v>
      </c>
      <c r="N120" s="30"/>
      <c r="O120" s="30"/>
      <c r="P120" s="30"/>
      <c r="Q120" s="40">
        <v>0</v>
      </c>
      <c r="R120" s="40">
        <v>0</v>
      </c>
      <c r="BU120" s="24"/>
      <c r="BV120" s="2" t="s">
        <v>155</v>
      </c>
      <c r="CA120" s="43"/>
      <c r="CB120" s="47"/>
    </row>
    <row r="121" spans="1:80" customFormat="1" ht="15" x14ac:dyDescent="0.25">
      <c r="A121" s="33"/>
      <c r="B121" s="34"/>
      <c r="C121" s="62" t="s">
        <v>53</v>
      </c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3"/>
      <c r="BU121" s="24"/>
      <c r="BW121" s="2" t="s">
        <v>53</v>
      </c>
      <c r="CA121" s="43"/>
      <c r="CB121" s="47"/>
    </row>
    <row r="122" spans="1:80" customFormat="1" ht="15" x14ac:dyDescent="0.25">
      <c r="A122" s="35"/>
      <c r="B122" s="34"/>
      <c r="C122" s="62" t="s">
        <v>157</v>
      </c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3"/>
      <c r="BU122" s="24"/>
      <c r="BZ122" s="2" t="s">
        <v>157</v>
      </c>
      <c r="CA122" s="43"/>
      <c r="CB122" s="47"/>
    </row>
    <row r="123" spans="1:80" customFormat="1" ht="15" customHeight="1" x14ac:dyDescent="0.25">
      <c r="A123" s="35"/>
      <c r="B123" s="37" t="s">
        <v>34</v>
      </c>
      <c r="C123" s="68" t="s">
        <v>41</v>
      </c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9"/>
      <c r="BU123" s="24"/>
      <c r="BY123" s="2" t="s">
        <v>41</v>
      </c>
      <c r="CA123" s="43"/>
      <c r="CB123" s="47"/>
    </row>
    <row r="124" spans="1:80" customFormat="1" ht="33.75" x14ac:dyDescent="0.25">
      <c r="A124" s="25" t="s">
        <v>158</v>
      </c>
      <c r="B124" s="64" t="s">
        <v>49</v>
      </c>
      <c r="C124" s="67" t="s">
        <v>56</v>
      </c>
      <c r="D124" s="67"/>
      <c r="E124" s="67"/>
      <c r="F124" s="25" t="s">
        <v>51</v>
      </c>
      <c r="G124" s="39">
        <v>10.92</v>
      </c>
      <c r="H124" s="28" t="s">
        <v>57</v>
      </c>
      <c r="I124" s="30"/>
      <c r="J124" s="30"/>
      <c r="K124" s="30"/>
      <c r="L124" s="30"/>
      <c r="M124" s="103">
        <v>763635</v>
      </c>
      <c r="N124" s="30"/>
      <c r="O124" s="30"/>
      <c r="P124" s="30"/>
      <c r="Q124" s="40">
        <v>0</v>
      </c>
      <c r="R124" s="40">
        <v>0</v>
      </c>
      <c r="BU124" s="24"/>
      <c r="BV124" s="2" t="s">
        <v>56</v>
      </c>
      <c r="CA124" s="43"/>
      <c r="CB124" s="47"/>
    </row>
    <row r="125" spans="1:80" customFormat="1" ht="15" x14ac:dyDescent="0.25">
      <c r="A125" s="33"/>
      <c r="B125" s="34"/>
      <c r="C125" s="62" t="s">
        <v>159</v>
      </c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3"/>
      <c r="BU125" s="24"/>
      <c r="BW125" s="2" t="s">
        <v>159</v>
      </c>
      <c r="CA125" s="43"/>
      <c r="CB125" s="47"/>
    </row>
    <row r="126" spans="1:80" customFormat="1" ht="15" x14ac:dyDescent="0.25">
      <c r="A126" s="35"/>
      <c r="B126" s="34"/>
      <c r="C126" s="62" t="s">
        <v>59</v>
      </c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3"/>
      <c r="BU126" s="24"/>
      <c r="BZ126" s="2" t="s">
        <v>59</v>
      </c>
      <c r="CA126" s="43"/>
      <c r="CB126" s="47"/>
    </row>
    <row r="127" spans="1:80" customFormat="1" ht="15" customHeight="1" x14ac:dyDescent="0.25">
      <c r="A127" s="35"/>
      <c r="B127" s="37" t="s">
        <v>34</v>
      </c>
      <c r="C127" s="68" t="s">
        <v>41</v>
      </c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9"/>
      <c r="BU127" s="24"/>
      <c r="BY127" s="2" t="s">
        <v>41</v>
      </c>
      <c r="CA127" s="43"/>
      <c r="CB127" s="47"/>
    </row>
    <row r="128" spans="1:80" customFormat="1" ht="33.75" x14ac:dyDescent="0.25">
      <c r="A128" s="25" t="s">
        <v>160</v>
      </c>
      <c r="B128" s="64" t="s">
        <v>49</v>
      </c>
      <c r="C128" s="67" t="s">
        <v>161</v>
      </c>
      <c r="D128" s="67"/>
      <c r="E128" s="67"/>
      <c r="F128" s="25" t="s">
        <v>51</v>
      </c>
      <c r="G128" s="27">
        <v>179.29599999999999</v>
      </c>
      <c r="H128" s="28" t="s">
        <v>162</v>
      </c>
      <c r="I128" s="30"/>
      <c r="J128" s="30"/>
      <c r="K128" s="30"/>
      <c r="L128" s="30"/>
      <c r="M128" s="103">
        <v>12334486</v>
      </c>
      <c r="N128" s="30"/>
      <c r="O128" s="30"/>
      <c r="P128" s="30"/>
      <c r="Q128" s="40">
        <v>0</v>
      </c>
      <c r="R128" s="40">
        <v>0</v>
      </c>
      <c r="BU128" s="24"/>
      <c r="BV128" s="2" t="s">
        <v>161</v>
      </c>
      <c r="CA128" s="43"/>
      <c r="CB128" s="47"/>
    </row>
    <row r="129" spans="1:80" customFormat="1" ht="15" x14ac:dyDescent="0.25">
      <c r="A129" s="33"/>
      <c r="B129" s="34"/>
      <c r="C129" s="62" t="s">
        <v>163</v>
      </c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3"/>
      <c r="BU129" s="24"/>
      <c r="BW129" s="2" t="s">
        <v>163</v>
      </c>
      <c r="CA129" s="43"/>
      <c r="CB129" s="47"/>
    </row>
    <row r="130" spans="1:80" customFormat="1" ht="15" x14ac:dyDescent="0.25">
      <c r="A130" s="35"/>
      <c r="B130" s="34"/>
      <c r="C130" s="62" t="s">
        <v>164</v>
      </c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3"/>
      <c r="BU130" s="24"/>
      <c r="BZ130" s="2" t="s">
        <v>164</v>
      </c>
      <c r="CA130" s="43"/>
      <c r="CB130" s="47"/>
    </row>
    <row r="131" spans="1:80" customFormat="1" ht="15" customHeight="1" x14ac:dyDescent="0.25">
      <c r="A131" s="35"/>
      <c r="B131" s="37" t="s">
        <v>34</v>
      </c>
      <c r="C131" s="68" t="s">
        <v>41</v>
      </c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9"/>
      <c r="BU131" s="24"/>
      <c r="BY131" s="2" t="s">
        <v>41</v>
      </c>
      <c r="CA131" s="43"/>
      <c r="CB131" s="47"/>
    </row>
    <row r="132" spans="1:80" customFormat="1" ht="33.75" x14ac:dyDescent="0.25">
      <c r="A132" s="25" t="s">
        <v>165</v>
      </c>
      <c r="B132" s="64" t="s">
        <v>49</v>
      </c>
      <c r="C132" s="67" t="s">
        <v>61</v>
      </c>
      <c r="D132" s="67"/>
      <c r="E132" s="67"/>
      <c r="F132" s="25" t="s">
        <v>51</v>
      </c>
      <c r="G132" s="27">
        <v>8.9440000000000008</v>
      </c>
      <c r="H132" s="28" t="s">
        <v>62</v>
      </c>
      <c r="I132" s="30"/>
      <c r="J132" s="30"/>
      <c r="K132" s="30"/>
      <c r="L132" s="30"/>
      <c r="M132" s="103">
        <v>597870</v>
      </c>
      <c r="N132" s="30"/>
      <c r="O132" s="30"/>
      <c r="P132" s="30"/>
      <c r="Q132" s="40">
        <v>0</v>
      </c>
      <c r="R132" s="40">
        <v>0</v>
      </c>
      <c r="BU132" s="24"/>
      <c r="BV132" s="2" t="s">
        <v>61</v>
      </c>
      <c r="CA132" s="43"/>
      <c r="CB132" s="47"/>
    </row>
    <row r="133" spans="1:80" customFormat="1" ht="15" x14ac:dyDescent="0.25">
      <c r="A133" s="33"/>
      <c r="B133" s="34"/>
      <c r="C133" s="62" t="s">
        <v>166</v>
      </c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3"/>
      <c r="BU133" s="24"/>
      <c r="BW133" s="2" t="s">
        <v>166</v>
      </c>
      <c r="CA133" s="43"/>
      <c r="CB133" s="47"/>
    </row>
    <row r="134" spans="1:80" customFormat="1" ht="15" x14ac:dyDescent="0.25">
      <c r="A134" s="35"/>
      <c r="B134" s="34"/>
      <c r="C134" s="62" t="s">
        <v>64</v>
      </c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3"/>
      <c r="BU134" s="24"/>
      <c r="BZ134" s="2" t="s">
        <v>64</v>
      </c>
      <c r="CA134" s="43"/>
      <c r="CB134" s="47"/>
    </row>
    <row r="135" spans="1:80" customFormat="1" ht="15" customHeight="1" x14ac:dyDescent="0.25">
      <c r="A135" s="35"/>
      <c r="B135" s="37" t="s">
        <v>34</v>
      </c>
      <c r="C135" s="68" t="s">
        <v>41</v>
      </c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9"/>
      <c r="BU135" s="24"/>
      <c r="BY135" s="2" t="s">
        <v>41</v>
      </c>
      <c r="CA135" s="43"/>
      <c r="CB135" s="47"/>
    </row>
    <row r="136" spans="1:80" customFormat="1" ht="33.75" x14ac:dyDescent="0.25">
      <c r="A136" s="25" t="s">
        <v>167</v>
      </c>
      <c r="B136" s="64" t="s">
        <v>49</v>
      </c>
      <c r="C136" s="67" t="s">
        <v>66</v>
      </c>
      <c r="D136" s="67"/>
      <c r="E136" s="67"/>
      <c r="F136" s="25" t="s">
        <v>51</v>
      </c>
      <c r="G136" s="27">
        <v>12.584</v>
      </c>
      <c r="H136" s="28" t="s">
        <v>67</v>
      </c>
      <c r="I136" s="30"/>
      <c r="J136" s="30"/>
      <c r="K136" s="30"/>
      <c r="L136" s="30"/>
      <c r="M136" s="103">
        <v>826265</v>
      </c>
      <c r="N136" s="30"/>
      <c r="O136" s="30"/>
      <c r="P136" s="30"/>
      <c r="Q136" s="40">
        <v>0</v>
      </c>
      <c r="R136" s="40">
        <v>0</v>
      </c>
      <c r="BU136" s="24"/>
      <c r="BV136" s="2" t="s">
        <v>66</v>
      </c>
      <c r="CA136" s="43"/>
      <c r="CB136" s="47"/>
    </row>
    <row r="137" spans="1:80" customFormat="1" ht="15" x14ac:dyDescent="0.25">
      <c r="A137" s="33"/>
      <c r="B137" s="34"/>
      <c r="C137" s="62" t="s">
        <v>168</v>
      </c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3"/>
      <c r="BU137" s="24"/>
      <c r="BW137" s="2" t="s">
        <v>168</v>
      </c>
      <c r="CA137" s="43"/>
      <c r="CB137" s="47"/>
    </row>
    <row r="138" spans="1:80" customFormat="1" ht="15" x14ac:dyDescent="0.25">
      <c r="A138" s="35"/>
      <c r="B138" s="34"/>
      <c r="C138" s="62" t="s">
        <v>69</v>
      </c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3"/>
      <c r="BU138" s="24"/>
      <c r="BZ138" s="2" t="s">
        <v>69</v>
      </c>
      <c r="CA138" s="43"/>
      <c r="CB138" s="47"/>
    </row>
    <row r="139" spans="1:80" customFormat="1" ht="15" customHeight="1" x14ac:dyDescent="0.25">
      <c r="A139" s="35"/>
      <c r="B139" s="37" t="s">
        <v>34</v>
      </c>
      <c r="C139" s="68" t="s">
        <v>41</v>
      </c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9"/>
      <c r="BU139" s="24"/>
      <c r="BY139" s="2" t="s">
        <v>41</v>
      </c>
      <c r="CA139" s="43"/>
      <c r="CB139" s="47"/>
    </row>
    <row r="140" spans="1:80" customFormat="1" ht="33.75" x14ac:dyDescent="0.25">
      <c r="A140" s="25" t="s">
        <v>169</v>
      </c>
      <c r="B140" s="64" t="s">
        <v>49</v>
      </c>
      <c r="C140" s="67" t="s">
        <v>81</v>
      </c>
      <c r="D140" s="67"/>
      <c r="E140" s="67"/>
      <c r="F140" s="25" t="s">
        <v>51</v>
      </c>
      <c r="G140" s="27">
        <v>160.05600000000001</v>
      </c>
      <c r="H140" s="28" t="s">
        <v>82</v>
      </c>
      <c r="I140" s="30"/>
      <c r="J140" s="30"/>
      <c r="K140" s="30"/>
      <c r="L140" s="30"/>
      <c r="M140" s="103">
        <v>13133074</v>
      </c>
      <c r="N140" s="30"/>
      <c r="O140" s="30"/>
      <c r="P140" s="30"/>
      <c r="Q140" s="40">
        <v>0</v>
      </c>
      <c r="R140" s="40">
        <v>0</v>
      </c>
      <c r="BU140" s="24"/>
      <c r="BV140" s="2" t="s">
        <v>81</v>
      </c>
      <c r="CA140" s="43"/>
      <c r="CB140" s="47"/>
    </row>
    <row r="141" spans="1:80" customFormat="1" ht="15" x14ac:dyDescent="0.25">
      <c r="A141" s="33"/>
      <c r="B141" s="34"/>
      <c r="C141" s="62" t="s">
        <v>170</v>
      </c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3"/>
      <c r="BU141" s="24"/>
      <c r="BW141" s="2" t="s">
        <v>170</v>
      </c>
      <c r="CA141" s="43"/>
      <c r="CB141" s="47"/>
    </row>
    <row r="142" spans="1:80" customFormat="1" ht="15" x14ac:dyDescent="0.25">
      <c r="A142" s="35"/>
      <c r="B142" s="34"/>
      <c r="C142" s="62" t="s">
        <v>84</v>
      </c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3"/>
      <c r="BU142" s="24"/>
      <c r="BZ142" s="2" t="s">
        <v>84</v>
      </c>
      <c r="CA142" s="43"/>
      <c r="CB142" s="47"/>
    </row>
    <row r="143" spans="1:80" customFormat="1" ht="15" customHeight="1" x14ac:dyDescent="0.25">
      <c r="A143" s="35"/>
      <c r="B143" s="37" t="s">
        <v>34</v>
      </c>
      <c r="C143" s="68" t="s">
        <v>41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9"/>
      <c r="BU143" s="24"/>
      <c r="BY143" s="2" t="s">
        <v>41</v>
      </c>
      <c r="CA143" s="43"/>
      <c r="CB143" s="47"/>
    </row>
    <row r="144" spans="1:80" customFormat="1" ht="33.75" x14ac:dyDescent="0.25">
      <c r="A144" s="25" t="s">
        <v>171</v>
      </c>
      <c r="B144" s="64" t="s">
        <v>49</v>
      </c>
      <c r="C144" s="67" t="s">
        <v>86</v>
      </c>
      <c r="D144" s="67"/>
      <c r="E144" s="67"/>
      <c r="F144" s="25" t="s">
        <v>51</v>
      </c>
      <c r="G144" s="39">
        <v>13.52</v>
      </c>
      <c r="H144" s="28" t="s">
        <v>87</v>
      </c>
      <c r="I144" s="30"/>
      <c r="J144" s="30"/>
      <c r="K144" s="30"/>
      <c r="L144" s="30"/>
      <c r="M144" s="103">
        <v>1057251</v>
      </c>
      <c r="N144" s="30"/>
      <c r="O144" s="30"/>
      <c r="P144" s="30"/>
      <c r="Q144" s="40">
        <v>0</v>
      </c>
      <c r="R144" s="40">
        <v>0</v>
      </c>
      <c r="BU144" s="24"/>
      <c r="BV144" s="2" t="s">
        <v>86</v>
      </c>
      <c r="CA144" s="43"/>
      <c r="CB144" s="47"/>
    </row>
    <row r="145" spans="1:80" customFormat="1" ht="15" x14ac:dyDescent="0.25">
      <c r="A145" s="33"/>
      <c r="B145" s="34"/>
      <c r="C145" s="62" t="s">
        <v>172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3"/>
      <c r="BU145" s="24"/>
      <c r="BW145" s="2" t="s">
        <v>172</v>
      </c>
      <c r="CA145" s="43"/>
      <c r="CB145" s="47"/>
    </row>
    <row r="146" spans="1:80" customFormat="1" ht="15" x14ac:dyDescent="0.25">
      <c r="A146" s="35"/>
      <c r="B146" s="34"/>
      <c r="C146" s="62" t="s">
        <v>89</v>
      </c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3"/>
      <c r="BU146" s="24"/>
      <c r="BZ146" s="2" t="s">
        <v>89</v>
      </c>
      <c r="CA146" s="43"/>
      <c r="CB146" s="47"/>
    </row>
    <row r="147" spans="1:80" customFormat="1" ht="15" customHeight="1" x14ac:dyDescent="0.25">
      <c r="A147" s="35"/>
      <c r="B147" s="37" t="s">
        <v>34</v>
      </c>
      <c r="C147" s="68" t="s">
        <v>41</v>
      </c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9"/>
      <c r="BU147" s="24"/>
      <c r="BY147" s="2" t="s">
        <v>41</v>
      </c>
      <c r="CA147" s="43"/>
      <c r="CB147" s="47"/>
    </row>
    <row r="148" spans="1:80" customFormat="1" ht="33.75" x14ac:dyDescent="0.25">
      <c r="A148" s="25" t="s">
        <v>173</v>
      </c>
      <c r="B148" s="64" t="s">
        <v>49</v>
      </c>
      <c r="C148" s="67" t="s">
        <v>96</v>
      </c>
      <c r="D148" s="67"/>
      <c r="E148" s="67"/>
      <c r="F148" s="25" t="s">
        <v>51</v>
      </c>
      <c r="G148" s="27">
        <v>107.432</v>
      </c>
      <c r="H148" s="28" t="s">
        <v>97</v>
      </c>
      <c r="I148" s="30"/>
      <c r="J148" s="30"/>
      <c r="K148" s="30"/>
      <c r="L148" s="30"/>
      <c r="M148" s="103">
        <v>7763893</v>
      </c>
      <c r="N148" s="30"/>
      <c r="O148" s="30"/>
      <c r="P148" s="30"/>
      <c r="Q148" s="40">
        <v>0</v>
      </c>
      <c r="R148" s="40">
        <v>0</v>
      </c>
      <c r="BU148" s="24"/>
      <c r="BV148" s="2" t="s">
        <v>96</v>
      </c>
      <c r="CA148" s="43"/>
      <c r="CB148" s="47"/>
    </row>
    <row r="149" spans="1:80" customFormat="1" ht="15" x14ac:dyDescent="0.25">
      <c r="A149" s="33"/>
      <c r="B149" s="34"/>
      <c r="C149" s="62" t="s">
        <v>174</v>
      </c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3"/>
      <c r="BU149" s="24"/>
      <c r="BW149" s="2" t="s">
        <v>174</v>
      </c>
      <c r="CA149" s="43"/>
      <c r="CB149" s="47"/>
    </row>
    <row r="150" spans="1:80" customFormat="1" ht="15" x14ac:dyDescent="0.25">
      <c r="A150" s="35"/>
      <c r="B150" s="34"/>
      <c r="C150" s="62" t="s">
        <v>99</v>
      </c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3"/>
      <c r="BU150" s="24"/>
      <c r="BZ150" s="2" t="s">
        <v>99</v>
      </c>
      <c r="CA150" s="43"/>
      <c r="CB150" s="47"/>
    </row>
    <row r="151" spans="1:80" customFormat="1" ht="15" customHeight="1" x14ac:dyDescent="0.25">
      <c r="A151" s="35"/>
      <c r="B151" s="37" t="s">
        <v>34</v>
      </c>
      <c r="C151" s="68" t="s">
        <v>41</v>
      </c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9"/>
      <c r="BU151" s="24"/>
      <c r="BY151" s="2" t="s">
        <v>41</v>
      </c>
      <c r="CA151" s="43"/>
      <c r="CB151" s="47"/>
    </row>
    <row r="152" spans="1:80" customFormat="1" ht="33.75" x14ac:dyDescent="0.25">
      <c r="A152" s="25" t="s">
        <v>175</v>
      </c>
      <c r="B152" s="64" t="s">
        <v>49</v>
      </c>
      <c r="C152" s="67" t="s">
        <v>101</v>
      </c>
      <c r="D152" s="67"/>
      <c r="E152" s="67"/>
      <c r="F152" s="25" t="s">
        <v>51</v>
      </c>
      <c r="G152" s="27">
        <v>5.3040000000000003</v>
      </c>
      <c r="H152" s="28" t="s">
        <v>62</v>
      </c>
      <c r="I152" s="30"/>
      <c r="J152" s="30"/>
      <c r="K152" s="30"/>
      <c r="L152" s="30"/>
      <c r="M152" s="103">
        <v>354551</v>
      </c>
      <c r="N152" s="30"/>
      <c r="O152" s="30"/>
      <c r="P152" s="30"/>
      <c r="Q152" s="40">
        <v>0</v>
      </c>
      <c r="R152" s="40">
        <v>0</v>
      </c>
      <c r="BU152" s="24"/>
      <c r="BV152" s="2" t="s">
        <v>101</v>
      </c>
      <c r="CA152" s="43"/>
      <c r="CB152" s="47"/>
    </row>
    <row r="153" spans="1:80" customFormat="1" ht="15" x14ac:dyDescent="0.25">
      <c r="A153" s="33"/>
      <c r="B153" s="34"/>
      <c r="C153" s="62" t="s">
        <v>176</v>
      </c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3"/>
      <c r="BU153" s="24"/>
      <c r="BW153" s="2" t="s">
        <v>176</v>
      </c>
      <c r="CA153" s="43"/>
      <c r="CB153" s="47"/>
    </row>
    <row r="154" spans="1:80" customFormat="1" ht="15" x14ac:dyDescent="0.25">
      <c r="A154" s="35"/>
      <c r="B154" s="34"/>
      <c r="C154" s="62" t="s">
        <v>64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3"/>
      <c r="BU154" s="24"/>
      <c r="BZ154" s="2" t="s">
        <v>64</v>
      </c>
      <c r="CA154" s="43"/>
      <c r="CB154" s="47"/>
    </row>
    <row r="155" spans="1:80" customFormat="1" ht="15" customHeight="1" x14ac:dyDescent="0.25">
      <c r="A155" s="35"/>
      <c r="B155" s="37" t="s">
        <v>34</v>
      </c>
      <c r="C155" s="68" t="s">
        <v>41</v>
      </c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9"/>
      <c r="BU155" s="24"/>
      <c r="BY155" s="2" t="s">
        <v>41</v>
      </c>
      <c r="CA155" s="43"/>
      <c r="CB155" s="47"/>
    </row>
    <row r="156" spans="1:80" customFormat="1" ht="33.75" x14ac:dyDescent="0.25">
      <c r="A156" s="25" t="s">
        <v>177</v>
      </c>
      <c r="B156" s="64" t="s">
        <v>49</v>
      </c>
      <c r="C156" s="67" t="s">
        <v>104</v>
      </c>
      <c r="D156" s="67"/>
      <c r="E156" s="67"/>
      <c r="F156" s="25" t="s">
        <v>51</v>
      </c>
      <c r="G156" s="27">
        <v>3.016</v>
      </c>
      <c r="H156" s="28" t="s">
        <v>105</v>
      </c>
      <c r="I156" s="30"/>
      <c r="J156" s="30"/>
      <c r="K156" s="30"/>
      <c r="L156" s="30"/>
      <c r="M156" s="103">
        <v>198414</v>
      </c>
      <c r="N156" s="30"/>
      <c r="O156" s="30"/>
      <c r="P156" s="30"/>
      <c r="Q156" s="40">
        <v>0</v>
      </c>
      <c r="R156" s="40">
        <v>0</v>
      </c>
      <c r="BU156" s="24"/>
      <c r="BV156" s="2" t="s">
        <v>104</v>
      </c>
      <c r="CA156" s="43"/>
      <c r="CB156" s="47"/>
    </row>
    <row r="157" spans="1:80" customFormat="1" ht="15" x14ac:dyDescent="0.25">
      <c r="A157" s="33"/>
      <c r="B157" s="34"/>
      <c r="C157" s="62" t="s">
        <v>178</v>
      </c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3"/>
      <c r="BU157" s="24"/>
      <c r="BW157" s="2" t="s">
        <v>178</v>
      </c>
      <c r="CA157" s="43"/>
      <c r="CB157" s="47"/>
    </row>
    <row r="158" spans="1:80" customFormat="1" ht="15" x14ac:dyDescent="0.25">
      <c r="A158" s="35"/>
      <c r="B158" s="34"/>
      <c r="C158" s="62" t="s">
        <v>107</v>
      </c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3"/>
      <c r="BU158" s="24"/>
      <c r="BZ158" s="2" t="s">
        <v>107</v>
      </c>
      <c r="CA158" s="43"/>
      <c r="CB158" s="47"/>
    </row>
    <row r="159" spans="1:80" customFormat="1" ht="15" customHeight="1" x14ac:dyDescent="0.25">
      <c r="A159" s="35"/>
      <c r="B159" s="37" t="s">
        <v>34</v>
      </c>
      <c r="C159" s="68" t="s">
        <v>41</v>
      </c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9"/>
      <c r="BU159" s="24"/>
      <c r="BY159" s="2" t="s">
        <v>41</v>
      </c>
      <c r="CA159" s="43"/>
      <c r="CB159" s="47"/>
    </row>
    <row r="160" spans="1:80" customFormat="1" ht="33.75" x14ac:dyDescent="0.25">
      <c r="A160" s="25" t="s">
        <v>179</v>
      </c>
      <c r="B160" s="64" t="s">
        <v>49</v>
      </c>
      <c r="C160" s="67" t="s">
        <v>109</v>
      </c>
      <c r="D160" s="67"/>
      <c r="E160" s="67"/>
      <c r="F160" s="25" t="s">
        <v>51</v>
      </c>
      <c r="G160" s="27">
        <v>6.5519999999999996</v>
      </c>
      <c r="H160" s="28" t="s">
        <v>110</v>
      </c>
      <c r="I160" s="30"/>
      <c r="J160" s="30"/>
      <c r="K160" s="30"/>
      <c r="L160" s="30"/>
      <c r="M160" s="103">
        <v>424871</v>
      </c>
      <c r="N160" s="30"/>
      <c r="O160" s="30"/>
      <c r="P160" s="30"/>
      <c r="Q160" s="40">
        <v>0</v>
      </c>
      <c r="R160" s="40">
        <v>0</v>
      </c>
      <c r="BU160" s="24"/>
      <c r="BV160" s="2" t="s">
        <v>109</v>
      </c>
      <c r="CA160" s="43"/>
      <c r="CB160" s="47"/>
    </row>
    <row r="161" spans="1:80" customFormat="1" ht="15" x14ac:dyDescent="0.25">
      <c r="A161" s="33"/>
      <c r="B161" s="34"/>
      <c r="C161" s="62" t="s">
        <v>180</v>
      </c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3"/>
      <c r="BU161" s="24"/>
      <c r="BW161" s="2" t="s">
        <v>180</v>
      </c>
      <c r="CA161" s="43"/>
      <c r="CB161" s="47"/>
    </row>
    <row r="162" spans="1:80" customFormat="1" ht="15" x14ac:dyDescent="0.25">
      <c r="A162" s="35"/>
      <c r="B162" s="34"/>
      <c r="C162" s="62" t="s">
        <v>112</v>
      </c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3"/>
      <c r="BU162" s="24"/>
      <c r="BZ162" s="2" t="s">
        <v>112</v>
      </c>
      <c r="CA162" s="43"/>
      <c r="CB162" s="47"/>
    </row>
    <row r="163" spans="1:80" customFormat="1" ht="15" customHeight="1" x14ac:dyDescent="0.25">
      <c r="A163" s="35"/>
      <c r="B163" s="37" t="s">
        <v>34</v>
      </c>
      <c r="C163" s="68" t="s">
        <v>41</v>
      </c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9"/>
      <c r="BU163" s="24"/>
      <c r="BY163" s="2" t="s">
        <v>41</v>
      </c>
      <c r="CA163" s="43"/>
      <c r="CB163" s="47"/>
    </row>
    <row r="164" spans="1:80" customFormat="1" ht="15" customHeight="1" x14ac:dyDescent="0.25">
      <c r="A164" s="71" t="s">
        <v>118</v>
      </c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BU164" s="24"/>
      <c r="CA164" s="43" t="s">
        <v>118</v>
      </c>
      <c r="CB164" s="47"/>
    </row>
    <row r="165" spans="1:80" customFormat="1" ht="15" customHeight="1" x14ac:dyDescent="0.25">
      <c r="A165" s="65" t="s">
        <v>119</v>
      </c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44">
        <v>60769500</v>
      </c>
      <c r="N165" s="44">
        <v>6190894</v>
      </c>
      <c r="O165" s="44">
        <v>4650098</v>
      </c>
      <c r="P165" s="44">
        <v>1246278</v>
      </c>
      <c r="Q165" s="45"/>
      <c r="R165" s="46">
        <v>14200.65</v>
      </c>
      <c r="BU165" s="24"/>
      <c r="CA165" s="43"/>
      <c r="CB165" s="47" t="s">
        <v>119</v>
      </c>
    </row>
    <row r="166" spans="1:80" customFormat="1" ht="15" customHeight="1" x14ac:dyDescent="0.25">
      <c r="A166" s="65" t="s">
        <v>120</v>
      </c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44">
        <v>6916570</v>
      </c>
      <c r="N166" s="48"/>
      <c r="O166" s="48"/>
      <c r="P166" s="48"/>
      <c r="Q166" s="45"/>
      <c r="R166" s="45"/>
      <c r="BU166" s="24"/>
      <c r="CA166" s="43"/>
      <c r="CB166" s="47" t="s">
        <v>120</v>
      </c>
    </row>
    <row r="167" spans="1:80" customFormat="1" ht="15" customHeight="1" x14ac:dyDescent="0.25">
      <c r="A167" s="65" t="s">
        <v>121</v>
      </c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44">
        <v>4611047</v>
      </c>
      <c r="N167" s="48"/>
      <c r="O167" s="48"/>
      <c r="P167" s="48"/>
      <c r="Q167" s="45"/>
      <c r="R167" s="45"/>
      <c r="BU167" s="24"/>
      <c r="CA167" s="43"/>
      <c r="CB167" s="47" t="s">
        <v>121</v>
      </c>
    </row>
    <row r="168" spans="1:80" customFormat="1" ht="15" customHeight="1" x14ac:dyDescent="0.25">
      <c r="A168" s="65" t="s">
        <v>181</v>
      </c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49">
        <v>72297117</v>
      </c>
      <c r="N168" s="48"/>
      <c r="O168" s="48"/>
      <c r="P168" s="48"/>
      <c r="Q168" s="45"/>
      <c r="R168" s="46">
        <v>14200.65</v>
      </c>
      <c r="BU168" s="24"/>
      <c r="CA168" s="43"/>
      <c r="CB168" s="47" t="s">
        <v>181</v>
      </c>
    </row>
    <row r="169" spans="1:80" customFormat="1" ht="15" customHeight="1" x14ac:dyDescent="0.25">
      <c r="A169" s="105" t="s">
        <v>123</v>
      </c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4">
        <f>M160+M156+M152+M148+M144+M140+M136+M132+M128+M124+M120+M116+M112+M108+M104+M100</f>
        <v>49077389</v>
      </c>
      <c r="N169" s="106"/>
      <c r="O169" s="106"/>
      <c r="P169" s="106"/>
      <c r="Q169" s="107"/>
      <c r="R169" s="107"/>
      <c r="BU169" s="24"/>
      <c r="CA169" s="43"/>
      <c r="CB169" s="47" t="s">
        <v>123</v>
      </c>
    </row>
    <row r="170" spans="1:80" customFormat="1" ht="15" customHeight="1" x14ac:dyDescent="0.25">
      <c r="A170" s="65" t="s">
        <v>123</v>
      </c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44">
        <v>49077386</v>
      </c>
      <c r="N170" s="48"/>
      <c r="O170" s="48"/>
      <c r="P170" s="48"/>
      <c r="Q170" s="45"/>
      <c r="R170" s="45"/>
      <c r="BU170" s="24"/>
      <c r="CA170" s="43"/>
      <c r="CB170" s="47" t="s">
        <v>123</v>
      </c>
    </row>
    <row r="171" spans="1:80" customFormat="1" ht="15" customHeight="1" x14ac:dyDescent="0.25">
      <c r="A171" s="70" t="s">
        <v>182</v>
      </c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BU171" s="24" t="s">
        <v>182</v>
      </c>
      <c r="CA171" s="43"/>
      <c r="CB171" s="47"/>
    </row>
    <row r="172" spans="1:80" customFormat="1" ht="45.75" x14ac:dyDescent="0.25">
      <c r="A172" s="25" t="s">
        <v>183</v>
      </c>
      <c r="B172" s="64" t="s">
        <v>126</v>
      </c>
      <c r="C172" s="67" t="s">
        <v>127</v>
      </c>
      <c r="D172" s="67"/>
      <c r="E172" s="67"/>
      <c r="F172" s="25" t="s">
        <v>37</v>
      </c>
      <c r="G172" s="27">
        <v>295.15199999999999</v>
      </c>
      <c r="H172" s="28">
        <v>1154.8599999999999</v>
      </c>
      <c r="I172" s="29">
        <v>406.11</v>
      </c>
      <c r="J172" s="29">
        <v>601.79999999999995</v>
      </c>
      <c r="K172" s="29">
        <v>81.75</v>
      </c>
      <c r="L172" s="30"/>
      <c r="M172" s="31">
        <v>5100248</v>
      </c>
      <c r="N172" s="31">
        <v>2700547</v>
      </c>
      <c r="O172" s="31">
        <v>2028432</v>
      </c>
      <c r="P172" s="31">
        <v>543642</v>
      </c>
      <c r="Q172" s="38">
        <v>20.987500000000001</v>
      </c>
      <c r="R172" s="50">
        <v>6194.5</v>
      </c>
      <c r="BU172" s="24"/>
      <c r="BV172" s="2" t="s">
        <v>127</v>
      </c>
      <c r="CA172" s="43"/>
      <c r="CB172" s="47"/>
    </row>
    <row r="173" spans="1:80" customFormat="1" ht="15" x14ac:dyDescent="0.25">
      <c r="A173" s="33"/>
      <c r="B173" s="34"/>
      <c r="C173" s="62" t="s">
        <v>184</v>
      </c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3"/>
      <c r="BU173" s="24"/>
      <c r="BW173" s="2" t="s">
        <v>184</v>
      </c>
      <c r="CA173" s="43"/>
      <c r="CB173" s="47"/>
    </row>
    <row r="174" spans="1:80" customFormat="1" ht="57" customHeight="1" x14ac:dyDescent="0.25">
      <c r="A174" s="35"/>
      <c r="B174" s="36" t="s">
        <v>39</v>
      </c>
      <c r="C174" s="68" t="s">
        <v>40</v>
      </c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9"/>
      <c r="BU174" s="24"/>
      <c r="BX174" s="2" t="s">
        <v>40</v>
      </c>
      <c r="CA174" s="43"/>
      <c r="CB174" s="47"/>
    </row>
    <row r="175" spans="1:80" customFormat="1" ht="15" customHeight="1" x14ac:dyDescent="0.25">
      <c r="A175" s="35"/>
      <c r="B175" s="37" t="s">
        <v>34</v>
      </c>
      <c r="C175" s="68" t="s">
        <v>41</v>
      </c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9"/>
      <c r="BU175" s="24"/>
      <c r="BY175" s="2" t="s">
        <v>41</v>
      </c>
      <c r="CA175" s="43"/>
      <c r="CB175" s="47"/>
    </row>
    <row r="176" spans="1:80" customFormat="1" ht="33.75" x14ac:dyDescent="0.25">
      <c r="A176" s="25" t="s">
        <v>185</v>
      </c>
      <c r="B176" s="64" t="s">
        <v>49</v>
      </c>
      <c r="C176" s="67" t="s">
        <v>186</v>
      </c>
      <c r="D176" s="67"/>
      <c r="E176" s="67"/>
      <c r="F176" s="25" t="s">
        <v>51</v>
      </c>
      <c r="G176" s="27">
        <v>1.456</v>
      </c>
      <c r="H176" s="28" t="s">
        <v>136</v>
      </c>
      <c r="I176" s="30"/>
      <c r="J176" s="30"/>
      <c r="K176" s="30"/>
      <c r="L176" s="30"/>
      <c r="M176" s="103">
        <v>110526</v>
      </c>
      <c r="N176" s="30"/>
      <c r="O176" s="30"/>
      <c r="P176" s="30"/>
      <c r="Q176" s="40">
        <v>0</v>
      </c>
      <c r="R176" s="40">
        <v>0</v>
      </c>
      <c r="BU176" s="24"/>
      <c r="BV176" s="2" t="s">
        <v>186</v>
      </c>
      <c r="CA176" s="43"/>
      <c r="CB176" s="47"/>
    </row>
    <row r="177" spans="1:80" customFormat="1" ht="15" x14ac:dyDescent="0.25">
      <c r="A177" s="33"/>
      <c r="B177" s="34"/>
      <c r="C177" s="62" t="s">
        <v>93</v>
      </c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3"/>
      <c r="BU177" s="24"/>
      <c r="BW177" s="2" t="s">
        <v>93</v>
      </c>
      <c r="CA177" s="43"/>
      <c r="CB177" s="47"/>
    </row>
    <row r="178" spans="1:80" customFormat="1" ht="15" x14ac:dyDescent="0.25">
      <c r="A178" s="35"/>
      <c r="B178" s="34"/>
      <c r="C178" s="62" t="s">
        <v>138</v>
      </c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3"/>
      <c r="BU178" s="24"/>
      <c r="BZ178" s="2" t="s">
        <v>138</v>
      </c>
      <c r="CA178" s="43"/>
      <c r="CB178" s="47"/>
    </row>
    <row r="179" spans="1:80" customFormat="1" ht="15" customHeight="1" x14ac:dyDescent="0.25">
      <c r="A179" s="35"/>
      <c r="B179" s="37" t="s">
        <v>34</v>
      </c>
      <c r="C179" s="68" t="s">
        <v>41</v>
      </c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9"/>
      <c r="BU179" s="24"/>
      <c r="BY179" s="2" t="s">
        <v>41</v>
      </c>
      <c r="CA179" s="43"/>
      <c r="CB179" s="47"/>
    </row>
    <row r="180" spans="1:80" customFormat="1" ht="33.75" x14ac:dyDescent="0.25">
      <c r="A180" s="25" t="s">
        <v>187</v>
      </c>
      <c r="B180" s="64" t="s">
        <v>49</v>
      </c>
      <c r="C180" s="67" t="s">
        <v>91</v>
      </c>
      <c r="D180" s="67"/>
      <c r="E180" s="67"/>
      <c r="F180" s="25" t="s">
        <v>51</v>
      </c>
      <c r="G180" s="27">
        <v>56.887999999999998</v>
      </c>
      <c r="H180" s="28" t="s">
        <v>92</v>
      </c>
      <c r="I180" s="30"/>
      <c r="J180" s="30"/>
      <c r="K180" s="30"/>
      <c r="L180" s="30"/>
      <c r="M180" s="103">
        <v>4236505</v>
      </c>
      <c r="N180" s="30"/>
      <c r="O180" s="30"/>
      <c r="P180" s="30"/>
      <c r="Q180" s="40">
        <v>0</v>
      </c>
      <c r="R180" s="40">
        <v>0</v>
      </c>
      <c r="BU180" s="24"/>
      <c r="BV180" s="2" t="s">
        <v>91</v>
      </c>
      <c r="CA180" s="43"/>
      <c r="CB180" s="47"/>
    </row>
    <row r="181" spans="1:80" customFormat="1" ht="15" x14ac:dyDescent="0.25">
      <c r="A181" s="33"/>
      <c r="B181" s="34"/>
      <c r="C181" s="62" t="s">
        <v>188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3"/>
      <c r="BU181" s="24"/>
      <c r="BW181" s="2" t="s">
        <v>188</v>
      </c>
      <c r="CA181" s="43"/>
      <c r="CB181" s="47"/>
    </row>
    <row r="182" spans="1:80" customFormat="1" ht="15" x14ac:dyDescent="0.25">
      <c r="A182" s="35"/>
      <c r="B182" s="34"/>
      <c r="C182" s="62" t="s">
        <v>94</v>
      </c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3"/>
      <c r="BU182" s="24"/>
      <c r="BZ182" s="2" t="s">
        <v>94</v>
      </c>
      <c r="CA182" s="43"/>
      <c r="CB182" s="47"/>
    </row>
    <row r="183" spans="1:80" customFormat="1" ht="15" customHeight="1" x14ac:dyDescent="0.25">
      <c r="A183" s="35"/>
      <c r="B183" s="37" t="s">
        <v>34</v>
      </c>
      <c r="C183" s="68" t="s">
        <v>41</v>
      </c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9"/>
      <c r="BU183" s="24"/>
      <c r="BY183" s="2" t="s">
        <v>41</v>
      </c>
      <c r="CA183" s="43"/>
      <c r="CB183" s="47"/>
    </row>
    <row r="184" spans="1:80" customFormat="1" ht="33.75" x14ac:dyDescent="0.25">
      <c r="A184" s="25" t="s">
        <v>189</v>
      </c>
      <c r="B184" s="64" t="s">
        <v>49</v>
      </c>
      <c r="C184" s="67" t="s">
        <v>56</v>
      </c>
      <c r="D184" s="67"/>
      <c r="E184" s="67"/>
      <c r="F184" s="25" t="s">
        <v>51</v>
      </c>
      <c r="G184" s="39">
        <v>10.92</v>
      </c>
      <c r="H184" s="28" t="s">
        <v>57</v>
      </c>
      <c r="I184" s="30"/>
      <c r="J184" s="30"/>
      <c r="K184" s="30"/>
      <c r="L184" s="30"/>
      <c r="M184" s="103">
        <v>763635</v>
      </c>
      <c r="N184" s="30"/>
      <c r="O184" s="30"/>
      <c r="P184" s="30"/>
      <c r="Q184" s="40">
        <v>0</v>
      </c>
      <c r="R184" s="40">
        <v>0</v>
      </c>
      <c r="BU184" s="24"/>
      <c r="BV184" s="2" t="s">
        <v>56</v>
      </c>
      <c r="CA184" s="43"/>
      <c r="CB184" s="47"/>
    </row>
    <row r="185" spans="1:80" customFormat="1" ht="15" x14ac:dyDescent="0.25">
      <c r="A185" s="33"/>
      <c r="B185" s="34"/>
      <c r="C185" s="62" t="s">
        <v>159</v>
      </c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3"/>
      <c r="BU185" s="24"/>
      <c r="BW185" s="2" t="s">
        <v>159</v>
      </c>
      <c r="CA185" s="43"/>
      <c r="CB185" s="47"/>
    </row>
    <row r="186" spans="1:80" customFormat="1" ht="15" x14ac:dyDescent="0.25">
      <c r="A186" s="35"/>
      <c r="B186" s="34"/>
      <c r="C186" s="62" t="s">
        <v>59</v>
      </c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3"/>
      <c r="BU186" s="24"/>
      <c r="BZ186" s="2" t="s">
        <v>59</v>
      </c>
      <c r="CA186" s="43"/>
      <c r="CB186" s="47"/>
    </row>
    <row r="187" spans="1:80" customFormat="1" ht="15" customHeight="1" x14ac:dyDescent="0.25">
      <c r="A187" s="35"/>
      <c r="B187" s="37" t="s">
        <v>34</v>
      </c>
      <c r="C187" s="68" t="s">
        <v>41</v>
      </c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9"/>
      <c r="BU187" s="24"/>
      <c r="BY187" s="2" t="s">
        <v>41</v>
      </c>
      <c r="CA187" s="43"/>
      <c r="CB187" s="47"/>
    </row>
    <row r="188" spans="1:80" customFormat="1" ht="33.75" x14ac:dyDescent="0.25">
      <c r="A188" s="25" t="s">
        <v>190</v>
      </c>
      <c r="B188" s="64" t="s">
        <v>49</v>
      </c>
      <c r="C188" s="67" t="s">
        <v>191</v>
      </c>
      <c r="D188" s="67"/>
      <c r="E188" s="67"/>
      <c r="F188" s="25" t="s">
        <v>51</v>
      </c>
      <c r="G188" s="27">
        <v>0.20799999999999999</v>
      </c>
      <c r="H188" s="28" t="s">
        <v>192</v>
      </c>
      <c r="I188" s="30"/>
      <c r="J188" s="30"/>
      <c r="K188" s="30"/>
      <c r="L188" s="30"/>
      <c r="M188" s="103">
        <v>20151</v>
      </c>
      <c r="N188" s="30"/>
      <c r="O188" s="30"/>
      <c r="P188" s="30"/>
      <c r="Q188" s="40">
        <v>0</v>
      </c>
      <c r="R188" s="40">
        <v>0</v>
      </c>
      <c r="BU188" s="24"/>
      <c r="BV188" s="2" t="s">
        <v>191</v>
      </c>
      <c r="CA188" s="43"/>
      <c r="CB188" s="47"/>
    </row>
    <row r="189" spans="1:80" customFormat="1" ht="15" x14ac:dyDescent="0.25">
      <c r="A189" s="33"/>
      <c r="B189" s="34"/>
      <c r="C189" s="62" t="s">
        <v>193</v>
      </c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3"/>
      <c r="BU189" s="24"/>
      <c r="BW189" s="2" t="s">
        <v>193</v>
      </c>
      <c r="CA189" s="43"/>
      <c r="CB189" s="47"/>
    </row>
    <row r="190" spans="1:80" customFormat="1" ht="15" x14ac:dyDescent="0.25">
      <c r="A190" s="35"/>
      <c r="B190" s="34"/>
      <c r="C190" s="62" t="s">
        <v>194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3"/>
      <c r="BU190" s="24"/>
      <c r="BZ190" s="2" t="s">
        <v>194</v>
      </c>
      <c r="CA190" s="43"/>
      <c r="CB190" s="47"/>
    </row>
    <row r="191" spans="1:80" customFormat="1" ht="15" customHeight="1" x14ac:dyDescent="0.25">
      <c r="A191" s="35"/>
      <c r="B191" s="37" t="s">
        <v>34</v>
      </c>
      <c r="C191" s="68" t="s">
        <v>41</v>
      </c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9"/>
      <c r="BU191" s="24"/>
      <c r="BY191" s="2" t="s">
        <v>41</v>
      </c>
      <c r="CA191" s="43"/>
      <c r="CB191" s="47"/>
    </row>
    <row r="192" spans="1:80" customFormat="1" ht="33.75" x14ac:dyDescent="0.25">
      <c r="A192" s="25" t="s">
        <v>195</v>
      </c>
      <c r="B192" s="64" t="s">
        <v>49</v>
      </c>
      <c r="C192" s="67" t="s">
        <v>81</v>
      </c>
      <c r="D192" s="67"/>
      <c r="E192" s="67"/>
      <c r="F192" s="25" t="s">
        <v>51</v>
      </c>
      <c r="G192" s="42">
        <v>145.6</v>
      </c>
      <c r="H192" s="28" t="s">
        <v>82</v>
      </c>
      <c r="I192" s="30"/>
      <c r="J192" s="30"/>
      <c r="K192" s="30"/>
      <c r="L192" s="30"/>
      <c r="M192" s="103">
        <v>11946916</v>
      </c>
      <c r="N192" s="30"/>
      <c r="O192" s="30"/>
      <c r="P192" s="30"/>
      <c r="Q192" s="40">
        <v>0</v>
      </c>
      <c r="R192" s="40">
        <v>0</v>
      </c>
      <c r="BU192" s="24"/>
      <c r="BV192" s="2" t="s">
        <v>81</v>
      </c>
      <c r="CA192" s="43"/>
      <c r="CB192" s="47"/>
    </row>
    <row r="193" spans="1:80" customFormat="1" ht="15" x14ac:dyDescent="0.25">
      <c r="A193" s="33"/>
      <c r="B193" s="34"/>
      <c r="C193" s="62" t="s">
        <v>196</v>
      </c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3"/>
      <c r="BU193" s="24"/>
      <c r="BW193" s="2" t="s">
        <v>196</v>
      </c>
      <c r="CA193" s="43"/>
      <c r="CB193" s="47"/>
    </row>
    <row r="194" spans="1:80" customFormat="1" ht="15" x14ac:dyDescent="0.25">
      <c r="A194" s="35"/>
      <c r="B194" s="34"/>
      <c r="C194" s="62" t="s">
        <v>84</v>
      </c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3"/>
      <c r="BU194" s="24"/>
      <c r="BZ194" s="2" t="s">
        <v>84</v>
      </c>
      <c r="CA194" s="43"/>
      <c r="CB194" s="47"/>
    </row>
    <row r="195" spans="1:80" customFormat="1" ht="15" customHeight="1" x14ac:dyDescent="0.25">
      <c r="A195" s="35"/>
      <c r="B195" s="37" t="s">
        <v>34</v>
      </c>
      <c r="C195" s="68" t="s">
        <v>41</v>
      </c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9"/>
      <c r="BU195" s="24"/>
      <c r="BY195" s="2" t="s">
        <v>41</v>
      </c>
      <c r="CA195" s="43"/>
      <c r="CB195" s="47"/>
    </row>
    <row r="196" spans="1:80" customFormat="1" ht="33.75" x14ac:dyDescent="0.25">
      <c r="A196" s="25" t="s">
        <v>197</v>
      </c>
      <c r="B196" s="64" t="s">
        <v>49</v>
      </c>
      <c r="C196" s="67" t="s">
        <v>86</v>
      </c>
      <c r="D196" s="67"/>
      <c r="E196" s="67"/>
      <c r="F196" s="25" t="s">
        <v>51</v>
      </c>
      <c r="G196" s="39">
        <v>4.68</v>
      </c>
      <c r="H196" s="28" t="s">
        <v>87</v>
      </c>
      <c r="I196" s="30"/>
      <c r="J196" s="30"/>
      <c r="K196" s="30"/>
      <c r="L196" s="30"/>
      <c r="M196" s="103">
        <v>365971</v>
      </c>
      <c r="N196" s="30"/>
      <c r="O196" s="30"/>
      <c r="P196" s="30"/>
      <c r="Q196" s="40">
        <v>0</v>
      </c>
      <c r="R196" s="40">
        <v>0</v>
      </c>
      <c r="BU196" s="24"/>
      <c r="BV196" s="2" t="s">
        <v>86</v>
      </c>
      <c r="CA196" s="43"/>
      <c r="CB196" s="47"/>
    </row>
    <row r="197" spans="1:80" customFormat="1" ht="15" x14ac:dyDescent="0.25">
      <c r="A197" s="33"/>
      <c r="B197" s="34"/>
      <c r="C197" s="62" t="s">
        <v>198</v>
      </c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3"/>
      <c r="BU197" s="24"/>
      <c r="BW197" s="2" t="s">
        <v>198</v>
      </c>
      <c r="CA197" s="43"/>
      <c r="CB197" s="47"/>
    </row>
    <row r="198" spans="1:80" customFormat="1" ht="15" x14ac:dyDescent="0.25">
      <c r="A198" s="35"/>
      <c r="B198" s="34"/>
      <c r="C198" s="62" t="s">
        <v>89</v>
      </c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3"/>
      <c r="BU198" s="24"/>
      <c r="BZ198" s="2" t="s">
        <v>89</v>
      </c>
      <c r="CA198" s="43"/>
      <c r="CB198" s="47"/>
    </row>
    <row r="199" spans="1:80" customFormat="1" ht="15" customHeight="1" x14ac:dyDescent="0.25">
      <c r="A199" s="35"/>
      <c r="B199" s="37" t="s">
        <v>34</v>
      </c>
      <c r="C199" s="68" t="s">
        <v>41</v>
      </c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9"/>
      <c r="BU199" s="24"/>
      <c r="BY199" s="2" t="s">
        <v>41</v>
      </c>
      <c r="CA199" s="43"/>
      <c r="CB199" s="47"/>
    </row>
    <row r="200" spans="1:80" customFormat="1" ht="33.75" x14ac:dyDescent="0.25">
      <c r="A200" s="25" t="s">
        <v>199</v>
      </c>
      <c r="B200" s="64" t="s">
        <v>49</v>
      </c>
      <c r="C200" s="67" t="s">
        <v>96</v>
      </c>
      <c r="D200" s="67"/>
      <c r="E200" s="67"/>
      <c r="F200" s="25" t="s">
        <v>51</v>
      </c>
      <c r="G200" s="39">
        <v>68.64</v>
      </c>
      <c r="H200" s="28" t="s">
        <v>97</v>
      </c>
      <c r="I200" s="30"/>
      <c r="J200" s="30"/>
      <c r="K200" s="30"/>
      <c r="L200" s="30"/>
      <c r="M200" s="103">
        <v>4960474</v>
      </c>
      <c r="N200" s="30"/>
      <c r="O200" s="30"/>
      <c r="P200" s="30"/>
      <c r="Q200" s="40">
        <v>0</v>
      </c>
      <c r="R200" s="40">
        <v>0</v>
      </c>
      <c r="BU200" s="24"/>
      <c r="BV200" s="2" t="s">
        <v>96</v>
      </c>
      <c r="CA200" s="43"/>
      <c r="CB200" s="47"/>
    </row>
    <row r="201" spans="1:80" customFormat="1" ht="15" x14ac:dyDescent="0.25">
      <c r="A201" s="33"/>
      <c r="B201" s="34"/>
      <c r="C201" s="62" t="s">
        <v>200</v>
      </c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3"/>
      <c r="BU201" s="24"/>
      <c r="BW201" s="2" t="s">
        <v>200</v>
      </c>
      <c r="CA201" s="43"/>
      <c r="CB201" s="47"/>
    </row>
    <row r="202" spans="1:80" customFormat="1" ht="15" x14ac:dyDescent="0.25">
      <c r="A202" s="35"/>
      <c r="B202" s="34"/>
      <c r="C202" s="62" t="s">
        <v>99</v>
      </c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3"/>
      <c r="BU202" s="24"/>
      <c r="BZ202" s="2" t="s">
        <v>99</v>
      </c>
      <c r="CA202" s="43"/>
      <c r="CB202" s="47"/>
    </row>
    <row r="203" spans="1:80" customFormat="1" ht="15" customHeight="1" x14ac:dyDescent="0.25">
      <c r="A203" s="35"/>
      <c r="B203" s="37" t="s">
        <v>34</v>
      </c>
      <c r="C203" s="68" t="s">
        <v>41</v>
      </c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9"/>
      <c r="BU203" s="24"/>
      <c r="BY203" s="2" t="s">
        <v>41</v>
      </c>
      <c r="CA203" s="43"/>
      <c r="CB203" s="47"/>
    </row>
    <row r="204" spans="1:80" customFormat="1" ht="33.75" x14ac:dyDescent="0.25">
      <c r="A204" s="25" t="s">
        <v>201</v>
      </c>
      <c r="B204" s="64" t="s">
        <v>49</v>
      </c>
      <c r="C204" s="67" t="s">
        <v>109</v>
      </c>
      <c r="D204" s="67"/>
      <c r="E204" s="67"/>
      <c r="F204" s="25" t="s">
        <v>51</v>
      </c>
      <c r="G204" s="39">
        <v>6.76</v>
      </c>
      <c r="H204" s="28" t="s">
        <v>110</v>
      </c>
      <c r="I204" s="30"/>
      <c r="J204" s="30"/>
      <c r="K204" s="30"/>
      <c r="L204" s="30"/>
      <c r="M204" s="103">
        <v>438359</v>
      </c>
      <c r="N204" s="30"/>
      <c r="O204" s="30"/>
      <c r="P204" s="30"/>
      <c r="Q204" s="40">
        <v>0</v>
      </c>
      <c r="R204" s="40">
        <v>0</v>
      </c>
      <c r="BU204" s="24"/>
      <c r="BV204" s="2" t="s">
        <v>109</v>
      </c>
      <c r="CA204" s="43"/>
      <c r="CB204" s="47"/>
    </row>
    <row r="205" spans="1:80" customFormat="1" ht="15" x14ac:dyDescent="0.25">
      <c r="A205" s="33"/>
      <c r="B205" s="34"/>
      <c r="C205" s="62" t="s">
        <v>202</v>
      </c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3"/>
      <c r="BU205" s="24"/>
      <c r="BW205" s="2" t="s">
        <v>202</v>
      </c>
      <c r="CA205" s="43"/>
      <c r="CB205" s="47"/>
    </row>
    <row r="206" spans="1:80" customFormat="1" ht="15" x14ac:dyDescent="0.25">
      <c r="A206" s="35"/>
      <c r="B206" s="34"/>
      <c r="C206" s="62" t="s">
        <v>112</v>
      </c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3"/>
      <c r="BU206" s="24"/>
      <c r="BZ206" s="2" t="s">
        <v>112</v>
      </c>
      <c r="CA206" s="43"/>
      <c r="CB206" s="47"/>
    </row>
    <row r="207" spans="1:80" customFormat="1" ht="15" customHeight="1" x14ac:dyDescent="0.25">
      <c r="A207" s="35"/>
      <c r="B207" s="37" t="s">
        <v>34</v>
      </c>
      <c r="C207" s="68" t="s">
        <v>41</v>
      </c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9"/>
      <c r="BU207" s="24"/>
      <c r="BY207" s="2" t="s">
        <v>41</v>
      </c>
      <c r="CA207" s="43"/>
      <c r="CB207" s="47"/>
    </row>
    <row r="208" spans="1:80" customFormat="1" ht="15" customHeight="1" x14ac:dyDescent="0.25">
      <c r="A208" s="71" t="s">
        <v>118</v>
      </c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BU208" s="24"/>
      <c r="CA208" s="43" t="s">
        <v>118</v>
      </c>
      <c r="CB208" s="47"/>
    </row>
    <row r="209" spans="1:80" customFormat="1" ht="15" customHeight="1" x14ac:dyDescent="0.25">
      <c r="A209" s="65" t="s">
        <v>119</v>
      </c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44">
        <v>27942785</v>
      </c>
      <c r="N209" s="44">
        <v>2700547</v>
      </c>
      <c r="O209" s="44">
        <v>2028432</v>
      </c>
      <c r="P209" s="44">
        <v>543642</v>
      </c>
      <c r="Q209" s="45"/>
      <c r="R209" s="51">
        <v>6194.5</v>
      </c>
      <c r="BU209" s="24"/>
      <c r="CA209" s="43"/>
      <c r="CB209" s="47" t="s">
        <v>119</v>
      </c>
    </row>
    <row r="210" spans="1:80" customFormat="1" ht="15" customHeight="1" x14ac:dyDescent="0.25">
      <c r="A210" s="65" t="s">
        <v>120</v>
      </c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44">
        <v>3017096</v>
      </c>
      <c r="N210" s="48"/>
      <c r="O210" s="48"/>
      <c r="P210" s="48"/>
      <c r="Q210" s="45"/>
      <c r="R210" s="45"/>
      <c r="BU210" s="24"/>
      <c r="CA210" s="43"/>
      <c r="CB210" s="47" t="s">
        <v>120</v>
      </c>
    </row>
    <row r="211" spans="1:80" customFormat="1" ht="15" customHeight="1" x14ac:dyDescent="0.25">
      <c r="A211" s="65" t="s">
        <v>121</v>
      </c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44">
        <v>2011397</v>
      </c>
      <c r="N211" s="48"/>
      <c r="O211" s="48"/>
      <c r="P211" s="48"/>
      <c r="Q211" s="45"/>
      <c r="R211" s="45"/>
      <c r="BU211" s="24"/>
      <c r="CA211" s="43"/>
      <c r="CB211" s="47" t="s">
        <v>121</v>
      </c>
    </row>
    <row r="212" spans="1:80" customFormat="1" ht="15" customHeight="1" x14ac:dyDescent="0.25">
      <c r="A212" s="65" t="s">
        <v>203</v>
      </c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49">
        <v>32971278</v>
      </c>
      <c r="N212" s="48"/>
      <c r="O212" s="48"/>
      <c r="P212" s="48"/>
      <c r="Q212" s="45"/>
      <c r="R212" s="51">
        <v>6194.5</v>
      </c>
      <c r="BU212" s="24"/>
      <c r="CA212" s="43"/>
      <c r="CB212" s="47" t="s">
        <v>203</v>
      </c>
    </row>
    <row r="213" spans="1:80" customFormat="1" ht="15" customHeight="1" x14ac:dyDescent="0.25">
      <c r="A213" s="105" t="s">
        <v>123</v>
      </c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4">
        <f>M204+M200+M196+M192+M188+M184+M180+M176</f>
        <v>22842537</v>
      </c>
      <c r="N213" s="106"/>
      <c r="O213" s="106"/>
      <c r="P213" s="106"/>
      <c r="Q213" s="107"/>
      <c r="R213" s="107"/>
      <c r="BU213" s="24"/>
      <c r="CA213" s="43"/>
      <c r="CB213" s="47" t="s">
        <v>123</v>
      </c>
    </row>
    <row r="214" spans="1:80" customFormat="1" ht="15" customHeight="1" x14ac:dyDescent="0.25">
      <c r="A214" s="65" t="s">
        <v>123</v>
      </c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44">
        <v>22842535</v>
      </c>
      <c r="N214" s="48"/>
      <c r="O214" s="48"/>
      <c r="P214" s="48"/>
      <c r="Q214" s="45"/>
      <c r="R214" s="45"/>
      <c r="BU214" s="24"/>
      <c r="CA214" s="43"/>
      <c r="CB214" s="47" t="s">
        <v>123</v>
      </c>
    </row>
    <row r="215" spans="1:80" customFormat="1" ht="15" customHeight="1" x14ac:dyDescent="0.25">
      <c r="A215" s="70" t="s">
        <v>204</v>
      </c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BU215" s="24" t="s">
        <v>204</v>
      </c>
      <c r="CA215" s="43"/>
      <c r="CB215" s="47"/>
    </row>
    <row r="216" spans="1:80" customFormat="1" ht="45.75" x14ac:dyDescent="0.25">
      <c r="A216" s="25" t="s">
        <v>205</v>
      </c>
      <c r="B216" s="64" t="s">
        <v>206</v>
      </c>
      <c r="C216" s="67" t="s">
        <v>207</v>
      </c>
      <c r="D216" s="67"/>
      <c r="E216" s="67"/>
      <c r="F216" s="25" t="s">
        <v>37</v>
      </c>
      <c r="G216" s="27">
        <v>284.85599999999999</v>
      </c>
      <c r="H216" s="28">
        <v>2203.66</v>
      </c>
      <c r="I216" s="28">
        <v>1205.83</v>
      </c>
      <c r="J216" s="29">
        <v>616.87</v>
      </c>
      <c r="K216" s="29">
        <v>108.16</v>
      </c>
      <c r="L216" s="30"/>
      <c r="M216" s="31">
        <v>10674436</v>
      </c>
      <c r="N216" s="31">
        <v>7738799</v>
      </c>
      <c r="O216" s="31">
        <v>2006717</v>
      </c>
      <c r="P216" s="31">
        <v>694134</v>
      </c>
      <c r="Q216" s="32">
        <v>72.772000000000006</v>
      </c>
      <c r="R216" s="29">
        <v>20729.54</v>
      </c>
      <c r="BU216" s="24"/>
      <c r="BV216" s="2" t="s">
        <v>207</v>
      </c>
      <c r="CA216" s="43"/>
      <c r="CB216" s="47"/>
    </row>
    <row r="217" spans="1:80" customFormat="1" ht="15" x14ac:dyDescent="0.25">
      <c r="A217" s="33"/>
      <c r="B217" s="34"/>
      <c r="C217" s="62" t="s">
        <v>208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3"/>
      <c r="BU217" s="24"/>
      <c r="BW217" s="2" t="s">
        <v>208</v>
      </c>
      <c r="CA217" s="43"/>
      <c r="CB217" s="47"/>
    </row>
    <row r="218" spans="1:80" customFormat="1" ht="57" customHeight="1" x14ac:dyDescent="0.25">
      <c r="A218" s="35"/>
      <c r="B218" s="36" t="s">
        <v>39</v>
      </c>
      <c r="C218" s="68" t="s">
        <v>40</v>
      </c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9"/>
      <c r="BU218" s="24"/>
      <c r="BX218" s="2" t="s">
        <v>40</v>
      </c>
      <c r="CA218" s="43"/>
      <c r="CB218" s="47"/>
    </row>
    <row r="219" spans="1:80" customFormat="1" ht="15" customHeight="1" x14ac:dyDescent="0.25">
      <c r="A219" s="35"/>
      <c r="B219" s="37" t="s">
        <v>34</v>
      </c>
      <c r="C219" s="68" t="s">
        <v>41</v>
      </c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9"/>
      <c r="BU219" s="24"/>
      <c r="BY219" s="2" t="s">
        <v>41</v>
      </c>
      <c r="CA219" s="43"/>
      <c r="CB219" s="47"/>
    </row>
    <row r="220" spans="1:80" customFormat="1" ht="33.75" x14ac:dyDescent="0.25">
      <c r="A220" s="25" t="s">
        <v>209</v>
      </c>
      <c r="B220" s="64" t="s">
        <v>49</v>
      </c>
      <c r="C220" s="67" t="s">
        <v>210</v>
      </c>
      <c r="D220" s="67"/>
      <c r="E220" s="67"/>
      <c r="F220" s="25" t="s">
        <v>51</v>
      </c>
      <c r="G220" s="27">
        <v>45.344000000000001</v>
      </c>
      <c r="H220" s="28" t="s">
        <v>211</v>
      </c>
      <c r="I220" s="30"/>
      <c r="J220" s="30"/>
      <c r="K220" s="30"/>
      <c r="L220" s="30"/>
      <c r="M220" s="103">
        <v>4235403</v>
      </c>
      <c r="N220" s="30"/>
      <c r="O220" s="30"/>
      <c r="P220" s="30"/>
      <c r="Q220" s="40">
        <v>0</v>
      </c>
      <c r="R220" s="40">
        <v>0</v>
      </c>
      <c r="BU220" s="24"/>
      <c r="BV220" s="2" t="s">
        <v>210</v>
      </c>
      <c r="CA220" s="43"/>
      <c r="CB220" s="47"/>
    </row>
    <row r="221" spans="1:80" customFormat="1" ht="15" x14ac:dyDescent="0.25">
      <c r="A221" s="33"/>
      <c r="B221" s="34"/>
      <c r="C221" s="62" t="s">
        <v>212</v>
      </c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3"/>
      <c r="BU221" s="24"/>
      <c r="BW221" s="2" t="s">
        <v>212</v>
      </c>
      <c r="CA221" s="43"/>
      <c r="CB221" s="47"/>
    </row>
    <row r="222" spans="1:80" customFormat="1" ht="15" x14ac:dyDescent="0.25">
      <c r="A222" s="35"/>
      <c r="B222" s="34"/>
      <c r="C222" s="62" t="s">
        <v>213</v>
      </c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3"/>
      <c r="BU222" s="24"/>
      <c r="BZ222" s="2" t="s">
        <v>213</v>
      </c>
      <c r="CA222" s="43"/>
      <c r="CB222" s="47"/>
    </row>
    <row r="223" spans="1:80" customFormat="1" ht="15" customHeight="1" x14ac:dyDescent="0.25">
      <c r="A223" s="35"/>
      <c r="B223" s="37" t="s">
        <v>34</v>
      </c>
      <c r="C223" s="68" t="s">
        <v>41</v>
      </c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9"/>
      <c r="BU223" s="24"/>
      <c r="BY223" s="2" t="s">
        <v>41</v>
      </c>
      <c r="CA223" s="43"/>
      <c r="CB223" s="47"/>
    </row>
    <row r="224" spans="1:80" customFormat="1" ht="33.75" x14ac:dyDescent="0.25">
      <c r="A224" s="25" t="s">
        <v>214</v>
      </c>
      <c r="B224" s="64" t="s">
        <v>49</v>
      </c>
      <c r="C224" s="67" t="s">
        <v>215</v>
      </c>
      <c r="D224" s="67"/>
      <c r="E224" s="67"/>
      <c r="F224" s="25" t="s">
        <v>51</v>
      </c>
      <c r="G224" s="39">
        <v>115.44</v>
      </c>
      <c r="H224" s="28" t="s">
        <v>216</v>
      </c>
      <c r="I224" s="30"/>
      <c r="J224" s="30"/>
      <c r="K224" s="30"/>
      <c r="L224" s="30"/>
      <c r="M224" s="103">
        <v>10318256</v>
      </c>
      <c r="N224" s="30"/>
      <c r="O224" s="30"/>
      <c r="P224" s="30"/>
      <c r="Q224" s="40">
        <v>0</v>
      </c>
      <c r="R224" s="40">
        <v>0</v>
      </c>
      <c r="BU224" s="24"/>
      <c r="BV224" s="2" t="s">
        <v>215</v>
      </c>
      <c r="CA224" s="43"/>
      <c r="CB224" s="47"/>
    </row>
    <row r="225" spans="1:80" customFormat="1" ht="15" x14ac:dyDescent="0.25">
      <c r="A225" s="33"/>
      <c r="B225" s="34"/>
      <c r="C225" s="62" t="s">
        <v>217</v>
      </c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3"/>
      <c r="BU225" s="24"/>
      <c r="BW225" s="2" t="s">
        <v>217</v>
      </c>
      <c r="CA225" s="43"/>
      <c r="CB225" s="47"/>
    </row>
    <row r="226" spans="1:80" customFormat="1" ht="15" x14ac:dyDescent="0.25">
      <c r="A226" s="35"/>
      <c r="B226" s="34"/>
      <c r="C226" s="62" t="s">
        <v>218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3"/>
      <c r="BU226" s="24"/>
      <c r="BZ226" s="2" t="s">
        <v>218</v>
      </c>
      <c r="CA226" s="43"/>
      <c r="CB226" s="47"/>
    </row>
    <row r="227" spans="1:80" customFormat="1" ht="15" customHeight="1" x14ac:dyDescent="0.25">
      <c r="A227" s="35"/>
      <c r="B227" s="37" t="s">
        <v>34</v>
      </c>
      <c r="C227" s="68" t="s">
        <v>41</v>
      </c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9"/>
      <c r="BU227" s="24"/>
      <c r="BY227" s="2" t="s">
        <v>41</v>
      </c>
      <c r="CA227" s="43"/>
      <c r="CB227" s="47"/>
    </row>
    <row r="228" spans="1:80" customFormat="1" ht="33.75" x14ac:dyDescent="0.25">
      <c r="A228" s="25" t="s">
        <v>219</v>
      </c>
      <c r="B228" s="64" t="s">
        <v>49</v>
      </c>
      <c r="C228" s="67" t="s">
        <v>220</v>
      </c>
      <c r="D228" s="67"/>
      <c r="E228" s="67"/>
      <c r="F228" s="25" t="s">
        <v>51</v>
      </c>
      <c r="G228" s="27">
        <v>9.7759999999999998</v>
      </c>
      <c r="H228" s="28" t="s">
        <v>221</v>
      </c>
      <c r="I228" s="30"/>
      <c r="J228" s="30"/>
      <c r="K228" s="30"/>
      <c r="L228" s="30"/>
      <c r="M228" s="103">
        <v>849779</v>
      </c>
      <c r="N228" s="30"/>
      <c r="O228" s="30"/>
      <c r="P228" s="30"/>
      <c r="Q228" s="40">
        <v>0</v>
      </c>
      <c r="R228" s="40">
        <v>0</v>
      </c>
      <c r="BU228" s="24"/>
      <c r="BV228" s="2" t="s">
        <v>220</v>
      </c>
      <c r="CA228" s="43"/>
      <c r="CB228" s="47"/>
    </row>
    <row r="229" spans="1:80" customFormat="1" ht="15" x14ac:dyDescent="0.25">
      <c r="A229" s="33"/>
      <c r="B229" s="34"/>
      <c r="C229" s="62" t="s">
        <v>222</v>
      </c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3"/>
      <c r="BU229" s="24"/>
      <c r="BW229" s="2" t="s">
        <v>222</v>
      </c>
      <c r="CA229" s="43"/>
      <c r="CB229" s="47"/>
    </row>
    <row r="230" spans="1:80" customFormat="1" ht="15" x14ac:dyDescent="0.25">
      <c r="A230" s="35"/>
      <c r="B230" s="34"/>
      <c r="C230" s="62" t="s">
        <v>223</v>
      </c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3"/>
      <c r="BU230" s="24"/>
      <c r="BZ230" s="2" t="s">
        <v>223</v>
      </c>
      <c r="CA230" s="43"/>
      <c r="CB230" s="47"/>
    </row>
    <row r="231" spans="1:80" customFormat="1" ht="15" customHeight="1" x14ac:dyDescent="0.25">
      <c r="A231" s="35"/>
      <c r="B231" s="37" t="s">
        <v>34</v>
      </c>
      <c r="C231" s="68" t="s">
        <v>41</v>
      </c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9"/>
      <c r="BU231" s="24"/>
      <c r="BY231" s="2" t="s">
        <v>41</v>
      </c>
      <c r="CA231" s="43"/>
      <c r="CB231" s="47"/>
    </row>
    <row r="232" spans="1:80" customFormat="1" ht="33.75" x14ac:dyDescent="0.25">
      <c r="A232" s="25" t="s">
        <v>224</v>
      </c>
      <c r="B232" s="64" t="s">
        <v>49</v>
      </c>
      <c r="C232" s="67" t="s">
        <v>225</v>
      </c>
      <c r="D232" s="67"/>
      <c r="E232" s="67"/>
      <c r="F232" s="25" t="s">
        <v>51</v>
      </c>
      <c r="G232" s="27">
        <v>18.928000000000001</v>
      </c>
      <c r="H232" s="28" t="s">
        <v>226</v>
      </c>
      <c r="I232" s="30"/>
      <c r="J232" s="30"/>
      <c r="K232" s="30"/>
      <c r="L232" s="30"/>
      <c r="M232" s="103">
        <v>1585977</v>
      </c>
      <c r="N232" s="30"/>
      <c r="O232" s="30"/>
      <c r="P232" s="30"/>
      <c r="Q232" s="40">
        <v>0</v>
      </c>
      <c r="R232" s="40">
        <v>0</v>
      </c>
      <c r="BU232" s="24"/>
      <c r="BV232" s="2" t="s">
        <v>225</v>
      </c>
      <c r="CA232" s="43"/>
      <c r="CB232" s="47"/>
    </row>
    <row r="233" spans="1:80" customFormat="1" ht="15" x14ac:dyDescent="0.25">
      <c r="A233" s="33"/>
      <c r="B233" s="34"/>
      <c r="C233" s="62" t="s">
        <v>227</v>
      </c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3"/>
      <c r="BU233" s="24"/>
      <c r="BW233" s="2" t="s">
        <v>227</v>
      </c>
      <c r="CA233" s="43"/>
      <c r="CB233" s="47"/>
    </row>
    <row r="234" spans="1:80" customFormat="1" ht="15" x14ac:dyDescent="0.25">
      <c r="A234" s="35"/>
      <c r="B234" s="34"/>
      <c r="C234" s="62" t="s">
        <v>228</v>
      </c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3"/>
      <c r="BU234" s="24"/>
      <c r="BZ234" s="2" t="s">
        <v>228</v>
      </c>
      <c r="CA234" s="43"/>
      <c r="CB234" s="47"/>
    </row>
    <row r="235" spans="1:80" customFormat="1" ht="15" customHeight="1" x14ac:dyDescent="0.25">
      <c r="A235" s="35"/>
      <c r="B235" s="37" t="s">
        <v>34</v>
      </c>
      <c r="C235" s="68" t="s">
        <v>41</v>
      </c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9"/>
      <c r="BU235" s="24"/>
      <c r="BY235" s="2" t="s">
        <v>41</v>
      </c>
      <c r="CA235" s="43"/>
      <c r="CB235" s="47"/>
    </row>
    <row r="236" spans="1:80" customFormat="1" ht="33.75" x14ac:dyDescent="0.25">
      <c r="A236" s="25" t="s">
        <v>229</v>
      </c>
      <c r="B236" s="64" t="s">
        <v>49</v>
      </c>
      <c r="C236" s="67" t="s">
        <v>50</v>
      </c>
      <c r="D236" s="67"/>
      <c r="E236" s="67"/>
      <c r="F236" s="25" t="s">
        <v>51</v>
      </c>
      <c r="G236" s="27">
        <v>2.496</v>
      </c>
      <c r="H236" s="28" t="s">
        <v>52</v>
      </c>
      <c r="I236" s="30"/>
      <c r="J236" s="30"/>
      <c r="K236" s="30"/>
      <c r="L236" s="30"/>
      <c r="M236" s="103">
        <v>197848</v>
      </c>
      <c r="N236" s="30"/>
      <c r="O236" s="30"/>
      <c r="P236" s="30"/>
      <c r="Q236" s="40">
        <v>0</v>
      </c>
      <c r="R236" s="40">
        <v>0</v>
      </c>
      <c r="BU236" s="24"/>
      <c r="BV236" s="2" t="s">
        <v>50</v>
      </c>
      <c r="CA236" s="43"/>
      <c r="CB236" s="47"/>
    </row>
    <row r="237" spans="1:80" customFormat="1" ht="15" x14ac:dyDescent="0.25">
      <c r="A237" s="33"/>
      <c r="B237" s="34"/>
      <c r="C237" s="62" t="s">
        <v>230</v>
      </c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3"/>
      <c r="BU237" s="24"/>
      <c r="BW237" s="2" t="s">
        <v>230</v>
      </c>
      <c r="CA237" s="43"/>
      <c r="CB237" s="47"/>
    </row>
    <row r="238" spans="1:80" customFormat="1" ht="15" x14ac:dyDescent="0.25">
      <c r="A238" s="35"/>
      <c r="B238" s="34"/>
      <c r="C238" s="62" t="s">
        <v>54</v>
      </c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3"/>
      <c r="BU238" s="24"/>
      <c r="BZ238" s="2" t="s">
        <v>54</v>
      </c>
      <c r="CA238" s="43"/>
      <c r="CB238" s="47"/>
    </row>
    <row r="239" spans="1:80" customFormat="1" ht="15" customHeight="1" x14ac:dyDescent="0.25">
      <c r="A239" s="35"/>
      <c r="B239" s="37" t="s">
        <v>34</v>
      </c>
      <c r="C239" s="68" t="s">
        <v>41</v>
      </c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9"/>
      <c r="BU239" s="24"/>
      <c r="BY239" s="2" t="s">
        <v>41</v>
      </c>
      <c r="CA239" s="43"/>
      <c r="CB239" s="47"/>
    </row>
    <row r="240" spans="1:80" customFormat="1" ht="33.75" x14ac:dyDescent="0.25">
      <c r="A240" s="25" t="s">
        <v>231</v>
      </c>
      <c r="B240" s="64" t="s">
        <v>49</v>
      </c>
      <c r="C240" s="67" t="s">
        <v>232</v>
      </c>
      <c r="D240" s="67"/>
      <c r="E240" s="67"/>
      <c r="F240" s="25" t="s">
        <v>51</v>
      </c>
      <c r="G240" s="27">
        <v>4.5759999999999996</v>
      </c>
      <c r="H240" s="28" t="s">
        <v>233</v>
      </c>
      <c r="I240" s="30"/>
      <c r="J240" s="30"/>
      <c r="K240" s="30"/>
      <c r="L240" s="30"/>
      <c r="M240" s="103">
        <v>487129</v>
      </c>
      <c r="N240" s="30"/>
      <c r="O240" s="30"/>
      <c r="P240" s="30"/>
      <c r="Q240" s="40">
        <v>0</v>
      </c>
      <c r="R240" s="40">
        <v>0</v>
      </c>
      <c r="BU240" s="24"/>
      <c r="BV240" s="2" t="s">
        <v>232</v>
      </c>
      <c r="CA240" s="43"/>
      <c r="CB240" s="47"/>
    </row>
    <row r="241" spans="1:80" customFormat="1" ht="15" x14ac:dyDescent="0.25">
      <c r="A241" s="33"/>
      <c r="B241" s="34"/>
      <c r="C241" s="62" t="s">
        <v>234</v>
      </c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3"/>
      <c r="BU241" s="24"/>
      <c r="BW241" s="2" t="s">
        <v>234</v>
      </c>
      <c r="CA241" s="43"/>
      <c r="CB241" s="47"/>
    </row>
    <row r="242" spans="1:80" customFormat="1" ht="15" x14ac:dyDescent="0.25">
      <c r="A242" s="35"/>
      <c r="B242" s="34"/>
      <c r="C242" s="62" t="s">
        <v>235</v>
      </c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3"/>
      <c r="BU242" s="24"/>
      <c r="BZ242" s="2" t="s">
        <v>235</v>
      </c>
      <c r="CA242" s="43"/>
      <c r="CB242" s="47"/>
    </row>
    <row r="243" spans="1:80" customFormat="1" ht="15" customHeight="1" x14ac:dyDescent="0.25">
      <c r="A243" s="35"/>
      <c r="B243" s="37" t="s">
        <v>34</v>
      </c>
      <c r="C243" s="68" t="s">
        <v>41</v>
      </c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9"/>
      <c r="BU243" s="24"/>
      <c r="BY243" s="2" t="s">
        <v>41</v>
      </c>
      <c r="CA243" s="43"/>
      <c r="CB243" s="47"/>
    </row>
    <row r="244" spans="1:80" customFormat="1" ht="33.75" x14ac:dyDescent="0.25">
      <c r="A244" s="25" t="s">
        <v>236</v>
      </c>
      <c r="B244" s="64" t="s">
        <v>49</v>
      </c>
      <c r="C244" s="67" t="s">
        <v>135</v>
      </c>
      <c r="D244" s="67"/>
      <c r="E244" s="67"/>
      <c r="F244" s="25" t="s">
        <v>51</v>
      </c>
      <c r="G244" s="39">
        <v>20.28</v>
      </c>
      <c r="H244" s="28" t="s">
        <v>136</v>
      </c>
      <c r="I244" s="30"/>
      <c r="J244" s="30"/>
      <c r="K244" s="30"/>
      <c r="L244" s="30"/>
      <c r="M244" s="103">
        <v>1539476</v>
      </c>
      <c r="N244" s="30"/>
      <c r="O244" s="30"/>
      <c r="P244" s="30"/>
      <c r="Q244" s="40">
        <v>0</v>
      </c>
      <c r="R244" s="40">
        <v>0</v>
      </c>
      <c r="BU244" s="24"/>
      <c r="BV244" s="2" t="s">
        <v>135</v>
      </c>
      <c r="CA244" s="43"/>
      <c r="CB244" s="47"/>
    </row>
    <row r="245" spans="1:80" customFormat="1" ht="15" x14ac:dyDescent="0.25">
      <c r="A245" s="33"/>
      <c r="B245" s="34"/>
      <c r="C245" s="62" t="s">
        <v>237</v>
      </c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3"/>
      <c r="BU245" s="24"/>
      <c r="BW245" s="2" t="s">
        <v>237</v>
      </c>
      <c r="CA245" s="43"/>
      <c r="CB245" s="47"/>
    </row>
    <row r="246" spans="1:80" customFormat="1" ht="15" x14ac:dyDescent="0.25">
      <c r="A246" s="35"/>
      <c r="B246" s="34"/>
      <c r="C246" s="62" t="s">
        <v>138</v>
      </c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3"/>
      <c r="BU246" s="24"/>
      <c r="BZ246" s="2" t="s">
        <v>138</v>
      </c>
      <c r="CA246" s="43"/>
      <c r="CB246" s="47"/>
    </row>
    <row r="247" spans="1:80" customFormat="1" ht="15" customHeight="1" x14ac:dyDescent="0.25">
      <c r="A247" s="35"/>
      <c r="B247" s="37" t="s">
        <v>34</v>
      </c>
      <c r="C247" s="68" t="s">
        <v>41</v>
      </c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9"/>
      <c r="BU247" s="24"/>
      <c r="BY247" s="2" t="s">
        <v>41</v>
      </c>
      <c r="CA247" s="43"/>
      <c r="CB247" s="47"/>
    </row>
    <row r="248" spans="1:80" customFormat="1" ht="33.75" x14ac:dyDescent="0.25">
      <c r="A248" s="25" t="s">
        <v>238</v>
      </c>
      <c r="B248" s="64" t="s">
        <v>49</v>
      </c>
      <c r="C248" s="67" t="s">
        <v>239</v>
      </c>
      <c r="D248" s="67"/>
      <c r="E248" s="67"/>
      <c r="F248" s="25" t="s">
        <v>51</v>
      </c>
      <c r="G248" s="27">
        <v>11.648</v>
      </c>
      <c r="H248" s="28" t="s">
        <v>240</v>
      </c>
      <c r="I248" s="30"/>
      <c r="J248" s="30"/>
      <c r="K248" s="30"/>
      <c r="L248" s="30"/>
      <c r="M248" s="103">
        <v>1004617</v>
      </c>
      <c r="N248" s="30"/>
      <c r="O248" s="30"/>
      <c r="P248" s="30"/>
      <c r="Q248" s="40">
        <v>0</v>
      </c>
      <c r="R248" s="40">
        <v>0</v>
      </c>
      <c r="BU248" s="24"/>
      <c r="BV248" s="2" t="s">
        <v>239</v>
      </c>
      <c r="CA248" s="43"/>
      <c r="CB248" s="47"/>
    </row>
    <row r="249" spans="1:80" customFormat="1" ht="15" x14ac:dyDescent="0.25">
      <c r="A249" s="33"/>
      <c r="B249" s="34"/>
      <c r="C249" s="62" t="s">
        <v>241</v>
      </c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3"/>
      <c r="BU249" s="24"/>
      <c r="BW249" s="2" t="s">
        <v>241</v>
      </c>
      <c r="CA249" s="43"/>
      <c r="CB249" s="47"/>
    </row>
    <row r="250" spans="1:80" customFormat="1" ht="15" x14ac:dyDescent="0.25">
      <c r="A250" s="35"/>
      <c r="B250" s="34"/>
      <c r="C250" s="62" t="s">
        <v>242</v>
      </c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3"/>
      <c r="BU250" s="24"/>
      <c r="BZ250" s="2" t="s">
        <v>242</v>
      </c>
      <c r="CA250" s="43"/>
      <c r="CB250" s="47"/>
    </row>
    <row r="251" spans="1:80" customFormat="1" ht="15" customHeight="1" x14ac:dyDescent="0.25">
      <c r="A251" s="35"/>
      <c r="B251" s="37" t="s">
        <v>34</v>
      </c>
      <c r="C251" s="68" t="s">
        <v>41</v>
      </c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9"/>
      <c r="BU251" s="24"/>
      <c r="BY251" s="2" t="s">
        <v>41</v>
      </c>
      <c r="CA251" s="43"/>
      <c r="CB251" s="47"/>
    </row>
    <row r="252" spans="1:80" customFormat="1" ht="33.75" x14ac:dyDescent="0.25">
      <c r="A252" s="25" t="s">
        <v>243</v>
      </c>
      <c r="B252" s="64" t="s">
        <v>49</v>
      </c>
      <c r="C252" s="67" t="s">
        <v>244</v>
      </c>
      <c r="D252" s="67"/>
      <c r="E252" s="67"/>
      <c r="F252" s="25" t="s">
        <v>51</v>
      </c>
      <c r="G252" s="27">
        <v>7.4880000000000004</v>
      </c>
      <c r="H252" s="28" t="s">
        <v>245</v>
      </c>
      <c r="I252" s="30"/>
      <c r="J252" s="30"/>
      <c r="K252" s="30"/>
      <c r="L252" s="30"/>
      <c r="M252" s="103">
        <v>529724</v>
      </c>
      <c r="N252" s="30"/>
      <c r="O252" s="30"/>
      <c r="P252" s="30"/>
      <c r="Q252" s="40">
        <v>0</v>
      </c>
      <c r="R252" s="40">
        <v>0</v>
      </c>
      <c r="BU252" s="24"/>
      <c r="BV252" s="2" t="s">
        <v>244</v>
      </c>
      <c r="CA252" s="43"/>
      <c r="CB252" s="47"/>
    </row>
    <row r="253" spans="1:80" customFormat="1" ht="15" x14ac:dyDescent="0.25">
      <c r="A253" s="33"/>
      <c r="B253" s="34"/>
      <c r="C253" s="62" t="s">
        <v>246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3"/>
      <c r="BU253" s="24"/>
      <c r="BW253" s="2" t="s">
        <v>246</v>
      </c>
      <c r="CA253" s="43"/>
      <c r="CB253" s="47"/>
    </row>
    <row r="254" spans="1:80" customFormat="1" ht="15" x14ac:dyDescent="0.25">
      <c r="A254" s="35"/>
      <c r="B254" s="34"/>
      <c r="C254" s="62" t="s">
        <v>247</v>
      </c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3"/>
      <c r="BU254" s="24"/>
      <c r="BZ254" s="2" t="s">
        <v>247</v>
      </c>
      <c r="CA254" s="43"/>
      <c r="CB254" s="47"/>
    </row>
    <row r="255" spans="1:80" customFormat="1" ht="15" customHeight="1" x14ac:dyDescent="0.25">
      <c r="A255" s="35"/>
      <c r="B255" s="37" t="s">
        <v>34</v>
      </c>
      <c r="C255" s="68" t="s">
        <v>41</v>
      </c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9"/>
      <c r="BU255" s="24"/>
      <c r="BY255" s="2" t="s">
        <v>41</v>
      </c>
      <c r="CA255" s="43"/>
      <c r="CB255" s="47"/>
    </row>
    <row r="256" spans="1:80" customFormat="1" ht="33.75" x14ac:dyDescent="0.25">
      <c r="A256" s="25" t="s">
        <v>248</v>
      </c>
      <c r="B256" s="64" t="s">
        <v>49</v>
      </c>
      <c r="C256" s="67" t="s">
        <v>71</v>
      </c>
      <c r="D256" s="67"/>
      <c r="E256" s="67"/>
      <c r="F256" s="25" t="s">
        <v>51</v>
      </c>
      <c r="G256" s="27">
        <v>27.768000000000001</v>
      </c>
      <c r="H256" s="28" t="s">
        <v>72</v>
      </c>
      <c r="I256" s="30"/>
      <c r="J256" s="30"/>
      <c r="K256" s="30"/>
      <c r="L256" s="30"/>
      <c r="M256" s="103">
        <v>2386686</v>
      </c>
      <c r="N256" s="30"/>
      <c r="O256" s="30"/>
      <c r="P256" s="30"/>
      <c r="Q256" s="40">
        <v>0</v>
      </c>
      <c r="R256" s="40">
        <v>0</v>
      </c>
      <c r="BU256" s="24"/>
      <c r="BV256" s="2" t="s">
        <v>71</v>
      </c>
      <c r="CA256" s="43"/>
      <c r="CB256" s="47"/>
    </row>
    <row r="257" spans="1:80" customFormat="1" ht="15" x14ac:dyDescent="0.25">
      <c r="A257" s="33"/>
      <c r="B257" s="34"/>
      <c r="C257" s="62" t="s">
        <v>249</v>
      </c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3"/>
      <c r="BU257" s="24"/>
      <c r="BW257" s="2" t="s">
        <v>249</v>
      </c>
      <c r="CA257" s="43"/>
      <c r="CB257" s="47"/>
    </row>
    <row r="258" spans="1:80" customFormat="1" ht="15" x14ac:dyDescent="0.25">
      <c r="A258" s="35"/>
      <c r="B258" s="34"/>
      <c r="C258" s="62" t="s">
        <v>74</v>
      </c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3"/>
      <c r="BU258" s="24"/>
      <c r="BZ258" s="2" t="s">
        <v>74</v>
      </c>
      <c r="CA258" s="43"/>
      <c r="CB258" s="47"/>
    </row>
    <row r="259" spans="1:80" customFormat="1" ht="15" customHeight="1" x14ac:dyDescent="0.25">
      <c r="A259" s="35"/>
      <c r="B259" s="37" t="s">
        <v>34</v>
      </c>
      <c r="C259" s="68" t="s">
        <v>41</v>
      </c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9"/>
      <c r="BU259" s="24"/>
      <c r="BY259" s="2" t="s">
        <v>41</v>
      </c>
      <c r="CA259" s="43"/>
      <c r="CB259" s="47"/>
    </row>
    <row r="260" spans="1:80" customFormat="1" ht="33.75" x14ac:dyDescent="0.25">
      <c r="A260" s="25" t="s">
        <v>250</v>
      </c>
      <c r="B260" s="64" t="s">
        <v>49</v>
      </c>
      <c r="C260" s="67" t="s">
        <v>101</v>
      </c>
      <c r="D260" s="67"/>
      <c r="E260" s="67"/>
      <c r="F260" s="25" t="s">
        <v>51</v>
      </c>
      <c r="G260" s="27">
        <v>10.816000000000001</v>
      </c>
      <c r="H260" s="28" t="s">
        <v>62</v>
      </c>
      <c r="I260" s="30"/>
      <c r="J260" s="30"/>
      <c r="K260" s="30"/>
      <c r="L260" s="30"/>
      <c r="M260" s="103">
        <v>723006</v>
      </c>
      <c r="N260" s="30"/>
      <c r="O260" s="30"/>
      <c r="P260" s="30"/>
      <c r="Q260" s="40">
        <v>0</v>
      </c>
      <c r="R260" s="40">
        <v>0</v>
      </c>
      <c r="BU260" s="24"/>
      <c r="BV260" s="2" t="s">
        <v>101</v>
      </c>
      <c r="CA260" s="43"/>
      <c r="CB260" s="47"/>
    </row>
    <row r="261" spans="1:80" customFormat="1" ht="15" x14ac:dyDescent="0.25">
      <c r="A261" s="33"/>
      <c r="B261" s="34"/>
      <c r="C261" s="62" t="s">
        <v>251</v>
      </c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3"/>
      <c r="BU261" s="24"/>
      <c r="BW261" s="2" t="s">
        <v>251</v>
      </c>
      <c r="CA261" s="43"/>
      <c r="CB261" s="47"/>
    </row>
    <row r="262" spans="1:80" customFormat="1" ht="15" x14ac:dyDescent="0.25">
      <c r="A262" s="35"/>
      <c r="B262" s="34"/>
      <c r="C262" s="62" t="s">
        <v>64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3"/>
      <c r="BU262" s="24"/>
      <c r="BZ262" s="2" t="s">
        <v>64</v>
      </c>
      <c r="CA262" s="43"/>
      <c r="CB262" s="47"/>
    </row>
    <row r="263" spans="1:80" customFormat="1" ht="15" customHeight="1" x14ac:dyDescent="0.25">
      <c r="A263" s="35"/>
      <c r="B263" s="37" t="s">
        <v>34</v>
      </c>
      <c r="C263" s="68" t="s">
        <v>41</v>
      </c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9"/>
      <c r="BU263" s="24"/>
      <c r="BY263" s="2" t="s">
        <v>41</v>
      </c>
      <c r="CA263" s="43"/>
      <c r="CB263" s="47"/>
    </row>
    <row r="264" spans="1:80" customFormat="1" ht="33.75" x14ac:dyDescent="0.25">
      <c r="A264" s="25" t="s">
        <v>252</v>
      </c>
      <c r="B264" s="64" t="s">
        <v>49</v>
      </c>
      <c r="C264" s="67" t="s">
        <v>104</v>
      </c>
      <c r="D264" s="67"/>
      <c r="E264" s="67"/>
      <c r="F264" s="25" t="s">
        <v>51</v>
      </c>
      <c r="G264" s="27">
        <v>3.3279999999999998</v>
      </c>
      <c r="H264" s="28" t="s">
        <v>105</v>
      </c>
      <c r="I264" s="30"/>
      <c r="J264" s="30"/>
      <c r="K264" s="30"/>
      <c r="L264" s="30"/>
      <c r="M264" s="103">
        <v>218939</v>
      </c>
      <c r="N264" s="30"/>
      <c r="O264" s="30"/>
      <c r="P264" s="30"/>
      <c r="Q264" s="40">
        <v>0</v>
      </c>
      <c r="R264" s="40">
        <v>0</v>
      </c>
      <c r="BU264" s="24"/>
      <c r="BV264" s="2" t="s">
        <v>104</v>
      </c>
      <c r="CA264" s="43"/>
      <c r="CB264" s="47"/>
    </row>
    <row r="265" spans="1:80" customFormat="1" ht="15" x14ac:dyDescent="0.25">
      <c r="A265" s="33"/>
      <c r="B265" s="34"/>
      <c r="C265" s="62" t="s">
        <v>253</v>
      </c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3"/>
      <c r="BU265" s="24"/>
      <c r="BW265" s="2" t="s">
        <v>253</v>
      </c>
      <c r="CA265" s="43"/>
      <c r="CB265" s="47"/>
    </row>
    <row r="266" spans="1:80" customFormat="1" ht="15" x14ac:dyDescent="0.25">
      <c r="A266" s="35"/>
      <c r="B266" s="34"/>
      <c r="C266" s="62" t="s">
        <v>107</v>
      </c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3"/>
      <c r="BU266" s="24"/>
      <c r="BZ266" s="2" t="s">
        <v>107</v>
      </c>
      <c r="CA266" s="43"/>
      <c r="CB266" s="47"/>
    </row>
    <row r="267" spans="1:80" customFormat="1" ht="15" customHeight="1" x14ac:dyDescent="0.25">
      <c r="A267" s="35"/>
      <c r="B267" s="37" t="s">
        <v>34</v>
      </c>
      <c r="C267" s="68" t="s">
        <v>41</v>
      </c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9"/>
      <c r="BU267" s="24"/>
      <c r="BY267" s="2" t="s">
        <v>41</v>
      </c>
      <c r="CA267" s="43"/>
      <c r="CB267" s="47"/>
    </row>
    <row r="268" spans="1:80" customFormat="1" ht="33.75" x14ac:dyDescent="0.25">
      <c r="A268" s="25" t="s">
        <v>254</v>
      </c>
      <c r="B268" s="64" t="s">
        <v>49</v>
      </c>
      <c r="C268" s="67" t="s">
        <v>109</v>
      </c>
      <c r="D268" s="67"/>
      <c r="E268" s="67"/>
      <c r="F268" s="25" t="s">
        <v>51</v>
      </c>
      <c r="G268" s="27">
        <v>4.5759999999999996</v>
      </c>
      <c r="H268" s="28" t="s">
        <v>110</v>
      </c>
      <c r="I268" s="30"/>
      <c r="J268" s="30"/>
      <c r="K268" s="30"/>
      <c r="L268" s="30"/>
      <c r="M268" s="103">
        <v>296735</v>
      </c>
      <c r="N268" s="30"/>
      <c r="O268" s="30"/>
      <c r="P268" s="30"/>
      <c r="Q268" s="40">
        <v>0</v>
      </c>
      <c r="R268" s="40">
        <v>0</v>
      </c>
      <c r="BU268" s="24"/>
      <c r="BV268" s="2" t="s">
        <v>109</v>
      </c>
      <c r="CA268" s="43"/>
      <c r="CB268" s="47"/>
    </row>
    <row r="269" spans="1:80" customFormat="1" ht="15" x14ac:dyDescent="0.25">
      <c r="A269" s="33"/>
      <c r="B269" s="34"/>
      <c r="C269" s="62" t="s">
        <v>234</v>
      </c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3"/>
      <c r="BU269" s="24"/>
      <c r="BW269" s="2" t="s">
        <v>234</v>
      </c>
      <c r="CA269" s="43"/>
      <c r="CB269" s="47"/>
    </row>
    <row r="270" spans="1:80" customFormat="1" ht="15" x14ac:dyDescent="0.25">
      <c r="A270" s="35"/>
      <c r="B270" s="34"/>
      <c r="C270" s="62" t="s">
        <v>112</v>
      </c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3"/>
      <c r="BU270" s="24"/>
      <c r="BZ270" s="2" t="s">
        <v>112</v>
      </c>
      <c r="CA270" s="43"/>
      <c r="CB270" s="47"/>
    </row>
    <row r="271" spans="1:80" customFormat="1" ht="15" customHeight="1" x14ac:dyDescent="0.25">
      <c r="A271" s="35"/>
      <c r="B271" s="37" t="s">
        <v>34</v>
      </c>
      <c r="C271" s="68" t="s">
        <v>41</v>
      </c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9"/>
      <c r="BU271" s="24"/>
      <c r="BY271" s="2" t="s">
        <v>41</v>
      </c>
      <c r="CA271" s="43"/>
      <c r="CB271" s="47"/>
    </row>
    <row r="272" spans="1:80" customFormat="1" ht="33.75" x14ac:dyDescent="0.25">
      <c r="A272" s="25" t="s">
        <v>255</v>
      </c>
      <c r="B272" s="64" t="s">
        <v>49</v>
      </c>
      <c r="C272" s="67" t="s">
        <v>256</v>
      </c>
      <c r="D272" s="67"/>
      <c r="E272" s="67"/>
      <c r="F272" s="25" t="s">
        <v>51</v>
      </c>
      <c r="G272" s="27">
        <v>2.3919999999999999</v>
      </c>
      <c r="H272" s="28" t="s">
        <v>257</v>
      </c>
      <c r="I272" s="30"/>
      <c r="J272" s="30"/>
      <c r="K272" s="30"/>
      <c r="L272" s="30"/>
      <c r="M272" s="103">
        <v>127269</v>
      </c>
      <c r="N272" s="30"/>
      <c r="O272" s="30"/>
      <c r="P272" s="30"/>
      <c r="Q272" s="40">
        <v>0</v>
      </c>
      <c r="R272" s="40">
        <v>0</v>
      </c>
      <c r="BU272" s="24"/>
      <c r="BV272" s="2" t="s">
        <v>256</v>
      </c>
      <c r="CA272" s="43"/>
      <c r="CB272" s="47"/>
    </row>
    <row r="273" spans="1:80" customFormat="1" ht="15" x14ac:dyDescent="0.25">
      <c r="A273" s="33"/>
      <c r="B273" s="34"/>
      <c r="C273" s="62" t="s">
        <v>258</v>
      </c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3"/>
      <c r="BU273" s="24"/>
      <c r="BW273" s="2" t="s">
        <v>258</v>
      </c>
      <c r="CA273" s="43"/>
      <c r="CB273" s="47"/>
    </row>
    <row r="274" spans="1:80" customFormat="1" ht="15" x14ac:dyDescent="0.25">
      <c r="A274" s="35"/>
      <c r="B274" s="34"/>
      <c r="C274" s="62" t="s">
        <v>259</v>
      </c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3"/>
      <c r="BU274" s="24"/>
      <c r="BZ274" s="2" t="s">
        <v>259</v>
      </c>
      <c r="CA274" s="43"/>
      <c r="CB274" s="47"/>
    </row>
    <row r="275" spans="1:80" customFormat="1" ht="15" customHeight="1" x14ac:dyDescent="0.25">
      <c r="A275" s="35"/>
      <c r="B275" s="37" t="s">
        <v>34</v>
      </c>
      <c r="C275" s="68" t="s">
        <v>41</v>
      </c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9"/>
      <c r="BU275" s="24"/>
      <c r="BY275" s="2" t="s">
        <v>41</v>
      </c>
      <c r="CA275" s="43"/>
      <c r="CB275" s="47"/>
    </row>
    <row r="276" spans="1:80" customFormat="1" ht="15" customHeight="1" x14ac:dyDescent="0.25">
      <c r="A276" s="71" t="s">
        <v>118</v>
      </c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BU276" s="24"/>
      <c r="CA276" s="43" t="s">
        <v>118</v>
      </c>
      <c r="CB276" s="47"/>
    </row>
    <row r="277" spans="1:80" customFormat="1" ht="15" customHeight="1" x14ac:dyDescent="0.25">
      <c r="A277" s="65" t="s">
        <v>119</v>
      </c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44">
        <v>35175280</v>
      </c>
      <c r="N277" s="44">
        <v>7738799</v>
      </c>
      <c r="O277" s="44">
        <v>2006717</v>
      </c>
      <c r="P277" s="44">
        <v>694134</v>
      </c>
      <c r="Q277" s="45"/>
      <c r="R277" s="46">
        <v>20729.54</v>
      </c>
      <c r="BU277" s="24"/>
      <c r="CA277" s="43"/>
      <c r="CB277" s="47" t="s">
        <v>119</v>
      </c>
    </row>
    <row r="278" spans="1:80" customFormat="1" ht="15" customHeight="1" x14ac:dyDescent="0.25">
      <c r="A278" s="65" t="s">
        <v>120</v>
      </c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44">
        <v>7842628</v>
      </c>
      <c r="N278" s="48"/>
      <c r="O278" s="48"/>
      <c r="P278" s="48"/>
      <c r="Q278" s="45"/>
      <c r="R278" s="45"/>
      <c r="BU278" s="24"/>
      <c r="CA278" s="43"/>
      <c r="CB278" s="47" t="s">
        <v>120</v>
      </c>
    </row>
    <row r="279" spans="1:80" customFormat="1" ht="15" customHeight="1" x14ac:dyDescent="0.25">
      <c r="A279" s="65" t="s">
        <v>121</v>
      </c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44">
        <v>5228418</v>
      </c>
      <c r="N279" s="48"/>
      <c r="O279" s="48"/>
      <c r="P279" s="48"/>
      <c r="Q279" s="45"/>
      <c r="R279" s="45"/>
      <c r="BU279" s="24"/>
      <c r="CA279" s="43"/>
      <c r="CB279" s="47" t="s">
        <v>121</v>
      </c>
    </row>
    <row r="280" spans="1:80" customFormat="1" ht="15" customHeight="1" x14ac:dyDescent="0.25">
      <c r="A280" s="65" t="s">
        <v>260</v>
      </c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49">
        <v>48246326</v>
      </c>
      <c r="N280" s="48"/>
      <c r="O280" s="48"/>
      <c r="P280" s="48"/>
      <c r="Q280" s="45"/>
      <c r="R280" s="46">
        <v>20729.54</v>
      </c>
      <c r="BU280" s="24"/>
      <c r="CA280" s="43"/>
      <c r="CB280" s="47" t="s">
        <v>260</v>
      </c>
    </row>
    <row r="281" spans="1:80" customFormat="1" ht="15" customHeight="1" x14ac:dyDescent="0.25">
      <c r="A281" s="105" t="s">
        <v>123</v>
      </c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4">
        <f>M272+M268+M264+M260+M256+M252+M248+M244+M240+M236+M232+M228+M224+M220</f>
        <v>24500844</v>
      </c>
      <c r="N281" s="106"/>
      <c r="O281" s="106"/>
      <c r="P281" s="106"/>
      <c r="Q281" s="107"/>
      <c r="R281" s="107"/>
      <c r="BU281" s="24"/>
      <c r="CA281" s="43"/>
      <c r="CB281" s="47" t="s">
        <v>123</v>
      </c>
    </row>
    <row r="282" spans="1:80" customFormat="1" ht="15" customHeight="1" x14ac:dyDescent="0.25">
      <c r="A282" s="65" t="s">
        <v>123</v>
      </c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44">
        <v>24500843</v>
      </c>
      <c r="N282" s="48"/>
      <c r="O282" s="48"/>
      <c r="P282" s="48"/>
      <c r="Q282" s="45"/>
      <c r="R282" s="45"/>
      <c r="BU282" s="24"/>
      <c r="CA282" s="43"/>
      <c r="CB282" s="47" t="s">
        <v>123</v>
      </c>
    </row>
    <row r="283" spans="1:80" customFormat="1" ht="15" customHeight="1" x14ac:dyDescent="0.25">
      <c r="A283" s="70" t="s">
        <v>261</v>
      </c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BU283" s="24" t="s">
        <v>261</v>
      </c>
      <c r="CA283" s="43"/>
      <c r="CB283" s="47"/>
    </row>
    <row r="284" spans="1:80" customFormat="1" ht="33.75" x14ac:dyDescent="0.25">
      <c r="A284" s="25" t="s">
        <v>262</v>
      </c>
      <c r="B284" s="64" t="s">
        <v>263</v>
      </c>
      <c r="C284" s="67" t="s">
        <v>264</v>
      </c>
      <c r="D284" s="67"/>
      <c r="E284" s="67"/>
      <c r="F284" s="25" t="s">
        <v>37</v>
      </c>
      <c r="G284" s="27">
        <v>103.27200000000001</v>
      </c>
      <c r="H284" s="28">
        <v>1579.69</v>
      </c>
      <c r="I284" s="29">
        <v>621.51</v>
      </c>
      <c r="J284" s="29">
        <v>720.23</v>
      </c>
      <c r="K284" s="29">
        <v>82.49</v>
      </c>
      <c r="L284" s="30"/>
      <c r="M284" s="31">
        <v>2505838</v>
      </c>
      <c r="N284" s="31">
        <v>1446069</v>
      </c>
      <c r="O284" s="31">
        <v>849419</v>
      </c>
      <c r="P284" s="31">
        <v>191930</v>
      </c>
      <c r="Q284" s="32">
        <v>32.591000000000001</v>
      </c>
      <c r="R284" s="29">
        <v>3365.74</v>
      </c>
      <c r="BU284" s="24"/>
      <c r="BV284" s="2" t="s">
        <v>264</v>
      </c>
      <c r="CA284" s="43"/>
      <c r="CB284" s="47"/>
    </row>
    <row r="285" spans="1:80" customFormat="1" ht="15" x14ac:dyDescent="0.25">
      <c r="A285" s="33"/>
      <c r="B285" s="34"/>
      <c r="C285" s="62" t="s">
        <v>265</v>
      </c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3"/>
      <c r="BU285" s="24"/>
      <c r="BW285" s="2" t="s">
        <v>265</v>
      </c>
      <c r="CA285" s="43"/>
      <c r="CB285" s="47"/>
    </row>
    <row r="286" spans="1:80" customFormat="1" ht="57" customHeight="1" x14ac:dyDescent="0.25">
      <c r="A286" s="35"/>
      <c r="B286" s="36" t="s">
        <v>39</v>
      </c>
      <c r="C286" s="68" t="s">
        <v>40</v>
      </c>
      <c r="D286" s="68"/>
      <c r="E286" s="68"/>
      <c r="F286" s="68"/>
      <c r="G286" s="68"/>
      <c r="H286" s="68"/>
      <c r="I286" s="68"/>
      <c r="J286" s="68"/>
      <c r="K286" s="68"/>
      <c r="L286" s="68"/>
      <c r="M286" s="87"/>
      <c r="N286" s="68"/>
      <c r="O286" s="68"/>
      <c r="P286" s="68"/>
      <c r="Q286" s="68"/>
      <c r="R286" s="69"/>
      <c r="BU286" s="24"/>
      <c r="BX286" s="2" t="s">
        <v>40</v>
      </c>
      <c r="CA286" s="43"/>
      <c r="CB286" s="47"/>
    </row>
    <row r="287" spans="1:80" customFormat="1" ht="15" customHeight="1" x14ac:dyDescent="0.25">
      <c r="A287" s="35"/>
      <c r="B287" s="37" t="s">
        <v>34</v>
      </c>
      <c r="C287" s="68" t="s">
        <v>41</v>
      </c>
      <c r="D287" s="68"/>
      <c r="E287" s="68"/>
      <c r="F287" s="68"/>
      <c r="G287" s="68"/>
      <c r="H287" s="68"/>
      <c r="I287" s="68"/>
      <c r="J287" s="68"/>
      <c r="K287" s="68"/>
      <c r="L287" s="68"/>
      <c r="M287" s="87"/>
      <c r="N287" s="68"/>
      <c r="O287" s="68"/>
      <c r="P287" s="68"/>
      <c r="Q287" s="68"/>
      <c r="R287" s="69"/>
      <c r="BU287" s="24"/>
      <c r="BY287" s="2" t="s">
        <v>41</v>
      </c>
      <c r="CA287" s="43"/>
      <c r="CB287" s="47"/>
    </row>
    <row r="288" spans="1:80" customFormat="1" ht="33.75" x14ac:dyDescent="0.25">
      <c r="A288" s="25" t="s">
        <v>266</v>
      </c>
      <c r="B288" s="64" t="s">
        <v>267</v>
      </c>
      <c r="C288" s="67" t="s">
        <v>268</v>
      </c>
      <c r="D288" s="67"/>
      <c r="E288" s="67"/>
      <c r="F288" s="25" t="s">
        <v>51</v>
      </c>
      <c r="G288" s="41">
        <v>1.0327200000000001</v>
      </c>
      <c r="H288" s="28">
        <v>21449.1</v>
      </c>
      <c r="I288" s="30"/>
      <c r="J288" s="30"/>
      <c r="K288" s="30"/>
      <c r="L288" s="30"/>
      <c r="M288" s="103">
        <v>189612</v>
      </c>
      <c r="N288" s="30"/>
      <c r="O288" s="30"/>
      <c r="P288" s="30"/>
      <c r="Q288" s="40">
        <v>0</v>
      </c>
      <c r="R288" s="40">
        <v>0</v>
      </c>
      <c r="BU288" s="24"/>
      <c r="BV288" s="2" t="s">
        <v>268</v>
      </c>
      <c r="CA288" s="43"/>
      <c r="CB288" s="47"/>
    </row>
    <row r="289" spans="1:80" customFormat="1" ht="15" x14ac:dyDescent="0.25">
      <c r="A289" s="33"/>
      <c r="B289" s="34"/>
      <c r="C289" s="62" t="s">
        <v>269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88"/>
      <c r="N289" s="62"/>
      <c r="O289" s="62"/>
      <c r="P289" s="62"/>
      <c r="Q289" s="62"/>
      <c r="R289" s="63"/>
      <c r="BU289" s="24"/>
      <c r="BW289" s="2" t="s">
        <v>269</v>
      </c>
      <c r="CA289" s="43"/>
      <c r="CB289" s="47"/>
    </row>
    <row r="290" spans="1:80" customFormat="1" ht="15" customHeight="1" x14ac:dyDescent="0.25">
      <c r="A290" s="35"/>
      <c r="B290" s="37" t="s">
        <v>34</v>
      </c>
      <c r="C290" s="68" t="s">
        <v>41</v>
      </c>
      <c r="D290" s="68"/>
      <c r="E290" s="68"/>
      <c r="F290" s="68"/>
      <c r="G290" s="68"/>
      <c r="H290" s="68"/>
      <c r="I290" s="68"/>
      <c r="J290" s="68"/>
      <c r="K290" s="68"/>
      <c r="L290" s="68"/>
      <c r="M290" s="87"/>
      <c r="N290" s="68"/>
      <c r="O290" s="68"/>
      <c r="P290" s="68"/>
      <c r="Q290" s="68"/>
      <c r="R290" s="69"/>
      <c r="BU290" s="24"/>
      <c r="BY290" s="2" t="s">
        <v>41</v>
      </c>
      <c r="CA290" s="43"/>
      <c r="CB290" s="47"/>
    </row>
    <row r="291" spans="1:80" customFormat="1" ht="33.75" x14ac:dyDescent="0.25">
      <c r="A291" s="25" t="s">
        <v>270</v>
      </c>
      <c r="B291" s="64" t="s">
        <v>49</v>
      </c>
      <c r="C291" s="67" t="s">
        <v>220</v>
      </c>
      <c r="D291" s="67"/>
      <c r="E291" s="67"/>
      <c r="F291" s="25" t="s">
        <v>51</v>
      </c>
      <c r="G291" s="27">
        <v>23.608000000000001</v>
      </c>
      <c r="H291" s="28" t="s">
        <v>221</v>
      </c>
      <c r="I291" s="30"/>
      <c r="J291" s="30"/>
      <c r="K291" s="30"/>
      <c r="L291" s="30"/>
      <c r="M291" s="103">
        <v>2052125</v>
      </c>
      <c r="N291" s="30"/>
      <c r="O291" s="30"/>
      <c r="P291" s="30"/>
      <c r="Q291" s="40">
        <v>0</v>
      </c>
      <c r="R291" s="40">
        <v>0</v>
      </c>
      <c r="BU291" s="24"/>
      <c r="BV291" s="2" t="s">
        <v>220</v>
      </c>
      <c r="CA291" s="43"/>
      <c r="CB291" s="47"/>
    </row>
    <row r="292" spans="1:80" customFormat="1" ht="15" x14ac:dyDescent="0.25">
      <c r="A292" s="33"/>
      <c r="B292" s="34"/>
      <c r="C292" s="62" t="s">
        <v>271</v>
      </c>
      <c r="D292" s="62"/>
      <c r="E292" s="62"/>
      <c r="F292" s="62"/>
      <c r="G292" s="62"/>
      <c r="H292" s="62"/>
      <c r="I292" s="62"/>
      <c r="J292" s="62"/>
      <c r="K292" s="62"/>
      <c r="L292" s="62"/>
      <c r="M292" s="88"/>
      <c r="N292" s="62"/>
      <c r="O292" s="62"/>
      <c r="P292" s="62"/>
      <c r="Q292" s="62"/>
      <c r="R292" s="63"/>
      <c r="BU292" s="24"/>
      <c r="BW292" s="2" t="s">
        <v>271</v>
      </c>
      <c r="CA292" s="43"/>
      <c r="CB292" s="47"/>
    </row>
    <row r="293" spans="1:80" customFormat="1" ht="15" x14ac:dyDescent="0.25">
      <c r="A293" s="35"/>
      <c r="B293" s="34"/>
      <c r="C293" s="62" t="s">
        <v>223</v>
      </c>
      <c r="D293" s="62"/>
      <c r="E293" s="62"/>
      <c r="F293" s="62"/>
      <c r="G293" s="62"/>
      <c r="H293" s="62"/>
      <c r="I293" s="62"/>
      <c r="J293" s="62"/>
      <c r="K293" s="62"/>
      <c r="L293" s="62"/>
      <c r="M293" s="88"/>
      <c r="N293" s="62"/>
      <c r="O293" s="62"/>
      <c r="P293" s="62"/>
      <c r="Q293" s="62"/>
      <c r="R293" s="63"/>
      <c r="BU293" s="24"/>
      <c r="BZ293" s="2" t="s">
        <v>223</v>
      </c>
      <c r="CA293" s="43"/>
      <c r="CB293" s="47"/>
    </row>
    <row r="294" spans="1:80" customFormat="1" ht="15" customHeight="1" x14ac:dyDescent="0.25">
      <c r="A294" s="35"/>
      <c r="B294" s="37" t="s">
        <v>34</v>
      </c>
      <c r="C294" s="68" t="s">
        <v>41</v>
      </c>
      <c r="D294" s="68"/>
      <c r="E294" s="68"/>
      <c r="F294" s="68"/>
      <c r="G294" s="68"/>
      <c r="H294" s="68"/>
      <c r="I294" s="68"/>
      <c r="J294" s="68"/>
      <c r="K294" s="68"/>
      <c r="L294" s="68"/>
      <c r="M294" s="87"/>
      <c r="N294" s="68"/>
      <c r="O294" s="68"/>
      <c r="P294" s="68"/>
      <c r="Q294" s="68"/>
      <c r="R294" s="69"/>
      <c r="BU294" s="24"/>
      <c r="BY294" s="2" t="s">
        <v>41</v>
      </c>
      <c r="CA294" s="43"/>
      <c r="CB294" s="47"/>
    </row>
    <row r="295" spans="1:80" customFormat="1" ht="33.75" x14ac:dyDescent="0.25">
      <c r="A295" s="25" t="s">
        <v>272</v>
      </c>
      <c r="B295" s="64" t="s">
        <v>49</v>
      </c>
      <c r="C295" s="67" t="s">
        <v>50</v>
      </c>
      <c r="D295" s="67"/>
      <c r="E295" s="67"/>
      <c r="F295" s="25" t="s">
        <v>51</v>
      </c>
      <c r="G295" s="39">
        <v>7.28</v>
      </c>
      <c r="H295" s="28" t="s">
        <v>52</v>
      </c>
      <c r="I295" s="30"/>
      <c r="J295" s="30"/>
      <c r="K295" s="30"/>
      <c r="L295" s="30"/>
      <c r="M295" s="103">
        <v>577057</v>
      </c>
      <c r="N295" s="30"/>
      <c r="O295" s="30"/>
      <c r="P295" s="30"/>
      <c r="Q295" s="40">
        <v>0</v>
      </c>
      <c r="R295" s="40">
        <v>0</v>
      </c>
      <c r="BU295" s="24"/>
      <c r="BV295" s="2" t="s">
        <v>50</v>
      </c>
      <c r="CA295" s="43"/>
      <c r="CB295" s="47"/>
    </row>
    <row r="296" spans="1:80" customFormat="1" ht="15" x14ac:dyDescent="0.25">
      <c r="A296" s="33"/>
      <c r="B296" s="34"/>
      <c r="C296" s="62" t="s">
        <v>273</v>
      </c>
      <c r="D296" s="62"/>
      <c r="E296" s="62"/>
      <c r="F296" s="62"/>
      <c r="G296" s="62"/>
      <c r="H296" s="62"/>
      <c r="I296" s="62"/>
      <c r="J296" s="62"/>
      <c r="K296" s="62"/>
      <c r="L296" s="62"/>
      <c r="M296" s="88"/>
      <c r="N296" s="62"/>
      <c r="O296" s="62"/>
      <c r="P296" s="62"/>
      <c r="Q296" s="62"/>
      <c r="R296" s="63"/>
      <c r="BU296" s="24"/>
      <c r="BW296" s="2" t="s">
        <v>273</v>
      </c>
      <c r="CA296" s="43"/>
      <c r="CB296" s="47"/>
    </row>
    <row r="297" spans="1:80" customFormat="1" ht="15" x14ac:dyDescent="0.25">
      <c r="A297" s="35"/>
      <c r="B297" s="34"/>
      <c r="C297" s="62" t="s">
        <v>54</v>
      </c>
      <c r="D297" s="62"/>
      <c r="E297" s="62"/>
      <c r="F297" s="62"/>
      <c r="G297" s="62"/>
      <c r="H297" s="62"/>
      <c r="I297" s="62"/>
      <c r="J297" s="62"/>
      <c r="K297" s="62"/>
      <c r="L297" s="62"/>
      <c r="M297" s="88"/>
      <c r="N297" s="62"/>
      <c r="O297" s="62"/>
      <c r="P297" s="62"/>
      <c r="Q297" s="62"/>
      <c r="R297" s="63"/>
      <c r="BU297" s="24"/>
      <c r="BZ297" s="2" t="s">
        <v>54</v>
      </c>
      <c r="CA297" s="43"/>
      <c r="CB297" s="47"/>
    </row>
    <row r="298" spans="1:80" customFormat="1" ht="15" customHeight="1" x14ac:dyDescent="0.25">
      <c r="A298" s="35"/>
      <c r="B298" s="37" t="s">
        <v>34</v>
      </c>
      <c r="C298" s="68" t="s">
        <v>41</v>
      </c>
      <c r="D298" s="68"/>
      <c r="E298" s="68"/>
      <c r="F298" s="68"/>
      <c r="G298" s="68"/>
      <c r="H298" s="68"/>
      <c r="I298" s="68"/>
      <c r="J298" s="68"/>
      <c r="K298" s="68"/>
      <c r="L298" s="68"/>
      <c r="M298" s="87"/>
      <c r="N298" s="68"/>
      <c r="O298" s="68"/>
      <c r="P298" s="68"/>
      <c r="Q298" s="68"/>
      <c r="R298" s="69"/>
      <c r="BU298" s="24"/>
      <c r="BY298" s="2" t="s">
        <v>41</v>
      </c>
      <c r="CA298" s="43"/>
      <c r="CB298" s="47"/>
    </row>
    <row r="299" spans="1:80" customFormat="1" ht="33.75" x14ac:dyDescent="0.25">
      <c r="A299" s="25" t="s">
        <v>274</v>
      </c>
      <c r="B299" s="64" t="s">
        <v>49</v>
      </c>
      <c r="C299" s="67" t="s">
        <v>225</v>
      </c>
      <c r="D299" s="67"/>
      <c r="E299" s="67"/>
      <c r="F299" s="25" t="s">
        <v>51</v>
      </c>
      <c r="G299" s="27">
        <v>37.856000000000002</v>
      </c>
      <c r="H299" s="28" t="s">
        <v>226</v>
      </c>
      <c r="I299" s="30"/>
      <c r="J299" s="30"/>
      <c r="K299" s="30"/>
      <c r="L299" s="30"/>
      <c r="M299" s="103">
        <v>3171954</v>
      </c>
      <c r="N299" s="30"/>
      <c r="O299" s="30"/>
      <c r="P299" s="30"/>
      <c r="Q299" s="40">
        <v>0</v>
      </c>
      <c r="R299" s="40">
        <v>0</v>
      </c>
      <c r="BU299" s="24"/>
      <c r="BV299" s="2" t="s">
        <v>225</v>
      </c>
      <c r="CA299" s="43"/>
      <c r="CB299" s="47"/>
    </row>
    <row r="300" spans="1:80" customFormat="1" ht="15" x14ac:dyDescent="0.25">
      <c r="A300" s="33"/>
      <c r="B300" s="34"/>
      <c r="C300" s="62" t="s">
        <v>275</v>
      </c>
      <c r="D300" s="62"/>
      <c r="E300" s="62"/>
      <c r="F300" s="62"/>
      <c r="G300" s="62"/>
      <c r="H300" s="62"/>
      <c r="I300" s="62"/>
      <c r="J300" s="62"/>
      <c r="K300" s="62"/>
      <c r="L300" s="62"/>
      <c r="M300" s="88"/>
      <c r="N300" s="62"/>
      <c r="O300" s="62"/>
      <c r="P300" s="62"/>
      <c r="Q300" s="62"/>
      <c r="R300" s="63"/>
      <c r="BU300" s="24"/>
      <c r="BW300" s="2" t="s">
        <v>275</v>
      </c>
      <c r="CA300" s="43"/>
      <c r="CB300" s="47"/>
    </row>
    <row r="301" spans="1:80" customFormat="1" ht="15" x14ac:dyDescent="0.25">
      <c r="A301" s="35"/>
      <c r="B301" s="34"/>
      <c r="C301" s="62" t="s">
        <v>228</v>
      </c>
      <c r="D301" s="62"/>
      <c r="E301" s="62"/>
      <c r="F301" s="62"/>
      <c r="G301" s="62"/>
      <c r="H301" s="62"/>
      <c r="I301" s="62"/>
      <c r="J301" s="62"/>
      <c r="K301" s="62"/>
      <c r="L301" s="62"/>
      <c r="M301" s="88"/>
      <c r="N301" s="62"/>
      <c r="O301" s="62"/>
      <c r="P301" s="62"/>
      <c r="Q301" s="62"/>
      <c r="R301" s="63"/>
      <c r="BU301" s="24"/>
      <c r="BZ301" s="2" t="s">
        <v>228</v>
      </c>
      <c r="CA301" s="43"/>
      <c r="CB301" s="47"/>
    </row>
    <row r="302" spans="1:80" customFormat="1" ht="15" customHeight="1" x14ac:dyDescent="0.25">
      <c r="A302" s="35"/>
      <c r="B302" s="37" t="s">
        <v>34</v>
      </c>
      <c r="C302" s="68" t="s">
        <v>41</v>
      </c>
      <c r="D302" s="68"/>
      <c r="E302" s="68"/>
      <c r="F302" s="68"/>
      <c r="G302" s="68"/>
      <c r="H302" s="68"/>
      <c r="I302" s="68"/>
      <c r="J302" s="68"/>
      <c r="K302" s="68"/>
      <c r="L302" s="68"/>
      <c r="M302" s="87"/>
      <c r="N302" s="68"/>
      <c r="O302" s="68"/>
      <c r="P302" s="68"/>
      <c r="Q302" s="68"/>
      <c r="R302" s="69"/>
      <c r="BU302" s="24"/>
      <c r="BY302" s="2" t="s">
        <v>41</v>
      </c>
      <c r="CA302" s="43"/>
      <c r="CB302" s="47"/>
    </row>
    <row r="303" spans="1:80" customFormat="1" ht="33.75" x14ac:dyDescent="0.25">
      <c r="A303" s="25" t="s">
        <v>276</v>
      </c>
      <c r="B303" s="64" t="s">
        <v>49</v>
      </c>
      <c r="C303" s="67" t="s">
        <v>277</v>
      </c>
      <c r="D303" s="67"/>
      <c r="E303" s="67"/>
      <c r="F303" s="25" t="s">
        <v>51</v>
      </c>
      <c r="G303" s="27">
        <v>3.016</v>
      </c>
      <c r="H303" s="28" t="s">
        <v>278</v>
      </c>
      <c r="I303" s="30"/>
      <c r="J303" s="30"/>
      <c r="K303" s="30"/>
      <c r="L303" s="30"/>
      <c r="M303" s="103">
        <v>230480</v>
      </c>
      <c r="N303" s="30"/>
      <c r="O303" s="30"/>
      <c r="P303" s="30"/>
      <c r="Q303" s="40">
        <v>0</v>
      </c>
      <c r="R303" s="40">
        <v>0</v>
      </c>
      <c r="BU303" s="24"/>
      <c r="BV303" s="2" t="s">
        <v>277</v>
      </c>
      <c r="CA303" s="43"/>
      <c r="CB303" s="47"/>
    </row>
    <row r="304" spans="1:80" customFormat="1" ht="15" x14ac:dyDescent="0.25">
      <c r="A304" s="33"/>
      <c r="B304" s="34"/>
      <c r="C304" s="62" t="s">
        <v>178</v>
      </c>
      <c r="D304" s="62"/>
      <c r="E304" s="62"/>
      <c r="F304" s="62"/>
      <c r="G304" s="62"/>
      <c r="H304" s="62"/>
      <c r="I304" s="62"/>
      <c r="J304" s="62"/>
      <c r="K304" s="62"/>
      <c r="L304" s="62"/>
      <c r="M304" s="88"/>
      <c r="N304" s="62"/>
      <c r="O304" s="62"/>
      <c r="P304" s="62"/>
      <c r="Q304" s="62"/>
      <c r="R304" s="63"/>
      <c r="BU304" s="24"/>
      <c r="BW304" s="2" t="s">
        <v>178</v>
      </c>
      <c r="CA304" s="43"/>
      <c r="CB304" s="47"/>
    </row>
    <row r="305" spans="1:80" customFormat="1" ht="15" x14ac:dyDescent="0.25">
      <c r="A305" s="35"/>
      <c r="B305" s="34"/>
      <c r="C305" s="62" t="s">
        <v>279</v>
      </c>
      <c r="D305" s="62"/>
      <c r="E305" s="62"/>
      <c r="F305" s="62"/>
      <c r="G305" s="62"/>
      <c r="H305" s="62"/>
      <c r="I305" s="62"/>
      <c r="J305" s="62"/>
      <c r="K305" s="62"/>
      <c r="L305" s="62"/>
      <c r="M305" s="88"/>
      <c r="N305" s="62"/>
      <c r="O305" s="62"/>
      <c r="P305" s="62"/>
      <c r="Q305" s="62"/>
      <c r="R305" s="63"/>
      <c r="BU305" s="24"/>
      <c r="BZ305" s="2" t="s">
        <v>279</v>
      </c>
      <c r="CA305" s="43"/>
      <c r="CB305" s="47"/>
    </row>
    <row r="306" spans="1:80" customFormat="1" ht="15" customHeight="1" x14ac:dyDescent="0.25">
      <c r="A306" s="35"/>
      <c r="B306" s="37" t="s">
        <v>34</v>
      </c>
      <c r="C306" s="68" t="s">
        <v>41</v>
      </c>
      <c r="D306" s="68"/>
      <c r="E306" s="68"/>
      <c r="F306" s="68"/>
      <c r="G306" s="68"/>
      <c r="H306" s="68"/>
      <c r="I306" s="68"/>
      <c r="J306" s="68"/>
      <c r="K306" s="68"/>
      <c r="L306" s="68"/>
      <c r="M306" s="87"/>
      <c r="N306" s="68"/>
      <c r="O306" s="68"/>
      <c r="P306" s="68"/>
      <c r="Q306" s="68"/>
      <c r="R306" s="69"/>
      <c r="BU306" s="24"/>
      <c r="BY306" s="2" t="s">
        <v>41</v>
      </c>
      <c r="CA306" s="43"/>
      <c r="CB306" s="47"/>
    </row>
    <row r="307" spans="1:80" customFormat="1" ht="33.75" x14ac:dyDescent="0.25">
      <c r="A307" s="25" t="s">
        <v>280</v>
      </c>
      <c r="B307" s="64" t="s">
        <v>49</v>
      </c>
      <c r="C307" s="67" t="s">
        <v>281</v>
      </c>
      <c r="D307" s="67"/>
      <c r="E307" s="67"/>
      <c r="F307" s="25" t="s">
        <v>51</v>
      </c>
      <c r="G307" s="27">
        <v>2.3919999999999999</v>
      </c>
      <c r="H307" s="28" t="s">
        <v>282</v>
      </c>
      <c r="I307" s="30"/>
      <c r="J307" s="30"/>
      <c r="K307" s="30"/>
      <c r="L307" s="30"/>
      <c r="M307" s="103">
        <v>172461</v>
      </c>
      <c r="N307" s="30"/>
      <c r="O307" s="30"/>
      <c r="P307" s="30"/>
      <c r="Q307" s="40">
        <v>0</v>
      </c>
      <c r="R307" s="40">
        <v>0</v>
      </c>
      <c r="BU307" s="24"/>
      <c r="BV307" s="2" t="s">
        <v>281</v>
      </c>
      <c r="CA307" s="43"/>
      <c r="CB307" s="47"/>
    </row>
    <row r="308" spans="1:80" customFormat="1" ht="15" x14ac:dyDescent="0.25">
      <c r="A308" s="33"/>
      <c r="B308" s="34"/>
      <c r="C308" s="62" t="s">
        <v>258</v>
      </c>
      <c r="D308" s="62"/>
      <c r="E308" s="62"/>
      <c r="F308" s="62"/>
      <c r="G308" s="62"/>
      <c r="H308" s="62"/>
      <c r="I308" s="62"/>
      <c r="J308" s="62"/>
      <c r="K308" s="62"/>
      <c r="L308" s="62"/>
      <c r="M308" s="88"/>
      <c r="N308" s="62"/>
      <c r="O308" s="62"/>
      <c r="P308" s="62"/>
      <c r="Q308" s="62"/>
      <c r="R308" s="63"/>
      <c r="BU308" s="24"/>
      <c r="BW308" s="2" t="s">
        <v>258</v>
      </c>
      <c r="CA308" s="43"/>
      <c r="CB308" s="47"/>
    </row>
    <row r="309" spans="1:80" customFormat="1" ht="15" x14ac:dyDescent="0.25">
      <c r="A309" s="35"/>
      <c r="B309" s="34"/>
      <c r="C309" s="62" t="s">
        <v>283</v>
      </c>
      <c r="D309" s="62"/>
      <c r="E309" s="62"/>
      <c r="F309" s="62"/>
      <c r="G309" s="62"/>
      <c r="H309" s="62"/>
      <c r="I309" s="62"/>
      <c r="J309" s="62"/>
      <c r="K309" s="62"/>
      <c r="L309" s="62"/>
      <c r="M309" s="88"/>
      <c r="N309" s="62"/>
      <c r="O309" s="62"/>
      <c r="P309" s="62"/>
      <c r="Q309" s="62"/>
      <c r="R309" s="63"/>
      <c r="BU309" s="24"/>
      <c r="BZ309" s="2" t="s">
        <v>283</v>
      </c>
      <c r="CA309" s="43"/>
      <c r="CB309" s="47"/>
    </row>
    <row r="310" spans="1:80" customFormat="1" ht="15" customHeight="1" x14ac:dyDescent="0.25">
      <c r="A310" s="35"/>
      <c r="B310" s="37" t="s">
        <v>34</v>
      </c>
      <c r="C310" s="68" t="s">
        <v>41</v>
      </c>
      <c r="D310" s="68"/>
      <c r="E310" s="68"/>
      <c r="F310" s="68"/>
      <c r="G310" s="68"/>
      <c r="H310" s="68"/>
      <c r="I310" s="68"/>
      <c r="J310" s="68"/>
      <c r="K310" s="68"/>
      <c r="L310" s="68"/>
      <c r="M310" s="87"/>
      <c r="N310" s="68"/>
      <c r="O310" s="68"/>
      <c r="P310" s="68"/>
      <c r="Q310" s="68"/>
      <c r="R310" s="69"/>
      <c r="BU310" s="24"/>
      <c r="BY310" s="2" t="s">
        <v>41</v>
      </c>
      <c r="CA310" s="43"/>
      <c r="CB310" s="47"/>
    </row>
    <row r="311" spans="1:80" customFormat="1" ht="33.75" x14ac:dyDescent="0.25">
      <c r="A311" s="25" t="s">
        <v>284</v>
      </c>
      <c r="B311" s="64" t="s">
        <v>49</v>
      </c>
      <c r="C311" s="67" t="s">
        <v>239</v>
      </c>
      <c r="D311" s="67"/>
      <c r="E311" s="67"/>
      <c r="F311" s="25" t="s">
        <v>51</v>
      </c>
      <c r="G311" s="39">
        <v>0.52</v>
      </c>
      <c r="H311" s="28" t="s">
        <v>240</v>
      </c>
      <c r="I311" s="30"/>
      <c r="J311" s="30"/>
      <c r="K311" s="30"/>
      <c r="L311" s="30"/>
      <c r="M311" s="103">
        <v>44849</v>
      </c>
      <c r="N311" s="30"/>
      <c r="O311" s="30"/>
      <c r="P311" s="30"/>
      <c r="Q311" s="40">
        <v>0</v>
      </c>
      <c r="R311" s="40">
        <v>0</v>
      </c>
      <c r="BU311" s="24"/>
      <c r="BV311" s="2" t="s">
        <v>239</v>
      </c>
      <c r="CA311" s="43"/>
      <c r="CB311" s="47"/>
    </row>
    <row r="312" spans="1:80" customFormat="1" ht="15" x14ac:dyDescent="0.25">
      <c r="A312" s="33"/>
      <c r="B312" s="34"/>
      <c r="C312" s="62" t="s">
        <v>285</v>
      </c>
      <c r="D312" s="62"/>
      <c r="E312" s="62"/>
      <c r="F312" s="62"/>
      <c r="G312" s="62"/>
      <c r="H312" s="62"/>
      <c r="I312" s="62"/>
      <c r="J312" s="62"/>
      <c r="K312" s="62"/>
      <c r="L312" s="62"/>
      <c r="M312" s="88"/>
      <c r="N312" s="62"/>
      <c r="O312" s="62"/>
      <c r="P312" s="62"/>
      <c r="Q312" s="62"/>
      <c r="R312" s="63"/>
      <c r="BU312" s="24"/>
      <c r="BW312" s="2" t="s">
        <v>285</v>
      </c>
      <c r="CA312" s="43"/>
      <c r="CB312" s="47"/>
    </row>
    <row r="313" spans="1:80" customFormat="1" ht="15" x14ac:dyDescent="0.25">
      <c r="A313" s="35"/>
      <c r="B313" s="34"/>
      <c r="C313" s="62" t="s">
        <v>242</v>
      </c>
      <c r="D313" s="62"/>
      <c r="E313" s="62"/>
      <c r="F313" s="62"/>
      <c r="G313" s="62"/>
      <c r="H313" s="62"/>
      <c r="I313" s="62"/>
      <c r="J313" s="62"/>
      <c r="K313" s="62"/>
      <c r="L313" s="62"/>
      <c r="M313" s="88"/>
      <c r="N313" s="62"/>
      <c r="O313" s="62"/>
      <c r="P313" s="62"/>
      <c r="Q313" s="62"/>
      <c r="R313" s="63"/>
      <c r="BU313" s="24"/>
      <c r="BZ313" s="2" t="s">
        <v>242</v>
      </c>
      <c r="CA313" s="43"/>
      <c r="CB313" s="47"/>
    </row>
    <row r="314" spans="1:80" customFormat="1" ht="15" customHeight="1" x14ac:dyDescent="0.25">
      <c r="A314" s="35"/>
      <c r="B314" s="37" t="s">
        <v>34</v>
      </c>
      <c r="C314" s="68" t="s">
        <v>41</v>
      </c>
      <c r="D314" s="68"/>
      <c r="E314" s="68"/>
      <c r="F314" s="68"/>
      <c r="G314" s="68"/>
      <c r="H314" s="68"/>
      <c r="I314" s="68"/>
      <c r="J314" s="68"/>
      <c r="K314" s="68"/>
      <c r="L314" s="68"/>
      <c r="M314" s="87"/>
      <c r="N314" s="68"/>
      <c r="O314" s="68"/>
      <c r="P314" s="68"/>
      <c r="Q314" s="68"/>
      <c r="R314" s="69"/>
      <c r="BU314" s="24"/>
      <c r="BY314" s="2" t="s">
        <v>41</v>
      </c>
      <c r="CA314" s="43"/>
      <c r="CB314" s="47"/>
    </row>
    <row r="315" spans="1:80" customFormat="1" ht="33.75" x14ac:dyDescent="0.25">
      <c r="A315" s="25" t="s">
        <v>286</v>
      </c>
      <c r="B315" s="64" t="s">
        <v>49</v>
      </c>
      <c r="C315" s="67" t="s">
        <v>71</v>
      </c>
      <c r="D315" s="67"/>
      <c r="E315" s="67"/>
      <c r="F315" s="25" t="s">
        <v>51</v>
      </c>
      <c r="G315" s="27">
        <v>0.104</v>
      </c>
      <c r="H315" s="28" t="s">
        <v>72</v>
      </c>
      <c r="I315" s="30"/>
      <c r="J315" s="30"/>
      <c r="K315" s="30"/>
      <c r="L315" s="30"/>
      <c r="M315" s="103">
        <v>8939</v>
      </c>
      <c r="N315" s="30"/>
      <c r="O315" s="30"/>
      <c r="P315" s="30"/>
      <c r="Q315" s="40">
        <v>0</v>
      </c>
      <c r="R315" s="40">
        <v>0</v>
      </c>
      <c r="BU315" s="24"/>
      <c r="BV315" s="2" t="s">
        <v>71</v>
      </c>
      <c r="CA315" s="43"/>
      <c r="CB315" s="47"/>
    </row>
    <row r="316" spans="1:80" customFormat="1" ht="15" x14ac:dyDescent="0.25">
      <c r="A316" s="33"/>
      <c r="B316" s="34"/>
      <c r="C316" s="62" t="s">
        <v>287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88"/>
      <c r="N316" s="62"/>
      <c r="O316" s="62"/>
      <c r="P316" s="62"/>
      <c r="Q316" s="62"/>
      <c r="R316" s="63"/>
      <c r="BU316" s="24"/>
      <c r="BW316" s="2" t="s">
        <v>287</v>
      </c>
      <c r="CA316" s="43"/>
      <c r="CB316" s="47"/>
    </row>
    <row r="317" spans="1:80" customFormat="1" ht="15" x14ac:dyDescent="0.25">
      <c r="A317" s="35"/>
      <c r="B317" s="34"/>
      <c r="C317" s="62" t="s">
        <v>74</v>
      </c>
      <c r="D317" s="62"/>
      <c r="E317" s="62"/>
      <c r="F317" s="62"/>
      <c r="G317" s="62"/>
      <c r="H317" s="62"/>
      <c r="I317" s="62"/>
      <c r="J317" s="62"/>
      <c r="K317" s="62"/>
      <c r="L317" s="62"/>
      <c r="M317" s="88"/>
      <c r="N317" s="62"/>
      <c r="O317" s="62"/>
      <c r="P317" s="62"/>
      <c r="Q317" s="62"/>
      <c r="R317" s="63"/>
      <c r="BU317" s="24"/>
      <c r="BZ317" s="2" t="s">
        <v>74</v>
      </c>
      <c r="CA317" s="43"/>
      <c r="CB317" s="47"/>
    </row>
    <row r="318" spans="1:80" customFormat="1" ht="15" customHeight="1" x14ac:dyDescent="0.25">
      <c r="A318" s="35"/>
      <c r="B318" s="37" t="s">
        <v>34</v>
      </c>
      <c r="C318" s="68" t="s">
        <v>41</v>
      </c>
      <c r="D318" s="68"/>
      <c r="E318" s="68"/>
      <c r="F318" s="68"/>
      <c r="G318" s="68"/>
      <c r="H318" s="68"/>
      <c r="I318" s="68"/>
      <c r="J318" s="68"/>
      <c r="K318" s="68"/>
      <c r="L318" s="68"/>
      <c r="M318" s="87"/>
      <c r="N318" s="68"/>
      <c r="O318" s="68"/>
      <c r="P318" s="68"/>
      <c r="Q318" s="68"/>
      <c r="R318" s="69"/>
      <c r="BU318" s="24"/>
      <c r="BY318" s="2" t="s">
        <v>41</v>
      </c>
      <c r="CA318" s="43"/>
      <c r="CB318" s="47"/>
    </row>
    <row r="319" spans="1:80" customFormat="1" ht="33.75" x14ac:dyDescent="0.25">
      <c r="A319" s="25" t="s">
        <v>288</v>
      </c>
      <c r="B319" s="64" t="s">
        <v>49</v>
      </c>
      <c r="C319" s="67" t="s">
        <v>289</v>
      </c>
      <c r="D319" s="67"/>
      <c r="E319" s="67"/>
      <c r="F319" s="25" t="s">
        <v>51</v>
      </c>
      <c r="G319" s="27">
        <v>2.3919999999999999</v>
      </c>
      <c r="H319" s="28" t="s">
        <v>290</v>
      </c>
      <c r="I319" s="30"/>
      <c r="J319" s="30"/>
      <c r="K319" s="30"/>
      <c r="L319" s="30"/>
      <c r="M319" s="103">
        <v>197589</v>
      </c>
      <c r="N319" s="30"/>
      <c r="O319" s="30"/>
      <c r="P319" s="30"/>
      <c r="Q319" s="40">
        <v>0</v>
      </c>
      <c r="R319" s="40">
        <v>0</v>
      </c>
      <c r="BU319" s="24"/>
      <c r="BV319" s="2" t="s">
        <v>289</v>
      </c>
      <c r="CA319" s="43"/>
      <c r="CB319" s="47"/>
    </row>
    <row r="320" spans="1:80" customFormat="1" ht="15" x14ac:dyDescent="0.25">
      <c r="A320" s="33"/>
      <c r="B320" s="34"/>
      <c r="C320" s="62" t="s">
        <v>258</v>
      </c>
      <c r="D320" s="62"/>
      <c r="E320" s="62"/>
      <c r="F320" s="62"/>
      <c r="G320" s="62"/>
      <c r="H320" s="62"/>
      <c r="I320" s="62"/>
      <c r="J320" s="62"/>
      <c r="K320" s="62"/>
      <c r="L320" s="62"/>
      <c r="M320" s="88"/>
      <c r="N320" s="62"/>
      <c r="O320" s="62"/>
      <c r="P320" s="62"/>
      <c r="Q320" s="62"/>
      <c r="R320" s="63"/>
      <c r="BU320" s="24"/>
      <c r="BW320" s="2" t="s">
        <v>258</v>
      </c>
      <c r="CA320" s="43"/>
      <c r="CB320" s="47"/>
    </row>
    <row r="321" spans="1:80" customFormat="1" ht="15" x14ac:dyDescent="0.25">
      <c r="A321" s="35"/>
      <c r="B321" s="34"/>
      <c r="C321" s="62" t="s">
        <v>291</v>
      </c>
      <c r="D321" s="62"/>
      <c r="E321" s="62"/>
      <c r="F321" s="62"/>
      <c r="G321" s="62"/>
      <c r="H321" s="62"/>
      <c r="I321" s="62"/>
      <c r="J321" s="62"/>
      <c r="K321" s="62"/>
      <c r="L321" s="62"/>
      <c r="M321" s="88"/>
      <c r="N321" s="62"/>
      <c r="O321" s="62"/>
      <c r="P321" s="62"/>
      <c r="Q321" s="62"/>
      <c r="R321" s="63"/>
      <c r="BU321" s="24"/>
      <c r="BZ321" s="2" t="s">
        <v>291</v>
      </c>
      <c r="CA321" s="43"/>
      <c r="CB321" s="47"/>
    </row>
    <row r="322" spans="1:80" customFormat="1" ht="15" customHeight="1" x14ac:dyDescent="0.25">
      <c r="A322" s="35"/>
      <c r="B322" s="37" t="s">
        <v>34</v>
      </c>
      <c r="C322" s="68" t="s">
        <v>41</v>
      </c>
      <c r="D322" s="68"/>
      <c r="E322" s="68"/>
      <c r="F322" s="68"/>
      <c r="G322" s="68"/>
      <c r="H322" s="68"/>
      <c r="I322" s="68"/>
      <c r="J322" s="68"/>
      <c r="K322" s="68"/>
      <c r="L322" s="68"/>
      <c r="M322" s="87"/>
      <c r="N322" s="68"/>
      <c r="O322" s="68"/>
      <c r="P322" s="68"/>
      <c r="Q322" s="68"/>
      <c r="R322" s="69"/>
      <c r="BU322" s="24"/>
      <c r="BY322" s="2" t="s">
        <v>41</v>
      </c>
      <c r="CA322" s="43"/>
      <c r="CB322" s="47"/>
    </row>
    <row r="323" spans="1:80" customFormat="1" ht="33.75" x14ac:dyDescent="0.25">
      <c r="A323" s="25" t="s">
        <v>292</v>
      </c>
      <c r="B323" s="64" t="s">
        <v>49</v>
      </c>
      <c r="C323" s="67" t="s">
        <v>191</v>
      </c>
      <c r="D323" s="67"/>
      <c r="E323" s="67"/>
      <c r="F323" s="25" t="s">
        <v>51</v>
      </c>
      <c r="G323" s="27">
        <v>5.9279999999999999</v>
      </c>
      <c r="H323" s="28" t="s">
        <v>192</v>
      </c>
      <c r="I323" s="30"/>
      <c r="J323" s="30"/>
      <c r="K323" s="30"/>
      <c r="L323" s="30"/>
      <c r="M323" s="103">
        <v>574305</v>
      </c>
      <c r="N323" s="30"/>
      <c r="O323" s="30"/>
      <c r="P323" s="30"/>
      <c r="Q323" s="40">
        <v>0</v>
      </c>
      <c r="R323" s="40">
        <v>0</v>
      </c>
      <c r="BU323" s="24"/>
      <c r="BV323" s="2" t="s">
        <v>191</v>
      </c>
      <c r="CA323" s="43"/>
      <c r="CB323" s="47"/>
    </row>
    <row r="324" spans="1:80" customFormat="1" ht="15" x14ac:dyDescent="0.25">
      <c r="A324" s="33"/>
      <c r="B324" s="34"/>
      <c r="C324" s="62" t="s">
        <v>293</v>
      </c>
      <c r="D324" s="62"/>
      <c r="E324" s="62"/>
      <c r="F324" s="62"/>
      <c r="G324" s="62"/>
      <c r="H324" s="62"/>
      <c r="I324" s="62"/>
      <c r="J324" s="62"/>
      <c r="K324" s="62"/>
      <c r="L324" s="62"/>
      <c r="M324" s="88"/>
      <c r="N324" s="62"/>
      <c r="O324" s="62"/>
      <c r="P324" s="62"/>
      <c r="Q324" s="62"/>
      <c r="R324" s="63"/>
      <c r="BU324" s="24"/>
      <c r="BW324" s="2" t="s">
        <v>293</v>
      </c>
      <c r="CA324" s="43"/>
      <c r="CB324" s="47"/>
    </row>
    <row r="325" spans="1:80" customFormat="1" ht="15" x14ac:dyDescent="0.25">
      <c r="A325" s="35"/>
      <c r="B325" s="34"/>
      <c r="C325" s="62" t="s">
        <v>194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88"/>
      <c r="N325" s="62"/>
      <c r="O325" s="62"/>
      <c r="P325" s="62"/>
      <c r="Q325" s="62"/>
      <c r="R325" s="63"/>
      <c r="BU325" s="24"/>
      <c r="BZ325" s="2" t="s">
        <v>194</v>
      </c>
      <c r="CA325" s="43"/>
      <c r="CB325" s="47"/>
    </row>
    <row r="326" spans="1:80" customFormat="1" ht="15" customHeight="1" x14ac:dyDescent="0.25">
      <c r="A326" s="35"/>
      <c r="B326" s="37" t="s">
        <v>34</v>
      </c>
      <c r="C326" s="68" t="s">
        <v>41</v>
      </c>
      <c r="D326" s="68"/>
      <c r="E326" s="68"/>
      <c r="F326" s="68"/>
      <c r="G326" s="68"/>
      <c r="H326" s="68"/>
      <c r="I326" s="68"/>
      <c r="J326" s="68"/>
      <c r="K326" s="68"/>
      <c r="L326" s="68"/>
      <c r="M326" s="87"/>
      <c r="N326" s="68"/>
      <c r="O326" s="68"/>
      <c r="P326" s="68"/>
      <c r="Q326" s="68"/>
      <c r="R326" s="69"/>
      <c r="BU326" s="24"/>
      <c r="BY326" s="2" t="s">
        <v>41</v>
      </c>
      <c r="CA326" s="43"/>
      <c r="CB326" s="47"/>
    </row>
    <row r="327" spans="1:80" customFormat="1" ht="33.75" x14ac:dyDescent="0.25">
      <c r="A327" s="25" t="s">
        <v>294</v>
      </c>
      <c r="B327" s="64" t="s">
        <v>49</v>
      </c>
      <c r="C327" s="67" t="s">
        <v>104</v>
      </c>
      <c r="D327" s="67"/>
      <c r="E327" s="67"/>
      <c r="F327" s="25" t="s">
        <v>51</v>
      </c>
      <c r="G327" s="27">
        <v>6.5519999999999996</v>
      </c>
      <c r="H327" s="28" t="s">
        <v>105</v>
      </c>
      <c r="I327" s="30"/>
      <c r="J327" s="30"/>
      <c r="K327" s="30"/>
      <c r="L327" s="30"/>
      <c r="M327" s="103">
        <v>431037</v>
      </c>
      <c r="N327" s="30"/>
      <c r="O327" s="30"/>
      <c r="P327" s="30"/>
      <c r="Q327" s="40">
        <v>0</v>
      </c>
      <c r="R327" s="40">
        <v>0</v>
      </c>
      <c r="BU327" s="24"/>
      <c r="BV327" s="2" t="s">
        <v>104</v>
      </c>
      <c r="CA327" s="43"/>
      <c r="CB327" s="47"/>
    </row>
    <row r="328" spans="1:80" customFormat="1" ht="15" x14ac:dyDescent="0.25">
      <c r="A328" s="33"/>
      <c r="B328" s="34"/>
      <c r="C328" s="62" t="s">
        <v>180</v>
      </c>
      <c r="D328" s="62"/>
      <c r="E328" s="62"/>
      <c r="F328" s="62"/>
      <c r="G328" s="62"/>
      <c r="H328" s="62"/>
      <c r="I328" s="62"/>
      <c r="J328" s="62"/>
      <c r="K328" s="62"/>
      <c r="L328" s="62"/>
      <c r="M328" s="88"/>
      <c r="N328" s="62"/>
      <c r="O328" s="62"/>
      <c r="P328" s="62"/>
      <c r="Q328" s="62"/>
      <c r="R328" s="63"/>
      <c r="BU328" s="24"/>
      <c r="BW328" s="2" t="s">
        <v>180</v>
      </c>
      <c r="CA328" s="43"/>
      <c r="CB328" s="47"/>
    </row>
    <row r="329" spans="1:80" customFormat="1" ht="15" x14ac:dyDescent="0.25">
      <c r="A329" s="35"/>
      <c r="B329" s="34"/>
      <c r="C329" s="62" t="s">
        <v>107</v>
      </c>
      <c r="D329" s="62"/>
      <c r="E329" s="62"/>
      <c r="F329" s="62"/>
      <c r="G329" s="62"/>
      <c r="H329" s="62"/>
      <c r="I329" s="62"/>
      <c r="J329" s="62"/>
      <c r="K329" s="62"/>
      <c r="L329" s="62"/>
      <c r="M329" s="88"/>
      <c r="N329" s="62"/>
      <c r="O329" s="62"/>
      <c r="P329" s="62"/>
      <c r="Q329" s="62"/>
      <c r="R329" s="63"/>
      <c r="BU329" s="24"/>
      <c r="BZ329" s="2" t="s">
        <v>107</v>
      </c>
      <c r="CA329" s="43"/>
      <c r="CB329" s="47"/>
    </row>
    <row r="330" spans="1:80" customFormat="1" ht="15" customHeight="1" x14ac:dyDescent="0.25">
      <c r="A330" s="35"/>
      <c r="B330" s="37" t="s">
        <v>34</v>
      </c>
      <c r="C330" s="68" t="s">
        <v>41</v>
      </c>
      <c r="D330" s="68"/>
      <c r="E330" s="68"/>
      <c r="F330" s="68"/>
      <c r="G330" s="68"/>
      <c r="H330" s="68"/>
      <c r="I330" s="68"/>
      <c r="J330" s="68"/>
      <c r="K330" s="68"/>
      <c r="L330" s="68"/>
      <c r="M330" s="87"/>
      <c r="N330" s="68"/>
      <c r="O330" s="68"/>
      <c r="P330" s="68"/>
      <c r="Q330" s="68"/>
      <c r="R330" s="69"/>
      <c r="BU330" s="24"/>
      <c r="BY330" s="2" t="s">
        <v>41</v>
      </c>
      <c r="CA330" s="43"/>
      <c r="CB330" s="47"/>
    </row>
    <row r="331" spans="1:80" customFormat="1" ht="33.75" x14ac:dyDescent="0.25">
      <c r="A331" s="25" t="s">
        <v>295</v>
      </c>
      <c r="B331" s="64" t="s">
        <v>49</v>
      </c>
      <c r="C331" s="67" t="s">
        <v>114</v>
      </c>
      <c r="D331" s="67"/>
      <c r="E331" s="67"/>
      <c r="F331" s="25" t="s">
        <v>51</v>
      </c>
      <c r="G331" s="27">
        <v>0.72799999999999998</v>
      </c>
      <c r="H331" s="28" t="s">
        <v>115</v>
      </c>
      <c r="I331" s="30"/>
      <c r="J331" s="30"/>
      <c r="K331" s="30"/>
      <c r="L331" s="30"/>
      <c r="M331" s="103">
        <v>46135</v>
      </c>
      <c r="N331" s="30"/>
      <c r="O331" s="30"/>
      <c r="P331" s="30"/>
      <c r="Q331" s="40">
        <v>0</v>
      </c>
      <c r="R331" s="40">
        <v>0</v>
      </c>
      <c r="BU331" s="24"/>
      <c r="BV331" s="2" t="s">
        <v>114</v>
      </c>
      <c r="CA331" s="43"/>
      <c r="CB331" s="47"/>
    </row>
    <row r="332" spans="1:80" customFormat="1" ht="15" x14ac:dyDescent="0.25">
      <c r="A332" s="33"/>
      <c r="B332" s="34"/>
      <c r="C332" s="62" t="s">
        <v>296</v>
      </c>
      <c r="D332" s="62"/>
      <c r="E332" s="62"/>
      <c r="F332" s="62"/>
      <c r="G332" s="62"/>
      <c r="H332" s="62"/>
      <c r="I332" s="62"/>
      <c r="J332" s="62"/>
      <c r="K332" s="62"/>
      <c r="L332" s="62"/>
      <c r="M332" s="88"/>
      <c r="N332" s="62"/>
      <c r="O332" s="62"/>
      <c r="P332" s="62"/>
      <c r="Q332" s="62"/>
      <c r="R332" s="63"/>
      <c r="BU332" s="24"/>
      <c r="BW332" s="2" t="s">
        <v>296</v>
      </c>
      <c r="CA332" s="43"/>
      <c r="CB332" s="47"/>
    </row>
    <row r="333" spans="1:80" customFormat="1" ht="15" x14ac:dyDescent="0.25">
      <c r="A333" s="35"/>
      <c r="B333" s="34"/>
      <c r="C333" s="62" t="s">
        <v>117</v>
      </c>
      <c r="D333" s="62"/>
      <c r="E333" s="62"/>
      <c r="F333" s="62"/>
      <c r="G333" s="62"/>
      <c r="H333" s="62"/>
      <c r="I333" s="62"/>
      <c r="J333" s="62"/>
      <c r="K333" s="62"/>
      <c r="L333" s="62"/>
      <c r="M333" s="88"/>
      <c r="N333" s="62"/>
      <c r="O333" s="62"/>
      <c r="P333" s="62"/>
      <c r="Q333" s="62"/>
      <c r="R333" s="63"/>
      <c r="BU333" s="24"/>
      <c r="BZ333" s="2" t="s">
        <v>117</v>
      </c>
      <c r="CA333" s="43"/>
      <c r="CB333" s="47"/>
    </row>
    <row r="334" spans="1:80" customFormat="1" ht="15" customHeight="1" x14ac:dyDescent="0.25">
      <c r="A334" s="35"/>
      <c r="B334" s="37" t="s">
        <v>34</v>
      </c>
      <c r="C334" s="68" t="s">
        <v>41</v>
      </c>
      <c r="D334" s="68"/>
      <c r="E334" s="68"/>
      <c r="F334" s="68"/>
      <c r="G334" s="68"/>
      <c r="H334" s="68"/>
      <c r="I334" s="68"/>
      <c r="J334" s="68"/>
      <c r="K334" s="68"/>
      <c r="L334" s="68"/>
      <c r="M334" s="87"/>
      <c r="N334" s="68"/>
      <c r="O334" s="68"/>
      <c r="P334" s="68"/>
      <c r="Q334" s="68"/>
      <c r="R334" s="69"/>
      <c r="BU334" s="24"/>
      <c r="BY334" s="2" t="s">
        <v>41</v>
      </c>
      <c r="CA334" s="43"/>
      <c r="CB334" s="47"/>
    </row>
    <row r="335" spans="1:80" customFormat="1" ht="33.75" x14ac:dyDescent="0.25">
      <c r="A335" s="25" t="s">
        <v>297</v>
      </c>
      <c r="B335" s="64" t="s">
        <v>49</v>
      </c>
      <c r="C335" s="67" t="s">
        <v>256</v>
      </c>
      <c r="D335" s="67"/>
      <c r="E335" s="67"/>
      <c r="F335" s="25" t="s">
        <v>51</v>
      </c>
      <c r="G335" s="39">
        <v>6.24</v>
      </c>
      <c r="H335" s="28" t="s">
        <v>257</v>
      </c>
      <c r="I335" s="30"/>
      <c r="J335" s="30"/>
      <c r="K335" s="30"/>
      <c r="L335" s="30"/>
      <c r="M335" s="103">
        <v>332005</v>
      </c>
      <c r="N335" s="30"/>
      <c r="O335" s="30"/>
      <c r="P335" s="30"/>
      <c r="Q335" s="40">
        <v>0</v>
      </c>
      <c r="R335" s="40">
        <v>0</v>
      </c>
      <c r="BU335" s="24"/>
      <c r="BV335" s="2" t="s">
        <v>256</v>
      </c>
      <c r="CA335" s="43"/>
      <c r="CB335" s="47"/>
    </row>
    <row r="336" spans="1:80" customFormat="1" ht="15" x14ac:dyDescent="0.25">
      <c r="A336" s="33"/>
      <c r="B336" s="34"/>
      <c r="C336" s="62" t="s">
        <v>298</v>
      </c>
      <c r="D336" s="62"/>
      <c r="E336" s="62"/>
      <c r="F336" s="62"/>
      <c r="G336" s="62"/>
      <c r="H336" s="62"/>
      <c r="I336" s="62"/>
      <c r="J336" s="62"/>
      <c r="K336" s="62"/>
      <c r="L336" s="62"/>
      <c r="M336" s="88"/>
      <c r="N336" s="62"/>
      <c r="O336" s="62"/>
      <c r="P336" s="62"/>
      <c r="Q336" s="62"/>
      <c r="R336" s="63"/>
      <c r="BU336" s="24"/>
      <c r="BW336" s="2" t="s">
        <v>298</v>
      </c>
      <c r="CA336" s="43"/>
      <c r="CB336" s="47"/>
    </row>
    <row r="337" spans="1:81" customFormat="1" ht="15" x14ac:dyDescent="0.25">
      <c r="A337" s="35"/>
      <c r="B337" s="34"/>
      <c r="C337" s="62" t="s">
        <v>259</v>
      </c>
      <c r="D337" s="62"/>
      <c r="E337" s="62"/>
      <c r="F337" s="62"/>
      <c r="G337" s="62"/>
      <c r="H337" s="62"/>
      <c r="I337" s="62"/>
      <c r="J337" s="62"/>
      <c r="K337" s="62"/>
      <c r="L337" s="62"/>
      <c r="M337" s="88"/>
      <c r="N337" s="62"/>
      <c r="O337" s="62"/>
      <c r="P337" s="62"/>
      <c r="Q337" s="62"/>
      <c r="R337" s="63"/>
      <c r="BU337" s="24"/>
      <c r="BZ337" s="2" t="s">
        <v>259</v>
      </c>
      <c r="CA337" s="43"/>
      <c r="CB337" s="47"/>
    </row>
    <row r="338" spans="1:81" customFormat="1" ht="15" customHeight="1" x14ac:dyDescent="0.25">
      <c r="A338" s="35"/>
      <c r="B338" s="37" t="s">
        <v>34</v>
      </c>
      <c r="C338" s="68" t="s">
        <v>41</v>
      </c>
      <c r="D338" s="68"/>
      <c r="E338" s="68"/>
      <c r="F338" s="68"/>
      <c r="G338" s="68"/>
      <c r="H338" s="68"/>
      <c r="I338" s="68"/>
      <c r="J338" s="68"/>
      <c r="K338" s="68"/>
      <c r="L338" s="68"/>
      <c r="M338" s="87"/>
      <c r="N338" s="68"/>
      <c r="O338" s="68"/>
      <c r="P338" s="68"/>
      <c r="Q338" s="68"/>
      <c r="R338" s="69"/>
      <c r="BU338" s="24"/>
      <c r="BY338" s="2" t="s">
        <v>41</v>
      </c>
      <c r="CA338" s="43"/>
      <c r="CB338" s="47"/>
    </row>
    <row r="339" spans="1:81" customFormat="1" ht="33.75" x14ac:dyDescent="0.25">
      <c r="A339" s="25" t="s">
        <v>299</v>
      </c>
      <c r="B339" s="64" t="s">
        <v>49</v>
      </c>
      <c r="C339" s="67" t="s">
        <v>300</v>
      </c>
      <c r="D339" s="67"/>
      <c r="E339" s="67"/>
      <c r="F339" s="25" t="s">
        <v>51</v>
      </c>
      <c r="G339" s="27">
        <v>6.6559999999999997</v>
      </c>
      <c r="H339" s="28" t="s">
        <v>301</v>
      </c>
      <c r="I339" s="30"/>
      <c r="J339" s="30"/>
      <c r="K339" s="30"/>
      <c r="L339" s="30"/>
      <c r="M339" s="103">
        <v>408838</v>
      </c>
      <c r="N339" s="30"/>
      <c r="O339" s="30"/>
      <c r="P339" s="30"/>
      <c r="Q339" s="40">
        <v>0</v>
      </c>
      <c r="R339" s="40">
        <v>0</v>
      </c>
      <c r="BU339" s="24"/>
      <c r="BV339" s="2" t="s">
        <v>300</v>
      </c>
      <c r="CA339" s="43"/>
      <c r="CB339" s="47"/>
    </row>
    <row r="340" spans="1:81" customFormat="1" ht="15" x14ac:dyDescent="0.25">
      <c r="A340" s="33"/>
      <c r="B340" s="34"/>
      <c r="C340" s="62" t="s">
        <v>302</v>
      </c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3"/>
      <c r="BU340" s="24"/>
      <c r="BW340" s="2" t="s">
        <v>302</v>
      </c>
      <c r="CA340" s="43"/>
      <c r="CB340" s="47"/>
    </row>
    <row r="341" spans="1:81" customFormat="1" ht="15" x14ac:dyDescent="0.25">
      <c r="A341" s="35"/>
      <c r="B341" s="34"/>
      <c r="C341" s="62" t="s">
        <v>303</v>
      </c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3"/>
      <c r="BU341" s="24"/>
      <c r="BZ341" s="2" t="s">
        <v>303</v>
      </c>
      <c r="CA341" s="43"/>
      <c r="CB341" s="47"/>
    </row>
    <row r="342" spans="1:81" customFormat="1" ht="15" customHeight="1" x14ac:dyDescent="0.25">
      <c r="A342" s="35"/>
      <c r="B342" s="37" t="s">
        <v>34</v>
      </c>
      <c r="C342" s="68" t="s">
        <v>41</v>
      </c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9"/>
      <c r="BU342" s="24"/>
      <c r="BY342" s="2" t="s">
        <v>41</v>
      </c>
      <c r="CA342" s="43"/>
      <c r="CB342" s="47"/>
    </row>
    <row r="343" spans="1:81" customFormat="1" ht="15" customHeight="1" x14ac:dyDescent="0.25">
      <c r="A343" s="71" t="s">
        <v>118</v>
      </c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BU343" s="24"/>
      <c r="CA343" s="43" t="s">
        <v>118</v>
      </c>
      <c r="CB343" s="47"/>
    </row>
    <row r="344" spans="1:81" customFormat="1" ht="15" customHeight="1" x14ac:dyDescent="0.25">
      <c r="A344" s="65" t="s">
        <v>119</v>
      </c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44">
        <v>10943224</v>
      </c>
      <c r="N344" s="44">
        <v>1446069</v>
      </c>
      <c r="O344" s="44">
        <v>849419</v>
      </c>
      <c r="P344" s="44">
        <v>191930</v>
      </c>
      <c r="Q344" s="45"/>
      <c r="R344" s="46">
        <v>3365.74</v>
      </c>
      <c r="BU344" s="24"/>
      <c r="CA344" s="43"/>
      <c r="CB344" s="47" t="s">
        <v>119</v>
      </c>
    </row>
    <row r="345" spans="1:81" customFormat="1" ht="15" customHeight="1" x14ac:dyDescent="0.25">
      <c r="A345" s="65" t="s">
        <v>120</v>
      </c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44">
        <v>1523339</v>
      </c>
      <c r="N345" s="48"/>
      <c r="O345" s="48"/>
      <c r="P345" s="48"/>
      <c r="Q345" s="45"/>
      <c r="R345" s="45"/>
      <c r="BU345" s="24"/>
      <c r="CA345" s="43"/>
      <c r="CB345" s="47" t="s">
        <v>120</v>
      </c>
    </row>
    <row r="346" spans="1:81" customFormat="1" ht="15" customHeight="1" x14ac:dyDescent="0.25">
      <c r="A346" s="65" t="s">
        <v>121</v>
      </c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44">
        <v>1015559</v>
      </c>
      <c r="N346" s="48"/>
      <c r="O346" s="48"/>
      <c r="P346" s="48"/>
      <c r="Q346" s="45"/>
      <c r="R346" s="45"/>
      <c r="BU346" s="24"/>
      <c r="CA346" s="43"/>
      <c r="CB346" s="47" t="s">
        <v>121</v>
      </c>
    </row>
    <row r="347" spans="1:81" customFormat="1" ht="15" customHeight="1" x14ac:dyDescent="0.25">
      <c r="A347" s="65" t="s">
        <v>304</v>
      </c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49">
        <v>13482122</v>
      </c>
      <c r="N347" s="48"/>
      <c r="O347" s="48"/>
      <c r="P347" s="48"/>
      <c r="Q347" s="45"/>
      <c r="R347" s="46">
        <v>3365.74</v>
      </c>
      <c r="BU347" s="24"/>
      <c r="CA347" s="43"/>
      <c r="CB347" s="47" t="s">
        <v>304</v>
      </c>
    </row>
    <row r="348" spans="1:81" s="83" customFormat="1" ht="15" customHeight="1" x14ac:dyDescent="0.25">
      <c r="A348" s="105" t="s">
        <v>123</v>
      </c>
      <c r="B348" s="105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4">
        <f>M339+M335+M331+M327+M323+M319+M315+M311+M307+M303+M299+M295+M291+M288</f>
        <v>8437386</v>
      </c>
      <c r="N348" s="106"/>
      <c r="O348" s="106"/>
      <c r="P348" s="106"/>
      <c r="Q348" s="107"/>
      <c r="R348" s="107"/>
      <c r="BU348" s="84"/>
      <c r="CA348" s="85"/>
      <c r="CB348" s="86" t="s">
        <v>123</v>
      </c>
    </row>
    <row r="349" spans="1:81" s="83" customFormat="1" ht="15" customHeight="1" x14ac:dyDescent="0.25">
      <c r="A349" s="79" t="s">
        <v>123</v>
      </c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80">
        <v>8437386</v>
      </c>
      <c r="N349" s="81"/>
      <c r="O349" s="81"/>
      <c r="P349" s="81"/>
      <c r="Q349" s="82"/>
      <c r="R349" s="82"/>
      <c r="BU349" s="84"/>
      <c r="CA349" s="85"/>
      <c r="CB349" s="86" t="s">
        <v>123</v>
      </c>
    </row>
    <row r="350" spans="1:81" customFormat="1" ht="15" customHeight="1" x14ac:dyDescent="0.25">
      <c r="A350" s="70" t="s">
        <v>305</v>
      </c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BU350" s="24" t="s">
        <v>305</v>
      </c>
      <c r="CA350" s="43"/>
      <c r="CB350" s="47"/>
    </row>
    <row r="351" spans="1:81" customFormat="1" ht="15" customHeight="1" x14ac:dyDescent="0.25">
      <c r="A351" s="72" t="s">
        <v>306</v>
      </c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BU351" s="24"/>
      <c r="CA351" s="43"/>
      <c r="CB351" s="47"/>
      <c r="CC351" s="2" t="s">
        <v>306</v>
      </c>
    </row>
    <row r="352" spans="1:81" customFormat="1" ht="33.75" x14ac:dyDescent="0.25">
      <c r="A352" s="25" t="s">
        <v>307</v>
      </c>
      <c r="B352" s="64" t="s">
        <v>308</v>
      </c>
      <c r="C352" s="67" t="s">
        <v>309</v>
      </c>
      <c r="D352" s="67"/>
      <c r="E352" s="67"/>
      <c r="F352" s="25" t="s">
        <v>37</v>
      </c>
      <c r="G352" s="27">
        <v>66.872</v>
      </c>
      <c r="H352" s="28">
        <v>1662.67</v>
      </c>
      <c r="I352" s="29">
        <v>663.73</v>
      </c>
      <c r="J352" s="29">
        <v>895.29</v>
      </c>
      <c r="K352" s="29">
        <v>159.36000000000001</v>
      </c>
      <c r="L352" s="30"/>
      <c r="M352" s="31">
        <v>1743042</v>
      </c>
      <c r="N352" s="31">
        <v>999999</v>
      </c>
      <c r="O352" s="31">
        <v>683711</v>
      </c>
      <c r="P352" s="31">
        <v>240089</v>
      </c>
      <c r="Q352" s="38">
        <v>37.225499999999997</v>
      </c>
      <c r="R352" s="29">
        <v>2489.34</v>
      </c>
      <c r="BU352" s="24"/>
      <c r="BV352" s="2" t="s">
        <v>309</v>
      </c>
      <c r="CA352" s="43"/>
      <c r="CB352" s="47"/>
    </row>
    <row r="353" spans="1:80" customFormat="1" ht="15" x14ac:dyDescent="0.25">
      <c r="A353" s="33"/>
      <c r="B353" s="34"/>
      <c r="C353" s="62" t="s">
        <v>310</v>
      </c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3"/>
      <c r="BU353" s="24"/>
      <c r="BW353" s="2" t="s">
        <v>310</v>
      </c>
      <c r="CA353" s="43"/>
      <c r="CB353" s="47"/>
    </row>
    <row r="354" spans="1:80" customFormat="1" ht="57" customHeight="1" x14ac:dyDescent="0.25">
      <c r="A354" s="35"/>
      <c r="B354" s="36" t="s">
        <v>39</v>
      </c>
      <c r="C354" s="68" t="s">
        <v>40</v>
      </c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9"/>
      <c r="BU354" s="24"/>
      <c r="BX354" s="2" t="s">
        <v>40</v>
      </c>
      <c r="CA354" s="43"/>
      <c r="CB354" s="47"/>
    </row>
    <row r="355" spans="1:80" customFormat="1" ht="15" customHeight="1" x14ac:dyDescent="0.25">
      <c r="A355" s="35"/>
      <c r="B355" s="37" t="s">
        <v>34</v>
      </c>
      <c r="C355" s="68" t="s">
        <v>41</v>
      </c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9"/>
      <c r="BU355" s="24"/>
      <c r="BY355" s="2" t="s">
        <v>41</v>
      </c>
      <c r="CA355" s="43"/>
      <c r="CB355" s="47"/>
    </row>
    <row r="356" spans="1:80" customFormat="1" ht="33.75" x14ac:dyDescent="0.25">
      <c r="A356" s="25" t="s">
        <v>311</v>
      </c>
      <c r="B356" s="64" t="s">
        <v>49</v>
      </c>
      <c r="C356" s="67" t="s">
        <v>50</v>
      </c>
      <c r="D356" s="67"/>
      <c r="E356" s="67"/>
      <c r="F356" s="25" t="s">
        <v>51</v>
      </c>
      <c r="G356" s="27">
        <v>1.3520000000000001</v>
      </c>
      <c r="H356" s="28" t="s">
        <v>52</v>
      </c>
      <c r="I356" s="30"/>
      <c r="J356" s="30"/>
      <c r="K356" s="30"/>
      <c r="L356" s="30"/>
      <c r="M356" s="103">
        <v>107168</v>
      </c>
      <c r="N356" s="30"/>
      <c r="O356" s="30"/>
      <c r="P356" s="30"/>
      <c r="Q356" s="40">
        <v>0</v>
      </c>
      <c r="R356" s="40">
        <v>0</v>
      </c>
      <c r="BU356" s="24"/>
      <c r="BV356" s="2" t="s">
        <v>50</v>
      </c>
      <c r="CA356" s="43"/>
      <c r="CB356" s="47"/>
    </row>
    <row r="357" spans="1:80" customFormat="1" ht="15" x14ac:dyDescent="0.25">
      <c r="A357" s="33"/>
      <c r="B357" s="34"/>
      <c r="C357" s="62" t="s">
        <v>132</v>
      </c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3"/>
      <c r="BU357" s="24"/>
      <c r="BW357" s="2" t="s">
        <v>132</v>
      </c>
      <c r="CA357" s="43"/>
      <c r="CB357" s="47"/>
    </row>
    <row r="358" spans="1:80" customFormat="1" ht="15" x14ac:dyDescent="0.25">
      <c r="A358" s="35"/>
      <c r="B358" s="34"/>
      <c r="C358" s="62" t="s">
        <v>54</v>
      </c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3"/>
      <c r="BU358" s="24"/>
      <c r="BZ358" s="2" t="s">
        <v>54</v>
      </c>
      <c r="CA358" s="43"/>
      <c r="CB358" s="47"/>
    </row>
    <row r="359" spans="1:80" customFormat="1" ht="15" customHeight="1" x14ac:dyDescent="0.25">
      <c r="A359" s="35"/>
      <c r="B359" s="37" t="s">
        <v>34</v>
      </c>
      <c r="C359" s="68" t="s">
        <v>41</v>
      </c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9"/>
      <c r="BU359" s="24"/>
      <c r="BY359" s="2" t="s">
        <v>41</v>
      </c>
      <c r="CA359" s="43"/>
      <c r="CB359" s="47"/>
    </row>
    <row r="360" spans="1:80" customFormat="1" ht="33.75" x14ac:dyDescent="0.25">
      <c r="A360" s="25" t="s">
        <v>312</v>
      </c>
      <c r="B360" s="64" t="s">
        <v>49</v>
      </c>
      <c r="C360" s="67" t="s">
        <v>225</v>
      </c>
      <c r="D360" s="67"/>
      <c r="E360" s="67"/>
      <c r="F360" s="25" t="s">
        <v>51</v>
      </c>
      <c r="G360" s="39">
        <v>1.04</v>
      </c>
      <c r="H360" s="28" t="s">
        <v>226</v>
      </c>
      <c r="I360" s="30"/>
      <c r="J360" s="30"/>
      <c r="K360" s="30"/>
      <c r="L360" s="30"/>
      <c r="M360" s="103">
        <v>87142</v>
      </c>
      <c r="N360" s="30"/>
      <c r="O360" s="30"/>
      <c r="P360" s="30"/>
      <c r="Q360" s="40">
        <v>0</v>
      </c>
      <c r="R360" s="40">
        <v>0</v>
      </c>
      <c r="BU360" s="24"/>
      <c r="BV360" s="2" t="s">
        <v>225</v>
      </c>
      <c r="CA360" s="43"/>
      <c r="CB360" s="47"/>
    </row>
    <row r="361" spans="1:80" customFormat="1" ht="15" x14ac:dyDescent="0.25">
      <c r="A361" s="33"/>
      <c r="B361" s="34"/>
      <c r="C361" s="62" t="s">
        <v>313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3"/>
      <c r="BU361" s="24"/>
      <c r="BW361" s="2" t="s">
        <v>313</v>
      </c>
      <c r="CA361" s="43"/>
      <c r="CB361" s="47"/>
    </row>
    <row r="362" spans="1:80" customFormat="1" ht="15" x14ac:dyDescent="0.25">
      <c r="A362" s="35"/>
      <c r="B362" s="34"/>
      <c r="C362" s="62" t="s">
        <v>228</v>
      </c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3"/>
      <c r="BU362" s="24"/>
      <c r="BZ362" s="2" t="s">
        <v>228</v>
      </c>
      <c r="CA362" s="43"/>
      <c r="CB362" s="47"/>
    </row>
    <row r="363" spans="1:80" customFormat="1" ht="15" customHeight="1" x14ac:dyDescent="0.25">
      <c r="A363" s="35"/>
      <c r="B363" s="37" t="s">
        <v>34</v>
      </c>
      <c r="C363" s="68" t="s">
        <v>41</v>
      </c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9"/>
      <c r="BU363" s="24"/>
      <c r="BY363" s="2" t="s">
        <v>41</v>
      </c>
      <c r="CA363" s="43"/>
      <c r="CB363" s="47"/>
    </row>
    <row r="364" spans="1:80" customFormat="1" ht="33.75" x14ac:dyDescent="0.25">
      <c r="A364" s="25" t="s">
        <v>314</v>
      </c>
      <c r="B364" s="64" t="s">
        <v>49</v>
      </c>
      <c r="C364" s="67" t="s">
        <v>232</v>
      </c>
      <c r="D364" s="67"/>
      <c r="E364" s="67"/>
      <c r="F364" s="25" t="s">
        <v>51</v>
      </c>
      <c r="G364" s="42">
        <v>5.2</v>
      </c>
      <c r="H364" s="28" t="s">
        <v>233</v>
      </c>
      <c r="I364" s="30"/>
      <c r="J364" s="30"/>
      <c r="K364" s="30"/>
      <c r="L364" s="30"/>
      <c r="M364" s="103">
        <v>553556</v>
      </c>
      <c r="N364" s="30"/>
      <c r="O364" s="30"/>
      <c r="P364" s="30"/>
      <c r="Q364" s="40">
        <v>0</v>
      </c>
      <c r="R364" s="40">
        <v>0</v>
      </c>
      <c r="BU364" s="24"/>
      <c r="BV364" s="2" t="s">
        <v>232</v>
      </c>
      <c r="CA364" s="43"/>
      <c r="CB364" s="47"/>
    </row>
    <row r="365" spans="1:80" customFormat="1" ht="15" x14ac:dyDescent="0.25">
      <c r="A365" s="33"/>
      <c r="B365" s="34"/>
      <c r="C365" s="62" t="s">
        <v>315</v>
      </c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3"/>
      <c r="BU365" s="24"/>
      <c r="BW365" s="2" t="s">
        <v>315</v>
      </c>
      <c r="CA365" s="43"/>
      <c r="CB365" s="47"/>
    </row>
    <row r="366" spans="1:80" customFormat="1" ht="15" x14ac:dyDescent="0.25">
      <c r="A366" s="35"/>
      <c r="B366" s="34"/>
      <c r="C366" s="62" t="s">
        <v>235</v>
      </c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3"/>
      <c r="BU366" s="24"/>
      <c r="BZ366" s="2" t="s">
        <v>235</v>
      </c>
      <c r="CA366" s="43"/>
      <c r="CB366" s="47"/>
    </row>
    <row r="367" spans="1:80" customFormat="1" ht="15" customHeight="1" x14ac:dyDescent="0.25">
      <c r="A367" s="35"/>
      <c r="B367" s="37" t="s">
        <v>34</v>
      </c>
      <c r="C367" s="68" t="s">
        <v>41</v>
      </c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9"/>
      <c r="BU367" s="24"/>
      <c r="BY367" s="2" t="s">
        <v>41</v>
      </c>
      <c r="CA367" s="43"/>
      <c r="CB367" s="47"/>
    </row>
    <row r="368" spans="1:80" customFormat="1" ht="33.75" x14ac:dyDescent="0.25">
      <c r="A368" s="25" t="s">
        <v>316</v>
      </c>
      <c r="B368" s="64" t="s">
        <v>49</v>
      </c>
      <c r="C368" s="67" t="s">
        <v>130</v>
      </c>
      <c r="D368" s="67"/>
      <c r="E368" s="67"/>
      <c r="F368" s="25" t="s">
        <v>51</v>
      </c>
      <c r="G368" s="27">
        <v>2.496</v>
      </c>
      <c r="H368" s="28" t="s">
        <v>131</v>
      </c>
      <c r="I368" s="30"/>
      <c r="J368" s="30"/>
      <c r="K368" s="30"/>
      <c r="L368" s="30"/>
      <c r="M368" s="103">
        <v>201951</v>
      </c>
      <c r="N368" s="30"/>
      <c r="O368" s="30"/>
      <c r="P368" s="30"/>
      <c r="Q368" s="40">
        <v>0</v>
      </c>
      <c r="R368" s="40">
        <v>0</v>
      </c>
      <c r="BU368" s="24"/>
      <c r="BV368" s="2" t="s">
        <v>130</v>
      </c>
      <c r="CA368" s="43"/>
      <c r="CB368" s="47"/>
    </row>
    <row r="369" spans="1:80" customFormat="1" ht="15" x14ac:dyDescent="0.25">
      <c r="A369" s="33"/>
      <c r="B369" s="34"/>
      <c r="C369" s="62" t="s">
        <v>230</v>
      </c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3"/>
      <c r="BU369" s="24"/>
      <c r="BW369" s="2" t="s">
        <v>230</v>
      </c>
      <c r="CA369" s="43"/>
      <c r="CB369" s="47"/>
    </row>
    <row r="370" spans="1:80" customFormat="1" ht="15" x14ac:dyDescent="0.25">
      <c r="A370" s="35"/>
      <c r="B370" s="34"/>
      <c r="C370" s="62" t="s">
        <v>133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3"/>
      <c r="BU370" s="24"/>
      <c r="BZ370" s="2" t="s">
        <v>133</v>
      </c>
      <c r="CA370" s="43"/>
      <c r="CB370" s="47"/>
    </row>
    <row r="371" spans="1:80" customFormat="1" ht="15" customHeight="1" x14ac:dyDescent="0.25">
      <c r="A371" s="35"/>
      <c r="B371" s="37" t="s">
        <v>34</v>
      </c>
      <c r="C371" s="68" t="s">
        <v>41</v>
      </c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9"/>
      <c r="BU371" s="24"/>
      <c r="BY371" s="2" t="s">
        <v>41</v>
      </c>
      <c r="CA371" s="43"/>
      <c r="CB371" s="47"/>
    </row>
    <row r="372" spans="1:80" customFormat="1" ht="33.75" x14ac:dyDescent="0.25">
      <c r="A372" s="25" t="s">
        <v>317</v>
      </c>
      <c r="B372" s="64" t="s">
        <v>49</v>
      </c>
      <c r="C372" s="67" t="s">
        <v>135</v>
      </c>
      <c r="D372" s="67"/>
      <c r="E372" s="67"/>
      <c r="F372" s="25" t="s">
        <v>51</v>
      </c>
      <c r="G372" s="27">
        <v>1.456</v>
      </c>
      <c r="H372" s="28" t="s">
        <v>136</v>
      </c>
      <c r="I372" s="30"/>
      <c r="J372" s="30"/>
      <c r="K372" s="30"/>
      <c r="L372" s="30"/>
      <c r="M372" s="103">
        <v>110526</v>
      </c>
      <c r="N372" s="30"/>
      <c r="O372" s="30"/>
      <c r="P372" s="30"/>
      <c r="Q372" s="40">
        <v>0</v>
      </c>
      <c r="R372" s="40">
        <v>0</v>
      </c>
      <c r="BU372" s="24"/>
      <c r="BV372" s="2" t="s">
        <v>135</v>
      </c>
      <c r="CA372" s="43"/>
      <c r="CB372" s="47"/>
    </row>
    <row r="373" spans="1:80" customFormat="1" ht="15" x14ac:dyDescent="0.25">
      <c r="A373" s="33"/>
      <c r="B373" s="34"/>
      <c r="C373" s="62" t="s">
        <v>93</v>
      </c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3"/>
      <c r="BU373" s="24"/>
      <c r="BW373" s="2" t="s">
        <v>93</v>
      </c>
      <c r="CA373" s="43"/>
      <c r="CB373" s="47"/>
    </row>
    <row r="374" spans="1:80" customFormat="1" ht="15" x14ac:dyDescent="0.25">
      <c r="A374" s="35"/>
      <c r="B374" s="34"/>
      <c r="C374" s="62" t="s">
        <v>138</v>
      </c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3"/>
      <c r="BU374" s="24"/>
      <c r="BZ374" s="2" t="s">
        <v>138</v>
      </c>
      <c r="CA374" s="43"/>
      <c r="CB374" s="47"/>
    </row>
    <row r="375" spans="1:80" customFormat="1" ht="15" customHeight="1" x14ac:dyDescent="0.25">
      <c r="A375" s="35"/>
      <c r="B375" s="37" t="s">
        <v>34</v>
      </c>
      <c r="C375" s="68" t="s">
        <v>41</v>
      </c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9"/>
      <c r="BU375" s="24"/>
      <c r="BY375" s="2" t="s">
        <v>41</v>
      </c>
      <c r="CA375" s="43"/>
      <c r="CB375" s="47"/>
    </row>
    <row r="376" spans="1:80" customFormat="1" ht="33.75" x14ac:dyDescent="0.25">
      <c r="A376" s="25" t="s">
        <v>318</v>
      </c>
      <c r="B376" s="64" t="s">
        <v>49</v>
      </c>
      <c r="C376" s="67" t="s">
        <v>140</v>
      </c>
      <c r="D376" s="67"/>
      <c r="E376" s="67"/>
      <c r="F376" s="25" t="s">
        <v>51</v>
      </c>
      <c r="G376" s="27">
        <v>5.8239999999999998</v>
      </c>
      <c r="H376" s="28" t="s">
        <v>141</v>
      </c>
      <c r="I376" s="30"/>
      <c r="J376" s="30"/>
      <c r="K376" s="30"/>
      <c r="L376" s="30"/>
      <c r="M376" s="103">
        <v>436480</v>
      </c>
      <c r="N376" s="30"/>
      <c r="O376" s="30"/>
      <c r="P376" s="30"/>
      <c r="Q376" s="40">
        <v>0</v>
      </c>
      <c r="R376" s="40">
        <v>0</v>
      </c>
      <c r="BU376" s="24"/>
      <c r="BV376" s="2" t="s">
        <v>140</v>
      </c>
      <c r="CA376" s="43"/>
      <c r="CB376" s="47"/>
    </row>
    <row r="377" spans="1:80" customFormat="1" ht="15" x14ac:dyDescent="0.25">
      <c r="A377" s="33"/>
      <c r="B377" s="34"/>
      <c r="C377" s="62" t="s">
        <v>319</v>
      </c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3"/>
      <c r="BU377" s="24"/>
      <c r="BW377" s="2" t="s">
        <v>319</v>
      </c>
      <c r="CA377" s="43"/>
      <c r="CB377" s="47"/>
    </row>
    <row r="378" spans="1:80" customFormat="1" ht="15" x14ac:dyDescent="0.25">
      <c r="A378" s="35"/>
      <c r="B378" s="34"/>
      <c r="C378" s="62" t="s">
        <v>143</v>
      </c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3"/>
      <c r="BU378" s="24"/>
      <c r="BZ378" s="2" t="s">
        <v>143</v>
      </c>
      <c r="CA378" s="43"/>
      <c r="CB378" s="47"/>
    </row>
    <row r="379" spans="1:80" customFormat="1" ht="15" customHeight="1" x14ac:dyDescent="0.25">
      <c r="A379" s="35"/>
      <c r="B379" s="37" t="s">
        <v>34</v>
      </c>
      <c r="C379" s="68" t="s">
        <v>41</v>
      </c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9"/>
      <c r="BU379" s="24"/>
      <c r="BY379" s="2" t="s">
        <v>41</v>
      </c>
      <c r="CA379" s="43"/>
      <c r="CB379" s="47"/>
    </row>
    <row r="380" spans="1:80" customFormat="1" ht="33.75" x14ac:dyDescent="0.25">
      <c r="A380" s="25" t="s">
        <v>320</v>
      </c>
      <c r="B380" s="64" t="s">
        <v>49</v>
      </c>
      <c r="C380" s="67" t="s">
        <v>321</v>
      </c>
      <c r="D380" s="67"/>
      <c r="E380" s="67"/>
      <c r="F380" s="25" t="s">
        <v>51</v>
      </c>
      <c r="G380" s="27">
        <v>10.192</v>
      </c>
      <c r="H380" s="28" t="s">
        <v>322</v>
      </c>
      <c r="I380" s="30"/>
      <c r="J380" s="30"/>
      <c r="K380" s="30"/>
      <c r="L380" s="30"/>
      <c r="M380" s="103">
        <v>729645</v>
      </c>
      <c r="N380" s="30"/>
      <c r="O380" s="30"/>
      <c r="P380" s="30"/>
      <c r="Q380" s="40">
        <v>0</v>
      </c>
      <c r="R380" s="40">
        <v>0</v>
      </c>
      <c r="BU380" s="24"/>
      <c r="BV380" s="2" t="s">
        <v>321</v>
      </c>
      <c r="CA380" s="43"/>
      <c r="CB380" s="47"/>
    </row>
    <row r="381" spans="1:80" customFormat="1" ht="15" x14ac:dyDescent="0.25">
      <c r="A381" s="33"/>
      <c r="B381" s="34"/>
      <c r="C381" s="62" t="s">
        <v>323</v>
      </c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3"/>
      <c r="BU381" s="24"/>
      <c r="BW381" s="2" t="s">
        <v>323</v>
      </c>
      <c r="CA381" s="43"/>
      <c r="CB381" s="47"/>
    </row>
    <row r="382" spans="1:80" customFormat="1" ht="15" x14ac:dyDescent="0.25">
      <c r="A382" s="35"/>
      <c r="B382" s="34"/>
      <c r="C382" s="62" t="s">
        <v>324</v>
      </c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3"/>
      <c r="BU382" s="24"/>
      <c r="BZ382" s="2" t="s">
        <v>324</v>
      </c>
      <c r="CA382" s="43"/>
      <c r="CB382" s="47"/>
    </row>
    <row r="383" spans="1:80" customFormat="1" ht="15" customHeight="1" x14ac:dyDescent="0.25">
      <c r="A383" s="35"/>
      <c r="B383" s="37" t="s">
        <v>34</v>
      </c>
      <c r="C383" s="68" t="s">
        <v>41</v>
      </c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9"/>
      <c r="BU383" s="24"/>
      <c r="BY383" s="2" t="s">
        <v>41</v>
      </c>
      <c r="CA383" s="43"/>
      <c r="CB383" s="47"/>
    </row>
    <row r="384" spans="1:80" customFormat="1" ht="33.75" x14ac:dyDescent="0.25">
      <c r="A384" s="25" t="s">
        <v>325</v>
      </c>
      <c r="B384" s="64" t="s">
        <v>49</v>
      </c>
      <c r="C384" s="67" t="s">
        <v>66</v>
      </c>
      <c r="D384" s="67"/>
      <c r="E384" s="67"/>
      <c r="F384" s="25" t="s">
        <v>51</v>
      </c>
      <c r="G384" s="27">
        <v>3.2240000000000002</v>
      </c>
      <c r="H384" s="28" t="s">
        <v>67</v>
      </c>
      <c r="I384" s="30"/>
      <c r="J384" s="30"/>
      <c r="K384" s="30"/>
      <c r="L384" s="30"/>
      <c r="M384" s="103">
        <v>211688</v>
      </c>
      <c r="N384" s="30"/>
      <c r="O384" s="30"/>
      <c r="P384" s="30"/>
      <c r="Q384" s="40">
        <v>0</v>
      </c>
      <c r="R384" s="40">
        <v>0</v>
      </c>
      <c r="BU384" s="24"/>
      <c r="BV384" s="2" t="s">
        <v>66</v>
      </c>
      <c r="CA384" s="43"/>
      <c r="CB384" s="47"/>
    </row>
    <row r="385" spans="1:80" customFormat="1" ht="15" x14ac:dyDescent="0.25">
      <c r="A385" s="33"/>
      <c r="B385" s="34"/>
      <c r="C385" s="62" t="s">
        <v>326</v>
      </c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3"/>
      <c r="BU385" s="24"/>
      <c r="BW385" s="2" t="s">
        <v>326</v>
      </c>
      <c r="CA385" s="43"/>
      <c r="CB385" s="47"/>
    </row>
    <row r="386" spans="1:80" customFormat="1" ht="15" x14ac:dyDescent="0.25">
      <c r="A386" s="35"/>
      <c r="B386" s="34"/>
      <c r="C386" s="62" t="s">
        <v>69</v>
      </c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3"/>
      <c r="BU386" s="24"/>
      <c r="BZ386" s="2" t="s">
        <v>69</v>
      </c>
      <c r="CA386" s="43"/>
      <c r="CB386" s="47"/>
    </row>
    <row r="387" spans="1:80" customFormat="1" ht="15" customHeight="1" x14ac:dyDescent="0.25">
      <c r="A387" s="35"/>
      <c r="B387" s="37" t="s">
        <v>34</v>
      </c>
      <c r="C387" s="68" t="s">
        <v>41</v>
      </c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9"/>
      <c r="BU387" s="24"/>
      <c r="BY387" s="2" t="s">
        <v>41</v>
      </c>
      <c r="CA387" s="43"/>
      <c r="CB387" s="47"/>
    </row>
    <row r="388" spans="1:80" customFormat="1" ht="33.75" x14ac:dyDescent="0.25">
      <c r="A388" s="25" t="s">
        <v>327</v>
      </c>
      <c r="B388" s="64" t="s">
        <v>49</v>
      </c>
      <c r="C388" s="67" t="s">
        <v>328</v>
      </c>
      <c r="D388" s="67"/>
      <c r="E388" s="67"/>
      <c r="F388" s="25" t="s">
        <v>51</v>
      </c>
      <c r="G388" s="27">
        <v>9.984</v>
      </c>
      <c r="H388" s="28" t="s">
        <v>301</v>
      </c>
      <c r="I388" s="30"/>
      <c r="J388" s="30"/>
      <c r="K388" s="30"/>
      <c r="L388" s="30"/>
      <c r="M388" s="103">
        <v>613257</v>
      </c>
      <c r="N388" s="30"/>
      <c r="O388" s="30"/>
      <c r="P388" s="30"/>
      <c r="Q388" s="40">
        <v>0</v>
      </c>
      <c r="R388" s="40">
        <v>0</v>
      </c>
      <c r="BU388" s="24"/>
      <c r="BV388" s="2" t="s">
        <v>328</v>
      </c>
      <c r="CA388" s="43"/>
      <c r="CB388" s="47"/>
    </row>
    <row r="389" spans="1:80" customFormat="1" ht="15" x14ac:dyDescent="0.25">
      <c r="A389" s="33"/>
      <c r="B389" s="34"/>
      <c r="C389" s="62" t="s">
        <v>329</v>
      </c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3"/>
      <c r="BU389" s="24"/>
      <c r="BW389" s="2" t="s">
        <v>329</v>
      </c>
      <c r="CA389" s="43"/>
      <c r="CB389" s="47"/>
    </row>
    <row r="390" spans="1:80" customFormat="1" ht="15" x14ac:dyDescent="0.25">
      <c r="A390" s="35"/>
      <c r="B390" s="34"/>
      <c r="C390" s="62" t="s">
        <v>303</v>
      </c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3"/>
      <c r="BU390" s="24"/>
      <c r="BZ390" s="2" t="s">
        <v>303</v>
      </c>
      <c r="CA390" s="43"/>
      <c r="CB390" s="47"/>
    </row>
    <row r="391" spans="1:80" customFormat="1" ht="15" customHeight="1" x14ac:dyDescent="0.25">
      <c r="A391" s="35"/>
      <c r="B391" s="37" t="s">
        <v>34</v>
      </c>
      <c r="C391" s="68" t="s">
        <v>41</v>
      </c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9"/>
      <c r="BU391" s="24"/>
      <c r="BY391" s="2" t="s">
        <v>41</v>
      </c>
      <c r="CA391" s="43"/>
      <c r="CB391" s="47"/>
    </row>
    <row r="392" spans="1:80" customFormat="1" ht="33.75" x14ac:dyDescent="0.25">
      <c r="A392" s="25" t="s">
        <v>330</v>
      </c>
      <c r="B392" s="64" t="s">
        <v>49</v>
      </c>
      <c r="C392" s="67" t="s">
        <v>281</v>
      </c>
      <c r="D392" s="67"/>
      <c r="E392" s="67"/>
      <c r="F392" s="25" t="s">
        <v>51</v>
      </c>
      <c r="G392" s="27">
        <v>5.0960000000000001</v>
      </c>
      <c r="H392" s="28" t="s">
        <v>282</v>
      </c>
      <c r="I392" s="30"/>
      <c r="J392" s="30"/>
      <c r="K392" s="30"/>
      <c r="L392" s="30"/>
      <c r="M392" s="103">
        <v>367416</v>
      </c>
      <c r="N392" s="30"/>
      <c r="O392" s="30"/>
      <c r="P392" s="30"/>
      <c r="Q392" s="40">
        <v>0</v>
      </c>
      <c r="R392" s="40">
        <v>0</v>
      </c>
      <c r="BU392" s="24"/>
      <c r="BV392" s="2" t="s">
        <v>281</v>
      </c>
      <c r="CA392" s="43"/>
      <c r="CB392" s="47"/>
    </row>
    <row r="393" spans="1:80" customFormat="1" ht="15" x14ac:dyDescent="0.25">
      <c r="A393" s="33"/>
      <c r="B393" s="34"/>
      <c r="C393" s="62" t="s">
        <v>331</v>
      </c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3"/>
      <c r="BU393" s="24"/>
      <c r="BW393" s="2" t="s">
        <v>331</v>
      </c>
      <c r="CA393" s="43"/>
      <c r="CB393" s="47"/>
    </row>
    <row r="394" spans="1:80" customFormat="1" ht="15" x14ac:dyDescent="0.25">
      <c r="A394" s="35"/>
      <c r="B394" s="34"/>
      <c r="C394" s="62" t="s">
        <v>283</v>
      </c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3"/>
      <c r="BU394" s="24"/>
      <c r="BZ394" s="2" t="s">
        <v>283</v>
      </c>
      <c r="CA394" s="43"/>
      <c r="CB394" s="47"/>
    </row>
    <row r="395" spans="1:80" customFormat="1" ht="15" customHeight="1" x14ac:dyDescent="0.25">
      <c r="A395" s="35"/>
      <c r="B395" s="37" t="s">
        <v>34</v>
      </c>
      <c r="C395" s="68" t="s">
        <v>41</v>
      </c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9"/>
      <c r="BU395" s="24"/>
      <c r="BY395" s="2" t="s">
        <v>41</v>
      </c>
      <c r="CA395" s="43"/>
      <c r="CB395" s="47"/>
    </row>
    <row r="396" spans="1:80" customFormat="1" ht="33.75" x14ac:dyDescent="0.25">
      <c r="A396" s="25" t="s">
        <v>332</v>
      </c>
      <c r="B396" s="64" t="s">
        <v>49</v>
      </c>
      <c r="C396" s="67" t="s">
        <v>289</v>
      </c>
      <c r="D396" s="67"/>
      <c r="E396" s="67"/>
      <c r="F396" s="25" t="s">
        <v>51</v>
      </c>
      <c r="G396" s="27">
        <v>0.93600000000000005</v>
      </c>
      <c r="H396" s="28" t="s">
        <v>290</v>
      </c>
      <c r="I396" s="30"/>
      <c r="J396" s="30"/>
      <c r="K396" s="30"/>
      <c r="L396" s="30"/>
      <c r="M396" s="103">
        <v>77317</v>
      </c>
      <c r="N396" s="30"/>
      <c r="O396" s="30"/>
      <c r="P396" s="30"/>
      <c r="Q396" s="40">
        <v>0</v>
      </c>
      <c r="R396" s="40">
        <v>0</v>
      </c>
      <c r="BU396" s="24"/>
      <c r="BV396" s="2" t="s">
        <v>289</v>
      </c>
      <c r="CA396" s="43"/>
      <c r="CB396" s="47"/>
    </row>
    <row r="397" spans="1:80" customFormat="1" ht="15" x14ac:dyDescent="0.25">
      <c r="A397" s="33"/>
      <c r="B397" s="34"/>
      <c r="C397" s="62" t="s">
        <v>333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3"/>
      <c r="BU397" s="24"/>
      <c r="BW397" s="2" t="s">
        <v>333</v>
      </c>
      <c r="CA397" s="43"/>
      <c r="CB397" s="47"/>
    </row>
    <row r="398" spans="1:80" customFormat="1" ht="15" x14ac:dyDescent="0.25">
      <c r="A398" s="35"/>
      <c r="B398" s="34"/>
      <c r="C398" s="62" t="s">
        <v>291</v>
      </c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3"/>
      <c r="BU398" s="24"/>
      <c r="BZ398" s="2" t="s">
        <v>291</v>
      </c>
      <c r="CA398" s="43"/>
      <c r="CB398" s="47"/>
    </row>
    <row r="399" spans="1:80" customFormat="1" ht="15" customHeight="1" x14ac:dyDescent="0.25">
      <c r="A399" s="35"/>
      <c r="B399" s="37" t="s">
        <v>34</v>
      </c>
      <c r="C399" s="68" t="s">
        <v>41</v>
      </c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9"/>
      <c r="BU399" s="24"/>
      <c r="BY399" s="2" t="s">
        <v>41</v>
      </c>
      <c r="CA399" s="43"/>
      <c r="CB399" s="47"/>
    </row>
    <row r="400" spans="1:80" customFormat="1" ht="33.75" x14ac:dyDescent="0.25">
      <c r="A400" s="25" t="s">
        <v>334</v>
      </c>
      <c r="B400" s="64" t="s">
        <v>49</v>
      </c>
      <c r="C400" s="67" t="s">
        <v>81</v>
      </c>
      <c r="D400" s="67"/>
      <c r="E400" s="67"/>
      <c r="F400" s="25" t="s">
        <v>51</v>
      </c>
      <c r="G400" s="27">
        <v>0.93600000000000005</v>
      </c>
      <c r="H400" s="28" t="s">
        <v>82</v>
      </c>
      <c r="I400" s="30"/>
      <c r="J400" s="30"/>
      <c r="K400" s="30"/>
      <c r="L400" s="30"/>
      <c r="M400" s="103">
        <v>76802</v>
      </c>
      <c r="N400" s="30"/>
      <c r="O400" s="30"/>
      <c r="P400" s="30"/>
      <c r="Q400" s="40">
        <v>0</v>
      </c>
      <c r="R400" s="40">
        <v>0</v>
      </c>
      <c r="BU400" s="24"/>
      <c r="BV400" s="2" t="s">
        <v>81</v>
      </c>
      <c r="CA400" s="43"/>
      <c r="CB400" s="47"/>
    </row>
    <row r="401" spans="1:80" customFormat="1" ht="15" x14ac:dyDescent="0.25">
      <c r="A401" s="33"/>
      <c r="B401" s="34"/>
      <c r="C401" s="62" t="s">
        <v>333</v>
      </c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3"/>
      <c r="BU401" s="24"/>
      <c r="BW401" s="2" t="s">
        <v>333</v>
      </c>
      <c r="CA401" s="43"/>
      <c r="CB401" s="47"/>
    </row>
    <row r="402" spans="1:80" customFormat="1" ht="15" x14ac:dyDescent="0.25">
      <c r="A402" s="35"/>
      <c r="B402" s="34"/>
      <c r="C402" s="62" t="s">
        <v>84</v>
      </c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3"/>
      <c r="BU402" s="24"/>
      <c r="BZ402" s="2" t="s">
        <v>84</v>
      </c>
      <c r="CA402" s="43"/>
      <c r="CB402" s="47"/>
    </row>
    <row r="403" spans="1:80" customFormat="1" ht="15" customHeight="1" x14ac:dyDescent="0.25">
      <c r="A403" s="35"/>
      <c r="B403" s="37" t="s">
        <v>34</v>
      </c>
      <c r="C403" s="68" t="s">
        <v>41</v>
      </c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9"/>
      <c r="BU403" s="24"/>
      <c r="BY403" s="2" t="s">
        <v>41</v>
      </c>
      <c r="CA403" s="43"/>
      <c r="CB403" s="47"/>
    </row>
    <row r="404" spans="1:80" customFormat="1" ht="33.75" x14ac:dyDescent="0.25">
      <c r="A404" s="25" t="s">
        <v>335</v>
      </c>
      <c r="B404" s="64" t="s">
        <v>49</v>
      </c>
      <c r="C404" s="67" t="s">
        <v>91</v>
      </c>
      <c r="D404" s="67"/>
      <c r="E404" s="67"/>
      <c r="F404" s="25" t="s">
        <v>51</v>
      </c>
      <c r="G404" s="27">
        <v>0.104</v>
      </c>
      <c r="H404" s="28" t="s">
        <v>92</v>
      </c>
      <c r="I404" s="30"/>
      <c r="J404" s="30"/>
      <c r="K404" s="30"/>
      <c r="L404" s="30"/>
      <c r="M404" s="103">
        <v>7745</v>
      </c>
      <c r="N404" s="30"/>
      <c r="O404" s="30"/>
      <c r="P404" s="30"/>
      <c r="Q404" s="40">
        <v>0</v>
      </c>
      <c r="R404" s="40">
        <v>0</v>
      </c>
      <c r="BU404" s="24"/>
      <c r="BV404" s="2" t="s">
        <v>91</v>
      </c>
      <c r="CA404" s="43"/>
      <c r="CB404" s="47"/>
    </row>
    <row r="405" spans="1:80" customFormat="1" ht="15" x14ac:dyDescent="0.25">
      <c r="A405" s="33"/>
      <c r="B405" s="34"/>
      <c r="C405" s="62" t="s">
        <v>287</v>
      </c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3"/>
      <c r="BU405" s="24"/>
      <c r="BW405" s="2" t="s">
        <v>287</v>
      </c>
      <c r="CA405" s="43"/>
      <c r="CB405" s="47"/>
    </row>
    <row r="406" spans="1:80" customFormat="1" ht="15" x14ac:dyDescent="0.25">
      <c r="A406" s="35"/>
      <c r="B406" s="34"/>
      <c r="C406" s="62" t="s">
        <v>94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3"/>
      <c r="BU406" s="24"/>
      <c r="BZ406" s="2" t="s">
        <v>94</v>
      </c>
      <c r="CA406" s="43"/>
      <c r="CB406" s="47"/>
    </row>
    <row r="407" spans="1:80" customFormat="1" ht="15" customHeight="1" x14ac:dyDescent="0.25">
      <c r="A407" s="35"/>
      <c r="B407" s="37" t="s">
        <v>34</v>
      </c>
      <c r="C407" s="68" t="s">
        <v>41</v>
      </c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9"/>
      <c r="BU407" s="24"/>
      <c r="BY407" s="2" t="s">
        <v>41</v>
      </c>
      <c r="CA407" s="43"/>
      <c r="CB407" s="47"/>
    </row>
    <row r="408" spans="1:80" customFormat="1" ht="33.75" x14ac:dyDescent="0.25">
      <c r="A408" s="25" t="s">
        <v>336</v>
      </c>
      <c r="B408" s="64" t="s">
        <v>49</v>
      </c>
      <c r="C408" s="67" t="s">
        <v>101</v>
      </c>
      <c r="D408" s="67"/>
      <c r="E408" s="67"/>
      <c r="F408" s="25" t="s">
        <v>51</v>
      </c>
      <c r="G408" s="27">
        <v>0.312</v>
      </c>
      <c r="H408" s="28" t="s">
        <v>62</v>
      </c>
      <c r="I408" s="30"/>
      <c r="J408" s="30"/>
      <c r="K408" s="30"/>
      <c r="L408" s="30"/>
      <c r="M408" s="103">
        <v>20856</v>
      </c>
      <c r="N408" s="30"/>
      <c r="O408" s="30"/>
      <c r="P408" s="30"/>
      <c r="Q408" s="40">
        <v>0</v>
      </c>
      <c r="R408" s="40">
        <v>0</v>
      </c>
      <c r="BU408" s="24"/>
      <c r="BV408" s="2" t="s">
        <v>101</v>
      </c>
      <c r="CA408" s="43"/>
      <c r="CB408" s="47"/>
    </row>
    <row r="409" spans="1:80" customFormat="1" ht="15" x14ac:dyDescent="0.25">
      <c r="A409" s="33"/>
      <c r="B409" s="34"/>
      <c r="C409" s="62" t="s">
        <v>337</v>
      </c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3"/>
      <c r="BU409" s="24"/>
      <c r="BW409" s="2" t="s">
        <v>337</v>
      </c>
      <c r="CA409" s="43"/>
      <c r="CB409" s="47"/>
    </row>
    <row r="410" spans="1:80" customFormat="1" ht="15" x14ac:dyDescent="0.25">
      <c r="A410" s="35"/>
      <c r="B410" s="34"/>
      <c r="C410" s="62" t="s">
        <v>64</v>
      </c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3"/>
      <c r="BU410" s="24"/>
      <c r="BZ410" s="2" t="s">
        <v>64</v>
      </c>
      <c r="CA410" s="43"/>
      <c r="CB410" s="47"/>
    </row>
    <row r="411" spans="1:80" customFormat="1" ht="15" customHeight="1" x14ac:dyDescent="0.25">
      <c r="A411" s="35"/>
      <c r="B411" s="37" t="s">
        <v>34</v>
      </c>
      <c r="C411" s="68" t="s">
        <v>41</v>
      </c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9"/>
      <c r="BU411" s="24"/>
      <c r="BY411" s="2" t="s">
        <v>41</v>
      </c>
      <c r="CA411" s="43"/>
      <c r="CB411" s="47"/>
    </row>
    <row r="412" spans="1:80" customFormat="1" ht="33.75" x14ac:dyDescent="0.25">
      <c r="A412" s="25" t="s">
        <v>338</v>
      </c>
      <c r="B412" s="64" t="s">
        <v>49</v>
      </c>
      <c r="C412" s="67" t="s">
        <v>109</v>
      </c>
      <c r="D412" s="67"/>
      <c r="E412" s="67"/>
      <c r="F412" s="25" t="s">
        <v>51</v>
      </c>
      <c r="G412" s="27">
        <v>0.93600000000000005</v>
      </c>
      <c r="H412" s="28" t="s">
        <v>110</v>
      </c>
      <c r="I412" s="30"/>
      <c r="J412" s="30"/>
      <c r="K412" s="30"/>
      <c r="L412" s="30"/>
      <c r="M412" s="103">
        <v>60696</v>
      </c>
      <c r="N412" s="30"/>
      <c r="O412" s="30"/>
      <c r="P412" s="30"/>
      <c r="Q412" s="40">
        <v>0</v>
      </c>
      <c r="R412" s="40">
        <v>0</v>
      </c>
      <c r="BU412" s="24"/>
      <c r="BV412" s="2" t="s">
        <v>109</v>
      </c>
      <c r="CA412" s="43"/>
      <c r="CB412" s="47"/>
    </row>
    <row r="413" spans="1:80" customFormat="1" ht="15" x14ac:dyDescent="0.25">
      <c r="A413" s="33"/>
      <c r="B413" s="34"/>
      <c r="C413" s="62" t="s">
        <v>333</v>
      </c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3"/>
      <c r="BU413" s="24"/>
      <c r="BW413" s="2" t="s">
        <v>333</v>
      </c>
      <c r="CA413" s="43"/>
      <c r="CB413" s="47"/>
    </row>
    <row r="414" spans="1:80" customFormat="1" ht="15" x14ac:dyDescent="0.25">
      <c r="A414" s="35"/>
      <c r="B414" s="34"/>
      <c r="C414" s="62" t="s">
        <v>112</v>
      </c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3"/>
      <c r="BU414" s="24"/>
      <c r="BZ414" s="2" t="s">
        <v>112</v>
      </c>
      <c r="CA414" s="43"/>
      <c r="CB414" s="47"/>
    </row>
    <row r="415" spans="1:80" customFormat="1" ht="15" customHeight="1" x14ac:dyDescent="0.25">
      <c r="A415" s="35"/>
      <c r="B415" s="37" t="s">
        <v>34</v>
      </c>
      <c r="C415" s="68" t="s">
        <v>41</v>
      </c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9"/>
      <c r="BU415" s="24"/>
      <c r="BY415" s="2" t="s">
        <v>41</v>
      </c>
      <c r="CA415" s="43"/>
      <c r="CB415" s="47"/>
    </row>
    <row r="416" spans="1:80" customFormat="1" ht="33.75" x14ac:dyDescent="0.25">
      <c r="A416" s="25" t="s">
        <v>339</v>
      </c>
      <c r="B416" s="64" t="s">
        <v>49</v>
      </c>
      <c r="C416" s="67" t="s">
        <v>114</v>
      </c>
      <c r="D416" s="67"/>
      <c r="E416" s="67"/>
      <c r="F416" s="25" t="s">
        <v>51</v>
      </c>
      <c r="G416" s="39">
        <v>1.04</v>
      </c>
      <c r="H416" s="28" t="s">
        <v>115</v>
      </c>
      <c r="I416" s="30"/>
      <c r="J416" s="30"/>
      <c r="K416" s="30"/>
      <c r="L416" s="30"/>
      <c r="M416" s="103">
        <v>65907</v>
      </c>
      <c r="N416" s="30"/>
      <c r="O416" s="30"/>
      <c r="P416" s="30"/>
      <c r="Q416" s="40">
        <v>0</v>
      </c>
      <c r="R416" s="40">
        <v>0</v>
      </c>
      <c r="BU416" s="24"/>
      <c r="BV416" s="2" t="s">
        <v>114</v>
      </c>
      <c r="CA416" s="43"/>
      <c r="CB416" s="47"/>
    </row>
    <row r="417" spans="1:80" customFormat="1" ht="15" x14ac:dyDescent="0.25">
      <c r="A417" s="33"/>
      <c r="B417" s="34"/>
      <c r="C417" s="62" t="s">
        <v>313</v>
      </c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3"/>
      <c r="BU417" s="24"/>
      <c r="BW417" s="2" t="s">
        <v>313</v>
      </c>
      <c r="CA417" s="43"/>
      <c r="CB417" s="47"/>
    </row>
    <row r="418" spans="1:80" customFormat="1" ht="15" x14ac:dyDescent="0.25">
      <c r="A418" s="35"/>
      <c r="B418" s="34"/>
      <c r="C418" s="62" t="s">
        <v>117</v>
      </c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3"/>
      <c r="BU418" s="24"/>
      <c r="BZ418" s="2" t="s">
        <v>117</v>
      </c>
      <c r="CA418" s="43"/>
      <c r="CB418" s="47"/>
    </row>
    <row r="419" spans="1:80" customFormat="1" ht="15" customHeight="1" x14ac:dyDescent="0.25">
      <c r="A419" s="35"/>
      <c r="B419" s="37" t="s">
        <v>34</v>
      </c>
      <c r="C419" s="68" t="s">
        <v>41</v>
      </c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9"/>
      <c r="BU419" s="24"/>
      <c r="BY419" s="2" t="s">
        <v>41</v>
      </c>
      <c r="CA419" s="43"/>
      <c r="CB419" s="47"/>
    </row>
    <row r="420" spans="1:80" customFormat="1" ht="33.75" x14ac:dyDescent="0.25">
      <c r="A420" s="25" t="s">
        <v>340</v>
      </c>
      <c r="B420" s="64" t="s">
        <v>49</v>
      </c>
      <c r="C420" s="67" t="s">
        <v>256</v>
      </c>
      <c r="D420" s="67"/>
      <c r="E420" s="67"/>
      <c r="F420" s="25" t="s">
        <v>51</v>
      </c>
      <c r="G420" s="27">
        <v>4.992</v>
      </c>
      <c r="H420" s="28" t="s">
        <v>257</v>
      </c>
      <c r="I420" s="30"/>
      <c r="J420" s="30"/>
      <c r="K420" s="30"/>
      <c r="L420" s="30"/>
      <c r="M420" s="103">
        <v>265604</v>
      </c>
      <c r="N420" s="30"/>
      <c r="O420" s="30"/>
      <c r="P420" s="30"/>
      <c r="Q420" s="40">
        <v>0</v>
      </c>
      <c r="R420" s="40">
        <v>0</v>
      </c>
      <c r="BU420" s="24"/>
      <c r="BV420" s="2" t="s">
        <v>256</v>
      </c>
      <c r="CA420" s="43"/>
      <c r="CB420" s="47"/>
    </row>
    <row r="421" spans="1:80" customFormat="1" ht="15" x14ac:dyDescent="0.25">
      <c r="A421" s="33"/>
      <c r="B421" s="34"/>
      <c r="C421" s="62" t="s">
        <v>341</v>
      </c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3"/>
      <c r="BU421" s="24"/>
      <c r="BW421" s="2" t="s">
        <v>341</v>
      </c>
      <c r="CA421" s="43"/>
      <c r="CB421" s="47"/>
    </row>
    <row r="422" spans="1:80" customFormat="1" ht="15" x14ac:dyDescent="0.25">
      <c r="A422" s="35"/>
      <c r="B422" s="34"/>
      <c r="C422" s="62" t="s">
        <v>259</v>
      </c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3"/>
      <c r="BU422" s="24"/>
      <c r="BZ422" s="2" t="s">
        <v>259</v>
      </c>
      <c r="CA422" s="43"/>
      <c r="CB422" s="47"/>
    </row>
    <row r="423" spans="1:80" customFormat="1" ht="15" customHeight="1" x14ac:dyDescent="0.25">
      <c r="A423" s="35"/>
      <c r="B423" s="37" t="s">
        <v>34</v>
      </c>
      <c r="C423" s="68" t="s">
        <v>41</v>
      </c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9"/>
      <c r="BU423" s="24"/>
      <c r="BY423" s="2" t="s">
        <v>41</v>
      </c>
      <c r="CA423" s="43"/>
      <c r="CB423" s="47"/>
    </row>
    <row r="424" spans="1:80" customFormat="1" ht="33.75" x14ac:dyDescent="0.25">
      <c r="A424" s="25" t="s">
        <v>342</v>
      </c>
      <c r="B424" s="64" t="s">
        <v>49</v>
      </c>
      <c r="C424" s="67" t="s">
        <v>343</v>
      </c>
      <c r="D424" s="67"/>
      <c r="E424" s="67"/>
      <c r="F424" s="25" t="s">
        <v>51</v>
      </c>
      <c r="G424" s="27">
        <v>5.6159999999999997</v>
      </c>
      <c r="H424" s="28" t="s">
        <v>344</v>
      </c>
      <c r="I424" s="30"/>
      <c r="J424" s="30"/>
      <c r="K424" s="30"/>
      <c r="L424" s="30"/>
      <c r="M424" s="103">
        <v>313412</v>
      </c>
      <c r="N424" s="30"/>
      <c r="O424" s="30"/>
      <c r="P424" s="30"/>
      <c r="Q424" s="40">
        <v>0</v>
      </c>
      <c r="R424" s="40">
        <v>0</v>
      </c>
      <c r="BU424" s="24"/>
      <c r="BV424" s="2" t="s">
        <v>343</v>
      </c>
      <c r="CA424" s="43"/>
      <c r="CB424" s="47"/>
    </row>
    <row r="425" spans="1:80" customFormat="1" ht="15" x14ac:dyDescent="0.25">
      <c r="A425" s="33"/>
      <c r="B425" s="34"/>
      <c r="C425" s="62" t="s">
        <v>345</v>
      </c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3"/>
      <c r="BU425" s="24"/>
      <c r="BW425" s="2" t="s">
        <v>345</v>
      </c>
      <c r="CA425" s="43"/>
      <c r="CB425" s="47"/>
    </row>
    <row r="426" spans="1:80" customFormat="1" ht="15" x14ac:dyDescent="0.25">
      <c r="A426" s="35"/>
      <c r="B426" s="34"/>
      <c r="C426" s="62" t="s">
        <v>346</v>
      </c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3"/>
      <c r="BU426" s="24"/>
      <c r="BZ426" s="2" t="s">
        <v>346</v>
      </c>
      <c r="CA426" s="43"/>
      <c r="CB426" s="47"/>
    </row>
    <row r="427" spans="1:80" customFormat="1" ht="15" customHeight="1" x14ac:dyDescent="0.25">
      <c r="A427" s="35"/>
      <c r="B427" s="37" t="s">
        <v>34</v>
      </c>
      <c r="C427" s="68" t="s">
        <v>41</v>
      </c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9"/>
      <c r="BU427" s="24"/>
      <c r="BY427" s="2" t="s">
        <v>41</v>
      </c>
      <c r="CA427" s="43"/>
      <c r="CB427" s="47"/>
    </row>
    <row r="428" spans="1:80" customFormat="1" ht="33.75" x14ac:dyDescent="0.25">
      <c r="A428" s="25" t="s">
        <v>347</v>
      </c>
      <c r="B428" s="64" t="s">
        <v>49</v>
      </c>
      <c r="C428" s="67" t="s">
        <v>348</v>
      </c>
      <c r="D428" s="67"/>
      <c r="E428" s="67"/>
      <c r="F428" s="25" t="s">
        <v>51</v>
      </c>
      <c r="G428" s="27">
        <v>1.1439999999999999</v>
      </c>
      <c r="H428" s="28" t="s">
        <v>349</v>
      </c>
      <c r="I428" s="30"/>
      <c r="J428" s="30"/>
      <c r="K428" s="30"/>
      <c r="L428" s="30"/>
      <c r="M428" s="103">
        <v>59559</v>
      </c>
      <c r="N428" s="30"/>
      <c r="O428" s="30"/>
      <c r="P428" s="30"/>
      <c r="Q428" s="40">
        <v>0</v>
      </c>
      <c r="R428" s="40">
        <v>0</v>
      </c>
      <c r="BU428" s="24"/>
      <c r="BV428" s="2" t="s">
        <v>348</v>
      </c>
      <c r="CA428" s="43"/>
      <c r="CB428" s="47"/>
    </row>
    <row r="429" spans="1:80" customFormat="1" ht="15" x14ac:dyDescent="0.25">
      <c r="A429" s="33"/>
      <c r="B429" s="34"/>
      <c r="C429" s="62" t="s">
        <v>350</v>
      </c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3"/>
      <c r="BU429" s="24"/>
      <c r="BW429" s="2" t="s">
        <v>350</v>
      </c>
      <c r="CA429" s="43"/>
      <c r="CB429" s="47"/>
    </row>
    <row r="430" spans="1:80" customFormat="1" ht="15" x14ac:dyDescent="0.25">
      <c r="A430" s="35"/>
      <c r="B430" s="34"/>
      <c r="C430" s="62" t="s">
        <v>351</v>
      </c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3"/>
      <c r="BU430" s="24"/>
      <c r="BZ430" s="2" t="s">
        <v>351</v>
      </c>
      <c r="CA430" s="43"/>
      <c r="CB430" s="47"/>
    </row>
    <row r="431" spans="1:80" customFormat="1" ht="15" customHeight="1" x14ac:dyDescent="0.25">
      <c r="A431" s="35"/>
      <c r="B431" s="37" t="s">
        <v>34</v>
      </c>
      <c r="C431" s="68" t="s">
        <v>41</v>
      </c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9"/>
      <c r="BU431" s="24"/>
      <c r="BY431" s="2" t="s">
        <v>41</v>
      </c>
      <c r="CA431" s="43"/>
      <c r="CB431" s="47"/>
    </row>
    <row r="432" spans="1:80" customFormat="1" ht="33.75" x14ac:dyDescent="0.25">
      <c r="A432" s="25" t="s">
        <v>352</v>
      </c>
      <c r="B432" s="64" t="s">
        <v>49</v>
      </c>
      <c r="C432" s="67" t="s">
        <v>353</v>
      </c>
      <c r="D432" s="67"/>
      <c r="E432" s="67"/>
      <c r="F432" s="25" t="s">
        <v>51</v>
      </c>
      <c r="G432" s="27">
        <v>0.104</v>
      </c>
      <c r="H432" s="28" t="s">
        <v>354</v>
      </c>
      <c r="I432" s="30"/>
      <c r="J432" s="30"/>
      <c r="K432" s="30"/>
      <c r="L432" s="30"/>
      <c r="M432" s="103">
        <v>7807</v>
      </c>
      <c r="N432" s="30"/>
      <c r="O432" s="30"/>
      <c r="P432" s="30"/>
      <c r="Q432" s="40">
        <v>0</v>
      </c>
      <c r="R432" s="40">
        <v>0</v>
      </c>
      <c r="BU432" s="24"/>
      <c r="BV432" s="2" t="s">
        <v>353</v>
      </c>
      <c r="CA432" s="43"/>
      <c r="CB432" s="47"/>
    </row>
    <row r="433" spans="1:80" customFormat="1" ht="15" x14ac:dyDescent="0.25">
      <c r="A433" s="33"/>
      <c r="B433" s="34"/>
      <c r="C433" s="62" t="s">
        <v>287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3"/>
      <c r="BU433" s="24"/>
      <c r="BW433" s="2" t="s">
        <v>287</v>
      </c>
      <c r="CA433" s="43"/>
      <c r="CB433" s="47"/>
    </row>
    <row r="434" spans="1:80" customFormat="1" ht="15" x14ac:dyDescent="0.25">
      <c r="A434" s="35"/>
      <c r="B434" s="34"/>
      <c r="C434" s="62" t="s">
        <v>355</v>
      </c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3"/>
      <c r="BU434" s="24"/>
      <c r="BZ434" s="2" t="s">
        <v>355</v>
      </c>
      <c r="CA434" s="43"/>
      <c r="CB434" s="47"/>
    </row>
    <row r="435" spans="1:80" customFormat="1" ht="15" customHeight="1" x14ac:dyDescent="0.25">
      <c r="A435" s="35"/>
      <c r="B435" s="37" t="s">
        <v>34</v>
      </c>
      <c r="C435" s="68" t="s">
        <v>41</v>
      </c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9"/>
      <c r="BU435" s="24"/>
      <c r="BY435" s="2" t="s">
        <v>41</v>
      </c>
      <c r="CA435" s="43"/>
      <c r="CB435" s="47"/>
    </row>
    <row r="436" spans="1:80" customFormat="1" ht="33.75" x14ac:dyDescent="0.25">
      <c r="A436" s="25" t="s">
        <v>356</v>
      </c>
      <c r="B436" s="64" t="s">
        <v>49</v>
      </c>
      <c r="C436" s="67" t="s">
        <v>357</v>
      </c>
      <c r="D436" s="67"/>
      <c r="E436" s="67"/>
      <c r="F436" s="25" t="s">
        <v>51</v>
      </c>
      <c r="G436" s="27">
        <v>4.8879999999999999</v>
      </c>
      <c r="H436" s="28" t="s">
        <v>358</v>
      </c>
      <c r="I436" s="30"/>
      <c r="J436" s="30"/>
      <c r="K436" s="30"/>
      <c r="L436" s="30"/>
      <c r="M436" s="103">
        <v>350430</v>
      </c>
      <c r="N436" s="30"/>
      <c r="O436" s="30"/>
      <c r="P436" s="30"/>
      <c r="Q436" s="40">
        <v>0</v>
      </c>
      <c r="R436" s="40">
        <v>0</v>
      </c>
      <c r="BU436" s="24"/>
      <c r="BV436" s="2" t="s">
        <v>357</v>
      </c>
      <c r="CA436" s="43"/>
      <c r="CB436" s="47"/>
    </row>
    <row r="437" spans="1:80" customFormat="1" ht="15" x14ac:dyDescent="0.25">
      <c r="A437" s="33"/>
      <c r="B437" s="34"/>
      <c r="C437" s="62" t="s">
        <v>359</v>
      </c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3"/>
      <c r="BU437" s="24"/>
      <c r="BW437" s="2" t="s">
        <v>359</v>
      </c>
      <c r="CA437" s="43"/>
      <c r="CB437" s="47"/>
    </row>
    <row r="438" spans="1:80" customFormat="1" ht="15" x14ac:dyDescent="0.25">
      <c r="A438" s="35"/>
      <c r="B438" s="34"/>
      <c r="C438" s="62" t="s">
        <v>360</v>
      </c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3"/>
      <c r="BU438" s="24"/>
      <c r="BZ438" s="2" t="s">
        <v>360</v>
      </c>
      <c r="CA438" s="43"/>
      <c r="CB438" s="47"/>
    </row>
    <row r="439" spans="1:80" customFormat="1" ht="15" customHeight="1" x14ac:dyDescent="0.25">
      <c r="A439" s="35"/>
      <c r="B439" s="37" t="s">
        <v>34</v>
      </c>
      <c r="C439" s="68" t="s">
        <v>41</v>
      </c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9"/>
      <c r="BU439" s="24"/>
      <c r="BY439" s="2" t="s">
        <v>41</v>
      </c>
      <c r="CA439" s="43"/>
      <c r="CB439" s="47"/>
    </row>
    <row r="440" spans="1:80" customFormat="1" ht="33.75" x14ac:dyDescent="0.25">
      <c r="A440" s="25" t="s">
        <v>361</v>
      </c>
      <c r="B440" s="64" t="s">
        <v>362</v>
      </c>
      <c r="C440" s="67" t="s">
        <v>363</v>
      </c>
      <c r="D440" s="67"/>
      <c r="E440" s="67"/>
      <c r="F440" s="25" t="s">
        <v>51</v>
      </c>
      <c r="G440" s="52">
        <v>0.869336</v>
      </c>
      <c r="H440" s="28">
        <v>13471.93</v>
      </c>
      <c r="I440" s="30"/>
      <c r="J440" s="30"/>
      <c r="K440" s="30"/>
      <c r="L440" s="30"/>
      <c r="M440" s="103">
        <v>100252</v>
      </c>
      <c r="N440" s="30"/>
      <c r="O440" s="30"/>
      <c r="P440" s="30"/>
      <c r="Q440" s="40">
        <v>0</v>
      </c>
      <c r="R440" s="40">
        <v>0</v>
      </c>
      <c r="BU440" s="24"/>
      <c r="BV440" s="2" t="s">
        <v>363</v>
      </c>
      <c r="CA440" s="43"/>
      <c r="CB440" s="47"/>
    </row>
    <row r="441" spans="1:80" customFormat="1" ht="15" x14ac:dyDescent="0.25">
      <c r="A441" s="33"/>
      <c r="B441" s="34"/>
      <c r="C441" s="62" t="s">
        <v>364</v>
      </c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3"/>
      <c r="BU441" s="24"/>
      <c r="BW441" s="2" t="s">
        <v>364</v>
      </c>
      <c r="CA441" s="43"/>
      <c r="CB441" s="47"/>
    </row>
    <row r="442" spans="1:80" customFormat="1" ht="15" customHeight="1" x14ac:dyDescent="0.25">
      <c r="A442" s="35"/>
      <c r="B442" s="37" t="s">
        <v>34</v>
      </c>
      <c r="C442" s="68" t="s">
        <v>41</v>
      </c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9"/>
      <c r="BU442" s="24"/>
      <c r="BY442" s="2" t="s">
        <v>41</v>
      </c>
      <c r="CA442" s="43"/>
      <c r="CB442" s="47"/>
    </row>
    <row r="443" spans="1:80" customFormat="1" ht="15" customHeight="1" x14ac:dyDescent="0.25">
      <c r="A443" s="71" t="s">
        <v>118</v>
      </c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BU443" s="24"/>
      <c r="CA443" s="43" t="s">
        <v>118</v>
      </c>
      <c r="CB443" s="47"/>
    </row>
    <row r="444" spans="1:80" customFormat="1" ht="15" customHeight="1" x14ac:dyDescent="0.25">
      <c r="A444" s="65" t="s">
        <v>119</v>
      </c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44">
        <v>6568258</v>
      </c>
      <c r="N444" s="44">
        <v>999999</v>
      </c>
      <c r="O444" s="44">
        <v>683711</v>
      </c>
      <c r="P444" s="44">
        <v>240089</v>
      </c>
      <c r="Q444" s="45"/>
      <c r="R444" s="46">
        <v>2489.34</v>
      </c>
      <c r="BU444" s="24"/>
      <c r="CA444" s="43"/>
      <c r="CB444" s="47" t="s">
        <v>119</v>
      </c>
    </row>
    <row r="445" spans="1:80" customFormat="1" ht="15" customHeight="1" x14ac:dyDescent="0.25">
      <c r="A445" s="65" t="s">
        <v>120</v>
      </c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44">
        <v>1153282</v>
      </c>
      <c r="N445" s="48"/>
      <c r="O445" s="48"/>
      <c r="P445" s="48"/>
      <c r="Q445" s="45"/>
      <c r="R445" s="45"/>
      <c r="BU445" s="24"/>
      <c r="CA445" s="43"/>
      <c r="CB445" s="47" t="s">
        <v>120</v>
      </c>
    </row>
    <row r="446" spans="1:80" customFormat="1" ht="15" customHeight="1" x14ac:dyDescent="0.25">
      <c r="A446" s="65" t="s">
        <v>121</v>
      </c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44">
        <v>768855</v>
      </c>
      <c r="N446" s="48"/>
      <c r="O446" s="48"/>
      <c r="P446" s="48"/>
      <c r="Q446" s="45"/>
      <c r="R446" s="45"/>
      <c r="BU446" s="24"/>
      <c r="CA446" s="43"/>
      <c r="CB446" s="47" t="s">
        <v>121</v>
      </c>
    </row>
    <row r="447" spans="1:80" customFormat="1" ht="15" customHeight="1" x14ac:dyDescent="0.25">
      <c r="A447" s="65" t="s">
        <v>365</v>
      </c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49">
        <v>8490395</v>
      </c>
      <c r="N447" s="48"/>
      <c r="O447" s="48"/>
      <c r="P447" s="48"/>
      <c r="Q447" s="45"/>
      <c r="R447" s="46">
        <v>2489.34</v>
      </c>
      <c r="BU447" s="24"/>
      <c r="CA447" s="43"/>
      <c r="CB447" s="47" t="s">
        <v>365</v>
      </c>
    </row>
    <row r="448" spans="1:80" customFormat="1" ht="15" customHeight="1" x14ac:dyDescent="0.25">
      <c r="A448" s="105" t="s">
        <v>123</v>
      </c>
      <c r="B448" s="105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4">
        <f>M440+M436+M432+M428+M424+M420+M416+M412+M408+M404+M400+M396+M392+M388+M384+M380+M376+M372+M368+M364+M360+M356</f>
        <v>4825216</v>
      </c>
      <c r="N448" s="106"/>
      <c r="O448" s="106"/>
      <c r="P448" s="106"/>
      <c r="Q448" s="107"/>
      <c r="R448" s="107"/>
      <c r="BU448" s="24"/>
      <c r="CA448" s="43"/>
      <c r="CB448" s="47" t="s">
        <v>123</v>
      </c>
    </row>
    <row r="449" spans="1:80" customFormat="1" ht="15" customHeight="1" x14ac:dyDescent="0.25">
      <c r="A449" s="65" t="s">
        <v>123</v>
      </c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44">
        <v>4825217</v>
      </c>
      <c r="N449" s="48"/>
      <c r="O449" s="48"/>
      <c r="P449" s="48"/>
      <c r="Q449" s="45"/>
      <c r="R449" s="45"/>
      <c r="BU449" s="24"/>
      <c r="CA449" s="43"/>
      <c r="CB449" s="47" t="s">
        <v>123</v>
      </c>
    </row>
    <row r="450" spans="1:80" customFormat="1" ht="15" customHeight="1" x14ac:dyDescent="0.25">
      <c r="A450" s="70" t="s">
        <v>366</v>
      </c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BU450" s="24" t="s">
        <v>366</v>
      </c>
      <c r="CA450" s="43"/>
      <c r="CB450" s="47"/>
    </row>
    <row r="451" spans="1:80" customFormat="1" ht="34.5" x14ac:dyDescent="0.25">
      <c r="A451" s="25" t="s">
        <v>367</v>
      </c>
      <c r="B451" s="64" t="s">
        <v>368</v>
      </c>
      <c r="C451" s="67" t="s">
        <v>369</v>
      </c>
      <c r="D451" s="67"/>
      <c r="E451" s="67"/>
      <c r="F451" s="25" t="s">
        <v>37</v>
      </c>
      <c r="G451" s="27">
        <v>233.27199999999999</v>
      </c>
      <c r="H451" s="28">
        <v>1713.08</v>
      </c>
      <c r="I451" s="29">
        <v>783.44</v>
      </c>
      <c r="J451" s="29">
        <v>825.99</v>
      </c>
      <c r="K451" s="29">
        <v>133.53</v>
      </c>
      <c r="L451" s="30"/>
      <c r="M451" s="103">
        <v>6524820</v>
      </c>
      <c r="N451" s="31">
        <v>4117448</v>
      </c>
      <c r="O451" s="31">
        <v>2200403</v>
      </c>
      <c r="P451" s="31">
        <v>701764</v>
      </c>
      <c r="Q451" s="38">
        <v>44.999499999999998</v>
      </c>
      <c r="R451" s="29">
        <v>10497.12</v>
      </c>
      <c r="BU451" s="24"/>
      <c r="BV451" s="2" t="s">
        <v>369</v>
      </c>
      <c r="CA451" s="43"/>
      <c r="CB451" s="47"/>
    </row>
    <row r="452" spans="1:80" customFormat="1" ht="15" x14ac:dyDescent="0.25">
      <c r="A452" s="33"/>
      <c r="B452" s="34"/>
      <c r="C452" s="62" t="s">
        <v>370</v>
      </c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3"/>
      <c r="BU452" s="24"/>
      <c r="BW452" s="2" t="s">
        <v>370</v>
      </c>
      <c r="CA452" s="43"/>
      <c r="CB452" s="47"/>
    </row>
    <row r="453" spans="1:80" customFormat="1" ht="57" customHeight="1" x14ac:dyDescent="0.25">
      <c r="A453" s="35"/>
      <c r="B453" s="36" t="s">
        <v>39</v>
      </c>
      <c r="C453" s="68" t="s">
        <v>40</v>
      </c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9"/>
      <c r="BU453" s="24"/>
      <c r="BX453" s="2" t="s">
        <v>40</v>
      </c>
      <c r="CA453" s="43"/>
      <c r="CB453" s="47"/>
    </row>
    <row r="454" spans="1:80" customFormat="1" ht="15" customHeight="1" x14ac:dyDescent="0.25">
      <c r="A454" s="35"/>
      <c r="B454" s="37" t="s">
        <v>34</v>
      </c>
      <c r="C454" s="68" t="s">
        <v>41</v>
      </c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9"/>
      <c r="BU454" s="24"/>
      <c r="BY454" s="2" t="s">
        <v>41</v>
      </c>
      <c r="CA454" s="43"/>
      <c r="CB454" s="47"/>
    </row>
    <row r="455" spans="1:80" customFormat="1" ht="33.75" x14ac:dyDescent="0.25">
      <c r="A455" s="25" t="s">
        <v>371</v>
      </c>
      <c r="B455" s="64" t="s">
        <v>49</v>
      </c>
      <c r="C455" s="67" t="s">
        <v>372</v>
      </c>
      <c r="D455" s="67"/>
      <c r="E455" s="67"/>
      <c r="F455" s="25" t="s">
        <v>51</v>
      </c>
      <c r="G455" s="42">
        <v>3.1</v>
      </c>
      <c r="H455" s="28" t="s">
        <v>373</v>
      </c>
      <c r="I455" s="30"/>
      <c r="J455" s="30"/>
      <c r="K455" s="30"/>
      <c r="L455" s="30"/>
      <c r="M455" s="103">
        <v>228234</v>
      </c>
      <c r="N455" s="30"/>
      <c r="O455" s="30"/>
      <c r="P455" s="30"/>
      <c r="Q455" s="40">
        <v>0</v>
      </c>
      <c r="R455" s="40">
        <v>0</v>
      </c>
      <c r="BU455" s="24"/>
      <c r="BV455" s="2" t="s">
        <v>372</v>
      </c>
      <c r="CA455" s="43"/>
      <c r="CB455" s="47"/>
    </row>
    <row r="456" spans="1:80" customFormat="1" ht="15" x14ac:dyDescent="0.25">
      <c r="A456" s="35"/>
      <c r="B456" s="34"/>
      <c r="C456" s="62" t="s">
        <v>374</v>
      </c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3"/>
      <c r="BU456" s="24"/>
      <c r="BZ456" s="2" t="s">
        <v>374</v>
      </c>
      <c r="CA456" s="43"/>
      <c r="CB456" s="47"/>
    </row>
    <row r="457" spans="1:80" customFormat="1" ht="15" customHeight="1" x14ac:dyDescent="0.25">
      <c r="A457" s="35"/>
      <c r="B457" s="37" t="s">
        <v>34</v>
      </c>
      <c r="C457" s="68" t="s">
        <v>41</v>
      </c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9"/>
      <c r="BU457" s="24"/>
      <c r="BY457" s="2" t="s">
        <v>41</v>
      </c>
      <c r="CA457" s="43"/>
      <c r="CB457" s="47"/>
    </row>
    <row r="458" spans="1:80" customFormat="1" ht="33.75" x14ac:dyDescent="0.25">
      <c r="A458" s="25" t="s">
        <v>375</v>
      </c>
      <c r="B458" s="64" t="s">
        <v>49</v>
      </c>
      <c r="C458" s="67" t="s">
        <v>376</v>
      </c>
      <c r="D458" s="67"/>
      <c r="E458" s="67"/>
      <c r="F458" s="25" t="s">
        <v>51</v>
      </c>
      <c r="G458" s="42">
        <v>205.4</v>
      </c>
      <c r="H458" s="28" t="s">
        <v>377</v>
      </c>
      <c r="I458" s="30"/>
      <c r="J458" s="30"/>
      <c r="K458" s="30"/>
      <c r="L458" s="30"/>
      <c r="M458" s="103">
        <v>15278879</v>
      </c>
      <c r="N458" s="30"/>
      <c r="O458" s="30"/>
      <c r="P458" s="30"/>
      <c r="Q458" s="40">
        <v>0</v>
      </c>
      <c r="R458" s="40">
        <v>0</v>
      </c>
      <c r="BU458" s="24"/>
      <c r="BV458" s="2" t="s">
        <v>376</v>
      </c>
      <c r="CA458" s="43"/>
      <c r="CB458" s="47"/>
    </row>
    <row r="459" spans="1:80" customFormat="1" ht="15" x14ac:dyDescent="0.25">
      <c r="A459" s="35"/>
      <c r="B459" s="34"/>
      <c r="C459" s="62" t="s">
        <v>378</v>
      </c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3"/>
      <c r="BU459" s="24"/>
      <c r="BZ459" s="2" t="s">
        <v>378</v>
      </c>
      <c r="CA459" s="43"/>
      <c r="CB459" s="47"/>
    </row>
    <row r="460" spans="1:80" customFormat="1" ht="15" customHeight="1" x14ac:dyDescent="0.25">
      <c r="A460" s="35"/>
      <c r="B460" s="37" t="s">
        <v>34</v>
      </c>
      <c r="C460" s="68" t="s">
        <v>41</v>
      </c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9"/>
      <c r="BU460" s="24"/>
      <c r="BY460" s="2" t="s">
        <v>41</v>
      </c>
      <c r="CA460" s="43"/>
      <c r="CB460" s="47"/>
    </row>
    <row r="461" spans="1:80" customFormat="1" ht="33.75" x14ac:dyDescent="0.25">
      <c r="A461" s="25" t="s">
        <v>379</v>
      </c>
      <c r="B461" s="64" t="s">
        <v>49</v>
      </c>
      <c r="C461" s="67" t="s">
        <v>380</v>
      </c>
      <c r="D461" s="67"/>
      <c r="E461" s="67"/>
      <c r="F461" s="25" t="s">
        <v>51</v>
      </c>
      <c r="G461" s="27">
        <v>0.624</v>
      </c>
      <c r="H461" s="28" t="s">
        <v>381</v>
      </c>
      <c r="I461" s="30"/>
      <c r="J461" s="30"/>
      <c r="K461" s="30"/>
      <c r="L461" s="30"/>
      <c r="M461" s="103">
        <v>41342</v>
      </c>
      <c r="N461" s="30"/>
      <c r="O461" s="30"/>
      <c r="P461" s="30"/>
      <c r="Q461" s="40">
        <v>0</v>
      </c>
      <c r="R461" s="40">
        <v>0</v>
      </c>
      <c r="BU461" s="24"/>
      <c r="BV461" s="2" t="s">
        <v>380</v>
      </c>
      <c r="CA461" s="43"/>
      <c r="CB461" s="47"/>
    </row>
    <row r="462" spans="1:80" customFormat="1" ht="15" x14ac:dyDescent="0.25">
      <c r="A462" s="33"/>
      <c r="B462" s="34"/>
      <c r="C462" s="62" t="s">
        <v>382</v>
      </c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3"/>
      <c r="BU462" s="24"/>
      <c r="BW462" s="2" t="s">
        <v>382</v>
      </c>
      <c r="CA462" s="43"/>
      <c r="CB462" s="47"/>
    </row>
    <row r="463" spans="1:80" customFormat="1" ht="15" x14ac:dyDescent="0.25">
      <c r="A463" s="35"/>
      <c r="B463" s="34"/>
      <c r="C463" s="62" t="s">
        <v>383</v>
      </c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3"/>
      <c r="BU463" s="24"/>
      <c r="BZ463" s="2" t="s">
        <v>383</v>
      </c>
      <c r="CA463" s="43"/>
      <c r="CB463" s="47"/>
    </row>
    <row r="464" spans="1:80" customFormat="1" ht="15" customHeight="1" x14ac:dyDescent="0.25">
      <c r="A464" s="35"/>
      <c r="B464" s="37" t="s">
        <v>34</v>
      </c>
      <c r="C464" s="68" t="s">
        <v>41</v>
      </c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9"/>
      <c r="BU464" s="24"/>
      <c r="BY464" s="2" t="s">
        <v>41</v>
      </c>
      <c r="CA464" s="43"/>
      <c r="CB464" s="47"/>
    </row>
    <row r="465" spans="1:80" customFormat="1" ht="33.75" x14ac:dyDescent="0.25">
      <c r="A465" s="25" t="s">
        <v>384</v>
      </c>
      <c r="B465" s="64" t="s">
        <v>49</v>
      </c>
      <c r="C465" s="67" t="s">
        <v>256</v>
      </c>
      <c r="D465" s="67"/>
      <c r="E465" s="67"/>
      <c r="F465" s="25" t="s">
        <v>51</v>
      </c>
      <c r="G465" s="42">
        <v>7.4</v>
      </c>
      <c r="H465" s="28" t="s">
        <v>257</v>
      </c>
      <c r="I465" s="30"/>
      <c r="J465" s="30"/>
      <c r="K465" s="30"/>
      <c r="L465" s="30"/>
      <c r="M465" s="103">
        <v>393724</v>
      </c>
      <c r="N465" s="30"/>
      <c r="O465" s="30"/>
      <c r="P465" s="30"/>
      <c r="Q465" s="40">
        <v>0</v>
      </c>
      <c r="R465" s="40">
        <v>0</v>
      </c>
      <c r="BU465" s="24"/>
      <c r="BV465" s="2" t="s">
        <v>256</v>
      </c>
      <c r="CA465" s="43"/>
      <c r="CB465" s="47"/>
    </row>
    <row r="466" spans="1:80" customFormat="1" ht="15" x14ac:dyDescent="0.25">
      <c r="A466" s="35"/>
      <c r="B466" s="34"/>
      <c r="C466" s="62" t="s">
        <v>259</v>
      </c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3"/>
      <c r="BU466" s="24"/>
      <c r="BZ466" s="2" t="s">
        <v>259</v>
      </c>
      <c r="CA466" s="43"/>
      <c r="CB466" s="47"/>
    </row>
    <row r="467" spans="1:80" customFormat="1" ht="15" customHeight="1" x14ac:dyDescent="0.25">
      <c r="A467" s="35"/>
      <c r="B467" s="37" t="s">
        <v>34</v>
      </c>
      <c r="C467" s="68" t="s">
        <v>41</v>
      </c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9"/>
      <c r="BU467" s="24"/>
      <c r="BY467" s="2" t="s">
        <v>41</v>
      </c>
      <c r="CA467" s="43"/>
      <c r="CB467" s="47"/>
    </row>
    <row r="468" spans="1:80" customFormat="1" ht="33.75" x14ac:dyDescent="0.25">
      <c r="A468" s="25" t="s">
        <v>385</v>
      </c>
      <c r="B468" s="64" t="s">
        <v>49</v>
      </c>
      <c r="C468" s="67" t="s">
        <v>386</v>
      </c>
      <c r="D468" s="67"/>
      <c r="E468" s="67"/>
      <c r="F468" s="25" t="s">
        <v>51</v>
      </c>
      <c r="G468" s="42">
        <v>7.8</v>
      </c>
      <c r="H468" s="28" t="s">
        <v>387</v>
      </c>
      <c r="I468" s="30"/>
      <c r="J468" s="30"/>
      <c r="K468" s="30"/>
      <c r="L468" s="30"/>
      <c r="M468" s="103">
        <v>900135</v>
      </c>
      <c r="N468" s="30"/>
      <c r="O468" s="30"/>
      <c r="P468" s="30"/>
      <c r="Q468" s="40">
        <v>0</v>
      </c>
      <c r="R468" s="40">
        <v>0</v>
      </c>
      <c r="BU468" s="24"/>
      <c r="BV468" s="2" t="s">
        <v>386</v>
      </c>
      <c r="CA468" s="43"/>
      <c r="CB468" s="47"/>
    </row>
    <row r="469" spans="1:80" customFormat="1" ht="15" x14ac:dyDescent="0.25">
      <c r="A469" s="35"/>
      <c r="B469" s="34"/>
      <c r="C469" s="62" t="s">
        <v>388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3"/>
      <c r="BU469" s="24"/>
      <c r="BZ469" s="2" t="s">
        <v>388</v>
      </c>
      <c r="CA469" s="43"/>
      <c r="CB469" s="47"/>
    </row>
    <row r="470" spans="1:80" customFormat="1" ht="15" customHeight="1" x14ac:dyDescent="0.25">
      <c r="A470" s="35"/>
      <c r="B470" s="37" t="s">
        <v>34</v>
      </c>
      <c r="C470" s="68" t="s">
        <v>41</v>
      </c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9"/>
      <c r="BU470" s="24"/>
      <c r="BY470" s="2" t="s">
        <v>41</v>
      </c>
      <c r="CA470" s="43"/>
      <c r="CB470" s="47"/>
    </row>
    <row r="471" spans="1:80" customFormat="1" ht="33.75" x14ac:dyDescent="0.25">
      <c r="A471" s="25" t="s">
        <v>389</v>
      </c>
      <c r="B471" s="64" t="s">
        <v>362</v>
      </c>
      <c r="C471" s="67" t="s">
        <v>363</v>
      </c>
      <c r="D471" s="67"/>
      <c r="E471" s="67"/>
      <c r="F471" s="25" t="s">
        <v>51</v>
      </c>
      <c r="G471" s="52">
        <v>2.4027020000000001</v>
      </c>
      <c r="H471" s="28">
        <v>13471.93</v>
      </c>
      <c r="I471" s="30"/>
      <c r="J471" s="30"/>
      <c r="K471" s="30"/>
      <c r="L471" s="30"/>
      <c r="M471" s="103">
        <v>277079</v>
      </c>
      <c r="N471" s="30"/>
      <c r="O471" s="30"/>
      <c r="P471" s="30"/>
      <c r="Q471" s="40">
        <v>0</v>
      </c>
      <c r="R471" s="40">
        <v>0</v>
      </c>
      <c r="BU471" s="24"/>
      <c r="BV471" s="2" t="s">
        <v>363</v>
      </c>
      <c r="CA471" s="43"/>
      <c r="CB471" s="47"/>
    </row>
    <row r="472" spans="1:80" customFormat="1" ht="15" x14ac:dyDescent="0.25">
      <c r="A472" s="33"/>
      <c r="B472" s="34"/>
      <c r="C472" s="62" t="s">
        <v>390</v>
      </c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3"/>
      <c r="BU472" s="24"/>
      <c r="BW472" s="2" t="s">
        <v>390</v>
      </c>
      <c r="CA472" s="43"/>
      <c r="CB472" s="47"/>
    </row>
    <row r="473" spans="1:80" customFormat="1" ht="15" customHeight="1" x14ac:dyDescent="0.25">
      <c r="A473" s="35"/>
      <c r="B473" s="37" t="s">
        <v>34</v>
      </c>
      <c r="C473" s="68" t="s">
        <v>41</v>
      </c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9"/>
      <c r="BU473" s="24"/>
      <c r="BY473" s="2" t="s">
        <v>41</v>
      </c>
      <c r="CA473" s="43"/>
      <c r="CB473" s="47"/>
    </row>
    <row r="474" spans="1:80" customFormat="1" ht="34.5" x14ac:dyDescent="0.25">
      <c r="A474" s="25" t="s">
        <v>391</v>
      </c>
      <c r="B474" s="64" t="s">
        <v>392</v>
      </c>
      <c r="C474" s="67" t="s">
        <v>393</v>
      </c>
      <c r="D474" s="67"/>
      <c r="E474" s="67"/>
      <c r="F474" s="25" t="s">
        <v>394</v>
      </c>
      <c r="G474" s="42">
        <v>52.7</v>
      </c>
      <c r="H474" s="28">
        <v>1557.84</v>
      </c>
      <c r="I474" s="29">
        <v>676.48</v>
      </c>
      <c r="J474" s="29">
        <v>609.59</v>
      </c>
      <c r="K474" s="29">
        <v>78.25</v>
      </c>
      <c r="L474" s="30"/>
      <c r="M474" s="108">
        <v>1292673</v>
      </c>
      <c r="N474" s="31">
        <v>803201</v>
      </c>
      <c r="O474" s="31">
        <v>366873</v>
      </c>
      <c r="P474" s="31">
        <v>92904</v>
      </c>
      <c r="Q474" s="32">
        <v>40.825000000000003</v>
      </c>
      <c r="R474" s="29">
        <v>2151.48</v>
      </c>
      <c r="BU474" s="24"/>
      <c r="BV474" s="2" t="s">
        <v>393</v>
      </c>
      <c r="CA474" s="43"/>
      <c r="CB474" s="47"/>
    </row>
    <row r="475" spans="1:80" customFormat="1" ht="15" x14ac:dyDescent="0.25">
      <c r="A475" s="33"/>
      <c r="B475" s="34"/>
      <c r="C475" s="62" t="s">
        <v>395</v>
      </c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3"/>
      <c r="BU475" s="24"/>
      <c r="BW475" s="2" t="s">
        <v>395</v>
      </c>
      <c r="CA475" s="43"/>
      <c r="CB475" s="47"/>
    </row>
    <row r="476" spans="1:80" customFormat="1" ht="57" customHeight="1" x14ac:dyDescent="0.25">
      <c r="A476" s="35"/>
      <c r="B476" s="36" t="s">
        <v>39</v>
      </c>
      <c r="C476" s="68" t="s">
        <v>40</v>
      </c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9"/>
      <c r="BU476" s="24"/>
      <c r="BX476" s="2" t="s">
        <v>40</v>
      </c>
      <c r="CA476" s="43"/>
      <c r="CB476" s="47"/>
    </row>
    <row r="477" spans="1:80" customFormat="1" ht="15" customHeight="1" x14ac:dyDescent="0.25">
      <c r="A477" s="35"/>
      <c r="B477" s="37" t="s">
        <v>34</v>
      </c>
      <c r="C477" s="68" t="s">
        <v>41</v>
      </c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9"/>
      <c r="BU477" s="24"/>
      <c r="BY477" s="2" t="s">
        <v>41</v>
      </c>
      <c r="CA477" s="43"/>
      <c r="CB477" s="47"/>
    </row>
    <row r="478" spans="1:80" customFormat="1" ht="33.75" x14ac:dyDescent="0.25">
      <c r="A478" s="25" t="s">
        <v>396</v>
      </c>
      <c r="B478" s="64" t="s">
        <v>49</v>
      </c>
      <c r="C478" s="67" t="s">
        <v>397</v>
      </c>
      <c r="D478" s="67"/>
      <c r="E478" s="67"/>
      <c r="F478" s="25" t="s">
        <v>51</v>
      </c>
      <c r="G478" s="42">
        <v>56.7</v>
      </c>
      <c r="H478" s="28" t="s">
        <v>398</v>
      </c>
      <c r="I478" s="30"/>
      <c r="J478" s="30"/>
      <c r="K478" s="30"/>
      <c r="L478" s="30"/>
      <c r="M478" s="103">
        <v>6065255</v>
      </c>
      <c r="N478" s="30"/>
      <c r="O478" s="30"/>
      <c r="P478" s="30"/>
      <c r="Q478" s="40">
        <v>0</v>
      </c>
      <c r="R478" s="40">
        <v>0</v>
      </c>
      <c r="BU478" s="24"/>
      <c r="BV478" s="2" t="s">
        <v>397</v>
      </c>
      <c r="CA478" s="43"/>
      <c r="CB478" s="47"/>
    </row>
    <row r="479" spans="1:80" customFormat="1" ht="15" x14ac:dyDescent="0.25">
      <c r="A479" s="35"/>
      <c r="B479" s="34"/>
      <c r="C479" s="62" t="s">
        <v>399</v>
      </c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3"/>
      <c r="BU479" s="24"/>
      <c r="BZ479" s="2" t="s">
        <v>399</v>
      </c>
      <c r="CA479" s="43"/>
      <c r="CB479" s="47"/>
    </row>
    <row r="480" spans="1:80" customFormat="1" ht="15" customHeight="1" x14ac:dyDescent="0.25">
      <c r="A480" s="35"/>
      <c r="B480" s="37" t="s">
        <v>34</v>
      </c>
      <c r="C480" s="68" t="s">
        <v>41</v>
      </c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9"/>
      <c r="BU480" s="24"/>
      <c r="BY480" s="2" t="s">
        <v>41</v>
      </c>
      <c r="CA480" s="43"/>
      <c r="CB480" s="47"/>
    </row>
    <row r="481" spans="1:80" s="97" customFormat="1" ht="34.5" x14ac:dyDescent="0.25">
      <c r="A481" s="89" t="s">
        <v>400</v>
      </c>
      <c r="B481" s="90" t="s">
        <v>401</v>
      </c>
      <c r="C481" s="91" t="s">
        <v>402</v>
      </c>
      <c r="D481" s="91"/>
      <c r="E481" s="91"/>
      <c r="F481" s="89" t="s">
        <v>51</v>
      </c>
      <c r="G481" s="92">
        <v>1.8972</v>
      </c>
      <c r="H481" s="93">
        <v>22978.37</v>
      </c>
      <c r="I481" s="94"/>
      <c r="J481" s="94"/>
      <c r="K481" s="94"/>
      <c r="L481" s="94"/>
      <c r="M481" s="95">
        <v>373169</v>
      </c>
      <c r="N481" s="94"/>
      <c r="O481" s="94"/>
      <c r="P481" s="94"/>
      <c r="Q481" s="96">
        <v>0</v>
      </c>
      <c r="R481" s="96">
        <v>0</v>
      </c>
      <c r="BU481" s="98"/>
      <c r="BV481" s="99" t="s">
        <v>402</v>
      </c>
      <c r="CA481" s="100"/>
      <c r="CB481" s="101"/>
    </row>
    <row r="482" spans="1:80" customFormat="1" ht="15" x14ac:dyDescent="0.25">
      <c r="A482" s="33"/>
      <c r="B482" s="34"/>
      <c r="C482" s="62" t="s">
        <v>403</v>
      </c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3"/>
      <c r="BU482" s="24"/>
      <c r="BW482" s="2" t="s">
        <v>403</v>
      </c>
      <c r="CA482" s="43"/>
      <c r="CB482" s="47"/>
    </row>
    <row r="483" spans="1:80" customFormat="1" ht="15" customHeight="1" x14ac:dyDescent="0.25">
      <c r="A483" s="35"/>
      <c r="B483" s="37" t="s">
        <v>34</v>
      </c>
      <c r="C483" s="68" t="s">
        <v>41</v>
      </c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9"/>
      <c r="BU483" s="24"/>
      <c r="BY483" s="2" t="s">
        <v>41</v>
      </c>
      <c r="CA483" s="43"/>
      <c r="CB483" s="47"/>
    </row>
    <row r="484" spans="1:80" customFormat="1" ht="45.75" x14ac:dyDescent="0.25">
      <c r="A484" s="25" t="s">
        <v>404</v>
      </c>
      <c r="B484" s="64" t="s">
        <v>405</v>
      </c>
      <c r="C484" s="67" t="s">
        <v>406</v>
      </c>
      <c r="D484" s="67"/>
      <c r="E484" s="67"/>
      <c r="F484" s="25" t="s">
        <v>407</v>
      </c>
      <c r="G484" s="53">
        <v>65.675700000000006</v>
      </c>
      <c r="H484" s="28">
        <v>5770.84</v>
      </c>
      <c r="I484" s="28">
        <v>2082.44</v>
      </c>
      <c r="J484" s="28">
        <v>3157.82</v>
      </c>
      <c r="K484" s="29">
        <v>466.22</v>
      </c>
      <c r="L484" s="30"/>
      <c r="M484" s="31">
        <v>5748036</v>
      </c>
      <c r="N484" s="31">
        <v>3081336</v>
      </c>
      <c r="O484" s="31">
        <v>2368417</v>
      </c>
      <c r="P484" s="31">
        <v>689856</v>
      </c>
      <c r="Q484" s="32">
        <v>121.072</v>
      </c>
      <c r="R484" s="29">
        <v>7951.49</v>
      </c>
      <c r="BU484" s="24"/>
      <c r="BV484" s="2" t="s">
        <v>406</v>
      </c>
      <c r="CA484" s="43"/>
      <c r="CB484" s="47"/>
    </row>
    <row r="485" spans="1:80" customFormat="1" ht="15" x14ac:dyDescent="0.25">
      <c r="A485" s="33"/>
      <c r="B485" s="34"/>
      <c r="C485" s="62" t="s">
        <v>408</v>
      </c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3"/>
      <c r="BU485" s="24"/>
      <c r="BW485" s="2" t="s">
        <v>408</v>
      </c>
      <c r="CA485" s="43"/>
      <c r="CB485" s="47"/>
    </row>
    <row r="486" spans="1:80" customFormat="1" ht="57" customHeight="1" x14ac:dyDescent="0.25">
      <c r="A486" s="35"/>
      <c r="B486" s="36" t="s">
        <v>39</v>
      </c>
      <c r="C486" s="68" t="s">
        <v>40</v>
      </c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9"/>
      <c r="BU486" s="24"/>
      <c r="BX486" s="2" t="s">
        <v>40</v>
      </c>
      <c r="CA486" s="43"/>
      <c r="CB486" s="47"/>
    </row>
    <row r="487" spans="1:80" customFormat="1" ht="15" customHeight="1" x14ac:dyDescent="0.25">
      <c r="A487" s="35"/>
      <c r="B487" s="37" t="s">
        <v>34</v>
      </c>
      <c r="C487" s="68" t="s">
        <v>41</v>
      </c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9"/>
      <c r="BU487" s="24"/>
      <c r="BY487" s="2" t="s">
        <v>41</v>
      </c>
      <c r="CA487" s="43"/>
      <c r="CB487" s="47"/>
    </row>
    <row r="488" spans="1:80" customFormat="1" ht="33.75" x14ac:dyDescent="0.25">
      <c r="A488" s="25" t="s">
        <v>409</v>
      </c>
      <c r="B488" s="64" t="s">
        <v>410</v>
      </c>
      <c r="C488" s="67" t="s">
        <v>411</v>
      </c>
      <c r="D488" s="67"/>
      <c r="E488" s="67"/>
      <c r="F488" s="25" t="s">
        <v>51</v>
      </c>
      <c r="G488" s="27">
        <v>3.7959999999999998</v>
      </c>
      <c r="H488" s="28">
        <v>16120.26</v>
      </c>
      <c r="I488" s="30"/>
      <c r="J488" s="30"/>
      <c r="K488" s="30"/>
      <c r="L488" s="30"/>
      <c r="M488" s="31">
        <v>523808</v>
      </c>
      <c r="N488" s="30"/>
      <c r="O488" s="30"/>
      <c r="P488" s="30"/>
      <c r="Q488" s="40">
        <v>0</v>
      </c>
      <c r="R488" s="40">
        <v>0</v>
      </c>
      <c r="BU488" s="24"/>
      <c r="BV488" s="2" t="s">
        <v>411</v>
      </c>
      <c r="CA488" s="43"/>
      <c r="CB488" s="47"/>
    </row>
    <row r="489" spans="1:80" customFormat="1" ht="15" customHeight="1" x14ac:dyDescent="0.25">
      <c r="A489" s="35"/>
      <c r="B489" s="37" t="s">
        <v>34</v>
      </c>
      <c r="C489" s="68" t="s">
        <v>41</v>
      </c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9"/>
      <c r="BU489" s="24"/>
      <c r="BY489" s="2" t="s">
        <v>41</v>
      </c>
      <c r="CA489" s="43"/>
      <c r="CB489" s="47"/>
    </row>
    <row r="490" spans="1:80" customFormat="1" ht="34.5" x14ac:dyDescent="0.25">
      <c r="A490" s="25" t="s">
        <v>412</v>
      </c>
      <c r="B490" s="64" t="s">
        <v>401</v>
      </c>
      <c r="C490" s="67" t="s">
        <v>402</v>
      </c>
      <c r="D490" s="67"/>
      <c r="E490" s="67"/>
      <c r="F490" s="25" t="s">
        <v>51</v>
      </c>
      <c r="G490" s="53">
        <v>2.3643000000000001</v>
      </c>
      <c r="H490" s="28">
        <v>22978.37</v>
      </c>
      <c r="I490" s="30"/>
      <c r="J490" s="30"/>
      <c r="K490" s="30"/>
      <c r="L490" s="30"/>
      <c r="M490" s="31">
        <v>465046</v>
      </c>
      <c r="N490" s="30"/>
      <c r="O490" s="30"/>
      <c r="P490" s="30"/>
      <c r="Q490" s="40">
        <v>0</v>
      </c>
      <c r="R490" s="40">
        <v>0</v>
      </c>
      <c r="BU490" s="24"/>
      <c r="BV490" s="2" t="s">
        <v>402</v>
      </c>
      <c r="CA490" s="43"/>
      <c r="CB490" s="47"/>
    </row>
    <row r="491" spans="1:80" customFormat="1" ht="15" x14ac:dyDescent="0.25">
      <c r="A491" s="33"/>
      <c r="B491" s="34"/>
      <c r="C491" s="62" t="s">
        <v>403</v>
      </c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3"/>
      <c r="BU491" s="24"/>
      <c r="BW491" s="2" t="s">
        <v>403</v>
      </c>
      <c r="CA491" s="43"/>
      <c r="CB491" s="47"/>
    </row>
    <row r="492" spans="1:80" customFormat="1" ht="15" customHeight="1" x14ac:dyDescent="0.25">
      <c r="A492" s="35"/>
      <c r="B492" s="37" t="s">
        <v>34</v>
      </c>
      <c r="C492" s="68" t="s">
        <v>41</v>
      </c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9"/>
      <c r="BU492" s="24"/>
      <c r="BY492" s="2" t="s">
        <v>41</v>
      </c>
      <c r="CA492" s="43"/>
      <c r="CB492" s="47"/>
    </row>
    <row r="493" spans="1:80" customFormat="1" ht="33.75" x14ac:dyDescent="0.25">
      <c r="A493" s="25" t="s">
        <v>413</v>
      </c>
      <c r="B493" s="64" t="s">
        <v>49</v>
      </c>
      <c r="C493" s="67" t="s">
        <v>414</v>
      </c>
      <c r="D493" s="67"/>
      <c r="E493" s="67"/>
      <c r="F493" s="25" t="s">
        <v>51</v>
      </c>
      <c r="G493" s="54">
        <v>54</v>
      </c>
      <c r="H493" s="28" t="s">
        <v>415</v>
      </c>
      <c r="I493" s="30"/>
      <c r="J493" s="30"/>
      <c r="K493" s="30"/>
      <c r="L493" s="30"/>
      <c r="M493" s="103">
        <v>7146143</v>
      </c>
      <c r="N493" s="30"/>
      <c r="O493" s="30"/>
      <c r="P493" s="30"/>
      <c r="Q493" s="40">
        <v>0</v>
      </c>
      <c r="R493" s="40">
        <v>0</v>
      </c>
      <c r="BU493" s="24"/>
      <c r="BV493" s="2" t="s">
        <v>414</v>
      </c>
      <c r="CA493" s="43"/>
      <c r="CB493" s="47"/>
    </row>
    <row r="494" spans="1:80" customFormat="1" ht="15" x14ac:dyDescent="0.25">
      <c r="A494" s="35"/>
      <c r="B494" s="34"/>
      <c r="C494" s="62" t="s">
        <v>416</v>
      </c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3"/>
      <c r="BU494" s="24"/>
      <c r="BZ494" s="2" t="s">
        <v>416</v>
      </c>
      <c r="CA494" s="43"/>
      <c r="CB494" s="47"/>
    </row>
    <row r="495" spans="1:80" customFormat="1" ht="15" customHeight="1" x14ac:dyDescent="0.25">
      <c r="A495" s="35"/>
      <c r="B495" s="37" t="s">
        <v>34</v>
      </c>
      <c r="C495" s="68" t="s">
        <v>41</v>
      </c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9"/>
      <c r="BU495" s="24"/>
      <c r="BY495" s="2" t="s">
        <v>41</v>
      </c>
      <c r="CA495" s="43"/>
      <c r="CB495" s="47"/>
    </row>
    <row r="496" spans="1:80" customFormat="1" ht="15" customHeight="1" x14ac:dyDescent="0.25">
      <c r="A496" s="71" t="s">
        <v>118</v>
      </c>
      <c r="B496" s="71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BU496" s="24"/>
      <c r="CA496" s="43" t="s">
        <v>118</v>
      </c>
      <c r="CB496" s="47"/>
    </row>
    <row r="497" spans="1:80" customFormat="1" ht="15" customHeight="1" x14ac:dyDescent="0.25">
      <c r="A497" s="65" t="s">
        <v>119</v>
      </c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44">
        <v>45258343</v>
      </c>
      <c r="N497" s="44">
        <v>8001985</v>
      </c>
      <c r="O497" s="44">
        <v>4935693</v>
      </c>
      <c r="P497" s="44">
        <v>1484524</v>
      </c>
      <c r="Q497" s="45"/>
      <c r="R497" s="46">
        <v>20600.09</v>
      </c>
      <c r="BU497" s="24"/>
      <c r="CA497" s="43"/>
      <c r="CB497" s="47" t="s">
        <v>119</v>
      </c>
    </row>
    <row r="498" spans="1:80" customFormat="1" ht="15" customHeight="1" x14ac:dyDescent="0.25">
      <c r="A498" s="65" t="s">
        <v>120</v>
      </c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44">
        <v>8822453</v>
      </c>
      <c r="N498" s="48"/>
      <c r="O498" s="48"/>
      <c r="P498" s="48"/>
      <c r="Q498" s="45"/>
      <c r="R498" s="45"/>
      <c r="BU498" s="24"/>
      <c r="CA498" s="43"/>
      <c r="CB498" s="47" t="s">
        <v>120</v>
      </c>
    </row>
    <row r="499" spans="1:80" customFormat="1" ht="15" customHeight="1" x14ac:dyDescent="0.25">
      <c r="A499" s="65" t="s">
        <v>121</v>
      </c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44">
        <v>5881636</v>
      </c>
      <c r="N499" s="48"/>
      <c r="O499" s="48"/>
      <c r="P499" s="48"/>
      <c r="Q499" s="45"/>
      <c r="R499" s="45"/>
      <c r="BU499" s="24"/>
      <c r="CA499" s="43"/>
      <c r="CB499" s="47" t="s">
        <v>121</v>
      </c>
    </row>
    <row r="500" spans="1:80" customFormat="1" ht="15" customHeight="1" x14ac:dyDescent="0.25">
      <c r="A500" s="65" t="s">
        <v>417</v>
      </c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49">
        <v>59962432</v>
      </c>
      <c r="N500" s="48"/>
      <c r="O500" s="48"/>
      <c r="P500" s="48"/>
      <c r="Q500" s="45"/>
      <c r="R500" s="46">
        <v>20600.09</v>
      </c>
      <c r="BU500" s="24"/>
      <c r="CA500" s="43"/>
      <c r="CB500" s="47" t="s">
        <v>417</v>
      </c>
    </row>
    <row r="501" spans="1:80" customFormat="1" ht="15" customHeight="1" x14ac:dyDescent="0.25">
      <c r="A501" s="105" t="s">
        <v>123</v>
      </c>
      <c r="B501" s="105"/>
      <c r="C501" s="105"/>
      <c r="D501" s="105"/>
      <c r="E501" s="105"/>
      <c r="F501" s="105"/>
      <c r="G501" s="105"/>
      <c r="H501" s="105"/>
      <c r="I501" s="105"/>
      <c r="J501" s="105"/>
      <c r="K501" s="105"/>
      <c r="L501" s="105"/>
      <c r="M501" s="104">
        <f>M493+M478+M471+M468+M465+M461+M458+M455</f>
        <v>30330791</v>
      </c>
      <c r="N501" s="106"/>
      <c r="O501" s="106"/>
      <c r="P501" s="106"/>
      <c r="Q501" s="107"/>
      <c r="R501" s="107"/>
      <c r="BU501" s="24"/>
      <c r="CA501" s="43"/>
      <c r="CB501" s="47" t="s">
        <v>123</v>
      </c>
    </row>
    <row r="502" spans="1:80" customFormat="1" ht="15" customHeight="1" x14ac:dyDescent="0.25">
      <c r="A502" s="65" t="s">
        <v>123</v>
      </c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102">
        <v>30330789</v>
      </c>
      <c r="N502" s="48"/>
      <c r="O502" s="48"/>
      <c r="P502" s="48"/>
      <c r="Q502" s="45"/>
      <c r="R502" s="45"/>
      <c r="BU502" s="24"/>
      <c r="CA502" s="43"/>
      <c r="CB502" s="47" t="s">
        <v>123</v>
      </c>
    </row>
    <row r="503" spans="1:80" customFormat="1" ht="15" customHeight="1" x14ac:dyDescent="0.25">
      <c r="A503" s="70" t="s">
        <v>418</v>
      </c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BU503" s="24" t="s">
        <v>418</v>
      </c>
      <c r="CA503" s="43"/>
      <c r="CB503" s="47"/>
    </row>
    <row r="504" spans="1:80" customFormat="1" ht="45" x14ac:dyDescent="0.25">
      <c r="A504" s="25" t="s">
        <v>419</v>
      </c>
      <c r="B504" s="64" t="s">
        <v>420</v>
      </c>
      <c r="C504" s="67" t="s">
        <v>421</v>
      </c>
      <c r="D504" s="67"/>
      <c r="E504" s="67"/>
      <c r="F504" s="25" t="s">
        <v>422</v>
      </c>
      <c r="G504" s="27">
        <v>4.3680000000000003</v>
      </c>
      <c r="H504" s="28">
        <v>6913.13</v>
      </c>
      <c r="I504" s="28">
        <v>1044.99</v>
      </c>
      <c r="J504" s="28">
        <v>5178.88</v>
      </c>
      <c r="K504" s="29">
        <v>446.5</v>
      </c>
      <c r="L504" s="30"/>
      <c r="M504" s="31">
        <v>386946</v>
      </c>
      <c r="N504" s="31">
        <v>102839</v>
      </c>
      <c r="O504" s="31">
        <v>258336</v>
      </c>
      <c r="P504" s="31">
        <v>43940</v>
      </c>
      <c r="Q504" s="38">
        <v>54.797499999999999</v>
      </c>
      <c r="R504" s="29">
        <v>239.36</v>
      </c>
      <c r="BU504" s="24"/>
      <c r="BV504" s="2" t="s">
        <v>421</v>
      </c>
      <c r="CA504" s="43"/>
      <c r="CB504" s="47"/>
    </row>
    <row r="505" spans="1:80" customFormat="1" ht="15" x14ac:dyDescent="0.25">
      <c r="A505" s="33"/>
      <c r="B505" s="34"/>
      <c r="C505" s="62" t="s">
        <v>423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3"/>
      <c r="BU505" s="24"/>
      <c r="BW505" s="2" t="s">
        <v>423</v>
      </c>
      <c r="CA505" s="43"/>
      <c r="CB505" s="47"/>
    </row>
    <row r="506" spans="1:80" customFormat="1" ht="57" customHeight="1" x14ac:dyDescent="0.25">
      <c r="A506" s="35"/>
      <c r="B506" s="36" t="s">
        <v>39</v>
      </c>
      <c r="C506" s="68" t="s">
        <v>40</v>
      </c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9"/>
      <c r="BU506" s="24"/>
      <c r="BX506" s="2" t="s">
        <v>40</v>
      </c>
      <c r="CA506" s="43"/>
      <c r="CB506" s="47"/>
    </row>
    <row r="507" spans="1:80" customFormat="1" ht="15" customHeight="1" x14ac:dyDescent="0.25">
      <c r="A507" s="35"/>
      <c r="B507" s="37" t="s">
        <v>34</v>
      </c>
      <c r="C507" s="68" t="s">
        <v>41</v>
      </c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9"/>
      <c r="BU507" s="24"/>
      <c r="BY507" s="2" t="s">
        <v>41</v>
      </c>
      <c r="CA507" s="43"/>
      <c r="CB507" s="47"/>
    </row>
    <row r="508" spans="1:80" customFormat="1" ht="33.75" x14ac:dyDescent="0.25">
      <c r="A508" s="25" t="s">
        <v>424</v>
      </c>
      <c r="B508" s="64" t="s">
        <v>425</v>
      </c>
      <c r="C508" s="67" t="s">
        <v>426</v>
      </c>
      <c r="D508" s="67"/>
      <c r="E508" s="67"/>
      <c r="F508" s="25" t="s">
        <v>51</v>
      </c>
      <c r="G508" s="53">
        <v>8.1699999999999995E-2</v>
      </c>
      <c r="H508" s="28">
        <v>5972.68</v>
      </c>
      <c r="I508" s="30"/>
      <c r="J508" s="30"/>
      <c r="K508" s="30"/>
      <c r="L508" s="30"/>
      <c r="M508" s="103">
        <v>4177</v>
      </c>
      <c r="N508" s="30"/>
      <c r="O508" s="30"/>
      <c r="P508" s="30"/>
      <c r="Q508" s="40">
        <v>0</v>
      </c>
      <c r="R508" s="40">
        <v>0</v>
      </c>
      <c r="BU508" s="24"/>
      <c r="BV508" s="2" t="s">
        <v>426</v>
      </c>
      <c r="CA508" s="43"/>
      <c r="CB508" s="47"/>
    </row>
    <row r="509" spans="1:80" customFormat="1" ht="15" customHeight="1" x14ac:dyDescent="0.25">
      <c r="A509" s="35"/>
      <c r="B509" s="37" t="s">
        <v>34</v>
      </c>
      <c r="C509" s="68" t="s">
        <v>41</v>
      </c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9"/>
      <c r="BU509" s="24"/>
      <c r="BY509" s="2" t="s">
        <v>41</v>
      </c>
      <c r="CA509" s="43"/>
      <c r="CB509" s="47"/>
    </row>
    <row r="510" spans="1:80" customFormat="1" ht="33.75" x14ac:dyDescent="0.25">
      <c r="A510" s="25" t="s">
        <v>427</v>
      </c>
      <c r="B510" s="64" t="s">
        <v>49</v>
      </c>
      <c r="C510" s="67" t="s">
        <v>86</v>
      </c>
      <c r="D510" s="67"/>
      <c r="E510" s="67"/>
      <c r="F510" s="25" t="s">
        <v>51</v>
      </c>
      <c r="G510" s="27">
        <v>0.104</v>
      </c>
      <c r="H510" s="28" t="s">
        <v>87</v>
      </c>
      <c r="I510" s="30"/>
      <c r="J510" s="30"/>
      <c r="K510" s="30"/>
      <c r="L510" s="30"/>
      <c r="M510" s="103">
        <v>8133</v>
      </c>
      <c r="N510" s="30"/>
      <c r="O510" s="30"/>
      <c r="P510" s="30"/>
      <c r="Q510" s="40">
        <v>0</v>
      </c>
      <c r="R510" s="40">
        <v>0</v>
      </c>
      <c r="BU510" s="24"/>
      <c r="BV510" s="2" t="s">
        <v>86</v>
      </c>
      <c r="CA510" s="43"/>
      <c r="CB510" s="47"/>
    </row>
    <row r="511" spans="1:80" customFormat="1" ht="15" x14ac:dyDescent="0.25">
      <c r="A511" s="33"/>
      <c r="B511" s="34"/>
      <c r="C511" s="62" t="s">
        <v>287</v>
      </c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3"/>
      <c r="BU511" s="24"/>
      <c r="BW511" s="2" t="s">
        <v>287</v>
      </c>
      <c r="CA511" s="43"/>
      <c r="CB511" s="47"/>
    </row>
    <row r="512" spans="1:80" customFormat="1" ht="15" x14ac:dyDescent="0.25">
      <c r="A512" s="35"/>
      <c r="B512" s="34"/>
      <c r="C512" s="62" t="s">
        <v>89</v>
      </c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3"/>
      <c r="BU512" s="24"/>
      <c r="BZ512" s="2" t="s">
        <v>89</v>
      </c>
      <c r="CA512" s="43"/>
      <c r="CB512" s="47"/>
    </row>
    <row r="513" spans="1:80" customFormat="1" ht="15" customHeight="1" x14ac:dyDescent="0.25">
      <c r="A513" s="35"/>
      <c r="B513" s="37" t="s">
        <v>34</v>
      </c>
      <c r="C513" s="68" t="s">
        <v>41</v>
      </c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9"/>
      <c r="BU513" s="24"/>
      <c r="BY513" s="2" t="s">
        <v>41</v>
      </c>
      <c r="CA513" s="43"/>
      <c r="CB513" s="47"/>
    </row>
    <row r="514" spans="1:80" customFormat="1" ht="33.75" x14ac:dyDescent="0.25">
      <c r="A514" s="25" t="s">
        <v>428</v>
      </c>
      <c r="B514" s="64" t="s">
        <v>49</v>
      </c>
      <c r="C514" s="67" t="s">
        <v>91</v>
      </c>
      <c r="D514" s="67"/>
      <c r="E514" s="67"/>
      <c r="F514" s="25" t="s">
        <v>51</v>
      </c>
      <c r="G514" s="27">
        <v>3.952</v>
      </c>
      <c r="H514" s="28" t="s">
        <v>92</v>
      </c>
      <c r="I514" s="30"/>
      <c r="J514" s="30"/>
      <c r="K514" s="30"/>
      <c r="L514" s="30"/>
      <c r="M514" s="103">
        <v>294309</v>
      </c>
      <c r="N514" s="30"/>
      <c r="O514" s="30"/>
      <c r="P514" s="30"/>
      <c r="Q514" s="40">
        <v>0</v>
      </c>
      <c r="R514" s="40">
        <v>0</v>
      </c>
      <c r="BU514" s="24"/>
      <c r="BV514" s="2" t="s">
        <v>91</v>
      </c>
      <c r="CA514" s="43"/>
      <c r="CB514" s="47"/>
    </row>
    <row r="515" spans="1:80" customFormat="1" ht="15" x14ac:dyDescent="0.25">
      <c r="A515" s="33"/>
      <c r="B515" s="34"/>
      <c r="C515" s="62" t="s">
        <v>429</v>
      </c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3"/>
      <c r="BU515" s="24"/>
      <c r="BW515" s="2" t="s">
        <v>429</v>
      </c>
      <c r="CA515" s="43"/>
      <c r="CB515" s="47"/>
    </row>
    <row r="516" spans="1:80" customFormat="1" ht="15" x14ac:dyDescent="0.25">
      <c r="A516" s="35"/>
      <c r="B516" s="34"/>
      <c r="C516" s="62" t="s">
        <v>94</v>
      </c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3"/>
      <c r="BU516" s="24"/>
      <c r="BZ516" s="2" t="s">
        <v>94</v>
      </c>
      <c r="CA516" s="43"/>
      <c r="CB516" s="47"/>
    </row>
    <row r="517" spans="1:80" customFormat="1" ht="15" customHeight="1" x14ac:dyDescent="0.25">
      <c r="A517" s="35"/>
      <c r="B517" s="37" t="s">
        <v>34</v>
      </c>
      <c r="C517" s="68" t="s">
        <v>41</v>
      </c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9"/>
      <c r="BU517" s="24"/>
      <c r="BY517" s="2" t="s">
        <v>41</v>
      </c>
      <c r="CA517" s="43"/>
      <c r="CB517" s="47"/>
    </row>
    <row r="518" spans="1:80" customFormat="1" ht="33.75" x14ac:dyDescent="0.25">
      <c r="A518" s="25" t="s">
        <v>430</v>
      </c>
      <c r="B518" s="64" t="s">
        <v>49</v>
      </c>
      <c r="C518" s="67" t="s">
        <v>96</v>
      </c>
      <c r="D518" s="67"/>
      <c r="E518" s="67"/>
      <c r="F518" s="25" t="s">
        <v>51</v>
      </c>
      <c r="G518" s="27">
        <v>0.312</v>
      </c>
      <c r="H518" s="28" t="s">
        <v>97</v>
      </c>
      <c r="I518" s="30"/>
      <c r="J518" s="30"/>
      <c r="K518" s="30"/>
      <c r="L518" s="30"/>
      <c r="M518" s="103">
        <v>22548</v>
      </c>
      <c r="N518" s="30"/>
      <c r="O518" s="30"/>
      <c r="P518" s="30"/>
      <c r="Q518" s="40">
        <v>0</v>
      </c>
      <c r="R518" s="40">
        <v>0</v>
      </c>
      <c r="BU518" s="24"/>
      <c r="BV518" s="2" t="s">
        <v>96</v>
      </c>
      <c r="CA518" s="43"/>
      <c r="CB518" s="47"/>
    </row>
    <row r="519" spans="1:80" customFormat="1" ht="15" x14ac:dyDescent="0.25">
      <c r="A519" s="33"/>
      <c r="B519" s="34"/>
      <c r="C519" s="62" t="s">
        <v>337</v>
      </c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3"/>
      <c r="BU519" s="24"/>
      <c r="BW519" s="2" t="s">
        <v>337</v>
      </c>
      <c r="CA519" s="43"/>
      <c r="CB519" s="47"/>
    </row>
    <row r="520" spans="1:80" customFormat="1" ht="15" x14ac:dyDescent="0.25">
      <c r="A520" s="35"/>
      <c r="B520" s="34"/>
      <c r="C520" s="62" t="s">
        <v>99</v>
      </c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3"/>
      <c r="BU520" s="24"/>
      <c r="BZ520" s="2" t="s">
        <v>99</v>
      </c>
      <c r="CA520" s="43"/>
      <c r="CB520" s="47"/>
    </row>
    <row r="521" spans="1:80" customFormat="1" ht="15" customHeight="1" x14ac:dyDescent="0.25">
      <c r="A521" s="35"/>
      <c r="B521" s="37" t="s">
        <v>34</v>
      </c>
      <c r="C521" s="68" t="s">
        <v>41</v>
      </c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9"/>
      <c r="BU521" s="24"/>
      <c r="BY521" s="2" t="s">
        <v>41</v>
      </c>
      <c r="CA521" s="43"/>
      <c r="CB521" s="47"/>
    </row>
    <row r="522" spans="1:80" customFormat="1" ht="15" customHeight="1" x14ac:dyDescent="0.25">
      <c r="A522" s="71" t="s">
        <v>118</v>
      </c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BU522" s="24"/>
      <c r="CA522" s="43" t="s">
        <v>118</v>
      </c>
      <c r="CB522" s="47"/>
    </row>
    <row r="523" spans="1:80" customFormat="1" ht="15" customHeight="1" x14ac:dyDescent="0.25">
      <c r="A523" s="65" t="s">
        <v>119</v>
      </c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44">
        <v>716113</v>
      </c>
      <c r="N523" s="44">
        <v>102839</v>
      </c>
      <c r="O523" s="44">
        <v>258336</v>
      </c>
      <c r="P523" s="44">
        <v>43940</v>
      </c>
      <c r="Q523" s="45"/>
      <c r="R523" s="46">
        <v>239.36</v>
      </c>
      <c r="BU523" s="24"/>
      <c r="CA523" s="43"/>
      <c r="CB523" s="47" t="s">
        <v>119</v>
      </c>
    </row>
    <row r="524" spans="1:80" customFormat="1" ht="15" customHeight="1" x14ac:dyDescent="0.25">
      <c r="A524" s="65" t="s">
        <v>120</v>
      </c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44">
        <v>136504</v>
      </c>
      <c r="N524" s="48"/>
      <c r="O524" s="48"/>
      <c r="P524" s="48"/>
      <c r="Q524" s="45"/>
      <c r="R524" s="45"/>
      <c r="BU524" s="24"/>
      <c r="CA524" s="43"/>
      <c r="CB524" s="47" t="s">
        <v>120</v>
      </c>
    </row>
    <row r="525" spans="1:80" customFormat="1" ht="15" customHeight="1" x14ac:dyDescent="0.25">
      <c r="A525" s="65" t="s">
        <v>121</v>
      </c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44">
        <v>91003</v>
      </c>
      <c r="N525" s="48"/>
      <c r="O525" s="48"/>
      <c r="P525" s="48"/>
      <c r="Q525" s="45"/>
      <c r="R525" s="45"/>
      <c r="BU525" s="24"/>
      <c r="CA525" s="43"/>
      <c r="CB525" s="47" t="s">
        <v>121</v>
      </c>
    </row>
    <row r="526" spans="1:80" customFormat="1" ht="15" customHeight="1" x14ac:dyDescent="0.25">
      <c r="A526" s="65" t="s">
        <v>431</v>
      </c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49">
        <v>943620</v>
      </c>
      <c r="N526" s="48"/>
      <c r="O526" s="48"/>
      <c r="P526" s="48"/>
      <c r="Q526" s="45"/>
      <c r="R526" s="46">
        <v>239.36</v>
      </c>
      <c r="BU526" s="24"/>
      <c r="CA526" s="43"/>
      <c r="CB526" s="47" t="s">
        <v>431</v>
      </c>
    </row>
    <row r="527" spans="1:80" customFormat="1" ht="15" customHeight="1" x14ac:dyDescent="0.25">
      <c r="A527" s="105" t="s">
        <v>123</v>
      </c>
      <c r="B527" s="105"/>
      <c r="C527" s="105"/>
      <c r="D527" s="105"/>
      <c r="E527" s="105"/>
      <c r="F527" s="105"/>
      <c r="G527" s="105"/>
      <c r="H527" s="105"/>
      <c r="I527" s="105"/>
      <c r="J527" s="105"/>
      <c r="K527" s="105"/>
      <c r="L527" s="105"/>
      <c r="M527" s="104">
        <f>M518+M514+M510+M508</f>
        <v>329167</v>
      </c>
      <c r="N527" s="106"/>
      <c r="O527" s="106"/>
      <c r="P527" s="106"/>
      <c r="Q527" s="107"/>
      <c r="R527" s="107"/>
      <c r="BU527" s="24"/>
      <c r="CA527" s="43"/>
      <c r="CB527" s="47" t="s">
        <v>123</v>
      </c>
    </row>
    <row r="528" spans="1:80" customFormat="1" ht="15" customHeight="1" x14ac:dyDescent="0.25">
      <c r="A528" s="65" t="s">
        <v>123</v>
      </c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44">
        <v>329167</v>
      </c>
      <c r="N528" s="48"/>
      <c r="O528" s="48"/>
      <c r="P528" s="48"/>
      <c r="Q528" s="45"/>
      <c r="R528" s="45"/>
      <c r="BU528" s="24"/>
      <c r="CA528" s="43"/>
      <c r="CB528" s="47" t="s">
        <v>123</v>
      </c>
    </row>
    <row r="529" spans="1:82" customFormat="1" ht="15" customHeight="1" x14ac:dyDescent="0.25">
      <c r="A529" s="70" t="s">
        <v>432</v>
      </c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BU529" s="24" t="s">
        <v>432</v>
      </c>
      <c r="CA529" s="43"/>
      <c r="CB529" s="47"/>
    </row>
    <row r="530" spans="1:82" customFormat="1" ht="56.25" x14ac:dyDescent="0.25">
      <c r="A530" s="25" t="s">
        <v>433</v>
      </c>
      <c r="B530" s="64" t="s">
        <v>434</v>
      </c>
      <c r="C530" s="67" t="s">
        <v>435</v>
      </c>
      <c r="D530" s="67"/>
      <c r="E530" s="67"/>
      <c r="F530" s="25" t="s">
        <v>436</v>
      </c>
      <c r="G530" s="53">
        <v>47.659599999999998</v>
      </c>
      <c r="H530" s="28">
        <v>169.18</v>
      </c>
      <c r="I530" s="29">
        <v>123.29</v>
      </c>
      <c r="J530" s="29">
        <v>11.41</v>
      </c>
      <c r="K530" s="29">
        <v>0.21</v>
      </c>
      <c r="L530" s="30"/>
      <c r="M530" s="108">
        <v>152663</v>
      </c>
      <c r="N530" s="31">
        <v>132387</v>
      </c>
      <c r="O530" s="31">
        <v>6209</v>
      </c>
      <c r="P530" s="40">
        <v>222</v>
      </c>
      <c r="Q530" s="38">
        <v>6.1064999999999996</v>
      </c>
      <c r="R530" s="29">
        <v>291.02999999999997</v>
      </c>
      <c r="BU530" s="24"/>
      <c r="BV530" s="2" t="s">
        <v>435</v>
      </c>
      <c r="CA530" s="43"/>
      <c r="CB530" s="47"/>
    </row>
    <row r="531" spans="1:82" customFormat="1" ht="15" x14ac:dyDescent="0.25">
      <c r="A531" s="33"/>
      <c r="B531" s="34"/>
      <c r="C531" s="62" t="s">
        <v>437</v>
      </c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3"/>
      <c r="BU531" s="24"/>
      <c r="BW531" s="2" t="s">
        <v>437</v>
      </c>
      <c r="CA531" s="43"/>
      <c r="CB531" s="47"/>
    </row>
    <row r="532" spans="1:82" customFormat="1" ht="15" x14ac:dyDescent="0.25">
      <c r="A532" s="35"/>
      <c r="B532" s="34"/>
      <c r="C532" s="62" t="s">
        <v>438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3"/>
      <c r="BU532" s="24"/>
      <c r="CA532" s="43"/>
      <c r="CB532" s="47"/>
      <c r="CD532" s="2" t="s">
        <v>438</v>
      </c>
    </row>
    <row r="533" spans="1:82" customFormat="1" ht="57" customHeight="1" x14ac:dyDescent="0.25">
      <c r="A533" s="35"/>
      <c r="B533" s="36" t="s">
        <v>39</v>
      </c>
      <c r="C533" s="68" t="s">
        <v>40</v>
      </c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9"/>
      <c r="BU533" s="24"/>
      <c r="BX533" s="2" t="s">
        <v>40</v>
      </c>
      <c r="CA533" s="43"/>
      <c r="CB533" s="47"/>
    </row>
    <row r="534" spans="1:82" customFormat="1" ht="15" customHeight="1" x14ac:dyDescent="0.25">
      <c r="A534" s="35"/>
      <c r="B534" s="37" t="s">
        <v>34</v>
      </c>
      <c r="C534" s="68" t="s">
        <v>41</v>
      </c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9"/>
      <c r="BU534" s="24"/>
      <c r="BY534" s="2" t="s">
        <v>41</v>
      </c>
      <c r="CA534" s="43"/>
      <c r="CB534" s="47"/>
    </row>
    <row r="535" spans="1:82" customFormat="1" ht="33.75" x14ac:dyDescent="0.25">
      <c r="A535" s="25" t="s">
        <v>439</v>
      </c>
      <c r="B535" s="64" t="s">
        <v>440</v>
      </c>
      <c r="C535" s="67" t="s">
        <v>441</v>
      </c>
      <c r="D535" s="67"/>
      <c r="E535" s="67"/>
      <c r="F535" s="25" t="s">
        <v>442</v>
      </c>
      <c r="G535" s="42">
        <v>571.9</v>
      </c>
      <c r="H535" s="28" t="s">
        <v>443</v>
      </c>
      <c r="I535" s="30"/>
      <c r="J535" s="30"/>
      <c r="K535" s="30"/>
      <c r="L535" s="30"/>
      <c r="M535" s="31">
        <v>160816</v>
      </c>
      <c r="N535" s="30"/>
      <c r="O535" s="30"/>
      <c r="P535" s="30"/>
      <c r="Q535" s="40">
        <v>0</v>
      </c>
      <c r="R535" s="40">
        <v>0</v>
      </c>
      <c r="BU535" s="24"/>
      <c r="BV535" s="2" t="s">
        <v>441</v>
      </c>
      <c r="CA535" s="43"/>
      <c r="CB535" s="47"/>
    </row>
    <row r="536" spans="1:82" customFormat="1" ht="15" x14ac:dyDescent="0.25">
      <c r="A536" s="33"/>
      <c r="B536" s="34"/>
      <c r="C536" s="62" t="s">
        <v>444</v>
      </c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3"/>
      <c r="BU536" s="24"/>
      <c r="BW536" s="2" t="s">
        <v>444</v>
      </c>
      <c r="CA536" s="43"/>
      <c r="CB536" s="47"/>
    </row>
    <row r="537" spans="1:82" customFormat="1" ht="15" x14ac:dyDescent="0.25">
      <c r="A537" s="35"/>
      <c r="B537" s="34"/>
      <c r="C537" s="62" t="s">
        <v>445</v>
      </c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3"/>
      <c r="BU537" s="24"/>
      <c r="BZ537" s="2" t="s">
        <v>445</v>
      </c>
      <c r="CA537" s="43"/>
      <c r="CB537" s="47"/>
    </row>
    <row r="538" spans="1:82" customFormat="1" ht="15" customHeight="1" x14ac:dyDescent="0.25">
      <c r="A538" s="35"/>
      <c r="B538" s="37" t="s">
        <v>34</v>
      </c>
      <c r="C538" s="68" t="s">
        <v>41</v>
      </c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9"/>
      <c r="BU538" s="24"/>
      <c r="BY538" s="2" t="s">
        <v>41</v>
      </c>
      <c r="CA538" s="43"/>
      <c r="CB538" s="47"/>
    </row>
    <row r="539" spans="1:82" customFormat="1" ht="56.25" x14ac:dyDescent="0.25">
      <c r="A539" s="25" t="s">
        <v>446</v>
      </c>
      <c r="B539" s="64" t="s">
        <v>447</v>
      </c>
      <c r="C539" s="67" t="s">
        <v>448</v>
      </c>
      <c r="D539" s="67"/>
      <c r="E539" s="67"/>
      <c r="F539" s="25" t="s">
        <v>436</v>
      </c>
      <c r="G539" s="53">
        <v>20.565200000000001</v>
      </c>
      <c r="H539" s="28">
        <v>188.47</v>
      </c>
      <c r="I539" s="29">
        <v>151.52000000000001</v>
      </c>
      <c r="J539" s="29">
        <v>15.41</v>
      </c>
      <c r="K539" s="29">
        <v>0.41</v>
      </c>
      <c r="L539" s="30"/>
      <c r="M539" s="31">
        <v>77617</v>
      </c>
      <c r="N539" s="31">
        <v>70206</v>
      </c>
      <c r="O539" s="31">
        <v>3619</v>
      </c>
      <c r="P539" s="40">
        <v>192</v>
      </c>
      <c r="Q539" s="32">
        <v>8.8089999999999993</v>
      </c>
      <c r="R539" s="29">
        <v>181.16</v>
      </c>
      <c r="BU539" s="24"/>
      <c r="BV539" s="2" t="s">
        <v>448</v>
      </c>
      <c r="CA539" s="43"/>
      <c r="CB539" s="47"/>
    </row>
    <row r="540" spans="1:82" customFormat="1" ht="15" x14ac:dyDescent="0.25">
      <c r="A540" s="33"/>
      <c r="B540" s="34"/>
      <c r="C540" s="62" t="s">
        <v>449</v>
      </c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3"/>
      <c r="BU540" s="24"/>
      <c r="BW540" s="2" t="s">
        <v>449</v>
      </c>
      <c r="CA540" s="43"/>
      <c r="CB540" s="47"/>
    </row>
    <row r="541" spans="1:82" customFormat="1" ht="15" x14ac:dyDescent="0.25">
      <c r="A541" s="35"/>
      <c r="B541" s="34"/>
      <c r="C541" s="62" t="s">
        <v>450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3"/>
      <c r="BU541" s="24"/>
      <c r="CA541" s="43"/>
      <c r="CB541" s="47"/>
      <c r="CD541" s="2" t="s">
        <v>450</v>
      </c>
    </row>
    <row r="542" spans="1:82" customFormat="1" ht="15" customHeight="1" x14ac:dyDescent="0.25">
      <c r="A542" s="35"/>
      <c r="B542" s="36"/>
      <c r="C542" s="68" t="s">
        <v>451</v>
      </c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9"/>
      <c r="BU542" s="24"/>
      <c r="BX542" s="2" t="s">
        <v>451</v>
      </c>
      <c r="CA542" s="43"/>
      <c r="CB542" s="47"/>
    </row>
    <row r="543" spans="1:82" customFormat="1" ht="57" customHeight="1" x14ac:dyDescent="0.25">
      <c r="A543" s="35"/>
      <c r="B543" s="36" t="s">
        <v>39</v>
      </c>
      <c r="C543" s="68" t="s">
        <v>40</v>
      </c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9"/>
      <c r="BU543" s="24"/>
      <c r="BX543" s="2" t="s">
        <v>40</v>
      </c>
      <c r="CA543" s="43"/>
      <c r="CB543" s="47"/>
    </row>
    <row r="544" spans="1:82" customFormat="1" ht="15" customHeight="1" x14ac:dyDescent="0.25">
      <c r="A544" s="35"/>
      <c r="B544" s="37" t="s">
        <v>34</v>
      </c>
      <c r="C544" s="68" t="s">
        <v>41</v>
      </c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9"/>
      <c r="BU544" s="24"/>
      <c r="BY544" s="2" t="s">
        <v>41</v>
      </c>
      <c r="CA544" s="43"/>
      <c r="CB544" s="47"/>
    </row>
    <row r="545" spans="1:84" customFormat="1" ht="33.75" x14ac:dyDescent="0.25">
      <c r="A545" s="25" t="s">
        <v>452</v>
      </c>
      <c r="B545" s="64" t="s">
        <v>453</v>
      </c>
      <c r="C545" s="67" t="s">
        <v>454</v>
      </c>
      <c r="D545" s="67"/>
      <c r="E545" s="67"/>
      <c r="F545" s="25" t="s">
        <v>442</v>
      </c>
      <c r="G545" s="42">
        <v>781.5</v>
      </c>
      <c r="H545" s="28" t="s">
        <v>455</v>
      </c>
      <c r="I545" s="30"/>
      <c r="J545" s="30"/>
      <c r="K545" s="30"/>
      <c r="L545" s="30"/>
      <c r="M545" s="31">
        <v>275011</v>
      </c>
      <c r="N545" s="30"/>
      <c r="O545" s="30"/>
      <c r="P545" s="30"/>
      <c r="Q545" s="40">
        <v>0</v>
      </c>
      <c r="R545" s="40">
        <v>0</v>
      </c>
      <c r="BU545" s="24"/>
      <c r="BV545" s="2" t="s">
        <v>454</v>
      </c>
      <c r="CA545" s="43"/>
      <c r="CB545" s="47"/>
    </row>
    <row r="546" spans="1:84" customFormat="1" ht="15" x14ac:dyDescent="0.25">
      <c r="A546" s="33"/>
      <c r="B546" s="34"/>
      <c r="C546" s="62" t="s">
        <v>444</v>
      </c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3"/>
      <c r="BU546" s="24"/>
      <c r="BW546" s="2" t="s">
        <v>444</v>
      </c>
      <c r="CA546" s="43"/>
      <c r="CB546" s="47"/>
    </row>
    <row r="547" spans="1:84" customFormat="1" ht="15" x14ac:dyDescent="0.25">
      <c r="A547" s="35"/>
      <c r="B547" s="34"/>
      <c r="C547" s="62" t="s">
        <v>456</v>
      </c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3"/>
      <c r="BU547" s="24"/>
      <c r="BZ547" s="2" t="s">
        <v>456</v>
      </c>
      <c r="CA547" s="43"/>
      <c r="CB547" s="47"/>
    </row>
    <row r="548" spans="1:84" customFormat="1" ht="15" customHeight="1" x14ac:dyDescent="0.25">
      <c r="A548" s="35"/>
      <c r="B548" s="37" t="s">
        <v>34</v>
      </c>
      <c r="C548" s="68" t="s">
        <v>41</v>
      </c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9"/>
      <c r="BU548" s="24"/>
      <c r="BY548" s="2" t="s">
        <v>41</v>
      </c>
      <c r="CA548" s="43"/>
      <c r="CB548" s="47"/>
    </row>
    <row r="549" spans="1:84" customFormat="1" ht="15" customHeight="1" x14ac:dyDescent="0.25">
      <c r="A549" s="65" t="s">
        <v>119</v>
      </c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44">
        <v>666107</v>
      </c>
      <c r="N549" s="44">
        <v>202593</v>
      </c>
      <c r="O549" s="44">
        <v>9828</v>
      </c>
      <c r="P549" s="55">
        <v>414</v>
      </c>
      <c r="Q549" s="45"/>
      <c r="R549" s="46">
        <v>472.19</v>
      </c>
      <c r="BU549" s="24"/>
      <c r="CA549" s="43"/>
      <c r="CB549" s="47" t="s">
        <v>119</v>
      </c>
    </row>
    <row r="550" spans="1:84" customFormat="1" ht="15" customHeight="1" x14ac:dyDescent="0.25">
      <c r="A550" s="65" t="s">
        <v>120</v>
      </c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44">
        <v>190827</v>
      </c>
      <c r="N550" s="48"/>
      <c r="O550" s="48"/>
      <c r="P550" s="48"/>
      <c r="Q550" s="45"/>
      <c r="R550" s="45"/>
      <c r="BU550" s="24"/>
      <c r="CA550" s="43"/>
      <c r="CB550" s="47" t="s">
        <v>120</v>
      </c>
    </row>
    <row r="551" spans="1:84" customFormat="1" ht="15" customHeight="1" x14ac:dyDescent="0.25">
      <c r="A551" s="65" t="s">
        <v>121</v>
      </c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44">
        <v>103534</v>
      </c>
      <c r="N551" s="48"/>
      <c r="O551" s="48"/>
      <c r="P551" s="48"/>
      <c r="Q551" s="45"/>
      <c r="R551" s="45"/>
      <c r="BU551" s="24"/>
      <c r="CA551" s="43"/>
      <c r="CB551" s="47" t="s">
        <v>121</v>
      </c>
    </row>
    <row r="552" spans="1:84" customFormat="1" ht="15" customHeight="1" x14ac:dyDescent="0.25">
      <c r="A552" s="65" t="s">
        <v>457</v>
      </c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49">
        <v>960468</v>
      </c>
      <c r="N552" s="48"/>
      <c r="O552" s="48"/>
      <c r="P552" s="48"/>
      <c r="Q552" s="45"/>
      <c r="R552" s="46">
        <v>472.19</v>
      </c>
      <c r="BU552" s="24"/>
      <c r="CA552" s="43"/>
      <c r="CB552" s="47" t="s">
        <v>457</v>
      </c>
    </row>
    <row r="553" spans="1:84" customFormat="1" ht="15" customHeight="1" x14ac:dyDescent="0.25">
      <c r="A553" s="65" t="s">
        <v>458</v>
      </c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44">
        <v>222703943</v>
      </c>
      <c r="N553" s="44">
        <v>29490303</v>
      </c>
      <c r="O553" s="44">
        <v>17149565</v>
      </c>
      <c r="P553" s="44">
        <v>4994860</v>
      </c>
      <c r="Q553" s="45"/>
      <c r="R553" s="56">
        <v>73662</v>
      </c>
      <c r="CE553" s="47" t="s">
        <v>458</v>
      </c>
    </row>
    <row r="554" spans="1:84" customFormat="1" ht="15" customHeight="1" x14ac:dyDescent="0.25">
      <c r="A554" s="65" t="s">
        <v>120</v>
      </c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44">
        <v>32073232</v>
      </c>
      <c r="N554" s="48"/>
      <c r="O554" s="48"/>
      <c r="P554" s="48"/>
      <c r="Q554" s="45"/>
      <c r="R554" s="45"/>
      <c r="CE554" s="47" t="s">
        <v>120</v>
      </c>
    </row>
    <row r="555" spans="1:84" customFormat="1" ht="15" customHeight="1" x14ac:dyDescent="0.25">
      <c r="A555" s="65" t="s">
        <v>121</v>
      </c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44">
        <v>21358471</v>
      </c>
      <c r="N555" s="48"/>
      <c r="O555" s="48"/>
      <c r="P555" s="48"/>
      <c r="Q555" s="45"/>
      <c r="R555" s="45"/>
      <c r="CE555" s="47" t="s">
        <v>121</v>
      </c>
    </row>
    <row r="556" spans="1:84" customFormat="1" ht="15" customHeight="1" x14ac:dyDescent="0.25">
      <c r="A556" s="65" t="s">
        <v>459</v>
      </c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48"/>
      <c r="N556" s="48"/>
      <c r="O556" s="48"/>
      <c r="P556" s="48"/>
      <c r="Q556" s="45"/>
      <c r="R556" s="45"/>
      <c r="CE556" s="47" t="s">
        <v>459</v>
      </c>
    </row>
    <row r="557" spans="1:84" customFormat="1" ht="15" customHeight="1" x14ac:dyDescent="0.25">
      <c r="A557" s="66" t="s">
        <v>460</v>
      </c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31">
        <v>102873503</v>
      </c>
      <c r="N557" s="30"/>
      <c r="O557" s="30"/>
      <c r="P557" s="30"/>
      <c r="Q557" s="57"/>
      <c r="R557" s="58">
        <v>73189.81</v>
      </c>
      <c r="CE557" s="47"/>
      <c r="CF557" s="2" t="s">
        <v>460</v>
      </c>
    </row>
    <row r="558" spans="1:84" customFormat="1" ht="15" customHeight="1" x14ac:dyDescent="0.25">
      <c r="A558" s="66" t="s">
        <v>461</v>
      </c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31">
        <v>172737502</v>
      </c>
      <c r="N558" s="30"/>
      <c r="O558" s="30"/>
      <c r="P558" s="30"/>
      <c r="Q558" s="57"/>
      <c r="R558" s="57"/>
      <c r="CE558" s="47"/>
      <c r="CF558" s="2" t="s">
        <v>461</v>
      </c>
    </row>
    <row r="559" spans="1:84" customFormat="1" ht="15" customHeight="1" x14ac:dyDescent="0.25">
      <c r="A559" s="66" t="s">
        <v>462</v>
      </c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31">
        <v>524641</v>
      </c>
      <c r="N559" s="30"/>
      <c r="O559" s="30"/>
      <c r="P559" s="30"/>
      <c r="Q559" s="57"/>
      <c r="R559" s="58">
        <v>472.19</v>
      </c>
      <c r="CE559" s="47"/>
      <c r="CF559" s="2" t="s">
        <v>462</v>
      </c>
    </row>
    <row r="560" spans="1:84" customFormat="1" ht="15" x14ac:dyDescent="0.25">
      <c r="A560" s="66" t="s">
        <v>463</v>
      </c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31">
        <v>276135646</v>
      </c>
      <c r="N560" s="30"/>
      <c r="O560" s="30"/>
      <c r="P560" s="30"/>
      <c r="Q560" s="57"/>
      <c r="R560" s="59">
        <v>73662</v>
      </c>
      <c r="CE560" s="47"/>
      <c r="CF560" s="2" t="s">
        <v>463</v>
      </c>
    </row>
    <row r="561" spans="1:87" customFormat="1" ht="15" customHeight="1" x14ac:dyDescent="0.25">
      <c r="A561" s="66" t="s">
        <v>464</v>
      </c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30"/>
      <c r="N561" s="30"/>
      <c r="O561" s="30"/>
      <c r="P561" s="30"/>
      <c r="Q561" s="57"/>
      <c r="R561" s="57"/>
      <c r="CE561" s="47"/>
      <c r="CF561" s="2" t="s">
        <v>464</v>
      </c>
    </row>
    <row r="562" spans="1:87" customFormat="1" ht="15" customHeight="1" x14ac:dyDescent="0.25">
      <c r="A562" s="66" t="s">
        <v>465</v>
      </c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31">
        <v>29490303</v>
      </c>
      <c r="N562" s="30"/>
      <c r="O562" s="30"/>
      <c r="P562" s="30"/>
      <c r="Q562" s="57"/>
      <c r="R562" s="57"/>
      <c r="CE562" s="47"/>
      <c r="CF562" s="2" t="s">
        <v>465</v>
      </c>
    </row>
    <row r="563" spans="1:87" customFormat="1" ht="15" customHeight="1" x14ac:dyDescent="0.25">
      <c r="A563" s="66" t="s">
        <v>466</v>
      </c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31">
        <v>176064075</v>
      </c>
      <c r="N563" s="30"/>
      <c r="O563" s="30"/>
      <c r="P563" s="30"/>
      <c r="Q563" s="57"/>
      <c r="R563" s="57"/>
      <c r="CE563" s="47"/>
      <c r="CF563" s="2" t="s">
        <v>466</v>
      </c>
    </row>
    <row r="564" spans="1:87" customFormat="1" ht="15" customHeight="1" x14ac:dyDescent="0.25">
      <c r="A564" s="66" t="s">
        <v>467</v>
      </c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31">
        <v>17149565</v>
      </c>
      <c r="N564" s="30"/>
      <c r="O564" s="30"/>
      <c r="P564" s="30"/>
      <c r="Q564" s="57"/>
      <c r="R564" s="57"/>
      <c r="CE564" s="47"/>
      <c r="CF564" s="2" t="s">
        <v>467</v>
      </c>
    </row>
    <row r="565" spans="1:87" customFormat="1" ht="15" customHeight="1" x14ac:dyDescent="0.25">
      <c r="A565" s="66" t="s">
        <v>468</v>
      </c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31">
        <v>4994860</v>
      </c>
      <c r="N565" s="30"/>
      <c r="O565" s="30"/>
      <c r="P565" s="30"/>
      <c r="Q565" s="57"/>
      <c r="R565" s="57"/>
      <c r="CE565" s="47"/>
      <c r="CF565" s="2" t="s">
        <v>468</v>
      </c>
    </row>
    <row r="566" spans="1:87" customFormat="1" ht="15" customHeight="1" x14ac:dyDescent="0.25">
      <c r="A566" s="66" t="s">
        <v>469</v>
      </c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31">
        <v>32073232</v>
      </c>
      <c r="N566" s="30"/>
      <c r="O566" s="30"/>
      <c r="P566" s="30"/>
      <c r="Q566" s="57"/>
      <c r="R566" s="57"/>
      <c r="CE566" s="47"/>
      <c r="CF566" s="2" t="s">
        <v>469</v>
      </c>
    </row>
    <row r="567" spans="1:87" customFormat="1" ht="15" customHeight="1" x14ac:dyDescent="0.25">
      <c r="A567" s="66" t="s">
        <v>470</v>
      </c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31">
        <v>21358471</v>
      </c>
      <c r="N567" s="30"/>
      <c r="O567" s="30"/>
      <c r="P567" s="30"/>
      <c r="Q567" s="57"/>
      <c r="R567" s="57"/>
      <c r="CE567" s="47"/>
      <c r="CF567" s="2" t="s">
        <v>470</v>
      </c>
    </row>
    <row r="568" spans="1:87" customFormat="1" ht="15" customHeight="1" x14ac:dyDescent="0.25">
      <c r="A568" s="66" t="s">
        <v>471</v>
      </c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31">
        <v>14359054</v>
      </c>
      <c r="N568" s="30"/>
      <c r="O568" s="30"/>
      <c r="P568" s="30"/>
      <c r="Q568" s="57"/>
      <c r="R568" s="57"/>
      <c r="CE568" s="47"/>
      <c r="CF568" s="2" t="s">
        <v>471</v>
      </c>
      <c r="CI568">
        <v>1.052</v>
      </c>
    </row>
    <row r="569" spans="1:87" customFormat="1" ht="15" x14ac:dyDescent="0.25">
      <c r="A569" s="65" t="s">
        <v>463</v>
      </c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44">
        <v>290494700</v>
      </c>
      <c r="N569" s="48"/>
      <c r="O569" s="48"/>
      <c r="P569" s="48"/>
      <c r="Q569" s="45"/>
      <c r="R569" s="45"/>
      <c r="CE569" s="47"/>
      <c r="CG569" s="47" t="s">
        <v>463</v>
      </c>
    </row>
    <row r="570" spans="1:87" customFormat="1" ht="24.75" customHeight="1" x14ac:dyDescent="0.25">
      <c r="A570" s="66" t="s">
        <v>472</v>
      </c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31">
        <v>6100389</v>
      </c>
      <c r="N570" s="30"/>
      <c r="O570" s="30"/>
      <c r="P570" s="30"/>
      <c r="Q570" s="57"/>
      <c r="R570" s="57"/>
      <c r="CE570" s="47"/>
      <c r="CF570" s="2" t="s">
        <v>472</v>
      </c>
      <c r="CG570" s="47"/>
      <c r="CI570">
        <v>1.0209999999999999</v>
      </c>
    </row>
    <row r="571" spans="1:87" customFormat="1" ht="24.75" customHeight="1" x14ac:dyDescent="0.25">
      <c r="A571" s="66" t="s">
        <v>473</v>
      </c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31">
        <v>-170939644</v>
      </c>
      <c r="N571" s="30"/>
      <c r="O571" s="30"/>
      <c r="P571" s="30"/>
      <c r="Q571" s="57"/>
      <c r="R571" s="57"/>
      <c r="CE571" s="47"/>
      <c r="CF571" s="2" t="s">
        <v>473</v>
      </c>
      <c r="CG571" s="47"/>
    </row>
    <row r="572" spans="1:87" customFormat="1" ht="24.75" customHeight="1" x14ac:dyDescent="0.25">
      <c r="A572" s="66" t="s">
        <v>474</v>
      </c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31">
        <v>4184427</v>
      </c>
      <c r="N572" s="30"/>
      <c r="O572" s="30"/>
      <c r="P572" s="30"/>
      <c r="Q572" s="57"/>
      <c r="R572" s="57"/>
      <c r="CE572" s="47"/>
      <c r="CF572" s="2" t="s">
        <v>474</v>
      </c>
      <c r="CG572" s="47"/>
    </row>
    <row r="573" spans="1:87" customFormat="1" ht="24.75" customHeight="1" x14ac:dyDescent="0.25">
      <c r="A573" s="66" t="s">
        <v>475</v>
      </c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31">
        <v>2988876</v>
      </c>
      <c r="N573" s="30"/>
      <c r="O573" s="30"/>
      <c r="P573" s="30"/>
      <c r="Q573" s="57"/>
      <c r="R573" s="57"/>
      <c r="CE573" s="47"/>
      <c r="CF573" s="2" t="s">
        <v>475</v>
      </c>
      <c r="CG573" s="47"/>
    </row>
    <row r="574" spans="1:87" customFormat="1" ht="24.75" customHeight="1" x14ac:dyDescent="0.25">
      <c r="A574" s="66" t="s">
        <v>476</v>
      </c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31">
        <v>2391101</v>
      </c>
      <c r="N574" s="30"/>
      <c r="O574" s="30"/>
      <c r="P574" s="30"/>
      <c r="Q574" s="57"/>
      <c r="R574" s="57"/>
      <c r="CE574" s="47"/>
      <c r="CF574" s="2" t="s">
        <v>476</v>
      </c>
      <c r="CG574" s="47"/>
    </row>
    <row r="575" spans="1:87" customFormat="1" ht="15" x14ac:dyDescent="0.25">
      <c r="A575" s="65" t="s">
        <v>463</v>
      </c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44">
        <v>135219849</v>
      </c>
      <c r="N575" s="48"/>
      <c r="O575" s="48"/>
      <c r="P575" s="48"/>
      <c r="Q575" s="45"/>
      <c r="R575" s="45"/>
      <c r="CE575" s="47"/>
      <c r="CG575" s="47" t="s">
        <v>463</v>
      </c>
    </row>
    <row r="576" spans="1:87" customFormat="1" ht="15" customHeight="1" x14ac:dyDescent="0.25">
      <c r="A576" s="66" t="s">
        <v>477</v>
      </c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31">
        <v>4056595</v>
      </c>
      <c r="N576" s="30"/>
      <c r="O576" s="30"/>
      <c r="P576" s="30"/>
      <c r="Q576" s="57"/>
      <c r="R576" s="57"/>
      <c r="CE576" s="47"/>
      <c r="CF576" s="2" t="s">
        <v>477</v>
      </c>
      <c r="CG576" s="47"/>
    </row>
    <row r="577" spans="1:86" customFormat="1" ht="15" customHeight="1" x14ac:dyDescent="0.25">
      <c r="A577" s="65" t="s">
        <v>478</v>
      </c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44">
        <v>139276444</v>
      </c>
      <c r="N577" s="48"/>
      <c r="O577" s="48"/>
      <c r="P577" s="48"/>
      <c r="Q577" s="45"/>
      <c r="R577" s="45"/>
      <c r="CE577" s="47"/>
      <c r="CG577" s="47" t="s">
        <v>478</v>
      </c>
    </row>
    <row r="578" spans="1:86" customFormat="1" ht="15" customHeight="1" x14ac:dyDescent="0.25">
      <c r="A578" s="66" t="s">
        <v>479</v>
      </c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28">
        <v>27855288.800000001</v>
      </c>
      <c r="N578" s="30"/>
      <c r="O578" s="30"/>
      <c r="P578" s="30"/>
      <c r="Q578" s="57"/>
      <c r="R578" s="57"/>
      <c r="CE578" s="47"/>
      <c r="CF578" s="2" t="s">
        <v>479</v>
      </c>
      <c r="CG578" s="47"/>
    </row>
    <row r="579" spans="1:86" customFormat="1" ht="15" customHeight="1" x14ac:dyDescent="0.25">
      <c r="A579" s="65" t="s">
        <v>480</v>
      </c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49">
        <v>167131732.80000001</v>
      </c>
      <c r="N579" s="48"/>
      <c r="O579" s="48"/>
      <c r="P579" s="30"/>
      <c r="Q579" s="57"/>
      <c r="R579" s="56">
        <v>73662</v>
      </c>
      <c r="CE579" s="47"/>
      <c r="CG579" s="47"/>
      <c r="CH579" s="47" t="s">
        <v>480</v>
      </c>
    </row>
    <row r="580" spans="1:86" customFormat="1" ht="15" customHeight="1" x14ac:dyDescent="0.25">
      <c r="A580" s="65" t="s">
        <v>123</v>
      </c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44">
        <v>170939644</v>
      </c>
      <c r="N580" s="48"/>
      <c r="O580" s="48"/>
      <c r="P580" s="48"/>
      <c r="Q580" s="45"/>
      <c r="R580" s="45"/>
      <c r="CE580" s="47" t="s">
        <v>123</v>
      </c>
      <c r="CG580" s="47"/>
      <c r="CH580" s="47"/>
    </row>
    <row r="581" spans="1:86" customFormat="1" ht="32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09">
        <f>M527+M501+M448+M348+M281+M213+M169+M93</f>
        <v>170939652</v>
      </c>
      <c r="N581" s="109">
        <f>M580-M581</f>
        <v>-8</v>
      </c>
      <c r="O581" s="129">
        <f>M563*CI568*CI570</f>
        <v>189109014.44489998</v>
      </c>
      <c r="P581" s="130" t="s">
        <v>481</v>
      </c>
      <c r="Q581" s="3"/>
      <c r="R581" s="3"/>
    </row>
    <row r="582" spans="1:86" ht="11.25" customHeight="1" x14ac:dyDescent="0.2">
      <c r="O582" s="131">
        <f>M571</f>
        <v>-170939644</v>
      </c>
      <c r="P582" s="132" t="s">
        <v>482</v>
      </c>
    </row>
    <row r="583" spans="1:86" ht="11.25" customHeight="1" x14ac:dyDescent="0.2">
      <c r="O583" s="129">
        <f>O581+O582</f>
        <v>18169370.444899976</v>
      </c>
      <c r="P583" s="132" t="s">
        <v>483</v>
      </c>
    </row>
  </sheetData>
  <autoFilter ref="A21:C580" xr:uid="{3615807D-1D72-429A-A33B-3F7368284EE6}"/>
  <printOptions horizontalCentered="1"/>
  <pageMargins left="0.31496062874794001" right="0.31496062874794001" top="0.78740155696868896" bottom="0.31496062874794001" header="0.19685038924217199" footer="0.19685038924217199"/>
  <pageSetup paperSize="9" scale="55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573"/>
  <sheetViews>
    <sheetView view="pageBreakPreview" topLeftCell="A384" zoomScaleNormal="100" zoomScaleSheetLayoutView="100" workbookViewId="0">
      <selection activeCell="I391" sqref="I39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120" t="s">
        <v>2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127" t="s">
        <v>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72" customFormat="1" ht="21" customHeight="1" x14ac:dyDescent="0.2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</row>
    <row r="7" spans="1:72" customFormat="1" ht="15" x14ac:dyDescent="0.25">
      <c r="A7" s="126" t="s">
        <v>5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120" t="s">
        <v>6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</row>
    <row r="9" spans="1:72" customFormat="1" ht="15" x14ac:dyDescent="0.25">
      <c r="A9" s="3"/>
      <c r="B9" s="7" t="s">
        <v>7</v>
      </c>
      <c r="C9" s="121" t="s">
        <v>8</v>
      </c>
      <c r="D9" s="121"/>
      <c r="E9" s="121"/>
      <c r="F9" s="121"/>
      <c r="G9" s="121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167131.73300000001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276135.64600000001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34485.163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122" t="s">
        <v>17</v>
      </c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123"/>
      <c r="M16" s="123"/>
      <c r="N16" s="10"/>
    </row>
    <row r="17" spans="1:77" customFormat="1" ht="15" x14ac:dyDescent="0.25">
      <c r="A17" s="21"/>
    </row>
    <row r="18" spans="1:77" customFormat="1" ht="28.5" customHeight="1" x14ac:dyDescent="0.25">
      <c r="A18" s="124" t="s">
        <v>18</v>
      </c>
      <c r="B18" s="124" t="s">
        <v>19</v>
      </c>
      <c r="C18" s="124" t="s">
        <v>20</v>
      </c>
      <c r="D18" s="124"/>
      <c r="E18" s="124"/>
      <c r="F18" s="124" t="s">
        <v>21</v>
      </c>
      <c r="G18" s="124" t="s">
        <v>22</v>
      </c>
      <c r="H18" s="124" t="s">
        <v>23</v>
      </c>
      <c r="I18" s="124"/>
      <c r="J18" s="124"/>
      <c r="K18" s="124"/>
      <c r="L18" s="124" t="s">
        <v>24</v>
      </c>
      <c r="M18" s="124"/>
      <c r="N18" s="124"/>
      <c r="O18" s="124"/>
      <c r="P18" s="124"/>
      <c r="Q18" s="124" t="s">
        <v>25</v>
      </c>
      <c r="R18" s="124" t="s">
        <v>26</v>
      </c>
    </row>
    <row r="19" spans="1:77" customFormat="1" ht="30" customHeight="1" x14ac:dyDescent="0.25">
      <c r="A19" s="124"/>
      <c r="B19" s="124"/>
      <c r="C19" s="124"/>
      <c r="D19" s="124"/>
      <c r="E19" s="124"/>
      <c r="F19" s="124"/>
      <c r="G19" s="124"/>
      <c r="H19" s="124" t="s">
        <v>27</v>
      </c>
      <c r="I19" s="124" t="s">
        <v>28</v>
      </c>
      <c r="J19" s="124"/>
      <c r="K19" s="124"/>
      <c r="L19" s="124" t="s">
        <v>29</v>
      </c>
      <c r="M19" s="124" t="s">
        <v>27</v>
      </c>
      <c r="N19" s="125" t="s">
        <v>28</v>
      </c>
      <c r="O19" s="125"/>
      <c r="P19" s="125"/>
      <c r="Q19" s="125"/>
      <c r="R19" s="125"/>
    </row>
    <row r="20" spans="1:77" customFormat="1" ht="22.5" customHeight="1" x14ac:dyDescent="0.25">
      <c r="A20" s="124"/>
      <c r="B20" s="124"/>
      <c r="C20" s="124"/>
      <c r="D20" s="124"/>
      <c r="E20" s="124"/>
      <c r="F20" s="124"/>
      <c r="G20" s="124"/>
      <c r="H20" s="124"/>
      <c r="I20" s="23" t="s">
        <v>30</v>
      </c>
      <c r="J20" s="23" t="s">
        <v>31</v>
      </c>
      <c r="K20" s="23" t="s">
        <v>32</v>
      </c>
      <c r="L20" s="124"/>
      <c r="M20" s="124"/>
      <c r="N20" s="23" t="s">
        <v>30</v>
      </c>
      <c r="O20" s="23" t="s">
        <v>31</v>
      </c>
      <c r="P20" s="23" t="s">
        <v>32</v>
      </c>
      <c r="Q20" s="125"/>
      <c r="R20" s="125"/>
    </row>
    <row r="21" spans="1:77" customFormat="1" ht="15" x14ac:dyDescent="0.25">
      <c r="A21" s="22">
        <v>1</v>
      </c>
      <c r="B21" s="22">
        <v>2</v>
      </c>
      <c r="C21" s="125">
        <v>3</v>
      </c>
      <c r="D21" s="125"/>
      <c r="E21" s="125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5" x14ac:dyDescent="0.25">
      <c r="A22" s="117" t="s">
        <v>33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BU22" s="24" t="s">
        <v>33</v>
      </c>
    </row>
    <row r="23" spans="1:77" customFormat="1" ht="45.75" x14ac:dyDescent="0.25">
      <c r="A23" s="25" t="s">
        <v>34</v>
      </c>
      <c r="B23" s="26" t="s">
        <v>35</v>
      </c>
      <c r="C23" s="116" t="s">
        <v>36</v>
      </c>
      <c r="D23" s="116"/>
      <c r="E23" s="116"/>
      <c r="F23" s="25" t="s">
        <v>37</v>
      </c>
      <c r="G23" s="27">
        <v>404.35199999999998</v>
      </c>
      <c r="H23" s="28">
        <v>664.69</v>
      </c>
      <c r="I23" s="29">
        <v>228.64</v>
      </c>
      <c r="J23" s="29">
        <v>369.83</v>
      </c>
      <c r="K23" s="29">
        <v>59.72</v>
      </c>
      <c r="L23" s="30"/>
      <c r="M23" s="31">
        <v>4019910</v>
      </c>
      <c r="N23" s="31">
        <v>2082949</v>
      </c>
      <c r="O23" s="31">
        <v>1707757</v>
      </c>
      <c r="P23" s="31">
        <v>544048</v>
      </c>
      <c r="Q23" s="32">
        <v>13.132999999999999</v>
      </c>
      <c r="R23" s="29">
        <v>5310.35</v>
      </c>
      <c r="BU23" s="24"/>
      <c r="BV23" s="2" t="s">
        <v>36</v>
      </c>
    </row>
    <row r="24" spans="1:77" customFormat="1" ht="15" x14ac:dyDescent="0.25">
      <c r="A24" s="33"/>
      <c r="B24" s="34"/>
      <c r="C24" s="112" t="s">
        <v>38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3"/>
      <c r="BU24" s="24"/>
      <c r="BW24" s="2" t="s">
        <v>38</v>
      </c>
    </row>
    <row r="25" spans="1:77" customFormat="1" ht="57" x14ac:dyDescent="0.25">
      <c r="A25" s="35"/>
      <c r="B25" s="36" t="s">
        <v>39</v>
      </c>
      <c r="C25" s="114" t="s">
        <v>40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5"/>
      <c r="BU25" s="24"/>
      <c r="BX25" s="2" t="s">
        <v>40</v>
      </c>
    </row>
    <row r="26" spans="1:77" customFormat="1" ht="15" x14ac:dyDescent="0.25">
      <c r="A26" s="35"/>
      <c r="B26" s="37" t="s">
        <v>34</v>
      </c>
      <c r="C26" s="114" t="s">
        <v>41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5"/>
      <c r="BU26" s="24"/>
      <c r="BY26" s="2" t="s">
        <v>41</v>
      </c>
    </row>
    <row r="27" spans="1:77" customFormat="1" ht="45.75" x14ac:dyDescent="0.25">
      <c r="A27" s="25" t="s">
        <v>42</v>
      </c>
      <c r="B27" s="26" t="s">
        <v>43</v>
      </c>
      <c r="C27" s="116" t="s">
        <v>44</v>
      </c>
      <c r="D27" s="116"/>
      <c r="E27" s="116"/>
      <c r="F27" s="25" t="s">
        <v>37</v>
      </c>
      <c r="G27" s="27">
        <v>9.2560000000000002</v>
      </c>
      <c r="H27" s="28">
        <v>360.31</v>
      </c>
      <c r="I27" s="29">
        <v>113.31</v>
      </c>
      <c r="J27" s="29">
        <v>185.18</v>
      </c>
      <c r="K27" s="29">
        <v>28.11</v>
      </c>
      <c r="L27" s="30"/>
      <c r="M27" s="31">
        <v>48101</v>
      </c>
      <c r="N27" s="31">
        <v>23629</v>
      </c>
      <c r="O27" s="31">
        <v>19574</v>
      </c>
      <c r="P27" s="31">
        <v>5861</v>
      </c>
      <c r="Q27" s="38">
        <v>6.5080999999999998</v>
      </c>
      <c r="R27" s="29">
        <v>60.24</v>
      </c>
      <c r="BU27" s="24"/>
      <c r="BV27" s="2" t="s">
        <v>44</v>
      </c>
    </row>
    <row r="28" spans="1:77" customFormat="1" ht="15" x14ac:dyDescent="0.25">
      <c r="A28" s="33"/>
      <c r="B28" s="34"/>
      <c r="C28" s="112" t="s">
        <v>45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3"/>
      <c r="BU28" s="24"/>
      <c r="BW28" s="2" t="s">
        <v>45</v>
      </c>
    </row>
    <row r="29" spans="1:77" customFormat="1" ht="23.25" x14ac:dyDescent="0.25">
      <c r="A29" s="35"/>
      <c r="B29" s="36" t="s">
        <v>46</v>
      </c>
      <c r="C29" s="114" t="s">
        <v>47</v>
      </c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5"/>
      <c r="BU29" s="24"/>
      <c r="BX29" s="2" t="s">
        <v>47</v>
      </c>
    </row>
    <row r="30" spans="1:77" customFormat="1" ht="57" x14ac:dyDescent="0.25">
      <c r="A30" s="35"/>
      <c r="B30" s="36" t="s">
        <v>39</v>
      </c>
      <c r="C30" s="114" t="s">
        <v>40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5"/>
      <c r="BU30" s="24"/>
      <c r="BX30" s="2" t="s">
        <v>40</v>
      </c>
    </row>
    <row r="31" spans="1:77" customFormat="1" ht="15" x14ac:dyDescent="0.25">
      <c r="A31" s="35"/>
      <c r="B31" s="37" t="s">
        <v>34</v>
      </c>
      <c r="C31" s="114" t="s">
        <v>41</v>
      </c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5"/>
      <c r="BU31" s="24"/>
      <c r="BY31" s="2" t="s">
        <v>41</v>
      </c>
    </row>
    <row r="32" spans="1:77" customFormat="1" ht="33.75" x14ac:dyDescent="0.25">
      <c r="A32" s="25" t="s">
        <v>48</v>
      </c>
      <c r="B32" s="26" t="s">
        <v>49</v>
      </c>
      <c r="C32" s="116" t="s">
        <v>50</v>
      </c>
      <c r="D32" s="116"/>
      <c r="E32" s="116"/>
      <c r="F32" s="25" t="s">
        <v>51</v>
      </c>
      <c r="G32" s="39">
        <v>3.64</v>
      </c>
      <c r="H32" s="28" t="s">
        <v>52</v>
      </c>
      <c r="I32" s="30"/>
      <c r="J32" s="30"/>
      <c r="K32" s="30"/>
      <c r="L32" s="30"/>
      <c r="M32" s="31">
        <v>288528</v>
      </c>
      <c r="N32" s="30"/>
      <c r="O32" s="30"/>
      <c r="P32" s="30"/>
      <c r="Q32" s="40">
        <v>0</v>
      </c>
      <c r="R32" s="40">
        <v>0</v>
      </c>
      <c r="BU32" s="24"/>
      <c r="BV32" s="2" t="s">
        <v>50</v>
      </c>
    </row>
    <row r="33" spans="1:78" customFormat="1" ht="15" x14ac:dyDescent="0.25">
      <c r="A33" s="33"/>
      <c r="B33" s="34"/>
      <c r="C33" s="112" t="s">
        <v>53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3"/>
      <c r="BU33" s="24"/>
      <c r="BW33" s="2" t="s">
        <v>53</v>
      </c>
    </row>
    <row r="34" spans="1:78" customFormat="1" ht="15" x14ac:dyDescent="0.25">
      <c r="A34" s="35"/>
      <c r="B34" s="34"/>
      <c r="C34" s="112" t="s">
        <v>54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3"/>
      <c r="BU34" s="24"/>
      <c r="BZ34" s="2" t="s">
        <v>54</v>
      </c>
    </row>
    <row r="35" spans="1:78" customFormat="1" ht="15" x14ac:dyDescent="0.25">
      <c r="A35" s="35"/>
      <c r="B35" s="37" t="s">
        <v>34</v>
      </c>
      <c r="C35" s="114" t="s">
        <v>41</v>
      </c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5"/>
      <c r="BU35" s="24"/>
      <c r="BY35" s="2" t="s">
        <v>41</v>
      </c>
    </row>
    <row r="36" spans="1:78" customFormat="1" ht="33.75" x14ac:dyDescent="0.25">
      <c r="A36" s="25" t="s">
        <v>55</v>
      </c>
      <c r="B36" s="26" t="s">
        <v>49</v>
      </c>
      <c r="C36" s="116" t="s">
        <v>56</v>
      </c>
      <c r="D36" s="116"/>
      <c r="E36" s="116"/>
      <c r="F36" s="25" t="s">
        <v>51</v>
      </c>
      <c r="G36" s="27">
        <v>16.952000000000002</v>
      </c>
      <c r="H36" s="28" t="s">
        <v>57</v>
      </c>
      <c r="I36" s="30"/>
      <c r="J36" s="30"/>
      <c r="K36" s="30"/>
      <c r="L36" s="30"/>
      <c r="M36" s="31">
        <v>1185453</v>
      </c>
      <c r="N36" s="30"/>
      <c r="O36" s="30"/>
      <c r="P36" s="30"/>
      <c r="Q36" s="40">
        <v>0</v>
      </c>
      <c r="R36" s="40">
        <v>0</v>
      </c>
      <c r="BU36" s="24"/>
      <c r="BV36" s="2" t="s">
        <v>56</v>
      </c>
    </row>
    <row r="37" spans="1:78" customFormat="1" ht="15" x14ac:dyDescent="0.25">
      <c r="A37" s="33"/>
      <c r="B37" s="34"/>
      <c r="C37" s="112" t="s">
        <v>58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3"/>
      <c r="BU37" s="24"/>
      <c r="BW37" s="2" t="s">
        <v>58</v>
      </c>
    </row>
    <row r="38" spans="1:78" customFormat="1" ht="15" x14ac:dyDescent="0.25">
      <c r="A38" s="35"/>
      <c r="B38" s="34"/>
      <c r="C38" s="112" t="s">
        <v>59</v>
      </c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3"/>
      <c r="BU38" s="24"/>
      <c r="BZ38" s="2" t="s">
        <v>59</v>
      </c>
    </row>
    <row r="39" spans="1:78" customFormat="1" ht="15" x14ac:dyDescent="0.25">
      <c r="A39" s="35"/>
      <c r="B39" s="37" t="s">
        <v>34</v>
      </c>
      <c r="C39" s="114" t="s">
        <v>41</v>
      </c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5"/>
      <c r="BU39" s="24"/>
      <c r="BY39" s="2" t="s">
        <v>41</v>
      </c>
    </row>
    <row r="40" spans="1:78" customFormat="1" ht="33.75" x14ac:dyDescent="0.25">
      <c r="A40" s="25" t="s">
        <v>60</v>
      </c>
      <c r="B40" s="26" t="s">
        <v>49</v>
      </c>
      <c r="C40" s="116" t="s">
        <v>61</v>
      </c>
      <c r="D40" s="116"/>
      <c r="E40" s="116"/>
      <c r="F40" s="25" t="s">
        <v>51</v>
      </c>
      <c r="G40" s="27">
        <v>99.944000000000003</v>
      </c>
      <c r="H40" s="28" t="s">
        <v>62</v>
      </c>
      <c r="I40" s="30"/>
      <c r="J40" s="30"/>
      <c r="K40" s="30"/>
      <c r="L40" s="30"/>
      <c r="M40" s="31">
        <v>6680855</v>
      </c>
      <c r="N40" s="30"/>
      <c r="O40" s="30"/>
      <c r="P40" s="30"/>
      <c r="Q40" s="40">
        <v>0</v>
      </c>
      <c r="R40" s="40">
        <v>0</v>
      </c>
      <c r="BU40" s="24"/>
      <c r="BV40" s="2" t="s">
        <v>61</v>
      </c>
    </row>
    <row r="41" spans="1:78" customFormat="1" ht="15" x14ac:dyDescent="0.25">
      <c r="A41" s="33"/>
      <c r="B41" s="34"/>
      <c r="C41" s="112" t="s">
        <v>63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3"/>
      <c r="BU41" s="24"/>
      <c r="BW41" s="2" t="s">
        <v>63</v>
      </c>
    </row>
    <row r="42" spans="1:78" customFormat="1" ht="15" x14ac:dyDescent="0.25">
      <c r="A42" s="35"/>
      <c r="B42" s="34"/>
      <c r="C42" s="112" t="s">
        <v>64</v>
      </c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3"/>
      <c r="BU42" s="24"/>
      <c r="BZ42" s="2" t="s">
        <v>64</v>
      </c>
    </row>
    <row r="43" spans="1:78" customFormat="1" ht="15" x14ac:dyDescent="0.25">
      <c r="A43" s="35"/>
      <c r="B43" s="37" t="s">
        <v>34</v>
      </c>
      <c r="C43" s="114" t="s">
        <v>41</v>
      </c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5"/>
      <c r="BU43" s="24"/>
      <c r="BY43" s="2" t="s">
        <v>41</v>
      </c>
    </row>
    <row r="44" spans="1:78" customFormat="1" ht="33.75" x14ac:dyDescent="0.25">
      <c r="A44" s="25" t="s">
        <v>65</v>
      </c>
      <c r="B44" s="26" t="s">
        <v>49</v>
      </c>
      <c r="C44" s="116" t="s">
        <v>66</v>
      </c>
      <c r="D44" s="116"/>
      <c r="E44" s="116"/>
      <c r="F44" s="25" t="s">
        <v>51</v>
      </c>
      <c r="G44" s="27">
        <v>25.792000000000002</v>
      </c>
      <c r="H44" s="28" t="s">
        <v>67</v>
      </c>
      <c r="I44" s="30"/>
      <c r="J44" s="30"/>
      <c r="K44" s="30"/>
      <c r="L44" s="30"/>
      <c r="M44" s="31">
        <v>1693503</v>
      </c>
      <c r="N44" s="30"/>
      <c r="O44" s="30"/>
      <c r="P44" s="30"/>
      <c r="Q44" s="40">
        <v>0</v>
      </c>
      <c r="R44" s="40">
        <v>0</v>
      </c>
      <c r="BU44" s="24"/>
      <c r="BV44" s="2" t="s">
        <v>66</v>
      </c>
    </row>
    <row r="45" spans="1:78" customFormat="1" ht="15" x14ac:dyDescent="0.25">
      <c r="A45" s="33"/>
      <c r="B45" s="34"/>
      <c r="C45" s="112" t="s">
        <v>68</v>
      </c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3"/>
      <c r="BU45" s="24"/>
      <c r="BW45" s="2" t="s">
        <v>68</v>
      </c>
    </row>
    <row r="46" spans="1:78" customFormat="1" ht="15" x14ac:dyDescent="0.25">
      <c r="A46" s="35"/>
      <c r="B46" s="34"/>
      <c r="C46" s="112" t="s">
        <v>69</v>
      </c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3"/>
      <c r="BU46" s="24"/>
      <c r="BZ46" s="2" t="s">
        <v>69</v>
      </c>
    </row>
    <row r="47" spans="1:78" customFormat="1" ht="15" x14ac:dyDescent="0.25">
      <c r="A47" s="35"/>
      <c r="B47" s="37" t="s">
        <v>34</v>
      </c>
      <c r="C47" s="114" t="s">
        <v>41</v>
      </c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5"/>
      <c r="BU47" s="24"/>
      <c r="BY47" s="2" t="s">
        <v>41</v>
      </c>
    </row>
    <row r="48" spans="1:78" customFormat="1" ht="33.75" x14ac:dyDescent="0.25">
      <c r="A48" s="25" t="s">
        <v>70</v>
      </c>
      <c r="B48" s="26" t="s">
        <v>49</v>
      </c>
      <c r="C48" s="116" t="s">
        <v>71</v>
      </c>
      <c r="D48" s="116"/>
      <c r="E48" s="116"/>
      <c r="F48" s="25" t="s">
        <v>51</v>
      </c>
      <c r="G48" s="39">
        <v>2.08</v>
      </c>
      <c r="H48" s="28" t="s">
        <v>72</v>
      </c>
      <c r="I48" s="30"/>
      <c r="J48" s="30"/>
      <c r="K48" s="30"/>
      <c r="L48" s="30"/>
      <c r="M48" s="31">
        <v>178778</v>
      </c>
      <c r="N48" s="30"/>
      <c r="O48" s="30"/>
      <c r="P48" s="30"/>
      <c r="Q48" s="40">
        <v>0</v>
      </c>
      <c r="R48" s="40">
        <v>0</v>
      </c>
      <c r="BU48" s="24"/>
      <c r="BV48" s="2" t="s">
        <v>71</v>
      </c>
    </row>
    <row r="49" spans="1:78" customFormat="1" ht="15" x14ac:dyDescent="0.25">
      <c r="A49" s="33"/>
      <c r="B49" s="34"/>
      <c r="C49" s="112" t="s">
        <v>73</v>
      </c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3"/>
      <c r="BU49" s="24"/>
      <c r="BW49" s="2" t="s">
        <v>73</v>
      </c>
    </row>
    <row r="50" spans="1:78" customFormat="1" ht="15" x14ac:dyDescent="0.25">
      <c r="A50" s="35"/>
      <c r="B50" s="34"/>
      <c r="C50" s="112" t="s">
        <v>74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3"/>
      <c r="BU50" s="24"/>
      <c r="BZ50" s="2" t="s">
        <v>74</v>
      </c>
    </row>
    <row r="51" spans="1:78" customFormat="1" ht="15" x14ac:dyDescent="0.25">
      <c r="A51" s="35"/>
      <c r="B51" s="37" t="s">
        <v>34</v>
      </c>
      <c r="C51" s="114" t="s">
        <v>41</v>
      </c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5"/>
      <c r="BU51" s="24"/>
      <c r="BY51" s="2" t="s">
        <v>41</v>
      </c>
    </row>
    <row r="52" spans="1:78" customFormat="1" ht="33.75" x14ac:dyDescent="0.25">
      <c r="A52" s="25" t="s">
        <v>75</v>
      </c>
      <c r="B52" s="26" t="s">
        <v>49</v>
      </c>
      <c r="C52" s="116" t="s">
        <v>76</v>
      </c>
      <c r="D52" s="116"/>
      <c r="E52" s="116"/>
      <c r="F52" s="25" t="s">
        <v>51</v>
      </c>
      <c r="G52" s="41">
        <v>9.99648</v>
      </c>
      <c r="H52" s="28" t="s">
        <v>77</v>
      </c>
      <c r="I52" s="30"/>
      <c r="J52" s="30"/>
      <c r="K52" s="30"/>
      <c r="L52" s="30"/>
      <c r="M52" s="31">
        <v>843963</v>
      </c>
      <c r="N52" s="30"/>
      <c r="O52" s="30"/>
      <c r="P52" s="30"/>
      <c r="Q52" s="40">
        <v>0</v>
      </c>
      <c r="R52" s="40">
        <v>0</v>
      </c>
      <c r="BU52" s="24"/>
      <c r="BV52" s="2" t="s">
        <v>76</v>
      </c>
    </row>
    <row r="53" spans="1:78" customFormat="1" ht="15" x14ac:dyDescent="0.25">
      <c r="A53" s="33"/>
      <c r="B53" s="34"/>
      <c r="C53" s="112" t="s">
        <v>78</v>
      </c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3"/>
      <c r="BU53" s="24"/>
      <c r="BW53" s="2" t="s">
        <v>78</v>
      </c>
    </row>
    <row r="54" spans="1:78" customFormat="1" ht="15" x14ac:dyDescent="0.25">
      <c r="A54" s="35"/>
      <c r="B54" s="34"/>
      <c r="C54" s="112" t="s">
        <v>79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3"/>
      <c r="BU54" s="24"/>
      <c r="BZ54" s="2" t="s">
        <v>79</v>
      </c>
    </row>
    <row r="55" spans="1:78" customFormat="1" ht="15" x14ac:dyDescent="0.25">
      <c r="A55" s="35"/>
      <c r="B55" s="37" t="s">
        <v>34</v>
      </c>
      <c r="C55" s="114" t="s">
        <v>41</v>
      </c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5"/>
      <c r="BU55" s="24"/>
      <c r="BY55" s="2" t="s">
        <v>41</v>
      </c>
    </row>
    <row r="56" spans="1:78" customFormat="1" ht="33.75" x14ac:dyDescent="0.25">
      <c r="A56" s="25" t="s">
        <v>80</v>
      </c>
      <c r="B56" s="26" t="s">
        <v>49</v>
      </c>
      <c r="C56" s="116" t="s">
        <v>81</v>
      </c>
      <c r="D56" s="116"/>
      <c r="E56" s="116"/>
      <c r="F56" s="25" t="s">
        <v>51</v>
      </c>
      <c r="G56" s="27">
        <v>132.49600000000001</v>
      </c>
      <c r="H56" s="28" t="s">
        <v>82</v>
      </c>
      <c r="I56" s="30"/>
      <c r="J56" s="30"/>
      <c r="K56" s="30"/>
      <c r="L56" s="30"/>
      <c r="M56" s="31">
        <v>10871693</v>
      </c>
      <c r="N56" s="30"/>
      <c r="O56" s="30"/>
      <c r="P56" s="30"/>
      <c r="Q56" s="40">
        <v>0</v>
      </c>
      <c r="R56" s="40">
        <v>0</v>
      </c>
      <c r="BU56" s="24"/>
      <c r="BV56" s="2" t="s">
        <v>81</v>
      </c>
    </row>
    <row r="57" spans="1:78" customFormat="1" ht="15" x14ac:dyDescent="0.25">
      <c r="A57" s="33"/>
      <c r="B57" s="34"/>
      <c r="C57" s="112" t="s">
        <v>83</v>
      </c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3"/>
      <c r="BU57" s="24"/>
      <c r="BW57" s="2" t="s">
        <v>83</v>
      </c>
    </row>
    <row r="58" spans="1:78" customFormat="1" ht="15" x14ac:dyDescent="0.25">
      <c r="A58" s="35"/>
      <c r="B58" s="34"/>
      <c r="C58" s="112" t="s">
        <v>84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3"/>
      <c r="BU58" s="24"/>
      <c r="BZ58" s="2" t="s">
        <v>84</v>
      </c>
    </row>
    <row r="59" spans="1:78" customFormat="1" ht="15" x14ac:dyDescent="0.25">
      <c r="A59" s="35"/>
      <c r="B59" s="37" t="s">
        <v>34</v>
      </c>
      <c r="C59" s="114" t="s">
        <v>41</v>
      </c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5"/>
      <c r="BU59" s="24"/>
      <c r="BY59" s="2" t="s">
        <v>41</v>
      </c>
    </row>
    <row r="60" spans="1:78" customFormat="1" ht="33.75" x14ac:dyDescent="0.25">
      <c r="A60" s="25" t="s">
        <v>85</v>
      </c>
      <c r="B60" s="26" t="s">
        <v>49</v>
      </c>
      <c r="C60" s="116" t="s">
        <v>86</v>
      </c>
      <c r="D60" s="116"/>
      <c r="E60" s="116"/>
      <c r="F60" s="25" t="s">
        <v>51</v>
      </c>
      <c r="G60" s="27">
        <v>18.512</v>
      </c>
      <c r="H60" s="28" t="s">
        <v>87</v>
      </c>
      <c r="I60" s="30"/>
      <c r="J60" s="30"/>
      <c r="K60" s="30"/>
      <c r="L60" s="30"/>
      <c r="M60" s="31">
        <v>1447620</v>
      </c>
      <c r="N60" s="30"/>
      <c r="O60" s="30"/>
      <c r="P60" s="30"/>
      <c r="Q60" s="40">
        <v>0</v>
      </c>
      <c r="R60" s="40">
        <v>0</v>
      </c>
      <c r="BU60" s="24"/>
      <c r="BV60" s="2" t="s">
        <v>86</v>
      </c>
    </row>
    <row r="61" spans="1:78" customFormat="1" ht="15" x14ac:dyDescent="0.25">
      <c r="A61" s="33"/>
      <c r="B61" s="34"/>
      <c r="C61" s="112" t="s">
        <v>88</v>
      </c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3"/>
      <c r="BU61" s="24"/>
      <c r="BW61" s="2" t="s">
        <v>88</v>
      </c>
    </row>
    <row r="62" spans="1:78" customFormat="1" ht="15" x14ac:dyDescent="0.25">
      <c r="A62" s="35"/>
      <c r="B62" s="34"/>
      <c r="C62" s="112" t="s">
        <v>89</v>
      </c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3"/>
      <c r="BU62" s="24"/>
      <c r="BZ62" s="2" t="s">
        <v>89</v>
      </c>
    </row>
    <row r="63" spans="1:78" customFormat="1" ht="15" x14ac:dyDescent="0.25">
      <c r="A63" s="35"/>
      <c r="B63" s="37" t="s">
        <v>34</v>
      </c>
      <c r="C63" s="114" t="s">
        <v>41</v>
      </c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5"/>
      <c r="BU63" s="24"/>
      <c r="BY63" s="2" t="s">
        <v>41</v>
      </c>
    </row>
    <row r="64" spans="1:78" customFormat="1" ht="33.75" x14ac:dyDescent="0.25">
      <c r="A64" s="25" t="s">
        <v>90</v>
      </c>
      <c r="B64" s="26" t="s">
        <v>49</v>
      </c>
      <c r="C64" s="116" t="s">
        <v>91</v>
      </c>
      <c r="D64" s="116"/>
      <c r="E64" s="116"/>
      <c r="F64" s="25" t="s">
        <v>51</v>
      </c>
      <c r="G64" s="27">
        <v>1.456</v>
      </c>
      <c r="H64" s="28" t="s">
        <v>92</v>
      </c>
      <c r="I64" s="30"/>
      <c r="J64" s="30"/>
      <c r="K64" s="30"/>
      <c r="L64" s="30"/>
      <c r="M64" s="31">
        <v>108430</v>
      </c>
      <c r="N64" s="30"/>
      <c r="O64" s="30"/>
      <c r="P64" s="30"/>
      <c r="Q64" s="40">
        <v>0</v>
      </c>
      <c r="R64" s="40">
        <v>0</v>
      </c>
      <c r="BU64" s="24"/>
      <c r="BV64" s="2" t="s">
        <v>91</v>
      </c>
    </row>
    <row r="65" spans="1:78" customFormat="1" ht="15" x14ac:dyDescent="0.25">
      <c r="A65" s="33"/>
      <c r="B65" s="34"/>
      <c r="C65" s="112" t="s">
        <v>93</v>
      </c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3"/>
      <c r="BU65" s="24"/>
      <c r="BW65" s="2" t="s">
        <v>93</v>
      </c>
    </row>
    <row r="66" spans="1:78" customFormat="1" ht="15" x14ac:dyDescent="0.25">
      <c r="A66" s="35"/>
      <c r="B66" s="34"/>
      <c r="C66" s="112" t="s">
        <v>94</v>
      </c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3"/>
      <c r="BU66" s="24"/>
      <c r="BZ66" s="2" t="s">
        <v>94</v>
      </c>
    </row>
    <row r="67" spans="1:78" customFormat="1" ht="15" x14ac:dyDescent="0.25">
      <c r="A67" s="35"/>
      <c r="B67" s="37" t="s">
        <v>34</v>
      </c>
      <c r="C67" s="114" t="s">
        <v>41</v>
      </c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5"/>
      <c r="BU67" s="24"/>
      <c r="BY67" s="2" t="s">
        <v>41</v>
      </c>
    </row>
    <row r="68" spans="1:78" customFormat="1" ht="33.75" x14ac:dyDescent="0.25">
      <c r="A68" s="25" t="s">
        <v>95</v>
      </c>
      <c r="B68" s="26" t="s">
        <v>49</v>
      </c>
      <c r="C68" s="116" t="s">
        <v>96</v>
      </c>
      <c r="D68" s="116"/>
      <c r="E68" s="116"/>
      <c r="F68" s="25" t="s">
        <v>51</v>
      </c>
      <c r="G68" s="39">
        <v>74.88</v>
      </c>
      <c r="H68" s="28" t="s">
        <v>97</v>
      </c>
      <c r="I68" s="30"/>
      <c r="J68" s="30"/>
      <c r="K68" s="30"/>
      <c r="L68" s="30"/>
      <c r="M68" s="31">
        <v>5411426</v>
      </c>
      <c r="N68" s="30"/>
      <c r="O68" s="30"/>
      <c r="P68" s="30"/>
      <c r="Q68" s="40">
        <v>0</v>
      </c>
      <c r="R68" s="40">
        <v>0</v>
      </c>
      <c r="BU68" s="24"/>
      <c r="BV68" s="2" t="s">
        <v>96</v>
      </c>
    </row>
    <row r="69" spans="1:78" customFormat="1" ht="15" x14ac:dyDescent="0.25">
      <c r="A69" s="33"/>
      <c r="B69" s="34"/>
      <c r="C69" s="112" t="s">
        <v>98</v>
      </c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3"/>
      <c r="BU69" s="24"/>
      <c r="BW69" s="2" t="s">
        <v>98</v>
      </c>
    </row>
    <row r="70" spans="1:78" customFormat="1" ht="15" x14ac:dyDescent="0.25">
      <c r="A70" s="35"/>
      <c r="B70" s="34"/>
      <c r="C70" s="112" t="s">
        <v>99</v>
      </c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3"/>
      <c r="BU70" s="24"/>
      <c r="BZ70" s="2" t="s">
        <v>99</v>
      </c>
    </row>
    <row r="71" spans="1:78" customFormat="1" ht="15" x14ac:dyDescent="0.25">
      <c r="A71" s="35"/>
      <c r="B71" s="37" t="s">
        <v>34</v>
      </c>
      <c r="C71" s="114" t="s">
        <v>41</v>
      </c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5"/>
      <c r="BU71" s="24"/>
      <c r="BY71" s="2" t="s">
        <v>41</v>
      </c>
    </row>
    <row r="72" spans="1:78" customFormat="1" ht="33.75" x14ac:dyDescent="0.25">
      <c r="A72" s="25" t="s">
        <v>100</v>
      </c>
      <c r="B72" s="26" t="s">
        <v>49</v>
      </c>
      <c r="C72" s="116" t="s">
        <v>101</v>
      </c>
      <c r="D72" s="116"/>
      <c r="E72" s="116"/>
      <c r="F72" s="25" t="s">
        <v>51</v>
      </c>
      <c r="G72" s="42">
        <v>10.4</v>
      </c>
      <c r="H72" s="28" t="s">
        <v>62</v>
      </c>
      <c r="I72" s="30"/>
      <c r="J72" s="30"/>
      <c r="K72" s="30"/>
      <c r="L72" s="30"/>
      <c r="M72" s="31">
        <v>695198</v>
      </c>
      <c r="N72" s="30"/>
      <c r="O72" s="30"/>
      <c r="P72" s="30"/>
      <c r="Q72" s="40">
        <v>0</v>
      </c>
      <c r="R72" s="40">
        <v>0</v>
      </c>
      <c r="BU72" s="24"/>
      <c r="BV72" s="2" t="s">
        <v>101</v>
      </c>
    </row>
    <row r="73" spans="1:78" customFormat="1" ht="15" x14ac:dyDescent="0.25">
      <c r="A73" s="33"/>
      <c r="B73" s="34"/>
      <c r="C73" s="112" t="s">
        <v>102</v>
      </c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3"/>
      <c r="BU73" s="24"/>
      <c r="BW73" s="2" t="s">
        <v>102</v>
      </c>
    </row>
    <row r="74" spans="1:78" customFormat="1" ht="15" x14ac:dyDescent="0.25">
      <c r="A74" s="35"/>
      <c r="B74" s="34"/>
      <c r="C74" s="112" t="s">
        <v>64</v>
      </c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3"/>
      <c r="BU74" s="24"/>
      <c r="BZ74" s="2" t="s">
        <v>64</v>
      </c>
    </row>
    <row r="75" spans="1:78" customFormat="1" ht="15" x14ac:dyDescent="0.25">
      <c r="A75" s="35"/>
      <c r="B75" s="37" t="s">
        <v>34</v>
      </c>
      <c r="C75" s="114" t="s">
        <v>41</v>
      </c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5"/>
      <c r="BU75" s="24"/>
      <c r="BY75" s="2" t="s">
        <v>41</v>
      </c>
    </row>
    <row r="76" spans="1:78" customFormat="1" ht="33.75" x14ac:dyDescent="0.25">
      <c r="A76" s="25" t="s">
        <v>103</v>
      </c>
      <c r="B76" s="26" t="s">
        <v>49</v>
      </c>
      <c r="C76" s="116" t="s">
        <v>104</v>
      </c>
      <c r="D76" s="116"/>
      <c r="E76" s="116"/>
      <c r="F76" s="25" t="s">
        <v>51</v>
      </c>
      <c r="G76" s="27">
        <v>14.768000000000001</v>
      </c>
      <c r="H76" s="28" t="s">
        <v>105</v>
      </c>
      <c r="I76" s="30"/>
      <c r="J76" s="30"/>
      <c r="K76" s="30"/>
      <c r="L76" s="30"/>
      <c r="M76" s="31">
        <v>971543</v>
      </c>
      <c r="N76" s="30"/>
      <c r="O76" s="30"/>
      <c r="P76" s="30"/>
      <c r="Q76" s="40">
        <v>0</v>
      </c>
      <c r="R76" s="40">
        <v>0</v>
      </c>
      <c r="BU76" s="24"/>
      <c r="BV76" s="2" t="s">
        <v>104</v>
      </c>
    </row>
    <row r="77" spans="1:78" customFormat="1" ht="15" x14ac:dyDescent="0.25">
      <c r="A77" s="33"/>
      <c r="B77" s="34"/>
      <c r="C77" s="112" t="s">
        <v>106</v>
      </c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3"/>
      <c r="BU77" s="24"/>
      <c r="BW77" s="2" t="s">
        <v>106</v>
      </c>
    </row>
    <row r="78" spans="1:78" customFormat="1" ht="15" x14ac:dyDescent="0.25">
      <c r="A78" s="35"/>
      <c r="B78" s="34"/>
      <c r="C78" s="112" t="s">
        <v>107</v>
      </c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3"/>
      <c r="BU78" s="24"/>
      <c r="BZ78" s="2" t="s">
        <v>107</v>
      </c>
    </row>
    <row r="79" spans="1:78" customFormat="1" ht="15" x14ac:dyDescent="0.25">
      <c r="A79" s="35"/>
      <c r="B79" s="37" t="s">
        <v>34</v>
      </c>
      <c r="C79" s="114" t="s">
        <v>41</v>
      </c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5"/>
      <c r="BU79" s="24"/>
      <c r="BY79" s="2" t="s">
        <v>41</v>
      </c>
    </row>
    <row r="80" spans="1:78" customFormat="1" ht="33.75" x14ac:dyDescent="0.25">
      <c r="A80" s="25" t="s">
        <v>108</v>
      </c>
      <c r="B80" s="26" t="s">
        <v>49</v>
      </c>
      <c r="C80" s="116" t="s">
        <v>109</v>
      </c>
      <c r="D80" s="116"/>
      <c r="E80" s="116"/>
      <c r="F80" s="25" t="s">
        <v>51</v>
      </c>
      <c r="G80" s="27">
        <v>1.248</v>
      </c>
      <c r="H80" s="28" t="s">
        <v>110</v>
      </c>
      <c r="I80" s="30"/>
      <c r="J80" s="30"/>
      <c r="K80" s="30"/>
      <c r="L80" s="30"/>
      <c r="M80" s="31">
        <v>80928</v>
      </c>
      <c r="N80" s="30"/>
      <c r="O80" s="30"/>
      <c r="P80" s="30"/>
      <c r="Q80" s="40">
        <v>0</v>
      </c>
      <c r="R80" s="40">
        <v>0</v>
      </c>
      <c r="BU80" s="24"/>
      <c r="BV80" s="2" t="s">
        <v>109</v>
      </c>
    </row>
    <row r="81" spans="1:80" customFormat="1" ht="15" x14ac:dyDescent="0.25">
      <c r="A81" s="33"/>
      <c r="B81" s="34"/>
      <c r="C81" s="112" t="s">
        <v>111</v>
      </c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3"/>
      <c r="BU81" s="24"/>
      <c r="BW81" s="2" t="s">
        <v>111</v>
      </c>
    </row>
    <row r="82" spans="1:80" customFormat="1" ht="15" x14ac:dyDescent="0.25">
      <c r="A82" s="35"/>
      <c r="B82" s="34"/>
      <c r="C82" s="112" t="s">
        <v>112</v>
      </c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3"/>
      <c r="BU82" s="24"/>
      <c r="BZ82" s="2" t="s">
        <v>112</v>
      </c>
    </row>
    <row r="83" spans="1:80" customFormat="1" ht="15" x14ac:dyDescent="0.25">
      <c r="A83" s="35"/>
      <c r="B83" s="37" t="s">
        <v>34</v>
      </c>
      <c r="C83" s="114" t="s">
        <v>41</v>
      </c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5"/>
      <c r="BU83" s="24"/>
      <c r="BY83" s="2" t="s">
        <v>41</v>
      </c>
    </row>
    <row r="84" spans="1:80" customFormat="1" ht="33.75" x14ac:dyDescent="0.25">
      <c r="A84" s="25" t="s">
        <v>113</v>
      </c>
      <c r="B84" s="26" t="s">
        <v>49</v>
      </c>
      <c r="C84" s="116" t="s">
        <v>114</v>
      </c>
      <c r="D84" s="116"/>
      <c r="E84" s="116"/>
      <c r="F84" s="25" t="s">
        <v>51</v>
      </c>
      <c r="G84" s="27">
        <v>2.1840000000000002</v>
      </c>
      <c r="H84" s="28" t="s">
        <v>115</v>
      </c>
      <c r="I84" s="30"/>
      <c r="J84" s="30"/>
      <c r="K84" s="30"/>
      <c r="L84" s="30"/>
      <c r="M84" s="31">
        <v>138404</v>
      </c>
      <c r="N84" s="30"/>
      <c r="O84" s="30"/>
      <c r="P84" s="30"/>
      <c r="Q84" s="40">
        <v>0</v>
      </c>
      <c r="R84" s="40">
        <v>0</v>
      </c>
      <c r="BU84" s="24"/>
      <c r="BV84" s="2" t="s">
        <v>114</v>
      </c>
    </row>
    <row r="85" spans="1:80" customFormat="1" ht="15" x14ac:dyDescent="0.25">
      <c r="A85" s="33"/>
      <c r="B85" s="34"/>
      <c r="C85" s="112" t="s">
        <v>116</v>
      </c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3"/>
      <c r="BU85" s="24"/>
      <c r="BW85" s="2" t="s">
        <v>116</v>
      </c>
    </row>
    <row r="86" spans="1:80" customFormat="1" ht="15" x14ac:dyDescent="0.25">
      <c r="A86" s="35"/>
      <c r="B86" s="34"/>
      <c r="C86" s="112" t="s">
        <v>117</v>
      </c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3"/>
      <c r="BU86" s="24"/>
      <c r="BZ86" s="2" t="s">
        <v>117</v>
      </c>
    </row>
    <row r="87" spans="1:80" customFormat="1" ht="15" x14ac:dyDescent="0.25">
      <c r="A87" s="35"/>
      <c r="B87" s="37" t="s">
        <v>34</v>
      </c>
      <c r="C87" s="114" t="s">
        <v>41</v>
      </c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5"/>
      <c r="BU87" s="24"/>
      <c r="BY87" s="2" t="s">
        <v>41</v>
      </c>
    </row>
    <row r="88" spans="1:80" customFormat="1" ht="15" x14ac:dyDescent="0.25">
      <c r="A88" s="118" t="s">
        <v>118</v>
      </c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BU88" s="24"/>
      <c r="CA88" s="43" t="s">
        <v>118</v>
      </c>
    </row>
    <row r="89" spans="1:80" customFormat="1" ht="15" x14ac:dyDescent="0.25">
      <c r="A89" s="110" t="s">
        <v>119</v>
      </c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0" customFormat="1" ht="15" x14ac:dyDescent="0.25">
      <c r="A90" s="110" t="s">
        <v>120</v>
      </c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0" customFormat="1" ht="15" x14ac:dyDescent="0.25">
      <c r="A91" s="110" t="s">
        <v>121</v>
      </c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0" customFormat="1" ht="15" x14ac:dyDescent="0.25">
      <c r="A92" s="110" t="s">
        <v>122</v>
      </c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0" customFormat="1" ht="15" x14ac:dyDescent="0.25">
      <c r="A93" s="110" t="s">
        <v>123</v>
      </c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44">
        <v>30596321</v>
      </c>
      <c r="N93" s="48"/>
      <c r="O93" s="48"/>
      <c r="P93" s="48"/>
      <c r="Q93" s="45"/>
      <c r="R93" s="45"/>
      <c r="BU93" s="24"/>
      <c r="CA93" s="43"/>
      <c r="CB93" s="47" t="s">
        <v>123</v>
      </c>
    </row>
    <row r="94" spans="1:80" customFormat="1" ht="15" x14ac:dyDescent="0.25">
      <c r="A94" s="117" t="s">
        <v>124</v>
      </c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BU94" s="24" t="s">
        <v>124</v>
      </c>
      <c r="CA94" s="43"/>
      <c r="CB94" s="47"/>
    </row>
    <row r="95" spans="1:80" customFormat="1" ht="45.75" x14ac:dyDescent="0.25">
      <c r="A95" s="25" t="s">
        <v>125</v>
      </c>
      <c r="B95" s="26" t="s">
        <v>126</v>
      </c>
      <c r="C95" s="116" t="s">
        <v>127</v>
      </c>
      <c r="D95" s="116"/>
      <c r="E95" s="116"/>
      <c r="F95" s="25" t="s">
        <v>37</v>
      </c>
      <c r="G95" s="27">
        <v>676.62400000000002</v>
      </c>
      <c r="H95" s="28">
        <v>1154.8599999999999</v>
      </c>
      <c r="I95" s="29">
        <v>406.11</v>
      </c>
      <c r="J95" s="29">
        <v>601.79999999999995</v>
      </c>
      <c r="K95" s="29">
        <v>81.75</v>
      </c>
      <c r="L95" s="30"/>
      <c r="M95" s="31">
        <v>11692111</v>
      </c>
      <c r="N95" s="31">
        <v>6190894</v>
      </c>
      <c r="O95" s="31">
        <v>4650098</v>
      </c>
      <c r="P95" s="31">
        <v>1246278</v>
      </c>
      <c r="Q95" s="38">
        <v>20.987500000000001</v>
      </c>
      <c r="R95" s="29">
        <v>14200.65</v>
      </c>
      <c r="BU95" s="24"/>
      <c r="BV95" s="2" t="s">
        <v>127</v>
      </c>
      <c r="CA95" s="43"/>
      <c r="CB95" s="47"/>
    </row>
    <row r="96" spans="1:80" customFormat="1" ht="15" x14ac:dyDescent="0.25">
      <c r="A96" s="33"/>
      <c r="B96" s="34"/>
      <c r="C96" s="112" t="s">
        <v>128</v>
      </c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3"/>
      <c r="BU96" s="24"/>
      <c r="BW96" s="2" t="s">
        <v>128</v>
      </c>
      <c r="CA96" s="43"/>
      <c r="CB96" s="47"/>
    </row>
    <row r="97" spans="1:80" customFormat="1" ht="57" x14ac:dyDescent="0.25">
      <c r="A97" s="35"/>
      <c r="B97" s="36" t="s">
        <v>39</v>
      </c>
      <c r="C97" s="114" t="s">
        <v>40</v>
      </c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5"/>
      <c r="BU97" s="24"/>
      <c r="BX97" s="2" t="s">
        <v>40</v>
      </c>
      <c r="CA97" s="43"/>
      <c r="CB97" s="47"/>
    </row>
    <row r="98" spans="1:80" customFormat="1" ht="15" x14ac:dyDescent="0.25">
      <c r="A98" s="35"/>
      <c r="B98" s="37" t="s">
        <v>34</v>
      </c>
      <c r="C98" s="114" t="s">
        <v>41</v>
      </c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5"/>
      <c r="BU98" s="24"/>
      <c r="BY98" s="2" t="s">
        <v>41</v>
      </c>
      <c r="CA98" s="43"/>
      <c r="CB98" s="47"/>
    </row>
    <row r="99" spans="1:80" customFormat="1" ht="33.75" x14ac:dyDescent="0.25">
      <c r="A99" s="25" t="s">
        <v>129</v>
      </c>
      <c r="B99" s="26" t="s">
        <v>49</v>
      </c>
      <c r="C99" s="116" t="s">
        <v>130</v>
      </c>
      <c r="D99" s="116"/>
      <c r="E99" s="116"/>
      <c r="F99" s="25" t="s">
        <v>51</v>
      </c>
      <c r="G99" s="27">
        <v>1.3520000000000001</v>
      </c>
      <c r="H99" s="28" t="s">
        <v>131</v>
      </c>
      <c r="I99" s="30"/>
      <c r="J99" s="30"/>
      <c r="K99" s="30"/>
      <c r="L99" s="30"/>
      <c r="M99" s="31">
        <v>109390</v>
      </c>
      <c r="N99" s="30"/>
      <c r="O99" s="30"/>
      <c r="P99" s="30"/>
      <c r="Q99" s="40">
        <v>0</v>
      </c>
      <c r="R99" s="40">
        <v>0</v>
      </c>
      <c r="BU99" s="24"/>
      <c r="BV99" s="2" t="s">
        <v>130</v>
      </c>
      <c r="CA99" s="43"/>
      <c r="CB99" s="47"/>
    </row>
    <row r="100" spans="1:80" customFormat="1" ht="15" x14ac:dyDescent="0.25">
      <c r="A100" s="33"/>
      <c r="B100" s="34"/>
      <c r="C100" s="112" t="s">
        <v>132</v>
      </c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3"/>
      <c r="BU100" s="24"/>
      <c r="BW100" s="2" t="s">
        <v>132</v>
      </c>
      <c r="CA100" s="43"/>
      <c r="CB100" s="47"/>
    </row>
    <row r="101" spans="1:80" customFormat="1" ht="15" x14ac:dyDescent="0.25">
      <c r="A101" s="35"/>
      <c r="B101" s="34"/>
      <c r="C101" s="112" t="s">
        <v>133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3"/>
      <c r="BU101" s="24"/>
      <c r="BZ101" s="2" t="s">
        <v>133</v>
      </c>
      <c r="CA101" s="43"/>
      <c r="CB101" s="47"/>
    </row>
    <row r="102" spans="1:80" customFormat="1" ht="15" x14ac:dyDescent="0.25">
      <c r="A102" s="35"/>
      <c r="B102" s="37" t="s">
        <v>34</v>
      </c>
      <c r="C102" s="114" t="s">
        <v>41</v>
      </c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5"/>
      <c r="BU102" s="24"/>
      <c r="BY102" s="2" t="s">
        <v>41</v>
      </c>
      <c r="CA102" s="43"/>
      <c r="CB102" s="47"/>
    </row>
    <row r="103" spans="1:80" customFormat="1" ht="33.75" x14ac:dyDescent="0.25">
      <c r="A103" s="25" t="s">
        <v>134</v>
      </c>
      <c r="B103" s="26" t="s">
        <v>49</v>
      </c>
      <c r="C103" s="116" t="s">
        <v>135</v>
      </c>
      <c r="D103" s="116"/>
      <c r="E103" s="116"/>
      <c r="F103" s="25" t="s">
        <v>51</v>
      </c>
      <c r="G103" s="27">
        <v>79.664000000000001</v>
      </c>
      <c r="H103" s="28" t="s">
        <v>136</v>
      </c>
      <c r="I103" s="30"/>
      <c r="J103" s="30"/>
      <c r="K103" s="30"/>
      <c r="L103" s="30"/>
      <c r="M103" s="31">
        <v>6047376</v>
      </c>
      <c r="N103" s="30"/>
      <c r="O103" s="30"/>
      <c r="P103" s="30"/>
      <c r="Q103" s="40">
        <v>0</v>
      </c>
      <c r="R103" s="40">
        <v>0</v>
      </c>
      <c r="BU103" s="24"/>
      <c r="BV103" s="2" t="s">
        <v>135</v>
      </c>
      <c r="CA103" s="43"/>
      <c r="CB103" s="47"/>
    </row>
    <row r="104" spans="1:80" customFormat="1" ht="15" x14ac:dyDescent="0.25">
      <c r="A104" s="33"/>
      <c r="B104" s="34"/>
      <c r="C104" s="112" t="s">
        <v>137</v>
      </c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3"/>
      <c r="BU104" s="24"/>
      <c r="BW104" s="2" t="s">
        <v>137</v>
      </c>
      <c r="CA104" s="43"/>
      <c r="CB104" s="47"/>
    </row>
    <row r="105" spans="1:80" customFormat="1" ht="15" x14ac:dyDescent="0.25">
      <c r="A105" s="35"/>
      <c r="B105" s="34"/>
      <c r="C105" s="112" t="s">
        <v>138</v>
      </c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3"/>
      <c r="BU105" s="24"/>
      <c r="BZ105" s="2" t="s">
        <v>138</v>
      </c>
      <c r="CA105" s="43"/>
      <c r="CB105" s="47"/>
    </row>
    <row r="106" spans="1:80" customFormat="1" ht="15" x14ac:dyDescent="0.25">
      <c r="A106" s="35"/>
      <c r="B106" s="37" t="s">
        <v>34</v>
      </c>
      <c r="C106" s="114" t="s">
        <v>41</v>
      </c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5"/>
      <c r="BU106" s="24"/>
      <c r="BY106" s="2" t="s">
        <v>41</v>
      </c>
      <c r="CA106" s="43"/>
      <c r="CB106" s="47"/>
    </row>
    <row r="107" spans="1:80" customFormat="1" ht="33.75" x14ac:dyDescent="0.25">
      <c r="A107" s="25" t="s">
        <v>139</v>
      </c>
      <c r="B107" s="26" t="s">
        <v>49</v>
      </c>
      <c r="C107" s="116" t="s">
        <v>140</v>
      </c>
      <c r="D107" s="116"/>
      <c r="E107" s="116"/>
      <c r="F107" s="25" t="s">
        <v>51</v>
      </c>
      <c r="G107" s="39">
        <v>1.56</v>
      </c>
      <c r="H107" s="28" t="s">
        <v>141</v>
      </c>
      <c r="I107" s="30"/>
      <c r="J107" s="30"/>
      <c r="K107" s="30"/>
      <c r="L107" s="30"/>
      <c r="M107" s="31">
        <v>116914</v>
      </c>
      <c r="N107" s="30"/>
      <c r="O107" s="30"/>
      <c r="P107" s="30"/>
      <c r="Q107" s="40">
        <v>0</v>
      </c>
      <c r="R107" s="40">
        <v>0</v>
      </c>
      <c r="BU107" s="24"/>
      <c r="BV107" s="2" t="s">
        <v>140</v>
      </c>
      <c r="CA107" s="43"/>
      <c r="CB107" s="47"/>
    </row>
    <row r="108" spans="1:80" customFormat="1" ht="15" x14ac:dyDescent="0.25">
      <c r="A108" s="33"/>
      <c r="B108" s="34"/>
      <c r="C108" s="112" t="s">
        <v>142</v>
      </c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3"/>
      <c r="BU108" s="24"/>
      <c r="BW108" s="2" t="s">
        <v>142</v>
      </c>
      <c r="CA108" s="43"/>
      <c r="CB108" s="47"/>
    </row>
    <row r="109" spans="1:80" customFormat="1" ht="15" x14ac:dyDescent="0.25">
      <c r="A109" s="35"/>
      <c r="B109" s="34"/>
      <c r="C109" s="112" t="s">
        <v>143</v>
      </c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3"/>
      <c r="BU109" s="24"/>
      <c r="BZ109" s="2" t="s">
        <v>143</v>
      </c>
      <c r="CA109" s="43"/>
      <c r="CB109" s="47"/>
    </row>
    <row r="110" spans="1:80" customFormat="1" ht="15" x14ac:dyDescent="0.25">
      <c r="A110" s="35"/>
      <c r="B110" s="37" t="s">
        <v>34</v>
      </c>
      <c r="C110" s="114" t="s">
        <v>41</v>
      </c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5"/>
      <c r="BU110" s="24"/>
      <c r="BY110" s="2" t="s">
        <v>41</v>
      </c>
      <c r="CA110" s="43"/>
      <c r="CB110" s="47"/>
    </row>
    <row r="111" spans="1:80" customFormat="1" ht="33.75" x14ac:dyDescent="0.25">
      <c r="A111" s="25" t="s">
        <v>144</v>
      </c>
      <c r="B111" s="26" t="s">
        <v>49</v>
      </c>
      <c r="C111" s="116" t="s">
        <v>145</v>
      </c>
      <c r="D111" s="116"/>
      <c r="E111" s="116"/>
      <c r="F111" s="25" t="s">
        <v>51</v>
      </c>
      <c r="G111" s="27">
        <v>47.423999999999999</v>
      </c>
      <c r="H111" s="28" t="s">
        <v>146</v>
      </c>
      <c r="I111" s="30"/>
      <c r="J111" s="30"/>
      <c r="K111" s="30"/>
      <c r="L111" s="30"/>
      <c r="M111" s="31">
        <v>2951102</v>
      </c>
      <c r="N111" s="30"/>
      <c r="O111" s="30"/>
      <c r="P111" s="30"/>
      <c r="Q111" s="40">
        <v>0</v>
      </c>
      <c r="R111" s="40">
        <v>0</v>
      </c>
      <c r="BU111" s="24"/>
      <c r="BV111" s="2" t="s">
        <v>145</v>
      </c>
      <c r="CA111" s="43"/>
      <c r="CB111" s="47"/>
    </row>
    <row r="112" spans="1:80" customFormat="1" ht="15" x14ac:dyDescent="0.25">
      <c r="A112" s="33"/>
      <c r="B112" s="34"/>
      <c r="C112" s="112" t="s">
        <v>147</v>
      </c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3"/>
      <c r="BU112" s="24"/>
      <c r="BW112" s="2" t="s">
        <v>147</v>
      </c>
      <c r="CA112" s="43"/>
      <c r="CB112" s="47"/>
    </row>
    <row r="113" spans="1:80" customFormat="1" ht="15" x14ac:dyDescent="0.25">
      <c r="A113" s="35"/>
      <c r="B113" s="34"/>
      <c r="C113" s="112" t="s">
        <v>148</v>
      </c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3"/>
      <c r="BU113" s="24"/>
      <c r="BZ113" s="2" t="s">
        <v>148</v>
      </c>
      <c r="CA113" s="43"/>
      <c r="CB113" s="47"/>
    </row>
    <row r="114" spans="1:80" customFormat="1" ht="15" x14ac:dyDescent="0.25">
      <c r="A114" s="35"/>
      <c r="B114" s="37" t="s">
        <v>34</v>
      </c>
      <c r="C114" s="114" t="s">
        <v>41</v>
      </c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5"/>
      <c r="BU114" s="24"/>
      <c r="BY114" s="2" t="s">
        <v>41</v>
      </c>
      <c r="CA114" s="43"/>
      <c r="CB114" s="47"/>
    </row>
    <row r="115" spans="1:80" customFormat="1" ht="33.75" x14ac:dyDescent="0.25">
      <c r="A115" s="25" t="s">
        <v>149</v>
      </c>
      <c r="B115" s="26" t="s">
        <v>49</v>
      </c>
      <c r="C115" s="116" t="s">
        <v>150</v>
      </c>
      <c r="D115" s="116"/>
      <c r="E115" s="116"/>
      <c r="F115" s="25" t="s">
        <v>51</v>
      </c>
      <c r="G115" s="39">
        <v>35.36</v>
      </c>
      <c r="H115" s="28" t="s">
        <v>151</v>
      </c>
      <c r="I115" s="30"/>
      <c r="J115" s="30"/>
      <c r="K115" s="30"/>
      <c r="L115" s="30"/>
      <c r="M115" s="31">
        <v>2140483</v>
      </c>
      <c r="N115" s="30"/>
      <c r="O115" s="30"/>
      <c r="P115" s="30"/>
      <c r="Q115" s="40">
        <v>0</v>
      </c>
      <c r="R115" s="40">
        <v>0</v>
      </c>
      <c r="BU115" s="24"/>
      <c r="BV115" s="2" t="s">
        <v>150</v>
      </c>
      <c r="CA115" s="43"/>
      <c r="CB115" s="47"/>
    </row>
    <row r="116" spans="1:80" customFormat="1" ht="15" x14ac:dyDescent="0.25">
      <c r="A116" s="33"/>
      <c r="B116" s="34"/>
      <c r="C116" s="112" t="s">
        <v>152</v>
      </c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3"/>
      <c r="BU116" s="24"/>
      <c r="BW116" s="2" t="s">
        <v>152</v>
      </c>
      <c r="CA116" s="43"/>
      <c r="CB116" s="47"/>
    </row>
    <row r="117" spans="1:80" customFormat="1" ht="15" x14ac:dyDescent="0.25">
      <c r="A117" s="35"/>
      <c r="B117" s="34"/>
      <c r="C117" s="112" t="s">
        <v>153</v>
      </c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3"/>
      <c r="BU117" s="24"/>
      <c r="BZ117" s="2" t="s">
        <v>153</v>
      </c>
      <c r="CA117" s="43"/>
      <c r="CB117" s="47"/>
    </row>
    <row r="118" spans="1:80" customFormat="1" ht="15" x14ac:dyDescent="0.25">
      <c r="A118" s="35"/>
      <c r="B118" s="37" t="s">
        <v>34</v>
      </c>
      <c r="C118" s="114" t="s">
        <v>41</v>
      </c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5"/>
      <c r="BU118" s="24"/>
      <c r="BY118" s="2" t="s">
        <v>41</v>
      </c>
      <c r="CA118" s="43"/>
      <c r="CB118" s="47"/>
    </row>
    <row r="119" spans="1:80" customFormat="1" ht="33.75" x14ac:dyDescent="0.25">
      <c r="A119" s="25" t="s">
        <v>154</v>
      </c>
      <c r="B119" s="26" t="s">
        <v>49</v>
      </c>
      <c r="C119" s="116" t="s">
        <v>155</v>
      </c>
      <c r="D119" s="116"/>
      <c r="E119" s="116"/>
      <c r="F119" s="25" t="s">
        <v>51</v>
      </c>
      <c r="G119" s="39">
        <v>3.64</v>
      </c>
      <c r="H119" s="28" t="s">
        <v>156</v>
      </c>
      <c r="I119" s="30"/>
      <c r="J119" s="30"/>
      <c r="K119" s="30"/>
      <c r="L119" s="30"/>
      <c r="M119" s="31">
        <v>257814</v>
      </c>
      <c r="N119" s="30"/>
      <c r="O119" s="30"/>
      <c r="P119" s="30"/>
      <c r="Q119" s="40">
        <v>0</v>
      </c>
      <c r="R119" s="40">
        <v>0</v>
      </c>
      <c r="BU119" s="24"/>
      <c r="BV119" s="2" t="s">
        <v>155</v>
      </c>
      <c r="CA119" s="43"/>
      <c r="CB119" s="47"/>
    </row>
    <row r="120" spans="1:80" customFormat="1" ht="15" x14ac:dyDescent="0.25">
      <c r="A120" s="33"/>
      <c r="B120" s="34"/>
      <c r="C120" s="112" t="s">
        <v>53</v>
      </c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3"/>
      <c r="BU120" s="24"/>
      <c r="BW120" s="2" t="s">
        <v>53</v>
      </c>
      <c r="CA120" s="43"/>
      <c r="CB120" s="47"/>
    </row>
    <row r="121" spans="1:80" customFormat="1" ht="15" x14ac:dyDescent="0.25">
      <c r="A121" s="35"/>
      <c r="B121" s="34"/>
      <c r="C121" s="112" t="s">
        <v>157</v>
      </c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3"/>
      <c r="BU121" s="24"/>
      <c r="BZ121" s="2" t="s">
        <v>157</v>
      </c>
      <c r="CA121" s="43"/>
      <c r="CB121" s="47"/>
    </row>
    <row r="122" spans="1:80" customFormat="1" ht="15" x14ac:dyDescent="0.25">
      <c r="A122" s="35"/>
      <c r="B122" s="37" t="s">
        <v>34</v>
      </c>
      <c r="C122" s="114" t="s">
        <v>41</v>
      </c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5"/>
      <c r="BU122" s="24"/>
      <c r="BY122" s="2" t="s">
        <v>41</v>
      </c>
      <c r="CA122" s="43"/>
      <c r="CB122" s="47"/>
    </row>
    <row r="123" spans="1:80" customFormat="1" ht="33.75" x14ac:dyDescent="0.25">
      <c r="A123" s="25" t="s">
        <v>158</v>
      </c>
      <c r="B123" s="26" t="s">
        <v>49</v>
      </c>
      <c r="C123" s="116" t="s">
        <v>56</v>
      </c>
      <c r="D123" s="116"/>
      <c r="E123" s="116"/>
      <c r="F123" s="25" t="s">
        <v>51</v>
      </c>
      <c r="G123" s="39">
        <v>10.92</v>
      </c>
      <c r="H123" s="28" t="s">
        <v>57</v>
      </c>
      <c r="I123" s="30"/>
      <c r="J123" s="30"/>
      <c r="K123" s="30"/>
      <c r="L123" s="30"/>
      <c r="M123" s="31">
        <v>763635</v>
      </c>
      <c r="N123" s="30"/>
      <c r="O123" s="30"/>
      <c r="P123" s="30"/>
      <c r="Q123" s="40">
        <v>0</v>
      </c>
      <c r="R123" s="40">
        <v>0</v>
      </c>
      <c r="BU123" s="24"/>
      <c r="BV123" s="2" t="s">
        <v>56</v>
      </c>
      <c r="CA123" s="43"/>
      <c r="CB123" s="47"/>
    </row>
    <row r="124" spans="1:80" customFormat="1" ht="15" x14ac:dyDescent="0.25">
      <c r="A124" s="33"/>
      <c r="B124" s="34"/>
      <c r="C124" s="112" t="s">
        <v>159</v>
      </c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3"/>
      <c r="BU124" s="24"/>
      <c r="BW124" s="2" t="s">
        <v>159</v>
      </c>
      <c r="CA124" s="43"/>
      <c r="CB124" s="47"/>
    </row>
    <row r="125" spans="1:80" customFormat="1" ht="15" x14ac:dyDescent="0.25">
      <c r="A125" s="35"/>
      <c r="B125" s="34"/>
      <c r="C125" s="112" t="s">
        <v>59</v>
      </c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3"/>
      <c r="BU125" s="24"/>
      <c r="BZ125" s="2" t="s">
        <v>59</v>
      </c>
      <c r="CA125" s="43"/>
      <c r="CB125" s="47"/>
    </row>
    <row r="126" spans="1:80" customFormat="1" ht="15" x14ac:dyDescent="0.25">
      <c r="A126" s="35"/>
      <c r="B126" s="37" t="s">
        <v>34</v>
      </c>
      <c r="C126" s="114" t="s">
        <v>41</v>
      </c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5"/>
      <c r="BU126" s="24"/>
      <c r="BY126" s="2" t="s">
        <v>41</v>
      </c>
      <c r="CA126" s="43"/>
      <c r="CB126" s="47"/>
    </row>
    <row r="127" spans="1:80" customFormat="1" ht="33.75" x14ac:dyDescent="0.25">
      <c r="A127" s="25" t="s">
        <v>160</v>
      </c>
      <c r="B127" s="26" t="s">
        <v>49</v>
      </c>
      <c r="C127" s="116" t="s">
        <v>161</v>
      </c>
      <c r="D127" s="116"/>
      <c r="E127" s="116"/>
      <c r="F127" s="25" t="s">
        <v>51</v>
      </c>
      <c r="G127" s="27">
        <v>179.29599999999999</v>
      </c>
      <c r="H127" s="28" t="s">
        <v>162</v>
      </c>
      <c r="I127" s="30"/>
      <c r="J127" s="30"/>
      <c r="K127" s="30"/>
      <c r="L127" s="30"/>
      <c r="M127" s="31">
        <v>12334486</v>
      </c>
      <c r="N127" s="30"/>
      <c r="O127" s="30"/>
      <c r="P127" s="30"/>
      <c r="Q127" s="40">
        <v>0</v>
      </c>
      <c r="R127" s="40">
        <v>0</v>
      </c>
      <c r="BU127" s="24"/>
      <c r="BV127" s="2" t="s">
        <v>161</v>
      </c>
      <c r="CA127" s="43"/>
      <c r="CB127" s="47"/>
    </row>
    <row r="128" spans="1:80" customFormat="1" ht="15" x14ac:dyDescent="0.25">
      <c r="A128" s="33"/>
      <c r="B128" s="34"/>
      <c r="C128" s="112" t="s">
        <v>163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3"/>
      <c r="BU128" s="24"/>
      <c r="BW128" s="2" t="s">
        <v>163</v>
      </c>
      <c r="CA128" s="43"/>
      <c r="CB128" s="47"/>
    </row>
    <row r="129" spans="1:80" customFormat="1" ht="15" x14ac:dyDescent="0.25">
      <c r="A129" s="35"/>
      <c r="B129" s="34"/>
      <c r="C129" s="112" t="s">
        <v>164</v>
      </c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3"/>
      <c r="BU129" s="24"/>
      <c r="BZ129" s="2" t="s">
        <v>164</v>
      </c>
      <c r="CA129" s="43"/>
      <c r="CB129" s="47"/>
    </row>
    <row r="130" spans="1:80" customFormat="1" ht="15" x14ac:dyDescent="0.25">
      <c r="A130" s="35"/>
      <c r="B130" s="37" t="s">
        <v>34</v>
      </c>
      <c r="C130" s="114" t="s">
        <v>41</v>
      </c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5"/>
      <c r="BU130" s="24"/>
      <c r="BY130" s="2" t="s">
        <v>41</v>
      </c>
      <c r="CA130" s="43"/>
      <c r="CB130" s="47"/>
    </row>
    <row r="131" spans="1:80" customFormat="1" ht="33.75" x14ac:dyDescent="0.25">
      <c r="A131" s="25" t="s">
        <v>165</v>
      </c>
      <c r="B131" s="26" t="s">
        <v>49</v>
      </c>
      <c r="C131" s="116" t="s">
        <v>61</v>
      </c>
      <c r="D131" s="116"/>
      <c r="E131" s="116"/>
      <c r="F131" s="25" t="s">
        <v>51</v>
      </c>
      <c r="G131" s="27">
        <v>8.9440000000000008</v>
      </c>
      <c r="H131" s="28" t="s">
        <v>62</v>
      </c>
      <c r="I131" s="30"/>
      <c r="J131" s="30"/>
      <c r="K131" s="30"/>
      <c r="L131" s="30"/>
      <c r="M131" s="31">
        <v>597870</v>
      </c>
      <c r="N131" s="30"/>
      <c r="O131" s="30"/>
      <c r="P131" s="30"/>
      <c r="Q131" s="40">
        <v>0</v>
      </c>
      <c r="R131" s="40">
        <v>0</v>
      </c>
      <c r="BU131" s="24"/>
      <c r="BV131" s="2" t="s">
        <v>61</v>
      </c>
      <c r="CA131" s="43"/>
      <c r="CB131" s="47"/>
    </row>
    <row r="132" spans="1:80" customFormat="1" ht="15" x14ac:dyDescent="0.25">
      <c r="A132" s="33"/>
      <c r="B132" s="34"/>
      <c r="C132" s="112" t="s">
        <v>166</v>
      </c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3"/>
      <c r="BU132" s="24"/>
      <c r="BW132" s="2" t="s">
        <v>166</v>
      </c>
      <c r="CA132" s="43"/>
      <c r="CB132" s="47"/>
    </row>
    <row r="133" spans="1:80" customFormat="1" ht="15" x14ac:dyDescent="0.25">
      <c r="A133" s="35"/>
      <c r="B133" s="34"/>
      <c r="C133" s="112" t="s">
        <v>64</v>
      </c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3"/>
      <c r="BU133" s="24"/>
      <c r="BZ133" s="2" t="s">
        <v>64</v>
      </c>
      <c r="CA133" s="43"/>
      <c r="CB133" s="47"/>
    </row>
    <row r="134" spans="1:80" customFormat="1" ht="15" x14ac:dyDescent="0.25">
      <c r="A134" s="35"/>
      <c r="B134" s="37" t="s">
        <v>34</v>
      </c>
      <c r="C134" s="114" t="s">
        <v>41</v>
      </c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5"/>
      <c r="BU134" s="24"/>
      <c r="BY134" s="2" t="s">
        <v>41</v>
      </c>
      <c r="CA134" s="43"/>
      <c r="CB134" s="47"/>
    </row>
    <row r="135" spans="1:80" customFormat="1" ht="33.75" x14ac:dyDescent="0.25">
      <c r="A135" s="25" t="s">
        <v>167</v>
      </c>
      <c r="B135" s="26" t="s">
        <v>49</v>
      </c>
      <c r="C135" s="116" t="s">
        <v>66</v>
      </c>
      <c r="D135" s="116"/>
      <c r="E135" s="116"/>
      <c r="F135" s="25" t="s">
        <v>51</v>
      </c>
      <c r="G135" s="27">
        <v>12.584</v>
      </c>
      <c r="H135" s="28" t="s">
        <v>67</v>
      </c>
      <c r="I135" s="30"/>
      <c r="J135" s="30"/>
      <c r="K135" s="30"/>
      <c r="L135" s="30"/>
      <c r="M135" s="31">
        <v>826265</v>
      </c>
      <c r="N135" s="30"/>
      <c r="O135" s="30"/>
      <c r="P135" s="30"/>
      <c r="Q135" s="40">
        <v>0</v>
      </c>
      <c r="R135" s="40">
        <v>0</v>
      </c>
      <c r="BU135" s="24"/>
      <c r="BV135" s="2" t="s">
        <v>66</v>
      </c>
      <c r="CA135" s="43"/>
      <c r="CB135" s="47"/>
    </row>
    <row r="136" spans="1:80" customFormat="1" ht="15" x14ac:dyDescent="0.25">
      <c r="A136" s="33"/>
      <c r="B136" s="34"/>
      <c r="C136" s="112" t="s">
        <v>168</v>
      </c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3"/>
      <c r="BU136" s="24"/>
      <c r="BW136" s="2" t="s">
        <v>168</v>
      </c>
      <c r="CA136" s="43"/>
      <c r="CB136" s="47"/>
    </row>
    <row r="137" spans="1:80" customFormat="1" ht="15" x14ac:dyDescent="0.25">
      <c r="A137" s="35"/>
      <c r="B137" s="34"/>
      <c r="C137" s="112" t="s">
        <v>69</v>
      </c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3"/>
      <c r="BU137" s="24"/>
      <c r="BZ137" s="2" t="s">
        <v>69</v>
      </c>
      <c r="CA137" s="43"/>
      <c r="CB137" s="47"/>
    </row>
    <row r="138" spans="1:80" customFormat="1" ht="15" x14ac:dyDescent="0.25">
      <c r="A138" s="35"/>
      <c r="B138" s="37" t="s">
        <v>34</v>
      </c>
      <c r="C138" s="114" t="s">
        <v>41</v>
      </c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5"/>
      <c r="BU138" s="24"/>
      <c r="BY138" s="2" t="s">
        <v>41</v>
      </c>
      <c r="CA138" s="43"/>
      <c r="CB138" s="47"/>
    </row>
    <row r="139" spans="1:80" customFormat="1" ht="33.75" x14ac:dyDescent="0.25">
      <c r="A139" s="25" t="s">
        <v>169</v>
      </c>
      <c r="B139" s="26" t="s">
        <v>49</v>
      </c>
      <c r="C139" s="116" t="s">
        <v>81</v>
      </c>
      <c r="D139" s="116"/>
      <c r="E139" s="116"/>
      <c r="F139" s="25" t="s">
        <v>51</v>
      </c>
      <c r="G139" s="27">
        <v>160.05600000000001</v>
      </c>
      <c r="H139" s="28" t="s">
        <v>82</v>
      </c>
      <c r="I139" s="30"/>
      <c r="J139" s="30"/>
      <c r="K139" s="30"/>
      <c r="L139" s="30"/>
      <c r="M139" s="31">
        <v>13133074</v>
      </c>
      <c r="N139" s="30"/>
      <c r="O139" s="30"/>
      <c r="P139" s="30"/>
      <c r="Q139" s="40">
        <v>0</v>
      </c>
      <c r="R139" s="40">
        <v>0</v>
      </c>
      <c r="BU139" s="24"/>
      <c r="BV139" s="2" t="s">
        <v>81</v>
      </c>
      <c r="CA139" s="43"/>
      <c r="CB139" s="47"/>
    </row>
    <row r="140" spans="1:80" customFormat="1" ht="15" x14ac:dyDescent="0.25">
      <c r="A140" s="33"/>
      <c r="B140" s="34"/>
      <c r="C140" s="112" t="s">
        <v>170</v>
      </c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3"/>
      <c r="BU140" s="24"/>
      <c r="BW140" s="2" t="s">
        <v>170</v>
      </c>
      <c r="CA140" s="43"/>
      <c r="CB140" s="47"/>
    </row>
    <row r="141" spans="1:80" customFormat="1" ht="15" x14ac:dyDescent="0.25">
      <c r="A141" s="35"/>
      <c r="B141" s="34"/>
      <c r="C141" s="112" t="s">
        <v>84</v>
      </c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3"/>
      <c r="BU141" s="24"/>
      <c r="BZ141" s="2" t="s">
        <v>84</v>
      </c>
      <c r="CA141" s="43"/>
      <c r="CB141" s="47"/>
    </row>
    <row r="142" spans="1:80" customFormat="1" ht="15" x14ac:dyDescent="0.25">
      <c r="A142" s="35"/>
      <c r="B142" s="37" t="s">
        <v>34</v>
      </c>
      <c r="C142" s="114" t="s">
        <v>41</v>
      </c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5"/>
      <c r="BU142" s="24"/>
      <c r="BY142" s="2" t="s">
        <v>41</v>
      </c>
      <c r="CA142" s="43"/>
      <c r="CB142" s="47"/>
    </row>
    <row r="143" spans="1:80" customFormat="1" ht="33.75" x14ac:dyDescent="0.25">
      <c r="A143" s="25" t="s">
        <v>171</v>
      </c>
      <c r="B143" s="26" t="s">
        <v>49</v>
      </c>
      <c r="C143" s="116" t="s">
        <v>86</v>
      </c>
      <c r="D143" s="116"/>
      <c r="E143" s="116"/>
      <c r="F143" s="25" t="s">
        <v>51</v>
      </c>
      <c r="G143" s="39">
        <v>13.52</v>
      </c>
      <c r="H143" s="28" t="s">
        <v>87</v>
      </c>
      <c r="I143" s="30"/>
      <c r="J143" s="30"/>
      <c r="K143" s="30"/>
      <c r="L143" s="30"/>
      <c r="M143" s="31">
        <v>1057251</v>
      </c>
      <c r="N143" s="30"/>
      <c r="O143" s="30"/>
      <c r="P143" s="30"/>
      <c r="Q143" s="40">
        <v>0</v>
      </c>
      <c r="R143" s="40">
        <v>0</v>
      </c>
      <c r="BU143" s="24"/>
      <c r="BV143" s="2" t="s">
        <v>86</v>
      </c>
      <c r="CA143" s="43"/>
      <c r="CB143" s="47"/>
    </row>
    <row r="144" spans="1:80" customFormat="1" ht="15" x14ac:dyDescent="0.25">
      <c r="A144" s="33"/>
      <c r="B144" s="34"/>
      <c r="C144" s="112" t="s">
        <v>172</v>
      </c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3"/>
      <c r="BU144" s="24"/>
      <c r="BW144" s="2" t="s">
        <v>172</v>
      </c>
      <c r="CA144" s="43"/>
      <c r="CB144" s="47"/>
    </row>
    <row r="145" spans="1:80" customFormat="1" ht="15" x14ac:dyDescent="0.25">
      <c r="A145" s="35"/>
      <c r="B145" s="34"/>
      <c r="C145" s="112" t="s">
        <v>89</v>
      </c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3"/>
      <c r="BU145" s="24"/>
      <c r="BZ145" s="2" t="s">
        <v>89</v>
      </c>
      <c r="CA145" s="43"/>
      <c r="CB145" s="47"/>
    </row>
    <row r="146" spans="1:80" customFormat="1" ht="15" x14ac:dyDescent="0.25">
      <c r="A146" s="35"/>
      <c r="B146" s="37" t="s">
        <v>34</v>
      </c>
      <c r="C146" s="114" t="s">
        <v>41</v>
      </c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5"/>
      <c r="BU146" s="24"/>
      <c r="BY146" s="2" t="s">
        <v>41</v>
      </c>
      <c r="CA146" s="43"/>
      <c r="CB146" s="47"/>
    </row>
    <row r="147" spans="1:80" customFormat="1" ht="33.75" x14ac:dyDescent="0.25">
      <c r="A147" s="25" t="s">
        <v>173</v>
      </c>
      <c r="B147" s="26" t="s">
        <v>49</v>
      </c>
      <c r="C147" s="116" t="s">
        <v>96</v>
      </c>
      <c r="D147" s="116"/>
      <c r="E147" s="116"/>
      <c r="F147" s="25" t="s">
        <v>51</v>
      </c>
      <c r="G147" s="27">
        <v>107.432</v>
      </c>
      <c r="H147" s="28" t="s">
        <v>97</v>
      </c>
      <c r="I147" s="30"/>
      <c r="J147" s="30"/>
      <c r="K147" s="30"/>
      <c r="L147" s="30"/>
      <c r="M147" s="31">
        <v>7763893</v>
      </c>
      <c r="N147" s="30"/>
      <c r="O147" s="30"/>
      <c r="P147" s="30"/>
      <c r="Q147" s="40">
        <v>0</v>
      </c>
      <c r="R147" s="40">
        <v>0</v>
      </c>
      <c r="BU147" s="24"/>
      <c r="BV147" s="2" t="s">
        <v>96</v>
      </c>
      <c r="CA147" s="43"/>
      <c r="CB147" s="47"/>
    </row>
    <row r="148" spans="1:80" customFormat="1" ht="15" x14ac:dyDescent="0.25">
      <c r="A148" s="33"/>
      <c r="B148" s="34"/>
      <c r="C148" s="112" t="s">
        <v>174</v>
      </c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3"/>
      <c r="BU148" s="24"/>
      <c r="BW148" s="2" t="s">
        <v>174</v>
      </c>
      <c r="CA148" s="43"/>
      <c r="CB148" s="47"/>
    </row>
    <row r="149" spans="1:80" customFormat="1" ht="15" x14ac:dyDescent="0.25">
      <c r="A149" s="35"/>
      <c r="B149" s="34"/>
      <c r="C149" s="112" t="s">
        <v>99</v>
      </c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3"/>
      <c r="BU149" s="24"/>
      <c r="BZ149" s="2" t="s">
        <v>99</v>
      </c>
      <c r="CA149" s="43"/>
      <c r="CB149" s="47"/>
    </row>
    <row r="150" spans="1:80" customFormat="1" ht="15" x14ac:dyDescent="0.25">
      <c r="A150" s="35"/>
      <c r="B150" s="37" t="s">
        <v>34</v>
      </c>
      <c r="C150" s="114" t="s">
        <v>41</v>
      </c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5"/>
      <c r="BU150" s="24"/>
      <c r="BY150" s="2" t="s">
        <v>41</v>
      </c>
      <c r="CA150" s="43"/>
      <c r="CB150" s="47"/>
    </row>
    <row r="151" spans="1:80" customFormat="1" ht="33.75" x14ac:dyDescent="0.25">
      <c r="A151" s="25" t="s">
        <v>175</v>
      </c>
      <c r="B151" s="26" t="s">
        <v>49</v>
      </c>
      <c r="C151" s="116" t="s">
        <v>101</v>
      </c>
      <c r="D151" s="116"/>
      <c r="E151" s="116"/>
      <c r="F151" s="25" t="s">
        <v>51</v>
      </c>
      <c r="G151" s="27">
        <v>5.3040000000000003</v>
      </c>
      <c r="H151" s="28" t="s">
        <v>62</v>
      </c>
      <c r="I151" s="30"/>
      <c r="J151" s="30"/>
      <c r="K151" s="30"/>
      <c r="L151" s="30"/>
      <c r="M151" s="31">
        <v>354551</v>
      </c>
      <c r="N151" s="30"/>
      <c r="O151" s="30"/>
      <c r="P151" s="30"/>
      <c r="Q151" s="40">
        <v>0</v>
      </c>
      <c r="R151" s="40">
        <v>0</v>
      </c>
      <c r="BU151" s="24"/>
      <c r="BV151" s="2" t="s">
        <v>101</v>
      </c>
      <c r="CA151" s="43"/>
      <c r="CB151" s="47"/>
    </row>
    <row r="152" spans="1:80" customFormat="1" ht="15" x14ac:dyDescent="0.25">
      <c r="A152" s="33"/>
      <c r="B152" s="34"/>
      <c r="C152" s="112" t="s">
        <v>176</v>
      </c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3"/>
      <c r="BU152" s="24"/>
      <c r="BW152" s="2" t="s">
        <v>176</v>
      </c>
      <c r="CA152" s="43"/>
      <c r="CB152" s="47"/>
    </row>
    <row r="153" spans="1:80" customFormat="1" ht="15" x14ac:dyDescent="0.25">
      <c r="A153" s="35"/>
      <c r="B153" s="34"/>
      <c r="C153" s="112" t="s">
        <v>64</v>
      </c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3"/>
      <c r="BU153" s="24"/>
      <c r="BZ153" s="2" t="s">
        <v>64</v>
      </c>
      <c r="CA153" s="43"/>
      <c r="CB153" s="47"/>
    </row>
    <row r="154" spans="1:80" customFormat="1" ht="15" x14ac:dyDescent="0.25">
      <c r="A154" s="35"/>
      <c r="B154" s="37" t="s">
        <v>34</v>
      </c>
      <c r="C154" s="114" t="s">
        <v>41</v>
      </c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5"/>
      <c r="BU154" s="24"/>
      <c r="BY154" s="2" t="s">
        <v>41</v>
      </c>
      <c r="CA154" s="43"/>
      <c r="CB154" s="47"/>
    </row>
    <row r="155" spans="1:80" customFormat="1" ht="33.75" x14ac:dyDescent="0.25">
      <c r="A155" s="25" t="s">
        <v>177</v>
      </c>
      <c r="B155" s="26" t="s">
        <v>49</v>
      </c>
      <c r="C155" s="116" t="s">
        <v>104</v>
      </c>
      <c r="D155" s="116"/>
      <c r="E155" s="116"/>
      <c r="F155" s="25" t="s">
        <v>51</v>
      </c>
      <c r="G155" s="27">
        <v>3.016</v>
      </c>
      <c r="H155" s="28" t="s">
        <v>105</v>
      </c>
      <c r="I155" s="30"/>
      <c r="J155" s="30"/>
      <c r="K155" s="30"/>
      <c r="L155" s="30"/>
      <c r="M155" s="31">
        <v>198414</v>
      </c>
      <c r="N155" s="30"/>
      <c r="O155" s="30"/>
      <c r="P155" s="30"/>
      <c r="Q155" s="40">
        <v>0</v>
      </c>
      <c r="R155" s="40">
        <v>0</v>
      </c>
      <c r="BU155" s="24"/>
      <c r="BV155" s="2" t="s">
        <v>104</v>
      </c>
      <c r="CA155" s="43"/>
      <c r="CB155" s="47"/>
    </row>
    <row r="156" spans="1:80" customFormat="1" ht="15" x14ac:dyDescent="0.25">
      <c r="A156" s="33"/>
      <c r="B156" s="34"/>
      <c r="C156" s="112" t="s">
        <v>178</v>
      </c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3"/>
      <c r="BU156" s="24"/>
      <c r="BW156" s="2" t="s">
        <v>178</v>
      </c>
      <c r="CA156" s="43"/>
      <c r="CB156" s="47"/>
    </row>
    <row r="157" spans="1:80" customFormat="1" ht="15" x14ac:dyDescent="0.25">
      <c r="A157" s="35"/>
      <c r="B157" s="34"/>
      <c r="C157" s="112" t="s">
        <v>107</v>
      </c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3"/>
      <c r="BU157" s="24"/>
      <c r="BZ157" s="2" t="s">
        <v>107</v>
      </c>
      <c r="CA157" s="43"/>
      <c r="CB157" s="47"/>
    </row>
    <row r="158" spans="1:80" customFormat="1" ht="15" x14ac:dyDescent="0.25">
      <c r="A158" s="35"/>
      <c r="B158" s="37" t="s">
        <v>34</v>
      </c>
      <c r="C158" s="114" t="s">
        <v>41</v>
      </c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5"/>
      <c r="BU158" s="24"/>
      <c r="BY158" s="2" t="s">
        <v>41</v>
      </c>
      <c r="CA158" s="43"/>
      <c r="CB158" s="47"/>
    </row>
    <row r="159" spans="1:80" customFormat="1" ht="33.75" x14ac:dyDescent="0.25">
      <c r="A159" s="25" t="s">
        <v>179</v>
      </c>
      <c r="B159" s="26" t="s">
        <v>49</v>
      </c>
      <c r="C159" s="116" t="s">
        <v>109</v>
      </c>
      <c r="D159" s="116"/>
      <c r="E159" s="116"/>
      <c r="F159" s="25" t="s">
        <v>51</v>
      </c>
      <c r="G159" s="27">
        <v>6.5519999999999996</v>
      </c>
      <c r="H159" s="28" t="s">
        <v>110</v>
      </c>
      <c r="I159" s="30"/>
      <c r="J159" s="30"/>
      <c r="K159" s="30"/>
      <c r="L159" s="30"/>
      <c r="M159" s="31">
        <v>424871</v>
      </c>
      <c r="N159" s="30"/>
      <c r="O159" s="30"/>
      <c r="P159" s="30"/>
      <c r="Q159" s="40">
        <v>0</v>
      </c>
      <c r="R159" s="40">
        <v>0</v>
      </c>
      <c r="BU159" s="24"/>
      <c r="BV159" s="2" t="s">
        <v>109</v>
      </c>
      <c r="CA159" s="43"/>
      <c r="CB159" s="47"/>
    </row>
    <row r="160" spans="1:80" customFormat="1" ht="15" x14ac:dyDescent="0.25">
      <c r="A160" s="33"/>
      <c r="B160" s="34"/>
      <c r="C160" s="112" t="s">
        <v>180</v>
      </c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3"/>
      <c r="BU160" s="24"/>
      <c r="BW160" s="2" t="s">
        <v>180</v>
      </c>
      <c r="CA160" s="43"/>
      <c r="CB160" s="47"/>
    </row>
    <row r="161" spans="1:80" customFormat="1" ht="15" x14ac:dyDescent="0.25">
      <c r="A161" s="35"/>
      <c r="B161" s="34"/>
      <c r="C161" s="112" t="s">
        <v>112</v>
      </c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3"/>
      <c r="BU161" s="24"/>
      <c r="BZ161" s="2" t="s">
        <v>112</v>
      </c>
      <c r="CA161" s="43"/>
      <c r="CB161" s="47"/>
    </row>
    <row r="162" spans="1:80" customFormat="1" ht="15" x14ac:dyDescent="0.25">
      <c r="A162" s="35"/>
      <c r="B162" s="37" t="s">
        <v>34</v>
      </c>
      <c r="C162" s="114" t="s">
        <v>41</v>
      </c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5"/>
      <c r="BU162" s="24"/>
      <c r="BY162" s="2" t="s">
        <v>41</v>
      </c>
      <c r="CA162" s="43"/>
      <c r="CB162" s="47"/>
    </row>
    <row r="163" spans="1:80" customFormat="1" ht="15" x14ac:dyDescent="0.25">
      <c r="A163" s="118" t="s">
        <v>118</v>
      </c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BU163" s="24"/>
      <c r="CA163" s="43" t="s">
        <v>118</v>
      </c>
      <c r="CB163" s="47"/>
    </row>
    <row r="164" spans="1:80" customFormat="1" ht="15" x14ac:dyDescent="0.25">
      <c r="A164" s="110" t="s">
        <v>119</v>
      </c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44">
        <v>60769500</v>
      </c>
      <c r="N164" s="44">
        <v>6190894</v>
      </c>
      <c r="O164" s="44">
        <v>4650098</v>
      </c>
      <c r="P164" s="44">
        <v>1246278</v>
      </c>
      <c r="Q164" s="45"/>
      <c r="R164" s="46">
        <v>14200.65</v>
      </c>
      <c r="BU164" s="24"/>
      <c r="CA164" s="43"/>
      <c r="CB164" s="47" t="s">
        <v>119</v>
      </c>
    </row>
    <row r="165" spans="1:80" customFormat="1" ht="15" x14ac:dyDescent="0.25">
      <c r="A165" s="110" t="s">
        <v>120</v>
      </c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44">
        <v>6916570</v>
      </c>
      <c r="N165" s="48"/>
      <c r="O165" s="48"/>
      <c r="P165" s="48"/>
      <c r="Q165" s="45"/>
      <c r="R165" s="45"/>
      <c r="BU165" s="24"/>
      <c r="CA165" s="43"/>
      <c r="CB165" s="47" t="s">
        <v>120</v>
      </c>
    </row>
    <row r="166" spans="1:80" customFormat="1" ht="15" x14ac:dyDescent="0.25">
      <c r="A166" s="110" t="s">
        <v>121</v>
      </c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44">
        <v>4611047</v>
      </c>
      <c r="N166" s="48"/>
      <c r="O166" s="48"/>
      <c r="P166" s="48"/>
      <c r="Q166" s="45"/>
      <c r="R166" s="45"/>
      <c r="BU166" s="24"/>
      <c r="CA166" s="43"/>
      <c r="CB166" s="47" t="s">
        <v>121</v>
      </c>
    </row>
    <row r="167" spans="1:80" customFormat="1" ht="15" x14ac:dyDescent="0.25">
      <c r="A167" s="110" t="s">
        <v>181</v>
      </c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49">
        <v>72297117</v>
      </c>
      <c r="N167" s="48"/>
      <c r="O167" s="48"/>
      <c r="P167" s="48"/>
      <c r="Q167" s="45"/>
      <c r="R167" s="46">
        <v>14200.65</v>
      </c>
      <c r="BU167" s="24"/>
      <c r="CA167" s="43"/>
      <c r="CB167" s="47" t="s">
        <v>181</v>
      </c>
    </row>
    <row r="168" spans="1:80" customFormat="1" ht="15" x14ac:dyDescent="0.25">
      <c r="A168" s="110" t="s">
        <v>123</v>
      </c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44">
        <v>49077386</v>
      </c>
      <c r="N168" s="48"/>
      <c r="O168" s="48"/>
      <c r="P168" s="48"/>
      <c r="Q168" s="45"/>
      <c r="R168" s="45"/>
      <c r="BU168" s="24"/>
      <c r="CA168" s="43"/>
      <c r="CB168" s="47" t="s">
        <v>123</v>
      </c>
    </row>
    <row r="169" spans="1:80" customFormat="1" ht="15" x14ac:dyDescent="0.25">
      <c r="A169" s="117" t="s">
        <v>182</v>
      </c>
      <c r="B169" s="117"/>
      <c r="C169" s="117"/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  <c r="O169" s="117"/>
      <c r="P169" s="117"/>
      <c r="Q169" s="117"/>
      <c r="R169" s="117"/>
      <c r="BU169" s="24" t="s">
        <v>182</v>
      </c>
      <c r="CA169" s="43"/>
      <c r="CB169" s="47"/>
    </row>
    <row r="170" spans="1:80" customFormat="1" ht="45.75" x14ac:dyDescent="0.25">
      <c r="A170" s="25" t="s">
        <v>183</v>
      </c>
      <c r="B170" s="26" t="s">
        <v>126</v>
      </c>
      <c r="C170" s="116" t="s">
        <v>127</v>
      </c>
      <c r="D170" s="116"/>
      <c r="E170" s="116"/>
      <c r="F170" s="25" t="s">
        <v>37</v>
      </c>
      <c r="G170" s="27">
        <v>295.15199999999999</v>
      </c>
      <c r="H170" s="28">
        <v>1154.8599999999999</v>
      </c>
      <c r="I170" s="29">
        <v>406.11</v>
      </c>
      <c r="J170" s="29">
        <v>601.79999999999995</v>
      </c>
      <c r="K170" s="29">
        <v>81.75</v>
      </c>
      <c r="L170" s="30"/>
      <c r="M170" s="31">
        <v>5100248</v>
      </c>
      <c r="N170" s="31">
        <v>2700547</v>
      </c>
      <c r="O170" s="31">
        <v>2028432</v>
      </c>
      <c r="P170" s="31">
        <v>543642</v>
      </c>
      <c r="Q170" s="38">
        <v>20.987500000000001</v>
      </c>
      <c r="R170" s="50">
        <v>6194.5</v>
      </c>
      <c r="BU170" s="24"/>
      <c r="BV170" s="2" t="s">
        <v>127</v>
      </c>
      <c r="CA170" s="43"/>
      <c r="CB170" s="47"/>
    </row>
    <row r="171" spans="1:80" customFormat="1" ht="15" x14ac:dyDescent="0.25">
      <c r="A171" s="33"/>
      <c r="B171" s="34"/>
      <c r="C171" s="112" t="s">
        <v>184</v>
      </c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3"/>
      <c r="BU171" s="24"/>
      <c r="BW171" s="2" t="s">
        <v>184</v>
      </c>
      <c r="CA171" s="43"/>
      <c r="CB171" s="47"/>
    </row>
    <row r="172" spans="1:80" customFormat="1" ht="57" x14ac:dyDescent="0.25">
      <c r="A172" s="35"/>
      <c r="B172" s="36" t="s">
        <v>39</v>
      </c>
      <c r="C172" s="114" t="s">
        <v>40</v>
      </c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5"/>
      <c r="BU172" s="24"/>
      <c r="BX172" s="2" t="s">
        <v>40</v>
      </c>
      <c r="CA172" s="43"/>
      <c r="CB172" s="47"/>
    </row>
    <row r="173" spans="1:80" customFormat="1" ht="15" x14ac:dyDescent="0.25">
      <c r="A173" s="35"/>
      <c r="B173" s="37" t="s">
        <v>34</v>
      </c>
      <c r="C173" s="114" t="s">
        <v>41</v>
      </c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5"/>
      <c r="BU173" s="24"/>
      <c r="BY173" s="2" t="s">
        <v>41</v>
      </c>
      <c r="CA173" s="43"/>
      <c r="CB173" s="47"/>
    </row>
    <row r="174" spans="1:80" customFormat="1" ht="33.75" x14ac:dyDescent="0.25">
      <c r="A174" s="25" t="s">
        <v>185</v>
      </c>
      <c r="B174" s="26" t="s">
        <v>49</v>
      </c>
      <c r="C174" s="116" t="s">
        <v>186</v>
      </c>
      <c r="D174" s="116"/>
      <c r="E174" s="116"/>
      <c r="F174" s="25" t="s">
        <v>51</v>
      </c>
      <c r="G174" s="27">
        <v>1.456</v>
      </c>
      <c r="H174" s="28" t="s">
        <v>136</v>
      </c>
      <c r="I174" s="30"/>
      <c r="J174" s="30"/>
      <c r="K174" s="30"/>
      <c r="L174" s="30"/>
      <c r="M174" s="31">
        <v>110526</v>
      </c>
      <c r="N174" s="30"/>
      <c r="O174" s="30"/>
      <c r="P174" s="30"/>
      <c r="Q174" s="40">
        <v>0</v>
      </c>
      <c r="R174" s="40">
        <v>0</v>
      </c>
      <c r="BU174" s="24"/>
      <c r="BV174" s="2" t="s">
        <v>186</v>
      </c>
      <c r="CA174" s="43"/>
      <c r="CB174" s="47"/>
    </row>
    <row r="175" spans="1:80" customFormat="1" ht="15" x14ac:dyDescent="0.25">
      <c r="A175" s="33"/>
      <c r="B175" s="34"/>
      <c r="C175" s="112" t="s">
        <v>93</v>
      </c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3"/>
      <c r="BU175" s="24"/>
      <c r="BW175" s="2" t="s">
        <v>93</v>
      </c>
      <c r="CA175" s="43"/>
      <c r="CB175" s="47"/>
    </row>
    <row r="176" spans="1:80" customFormat="1" ht="15" x14ac:dyDescent="0.25">
      <c r="A176" s="35"/>
      <c r="B176" s="34"/>
      <c r="C176" s="112" t="s">
        <v>138</v>
      </c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3"/>
      <c r="BU176" s="24"/>
      <c r="BZ176" s="2" t="s">
        <v>138</v>
      </c>
      <c r="CA176" s="43"/>
      <c r="CB176" s="47"/>
    </row>
    <row r="177" spans="1:80" customFormat="1" ht="15" x14ac:dyDescent="0.25">
      <c r="A177" s="35"/>
      <c r="B177" s="37" t="s">
        <v>34</v>
      </c>
      <c r="C177" s="114" t="s">
        <v>41</v>
      </c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5"/>
      <c r="BU177" s="24"/>
      <c r="BY177" s="2" t="s">
        <v>41</v>
      </c>
      <c r="CA177" s="43"/>
      <c r="CB177" s="47"/>
    </row>
    <row r="178" spans="1:80" customFormat="1" ht="33.75" x14ac:dyDescent="0.25">
      <c r="A178" s="25" t="s">
        <v>187</v>
      </c>
      <c r="B178" s="26" t="s">
        <v>49</v>
      </c>
      <c r="C178" s="116" t="s">
        <v>91</v>
      </c>
      <c r="D178" s="116"/>
      <c r="E178" s="116"/>
      <c r="F178" s="25" t="s">
        <v>51</v>
      </c>
      <c r="G178" s="27">
        <v>56.887999999999998</v>
      </c>
      <c r="H178" s="28" t="s">
        <v>92</v>
      </c>
      <c r="I178" s="30"/>
      <c r="J178" s="30"/>
      <c r="K178" s="30"/>
      <c r="L178" s="30"/>
      <c r="M178" s="31">
        <v>4236505</v>
      </c>
      <c r="N178" s="30"/>
      <c r="O178" s="30"/>
      <c r="P178" s="30"/>
      <c r="Q178" s="40">
        <v>0</v>
      </c>
      <c r="R178" s="40">
        <v>0</v>
      </c>
      <c r="BU178" s="24"/>
      <c r="BV178" s="2" t="s">
        <v>91</v>
      </c>
      <c r="CA178" s="43"/>
      <c r="CB178" s="47"/>
    </row>
    <row r="179" spans="1:80" customFormat="1" ht="15" x14ac:dyDescent="0.25">
      <c r="A179" s="33"/>
      <c r="B179" s="34"/>
      <c r="C179" s="112" t="s">
        <v>188</v>
      </c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3"/>
      <c r="BU179" s="24"/>
      <c r="BW179" s="2" t="s">
        <v>188</v>
      </c>
      <c r="CA179" s="43"/>
      <c r="CB179" s="47"/>
    </row>
    <row r="180" spans="1:80" customFormat="1" ht="15" x14ac:dyDescent="0.25">
      <c r="A180" s="35"/>
      <c r="B180" s="34"/>
      <c r="C180" s="112" t="s">
        <v>94</v>
      </c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3"/>
      <c r="BU180" s="24"/>
      <c r="BZ180" s="2" t="s">
        <v>94</v>
      </c>
      <c r="CA180" s="43"/>
      <c r="CB180" s="47"/>
    </row>
    <row r="181" spans="1:80" customFormat="1" ht="15" x14ac:dyDescent="0.25">
      <c r="A181" s="35"/>
      <c r="B181" s="37" t="s">
        <v>34</v>
      </c>
      <c r="C181" s="114" t="s">
        <v>41</v>
      </c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5"/>
      <c r="BU181" s="24"/>
      <c r="BY181" s="2" t="s">
        <v>41</v>
      </c>
      <c r="CA181" s="43"/>
      <c r="CB181" s="47"/>
    </row>
    <row r="182" spans="1:80" customFormat="1" ht="33.75" x14ac:dyDescent="0.25">
      <c r="A182" s="25" t="s">
        <v>189</v>
      </c>
      <c r="B182" s="26" t="s">
        <v>49</v>
      </c>
      <c r="C182" s="116" t="s">
        <v>56</v>
      </c>
      <c r="D182" s="116"/>
      <c r="E182" s="116"/>
      <c r="F182" s="25" t="s">
        <v>51</v>
      </c>
      <c r="G182" s="39">
        <v>10.92</v>
      </c>
      <c r="H182" s="28" t="s">
        <v>57</v>
      </c>
      <c r="I182" s="30"/>
      <c r="J182" s="30"/>
      <c r="K182" s="30"/>
      <c r="L182" s="30"/>
      <c r="M182" s="31">
        <v>763635</v>
      </c>
      <c r="N182" s="30"/>
      <c r="O182" s="30"/>
      <c r="P182" s="30"/>
      <c r="Q182" s="40">
        <v>0</v>
      </c>
      <c r="R182" s="40">
        <v>0</v>
      </c>
      <c r="BU182" s="24"/>
      <c r="BV182" s="2" t="s">
        <v>56</v>
      </c>
      <c r="CA182" s="43"/>
      <c r="CB182" s="47"/>
    </row>
    <row r="183" spans="1:80" customFormat="1" ht="15" x14ac:dyDescent="0.25">
      <c r="A183" s="33"/>
      <c r="B183" s="34"/>
      <c r="C183" s="112" t="s">
        <v>159</v>
      </c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3"/>
      <c r="BU183" s="24"/>
      <c r="BW183" s="2" t="s">
        <v>159</v>
      </c>
      <c r="CA183" s="43"/>
      <c r="CB183" s="47"/>
    </row>
    <row r="184" spans="1:80" customFormat="1" ht="15" x14ac:dyDescent="0.25">
      <c r="A184" s="35"/>
      <c r="B184" s="34"/>
      <c r="C184" s="112" t="s">
        <v>59</v>
      </c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3"/>
      <c r="BU184" s="24"/>
      <c r="BZ184" s="2" t="s">
        <v>59</v>
      </c>
      <c r="CA184" s="43"/>
      <c r="CB184" s="47"/>
    </row>
    <row r="185" spans="1:80" customFormat="1" ht="15" x14ac:dyDescent="0.25">
      <c r="A185" s="35"/>
      <c r="B185" s="37" t="s">
        <v>34</v>
      </c>
      <c r="C185" s="114" t="s">
        <v>41</v>
      </c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5"/>
      <c r="BU185" s="24"/>
      <c r="BY185" s="2" t="s">
        <v>41</v>
      </c>
      <c r="CA185" s="43"/>
      <c r="CB185" s="47"/>
    </row>
    <row r="186" spans="1:80" customFormat="1" ht="33.75" x14ac:dyDescent="0.25">
      <c r="A186" s="25" t="s">
        <v>190</v>
      </c>
      <c r="B186" s="26" t="s">
        <v>49</v>
      </c>
      <c r="C186" s="116" t="s">
        <v>191</v>
      </c>
      <c r="D186" s="116"/>
      <c r="E186" s="116"/>
      <c r="F186" s="25" t="s">
        <v>51</v>
      </c>
      <c r="G186" s="27">
        <v>0.20799999999999999</v>
      </c>
      <c r="H186" s="28" t="s">
        <v>192</v>
      </c>
      <c r="I186" s="30"/>
      <c r="J186" s="30"/>
      <c r="K186" s="30"/>
      <c r="L186" s="30"/>
      <c r="M186" s="31">
        <v>20151</v>
      </c>
      <c r="N186" s="30"/>
      <c r="O186" s="30"/>
      <c r="P186" s="30"/>
      <c r="Q186" s="40">
        <v>0</v>
      </c>
      <c r="R186" s="40">
        <v>0</v>
      </c>
      <c r="BU186" s="24"/>
      <c r="BV186" s="2" t="s">
        <v>191</v>
      </c>
      <c r="CA186" s="43"/>
      <c r="CB186" s="47"/>
    </row>
    <row r="187" spans="1:80" customFormat="1" ht="15" x14ac:dyDescent="0.25">
      <c r="A187" s="33"/>
      <c r="B187" s="34"/>
      <c r="C187" s="112" t="s">
        <v>193</v>
      </c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3"/>
      <c r="BU187" s="24"/>
      <c r="BW187" s="2" t="s">
        <v>193</v>
      </c>
      <c r="CA187" s="43"/>
      <c r="CB187" s="47"/>
    </row>
    <row r="188" spans="1:80" customFormat="1" ht="15" x14ac:dyDescent="0.25">
      <c r="A188" s="35"/>
      <c r="B188" s="34"/>
      <c r="C188" s="112" t="s">
        <v>194</v>
      </c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3"/>
      <c r="BU188" s="24"/>
      <c r="BZ188" s="2" t="s">
        <v>194</v>
      </c>
      <c r="CA188" s="43"/>
      <c r="CB188" s="47"/>
    </row>
    <row r="189" spans="1:80" customFormat="1" ht="15" x14ac:dyDescent="0.25">
      <c r="A189" s="35"/>
      <c r="B189" s="37" t="s">
        <v>34</v>
      </c>
      <c r="C189" s="114" t="s">
        <v>41</v>
      </c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5"/>
      <c r="BU189" s="24"/>
      <c r="BY189" s="2" t="s">
        <v>41</v>
      </c>
      <c r="CA189" s="43"/>
      <c r="CB189" s="47"/>
    </row>
    <row r="190" spans="1:80" customFormat="1" ht="33.75" x14ac:dyDescent="0.25">
      <c r="A190" s="25" t="s">
        <v>195</v>
      </c>
      <c r="B190" s="26" t="s">
        <v>49</v>
      </c>
      <c r="C190" s="116" t="s">
        <v>81</v>
      </c>
      <c r="D190" s="116"/>
      <c r="E190" s="116"/>
      <c r="F190" s="25" t="s">
        <v>51</v>
      </c>
      <c r="G190" s="42">
        <v>145.6</v>
      </c>
      <c r="H190" s="28" t="s">
        <v>82</v>
      </c>
      <c r="I190" s="30"/>
      <c r="J190" s="30"/>
      <c r="K190" s="30"/>
      <c r="L190" s="30"/>
      <c r="M190" s="31">
        <v>11946916</v>
      </c>
      <c r="N190" s="30"/>
      <c r="O190" s="30"/>
      <c r="P190" s="30"/>
      <c r="Q190" s="40">
        <v>0</v>
      </c>
      <c r="R190" s="40">
        <v>0</v>
      </c>
      <c r="BU190" s="24"/>
      <c r="BV190" s="2" t="s">
        <v>81</v>
      </c>
      <c r="CA190" s="43"/>
      <c r="CB190" s="47"/>
    </row>
    <row r="191" spans="1:80" customFormat="1" ht="15" x14ac:dyDescent="0.25">
      <c r="A191" s="33"/>
      <c r="B191" s="34"/>
      <c r="C191" s="112" t="s">
        <v>196</v>
      </c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3"/>
      <c r="BU191" s="24"/>
      <c r="BW191" s="2" t="s">
        <v>196</v>
      </c>
      <c r="CA191" s="43"/>
      <c r="CB191" s="47"/>
    </row>
    <row r="192" spans="1:80" customFormat="1" ht="15" x14ac:dyDescent="0.25">
      <c r="A192" s="35"/>
      <c r="B192" s="34"/>
      <c r="C192" s="112" t="s">
        <v>84</v>
      </c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3"/>
      <c r="BU192" s="24"/>
      <c r="BZ192" s="2" t="s">
        <v>84</v>
      </c>
      <c r="CA192" s="43"/>
      <c r="CB192" s="47"/>
    </row>
    <row r="193" spans="1:80" customFormat="1" ht="15" x14ac:dyDescent="0.25">
      <c r="A193" s="35"/>
      <c r="B193" s="37" t="s">
        <v>34</v>
      </c>
      <c r="C193" s="114" t="s">
        <v>41</v>
      </c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5"/>
      <c r="BU193" s="24"/>
      <c r="BY193" s="2" t="s">
        <v>41</v>
      </c>
      <c r="CA193" s="43"/>
      <c r="CB193" s="47"/>
    </row>
    <row r="194" spans="1:80" customFormat="1" ht="33.75" x14ac:dyDescent="0.25">
      <c r="A194" s="25" t="s">
        <v>197</v>
      </c>
      <c r="B194" s="26" t="s">
        <v>49</v>
      </c>
      <c r="C194" s="116" t="s">
        <v>86</v>
      </c>
      <c r="D194" s="116"/>
      <c r="E194" s="116"/>
      <c r="F194" s="25" t="s">
        <v>51</v>
      </c>
      <c r="G194" s="39">
        <v>4.68</v>
      </c>
      <c r="H194" s="28" t="s">
        <v>87</v>
      </c>
      <c r="I194" s="30"/>
      <c r="J194" s="30"/>
      <c r="K194" s="30"/>
      <c r="L194" s="30"/>
      <c r="M194" s="31">
        <v>365971</v>
      </c>
      <c r="N194" s="30"/>
      <c r="O194" s="30"/>
      <c r="P194" s="30"/>
      <c r="Q194" s="40">
        <v>0</v>
      </c>
      <c r="R194" s="40">
        <v>0</v>
      </c>
      <c r="BU194" s="24"/>
      <c r="BV194" s="2" t="s">
        <v>86</v>
      </c>
      <c r="CA194" s="43"/>
      <c r="CB194" s="47"/>
    </row>
    <row r="195" spans="1:80" customFormat="1" ht="15" x14ac:dyDescent="0.25">
      <c r="A195" s="33"/>
      <c r="B195" s="34"/>
      <c r="C195" s="112" t="s">
        <v>198</v>
      </c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3"/>
      <c r="BU195" s="24"/>
      <c r="BW195" s="2" t="s">
        <v>198</v>
      </c>
      <c r="CA195" s="43"/>
      <c r="CB195" s="47"/>
    </row>
    <row r="196" spans="1:80" customFormat="1" ht="15" x14ac:dyDescent="0.25">
      <c r="A196" s="35"/>
      <c r="B196" s="34"/>
      <c r="C196" s="112" t="s">
        <v>89</v>
      </c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3"/>
      <c r="BU196" s="24"/>
      <c r="BZ196" s="2" t="s">
        <v>89</v>
      </c>
      <c r="CA196" s="43"/>
      <c r="CB196" s="47"/>
    </row>
    <row r="197" spans="1:80" customFormat="1" ht="15" x14ac:dyDescent="0.25">
      <c r="A197" s="35"/>
      <c r="B197" s="37" t="s">
        <v>34</v>
      </c>
      <c r="C197" s="114" t="s">
        <v>41</v>
      </c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5"/>
      <c r="BU197" s="24"/>
      <c r="BY197" s="2" t="s">
        <v>41</v>
      </c>
      <c r="CA197" s="43"/>
      <c r="CB197" s="47"/>
    </row>
    <row r="198" spans="1:80" customFormat="1" ht="33.75" x14ac:dyDescent="0.25">
      <c r="A198" s="25" t="s">
        <v>199</v>
      </c>
      <c r="B198" s="26" t="s">
        <v>49</v>
      </c>
      <c r="C198" s="116" t="s">
        <v>96</v>
      </c>
      <c r="D198" s="116"/>
      <c r="E198" s="116"/>
      <c r="F198" s="25" t="s">
        <v>51</v>
      </c>
      <c r="G198" s="39">
        <v>68.64</v>
      </c>
      <c r="H198" s="28" t="s">
        <v>97</v>
      </c>
      <c r="I198" s="30"/>
      <c r="J198" s="30"/>
      <c r="K198" s="30"/>
      <c r="L198" s="30"/>
      <c r="M198" s="31">
        <v>4960474</v>
      </c>
      <c r="N198" s="30"/>
      <c r="O198" s="30"/>
      <c r="P198" s="30"/>
      <c r="Q198" s="40">
        <v>0</v>
      </c>
      <c r="R198" s="40">
        <v>0</v>
      </c>
      <c r="BU198" s="24"/>
      <c r="BV198" s="2" t="s">
        <v>96</v>
      </c>
      <c r="CA198" s="43"/>
      <c r="CB198" s="47"/>
    </row>
    <row r="199" spans="1:80" customFormat="1" ht="15" x14ac:dyDescent="0.25">
      <c r="A199" s="33"/>
      <c r="B199" s="34"/>
      <c r="C199" s="112" t="s">
        <v>200</v>
      </c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3"/>
      <c r="BU199" s="24"/>
      <c r="BW199" s="2" t="s">
        <v>200</v>
      </c>
      <c r="CA199" s="43"/>
      <c r="CB199" s="47"/>
    </row>
    <row r="200" spans="1:80" customFormat="1" ht="15" x14ac:dyDescent="0.25">
      <c r="A200" s="35"/>
      <c r="B200" s="34"/>
      <c r="C200" s="112" t="s">
        <v>99</v>
      </c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3"/>
      <c r="BU200" s="24"/>
      <c r="BZ200" s="2" t="s">
        <v>99</v>
      </c>
      <c r="CA200" s="43"/>
      <c r="CB200" s="47"/>
    </row>
    <row r="201" spans="1:80" customFormat="1" ht="15" x14ac:dyDescent="0.25">
      <c r="A201" s="35"/>
      <c r="B201" s="37" t="s">
        <v>34</v>
      </c>
      <c r="C201" s="114" t="s">
        <v>41</v>
      </c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5"/>
      <c r="BU201" s="24"/>
      <c r="BY201" s="2" t="s">
        <v>41</v>
      </c>
      <c r="CA201" s="43"/>
      <c r="CB201" s="47"/>
    </row>
    <row r="202" spans="1:80" customFormat="1" ht="33.75" x14ac:dyDescent="0.25">
      <c r="A202" s="25" t="s">
        <v>201</v>
      </c>
      <c r="B202" s="26" t="s">
        <v>49</v>
      </c>
      <c r="C202" s="116" t="s">
        <v>109</v>
      </c>
      <c r="D202" s="116"/>
      <c r="E202" s="116"/>
      <c r="F202" s="25" t="s">
        <v>51</v>
      </c>
      <c r="G202" s="39">
        <v>6.76</v>
      </c>
      <c r="H202" s="28" t="s">
        <v>110</v>
      </c>
      <c r="I202" s="30"/>
      <c r="J202" s="30"/>
      <c r="K202" s="30"/>
      <c r="L202" s="30"/>
      <c r="M202" s="31">
        <v>438359</v>
      </c>
      <c r="N202" s="30"/>
      <c r="O202" s="30"/>
      <c r="P202" s="30"/>
      <c r="Q202" s="40">
        <v>0</v>
      </c>
      <c r="R202" s="40">
        <v>0</v>
      </c>
      <c r="BU202" s="24"/>
      <c r="BV202" s="2" t="s">
        <v>109</v>
      </c>
      <c r="CA202" s="43"/>
      <c r="CB202" s="47"/>
    </row>
    <row r="203" spans="1:80" customFormat="1" ht="15" x14ac:dyDescent="0.25">
      <c r="A203" s="33"/>
      <c r="B203" s="34"/>
      <c r="C203" s="112" t="s">
        <v>202</v>
      </c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3"/>
      <c r="BU203" s="24"/>
      <c r="BW203" s="2" t="s">
        <v>202</v>
      </c>
      <c r="CA203" s="43"/>
      <c r="CB203" s="47"/>
    </row>
    <row r="204" spans="1:80" customFormat="1" ht="15" x14ac:dyDescent="0.25">
      <c r="A204" s="35"/>
      <c r="B204" s="34"/>
      <c r="C204" s="112" t="s">
        <v>112</v>
      </c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3"/>
      <c r="BU204" s="24"/>
      <c r="BZ204" s="2" t="s">
        <v>112</v>
      </c>
      <c r="CA204" s="43"/>
      <c r="CB204" s="47"/>
    </row>
    <row r="205" spans="1:80" customFormat="1" ht="15" x14ac:dyDescent="0.25">
      <c r="A205" s="35"/>
      <c r="B205" s="37" t="s">
        <v>34</v>
      </c>
      <c r="C205" s="114" t="s">
        <v>41</v>
      </c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5"/>
      <c r="BU205" s="24"/>
      <c r="BY205" s="2" t="s">
        <v>41</v>
      </c>
      <c r="CA205" s="43"/>
      <c r="CB205" s="47"/>
    </row>
    <row r="206" spans="1:80" customFormat="1" ht="15" x14ac:dyDescent="0.25">
      <c r="A206" s="118" t="s">
        <v>118</v>
      </c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BU206" s="24"/>
      <c r="CA206" s="43" t="s">
        <v>118</v>
      </c>
      <c r="CB206" s="47"/>
    </row>
    <row r="207" spans="1:80" customFormat="1" ht="15" x14ac:dyDescent="0.25">
      <c r="A207" s="110" t="s">
        <v>119</v>
      </c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44">
        <v>27942785</v>
      </c>
      <c r="N207" s="44">
        <v>2700547</v>
      </c>
      <c r="O207" s="44">
        <v>2028432</v>
      </c>
      <c r="P207" s="44">
        <v>543642</v>
      </c>
      <c r="Q207" s="45"/>
      <c r="R207" s="51">
        <v>6194.5</v>
      </c>
      <c r="BU207" s="24"/>
      <c r="CA207" s="43"/>
      <c r="CB207" s="47" t="s">
        <v>119</v>
      </c>
    </row>
    <row r="208" spans="1:80" customFormat="1" ht="15" x14ac:dyDescent="0.25">
      <c r="A208" s="110" t="s">
        <v>120</v>
      </c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44">
        <v>3017096</v>
      </c>
      <c r="N208" s="48"/>
      <c r="O208" s="48"/>
      <c r="P208" s="48"/>
      <c r="Q208" s="45"/>
      <c r="R208" s="45"/>
      <c r="BU208" s="24"/>
      <c r="CA208" s="43"/>
      <c r="CB208" s="47" t="s">
        <v>120</v>
      </c>
    </row>
    <row r="209" spans="1:80" customFormat="1" ht="15" x14ac:dyDescent="0.25">
      <c r="A209" s="110" t="s">
        <v>121</v>
      </c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44">
        <v>2011397</v>
      </c>
      <c r="N209" s="48"/>
      <c r="O209" s="48"/>
      <c r="P209" s="48"/>
      <c r="Q209" s="45"/>
      <c r="R209" s="45"/>
      <c r="BU209" s="24"/>
      <c r="CA209" s="43"/>
      <c r="CB209" s="47" t="s">
        <v>121</v>
      </c>
    </row>
    <row r="210" spans="1:80" customFormat="1" ht="15" x14ac:dyDescent="0.25">
      <c r="A210" s="110" t="s">
        <v>203</v>
      </c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49">
        <v>32971278</v>
      </c>
      <c r="N210" s="48"/>
      <c r="O210" s="48"/>
      <c r="P210" s="48"/>
      <c r="Q210" s="45"/>
      <c r="R210" s="51">
        <v>6194.5</v>
      </c>
      <c r="BU210" s="24"/>
      <c r="CA210" s="43"/>
      <c r="CB210" s="47" t="s">
        <v>203</v>
      </c>
    </row>
    <row r="211" spans="1:80" customFormat="1" ht="15" x14ac:dyDescent="0.25">
      <c r="A211" s="110" t="s">
        <v>123</v>
      </c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44">
        <v>22842535</v>
      </c>
      <c r="N211" s="48"/>
      <c r="O211" s="48"/>
      <c r="P211" s="48"/>
      <c r="Q211" s="45"/>
      <c r="R211" s="45"/>
      <c r="BU211" s="24"/>
      <c r="CA211" s="43"/>
      <c r="CB211" s="47" t="s">
        <v>123</v>
      </c>
    </row>
    <row r="212" spans="1:80" customFormat="1" ht="15" x14ac:dyDescent="0.25">
      <c r="A212" s="117" t="s">
        <v>204</v>
      </c>
      <c r="B212" s="117"/>
      <c r="C212" s="117"/>
      <c r="D212" s="117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  <c r="O212" s="117"/>
      <c r="P212" s="117"/>
      <c r="Q212" s="117"/>
      <c r="R212" s="117"/>
      <c r="BU212" s="24" t="s">
        <v>204</v>
      </c>
      <c r="CA212" s="43"/>
      <c r="CB212" s="47"/>
    </row>
    <row r="213" spans="1:80" customFormat="1" ht="45.75" x14ac:dyDescent="0.25">
      <c r="A213" s="25" t="s">
        <v>205</v>
      </c>
      <c r="B213" s="26" t="s">
        <v>206</v>
      </c>
      <c r="C213" s="116" t="s">
        <v>207</v>
      </c>
      <c r="D213" s="116"/>
      <c r="E213" s="116"/>
      <c r="F213" s="25" t="s">
        <v>37</v>
      </c>
      <c r="G213" s="27">
        <v>284.85599999999999</v>
      </c>
      <c r="H213" s="28">
        <v>2203.66</v>
      </c>
      <c r="I213" s="28">
        <v>1205.83</v>
      </c>
      <c r="J213" s="29">
        <v>616.87</v>
      </c>
      <c r="K213" s="29">
        <v>108.16</v>
      </c>
      <c r="L213" s="30"/>
      <c r="M213" s="31">
        <v>10674436</v>
      </c>
      <c r="N213" s="31">
        <v>7738799</v>
      </c>
      <c r="O213" s="31">
        <v>2006717</v>
      </c>
      <c r="P213" s="31">
        <v>694134</v>
      </c>
      <c r="Q213" s="32">
        <v>72.772000000000006</v>
      </c>
      <c r="R213" s="29">
        <v>20729.54</v>
      </c>
      <c r="BU213" s="24"/>
      <c r="BV213" s="2" t="s">
        <v>207</v>
      </c>
      <c r="CA213" s="43"/>
      <c r="CB213" s="47"/>
    </row>
    <row r="214" spans="1:80" customFormat="1" ht="15" x14ac:dyDescent="0.25">
      <c r="A214" s="33"/>
      <c r="B214" s="34"/>
      <c r="C214" s="112" t="s">
        <v>208</v>
      </c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3"/>
      <c r="BU214" s="24"/>
      <c r="BW214" s="2" t="s">
        <v>208</v>
      </c>
      <c r="CA214" s="43"/>
      <c r="CB214" s="47"/>
    </row>
    <row r="215" spans="1:80" customFormat="1" ht="57" x14ac:dyDescent="0.25">
      <c r="A215" s="35"/>
      <c r="B215" s="36" t="s">
        <v>39</v>
      </c>
      <c r="C215" s="114" t="s">
        <v>40</v>
      </c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5"/>
      <c r="BU215" s="24"/>
      <c r="BX215" s="2" t="s">
        <v>40</v>
      </c>
      <c r="CA215" s="43"/>
      <c r="CB215" s="47"/>
    </row>
    <row r="216" spans="1:80" customFormat="1" ht="15" x14ac:dyDescent="0.25">
      <c r="A216" s="35"/>
      <c r="B216" s="37" t="s">
        <v>34</v>
      </c>
      <c r="C216" s="114" t="s">
        <v>41</v>
      </c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5"/>
      <c r="BU216" s="24"/>
      <c r="BY216" s="2" t="s">
        <v>41</v>
      </c>
      <c r="CA216" s="43"/>
      <c r="CB216" s="47"/>
    </row>
    <row r="217" spans="1:80" customFormat="1" ht="33.75" x14ac:dyDescent="0.25">
      <c r="A217" s="25" t="s">
        <v>209</v>
      </c>
      <c r="B217" s="26" t="s">
        <v>49</v>
      </c>
      <c r="C217" s="116" t="s">
        <v>210</v>
      </c>
      <c r="D217" s="116"/>
      <c r="E217" s="116"/>
      <c r="F217" s="25" t="s">
        <v>51</v>
      </c>
      <c r="G217" s="27">
        <v>45.344000000000001</v>
      </c>
      <c r="H217" s="28" t="s">
        <v>211</v>
      </c>
      <c r="I217" s="30"/>
      <c r="J217" s="30"/>
      <c r="K217" s="30"/>
      <c r="L217" s="30"/>
      <c r="M217" s="31">
        <v>4235403</v>
      </c>
      <c r="N217" s="30"/>
      <c r="O217" s="30"/>
      <c r="P217" s="30"/>
      <c r="Q217" s="40">
        <v>0</v>
      </c>
      <c r="R217" s="40">
        <v>0</v>
      </c>
      <c r="BU217" s="24"/>
      <c r="BV217" s="2" t="s">
        <v>210</v>
      </c>
      <c r="CA217" s="43"/>
      <c r="CB217" s="47"/>
    </row>
    <row r="218" spans="1:80" customFormat="1" ht="15" x14ac:dyDescent="0.25">
      <c r="A218" s="33"/>
      <c r="B218" s="34"/>
      <c r="C218" s="112" t="s">
        <v>212</v>
      </c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3"/>
      <c r="BU218" s="24"/>
      <c r="BW218" s="2" t="s">
        <v>212</v>
      </c>
      <c r="CA218" s="43"/>
      <c r="CB218" s="47"/>
    </row>
    <row r="219" spans="1:80" customFormat="1" ht="15" x14ac:dyDescent="0.25">
      <c r="A219" s="35"/>
      <c r="B219" s="34"/>
      <c r="C219" s="112" t="s">
        <v>213</v>
      </c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3"/>
      <c r="BU219" s="24"/>
      <c r="BZ219" s="2" t="s">
        <v>213</v>
      </c>
      <c r="CA219" s="43"/>
      <c r="CB219" s="47"/>
    </row>
    <row r="220" spans="1:80" customFormat="1" ht="15" x14ac:dyDescent="0.25">
      <c r="A220" s="35"/>
      <c r="B220" s="37" t="s">
        <v>34</v>
      </c>
      <c r="C220" s="114" t="s">
        <v>41</v>
      </c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5"/>
      <c r="BU220" s="24"/>
      <c r="BY220" s="2" t="s">
        <v>41</v>
      </c>
      <c r="CA220" s="43"/>
      <c r="CB220" s="47"/>
    </row>
    <row r="221" spans="1:80" customFormat="1" ht="33.75" x14ac:dyDescent="0.25">
      <c r="A221" s="25" t="s">
        <v>214</v>
      </c>
      <c r="B221" s="26" t="s">
        <v>49</v>
      </c>
      <c r="C221" s="116" t="s">
        <v>215</v>
      </c>
      <c r="D221" s="116"/>
      <c r="E221" s="116"/>
      <c r="F221" s="25" t="s">
        <v>51</v>
      </c>
      <c r="G221" s="39">
        <v>115.44</v>
      </c>
      <c r="H221" s="28" t="s">
        <v>216</v>
      </c>
      <c r="I221" s="30"/>
      <c r="J221" s="30"/>
      <c r="K221" s="30"/>
      <c r="L221" s="30"/>
      <c r="M221" s="31">
        <v>10318256</v>
      </c>
      <c r="N221" s="30"/>
      <c r="O221" s="30"/>
      <c r="P221" s="30"/>
      <c r="Q221" s="40">
        <v>0</v>
      </c>
      <c r="R221" s="40">
        <v>0</v>
      </c>
      <c r="BU221" s="24"/>
      <c r="BV221" s="2" t="s">
        <v>215</v>
      </c>
      <c r="CA221" s="43"/>
      <c r="CB221" s="47"/>
    </row>
    <row r="222" spans="1:80" customFormat="1" ht="15" x14ac:dyDescent="0.25">
      <c r="A222" s="33"/>
      <c r="B222" s="34"/>
      <c r="C222" s="112" t="s">
        <v>217</v>
      </c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3"/>
      <c r="BU222" s="24"/>
      <c r="BW222" s="2" t="s">
        <v>217</v>
      </c>
      <c r="CA222" s="43"/>
      <c r="CB222" s="47"/>
    </row>
    <row r="223" spans="1:80" customFormat="1" ht="15" x14ac:dyDescent="0.25">
      <c r="A223" s="35"/>
      <c r="B223" s="34"/>
      <c r="C223" s="112" t="s">
        <v>218</v>
      </c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3"/>
      <c r="BU223" s="24"/>
      <c r="BZ223" s="2" t="s">
        <v>218</v>
      </c>
      <c r="CA223" s="43"/>
      <c r="CB223" s="47"/>
    </row>
    <row r="224" spans="1:80" customFormat="1" ht="15" x14ac:dyDescent="0.25">
      <c r="A224" s="35"/>
      <c r="B224" s="37" t="s">
        <v>34</v>
      </c>
      <c r="C224" s="114" t="s">
        <v>41</v>
      </c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5"/>
      <c r="BU224" s="24"/>
      <c r="BY224" s="2" t="s">
        <v>41</v>
      </c>
      <c r="CA224" s="43"/>
      <c r="CB224" s="47"/>
    </row>
    <row r="225" spans="1:80" customFormat="1" ht="33.75" x14ac:dyDescent="0.25">
      <c r="A225" s="25" t="s">
        <v>219</v>
      </c>
      <c r="B225" s="26" t="s">
        <v>49</v>
      </c>
      <c r="C225" s="116" t="s">
        <v>220</v>
      </c>
      <c r="D225" s="116"/>
      <c r="E225" s="116"/>
      <c r="F225" s="25" t="s">
        <v>51</v>
      </c>
      <c r="G225" s="27">
        <v>9.7759999999999998</v>
      </c>
      <c r="H225" s="28" t="s">
        <v>221</v>
      </c>
      <c r="I225" s="30"/>
      <c r="J225" s="30"/>
      <c r="K225" s="30"/>
      <c r="L225" s="30"/>
      <c r="M225" s="31">
        <v>849779</v>
      </c>
      <c r="N225" s="30"/>
      <c r="O225" s="30"/>
      <c r="P225" s="30"/>
      <c r="Q225" s="40">
        <v>0</v>
      </c>
      <c r="R225" s="40">
        <v>0</v>
      </c>
      <c r="BU225" s="24"/>
      <c r="BV225" s="2" t="s">
        <v>220</v>
      </c>
      <c r="CA225" s="43"/>
      <c r="CB225" s="47"/>
    </row>
    <row r="226" spans="1:80" customFormat="1" ht="15" x14ac:dyDescent="0.25">
      <c r="A226" s="33"/>
      <c r="B226" s="34"/>
      <c r="C226" s="112" t="s">
        <v>222</v>
      </c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3"/>
      <c r="BU226" s="24"/>
      <c r="BW226" s="2" t="s">
        <v>222</v>
      </c>
      <c r="CA226" s="43"/>
      <c r="CB226" s="47"/>
    </row>
    <row r="227" spans="1:80" customFormat="1" ht="15" x14ac:dyDescent="0.25">
      <c r="A227" s="35"/>
      <c r="B227" s="34"/>
      <c r="C227" s="112" t="s">
        <v>223</v>
      </c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3"/>
      <c r="BU227" s="24"/>
      <c r="BZ227" s="2" t="s">
        <v>223</v>
      </c>
      <c r="CA227" s="43"/>
      <c r="CB227" s="47"/>
    </row>
    <row r="228" spans="1:80" customFormat="1" ht="15" x14ac:dyDescent="0.25">
      <c r="A228" s="35"/>
      <c r="B228" s="37" t="s">
        <v>34</v>
      </c>
      <c r="C228" s="114" t="s">
        <v>41</v>
      </c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5"/>
      <c r="BU228" s="24"/>
      <c r="BY228" s="2" t="s">
        <v>41</v>
      </c>
      <c r="CA228" s="43"/>
      <c r="CB228" s="47"/>
    </row>
    <row r="229" spans="1:80" customFormat="1" ht="33.75" x14ac:dyDescent="0.25">
      <c r="A229" s="25" t="s">
        <v>224</v>
      </c>
      <c r="B229" s="26" t="s">
        <v>49</v>
      </c>
      <c r="C229" s="116" t="s">
        <v>225</v>
      </c>
      <c r="D229" s="116"/>
      <c r="E229" s="116"/>
      <c r="F229" s="25" t="s">
        <v>51</v>
      </c>
      <c r="G229" s="27">
        <v>18.928000000000001</v>
      </c>
      <c r="H229" s="28" t="s">
        <v>226</v>
      </c>
      <c r="I229" s="30"/>
      <c r="J229" s="30"/>
      <c r="K229" s="30"/>
      <c r="L229" s="30"/>
      <c r="M229" s="31">
        <v>1585977</v>
      </c>
      <c r="N229" s="30"/>
      <c r="O229" s="30"/>
      <c r="P229" s="30"/>
      <c r="Q229" s="40">
        <v>0</v>
      </c>
      <c r="R229" s="40">
        <v>0</v>
      </c>
      <c r="BU229" s="24"/>
      <c r="BV229" s="2" t="s">
        <v>225</v>
      </c>
      <c r="CA229" s="43"/>
      <c r="CB229" s="47"/>
    </row>
    <row r="230" spans="1:80" customFormat="1" ht="15" x14ac:dyDescent="0.25">
      <c r="A230" s="33"/>
      <c r="B230" s="34"/>
      <c r="C230" s="112" t="s">
        <v>227</v>
      </c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3"/>
      <c r="BU230" s="24"/>
      <c r="BW230" s="2" t="s">
        <v>227</v>
      </c>
      <c r="CA230" s="43"/>
      <c r="CB230" s="47"/>
    </row>
    <row r="231" spans="1:80" customFormat="1" ht="15" x14ac:dyDescent="0.25">
      <c r="A231" s="35"/>
      <c r="B231" s="34"/>
      <c r="C231" s="112" t="s">
        <v>228</v>
      </c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3"/>
      <c r="BU231" s="24"/>
      <c r="BZ231" s="2" t="s">
        <v>228</v>
      </c>
      <c r="CA231" s="43"/>
      <c r="CB231" s="47"/>
    </row>
    <row r="232" spans="1:80" customFormat="1" ht="15" x14ac:dyDescent="0.25">
      <c r="A232" s="35"/>
      <c r="B232" s="37" t="s">
        <v>34</v>
      </c>
      <c r="C232" s="114" t="s">
        <v>41</v>
      </c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5"/>
      <c r="BU232" s="24"/>
      <c r="BY232" s="2" t="s">
        <v>41</v>
      </c>
      <c r="CA232" s="43"/>
      <c r="CB232" s="47"/>
    </row>
    <row r="233" spans="1:80" customFormat="1" ht="33.75" x14ac:dyDescent="0.25">
      <c r="A233" s="25" t="s">
        <v>229</v>
      </c>
      <c r="B233" s="26" t="s">
        <v>49</v>
      </c>
      <c r="C233" s="116" t="s">
        <v>50</v>
      </c>
      <c r="D233" s="116"/>
      <c r="E233" s="116"/>
      <c r="F233" s="25" t="s">
        <v>51</v>
      </c>
      <c r="G233" s="27">
        <v>2.496</v>
      </c>
      <c r="H233" s="28" t="s">
        <v>52</v>
      </c>
      <c r="I233" s="30"/>
      <c r="J233" s="30"/>
      <c r="K233" s="30"/>
      <c r="L233" s="30"/>
      <c r="M233" s="31">
        <v>197848</v>
      </c>
      <c r="N233" s="30"/>
      <c r="O233" s="30"/>
      <c r="P233" s="30"/>
      <c r="Q233" s="40">
        <v>0</v>
      </c>
      <c r="R233" s="40">
        <v>0</v>
      </c>
      <c r="BU233" s="24"/>
      <c r="BV233" s="2" t="s">
        <v>50</v>
      </c>
      <c r="CA233" s="43"/>
      <c r="CB233" s="47"/>
    </row>
    <row r="234" spans="1:80" customFormat="1" ht="15" x14ac:dyDescent="0.25">
      <c r="A234" s="33"/>
      <c r="B234" s="34"/>
      <c r="C234" s="112" t="s">
        <v>230</v>
      </c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3"/>
      <c r="BU234" s="24"/>
      <c r="BW234" s="2" t="s">
        <v>230</v>
      </c>
      <c r="CA234" s="43"/>
      <c r="CB234" s="47"/>
    </row>
    <row r="235" spans="1:80" customFormat="1" ht="15" x14ac:dyDescent="0.25">
      <c r="A235" s="35"/>
      <c r="B235" s="34"/>
      <c r="C235" s="112" t="s">
        <v>54</v>
      </c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3"/>
      <c r="BU235" s="24"/>
      <c r="BZ235" s="2" t="s">
        <v>54</v>
      </c>
      <c r="CA235" s="43"/>
      <c r="CB235" s="47"/>
    </row>
    <row r="236" spans="1:80" customFormat="1" ht="15" x14ac:dyDescent="0.25">
      <c r="A236" s="35"/>
      <c r="B236" s="37" t="s">
        <v>34</v>
      </c>
      <c r="C236" s="114" t="s">
        <v>41</v>
      </c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5"/>
      <c r="BU236" s="24"/>
      <c r="BY236" s="2" t="s">
        <v>41</v>
      </c>
      <c r="CA236" s="43"/>
      <c r="CB236" s="47"/>
    </row>
    <row r="237" spans="1:80" customFormat="1" ht="33.75" x14ac:dyDescent="0.25">
      <c r="A237" s="25" t="s">
        <v>231</v>
      </c>
      <c r="B237" s="26" t="s">
        <v>49</v>
      </c>
      <c r="C237" s="116" t="s">
        <v>232</v>
      </c>
      <c r="D237" s="116"/>
      <c r="E237" s="116"/>
      <c r="F237" s="25" t="s">
        <v>51</v>
      </c>
      <c r="G237" s="27">
        <v>4.5759999999999996</v>
      </c>
      <c r="H237" s="28" t="s">
        <v>233</v>
      </c>
      <c r="I237" s="30"/>
      <c r="J237" s="30"/>
      <c r="K237" s="30"/>
      <c r="L237" s="30"/>
      <c r="M237" s="31">
        <v>487129</v>
      </c>
      <c r="N237" s="30"/>
      <c r="O237" s="30"/>
      <c r="P237" s="30"/>
      <c r="Q237" s="40">
        <v>0</v>
      </c>
      <c r="R237" s="40">
        <v>0</v>
      </c>
      <c r="BU237" s="24"/>
      <c r="BV237" s="2" t="s">
        <v>232</v>
      </c>
      <c r="CA237" s="43"/>
      <c r="CB237" s="47"/>
    </row>
    <row r="238" spans="1:80" customFormat="1" ht="15" x14ac:dyDescent="0.25">
      <c r="A238" s="33"/>
      <c r="B238" s="34"/>
      <c r="C238" s="112" t="s">
        <v>234</v>
      </c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3"/>
      <c r="BU238" s="24"/>
      <c r="BW238" s="2" t="s">
        <v>234</v>
      </c>
      <c r="CA238" s="43"/>
      <c r="CB238" s="47"/>
    </row>
    <row r="239" spans="1:80" customFormat="1" ht="15" x14ac:dyDescent="0.25">
      <c r="A239" s="35"/>
      <c r="B239" s="34"/>
      <c r="C239" s="112" t="s">
        <v>235</v>
      </c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3"/>
      <c r="BU239" s="24"/>
      <c r="BZ239" s="2" t="s">
        <v>235</v>
      </c>
      <c r="CA239" s="43"/>
      <c r="CB239" s="47"/>
    </row>
    <row r="240" spans="1:80" customFormat="1" ht="15" x14ac:dyDescent="0.25">
      <c r="A240" s="35"/>
      <c r="B240" s="37" t="s">
        <v>34</v>
      </c>
      <c r="C240" s="114" t="s">
        <v>41</v>
      </c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5"/>
      <c r="BU240" s="24"/>
      <c r="BY240" s="2" t="s">
        <v>41</v>
      </c>
      <c r="CA240" s="43"/>
      <c r="CB240" s="47"/>
    </row>
    <row r="241" spans="1:80" customFormat="1" ht="33.75" x14ac:dyDescent="0.25">
      <c r="A241" s="25" t="s">
        <v>236</v>
      </c>
      <c r="B241" s="26" t="s">
        <v>49</v>
      </c>
      <c r="C241" s="116" t="s">
        <v>135</v>
      </c>
      <c r="D241" s="116"/>
      <c r="E241" s="116"/>
      <c r="F241" s="25" t="s">
        <v>51</v>
      </c>
      <c r="G241" s="39">
        <v>20.28</v>
      </c>
      <c r="H241" s="28" t="s">
        <v>136</v>
      </c>
      <c r="I241" s="30"/>
      <c r="J241" s="30"/>
      <c r="K241" s="30"/>
      <c r="L241" s="30"/>
      <c r="M241" s="31">
        <v>1539476</v>
      </c>
      <c r="N241" s="30"/>
      <c r="O241" s="30"/>
      <c r="P241" s="30"/>
      <c r="Q241" s="40">
        <v>0</v>
      </c>
      <c r="R241" s="40">
        <v>0</v>
      </c>
      <c r="BU241" s="24"/>
      <c r="BV241" s="2" t="s">
        <v>135</v>
      </c>
      <c r="CA241" s="43"/>
      <c r="CB241" s="47"/>
    </row>
    <row r="242" spans="1:80" customFormat="1" ht="15" x14ac:dyDescent="0.25">
      <c r="A242" s="33"/>
      <c r="B242" s="34"/>
      <c r="C242" s="112" t="s">
        <v>237</v>
      </c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3"/>
      <c r="BU242" s="24"/>
      <c r="BW242" s="2" t="s">
        <v>237</v>
      </c>
      <c r="CA242" s="43"/>
      <c r="CB242" s="47"/>
    </row>
    <row r="243" spans="1:80" customFormat="1" ht="15" x14ac:dyDescent="0.25">
      <c r="A243" s="35"/>
      <c r="B243" s="34"/>
      <c r="C243" s="112" t="s">
        <v>138</v>
      </c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3"/>
      <c r="BU243" s="24"/>
      <c r="BZ243" s="2" t="s">
        <v>138</v>
      </c>
      <c r="CA243" s="43"/>
      <c r="CB243" s="47"/>
    </row>
    <row r="244" spans="1:80" customFormat="1" ht="15" x14ac:dyDescent="0.25">
      <c r="A244" s="35"/>
      <c r="B244" s="37" t="s">
        <v>34</v>
      </c>
      <c r="C244" s="114" t="s">
        <v>41</v>
      </c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5"/>
      <c r="BU244" s="24"/>
      <c r="BY244" s="2" t="s">
        <v>41</v>
      </c>
      <c r="CA244" s="43"/>
      <c r="CB244" s="47"/>
    </row>
    <row r="245" spans="1:80" customFormat="1" ht="33.75" x14ac:dyDescent="0.25">
      <c r="A245" s="25" t="s">
        <v>238</v>
      </c>
      <c r="B245" s="26" t="s">
        <v>49</v>
      </c>
      <c r="C245" s="116" t="s">
        <v>239</v>
      </c>
      <c r="D245" s="116"/>
      <c r="E245" s="116"/>
      <c r="F245" s="25" t="s">
        <v>51</v>
      </c>
      <c r="G245" s="27">
        <v>11.648</v>
      </c>
      <c r="H245" s="28" t="s">
        <v>240</v>
      </c>
      <c r="I245" s="30"/>
      <c r="J245" s="30"/>
      <c r="K245" s="30"/>
      <c r="L245" s="30"/>
      <c r="M245" s="31">
        <v>1004617</v>
      </c>
      <c r="N245" s="30"/>
      <c r="O245" s="30"/>
      <c r="P245" s="30"/>
      <c r="Q245" s="40">
        <v>0</v>
      </c>
      <c r="R245" s="40">
        <v>0</v>
      </c>
      <c r="BU245" s="24"/>
      <c r="BV245" s="2" t="s">
        <v>239</v>
      </c>
      <c r="CA245" s="43"/>
      <c r="CB245" s="47"/>
    </row>
    <row r="246" spans="1:80" customFormat="1" ht="15" x14ac:dyDescent="0.25">
      <c r="A246" s="33"/>
      <c r="B246" s="34"/>
      <c r="C246" s="112" t="s">
        <v>241</v>
      </c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3"/>
      <c r="BU246" s="24"/>
      <c r="BW246" s="2" t="s">
        <v>241</v>
      </c>
      <c r="CA246" s="43"/>
      <c r="CB246" s="47"/>
    </row>
    <row r="247" spans="1:80" customFormat="1" ht="15" x14ac:dyDescent="0.25">
      <c r="A247" s="35"/>
      <c r="B247" s="34"/>
      <c r="C247" s="112" t="s">
        <v>242</v>
      </c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3"/>
      <c r="BU247" s="24"/>
      <c r="BZ247" s="2" t="s">
        <v>242</v>
      </c>
      <c r="CA247" s="43"/>
      <c r="CB247" s="47"/>
    </row>
    <row r="248" spans="1:80" customFormat="1" ht="15" x14ac:dyDescent="0.25">
      <c r="A248" s="35"/>
      <c r="B248" s="37" t="s">
        <v>34</v>
      </c>
      <c r="C248" s="114" t="s">
        <v>41</v>
      </c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5"/>
      <c r="BU248" s="24"/>
      <c r="BY248" s="2" t="s">
        <v>41</v>
      </c>
      <c r="CA248" s="43"/>
      <c r="CB248" s="47"/>
    </row>
    <row r="249" spans="1:80" customFormat="1" ht="33.75" x14ac:dyDescent="0.25">
      <c r="A249" s="25" t="s">
        <v>243</v>
      </c>
      <c r="B249" s="26" t="s">
        <v>49</v>
      </c>
      <c r="C249" s="116" t="s">
        <v>244</v>
      </c>
      <c r="D249" s="116"/>
      <c r="E249" s="116"/>
      <c r="F249" s="25" t="s">
        <v>51</v>
      </c>
      <c r="G249" s="27">
        <v>7.4880000000000004</v>
      </c>
      <c r="H249" s="28" t="s">
        <v>245</v>
      </c>
      <c r="I249" s="30"/>
      <c r="J249" s="30"/>
      <c r="K249" s="30"/>
      <c r="L249" s="30"/>
      <c r="M249" s="31">
        <v>529724</v>
      </c>
      <c r="N249" s="30"/>
      <c r="O249" s="30"/>
      <c r="P249" s="30"/>
      <c r="Q249" s="40">
        <v>0</v>
      </c>
      <c r="R249" s="40">
        <v>0</v>
      </c>
      <c r="BU249" s="24"/>
      <c r="BV249" s="2" t="s">
        <v>244</v>
      </c>
      <c r="CA249" s="43"/>
      <c r="CB249" s="47"/>
    </row>
    <row r="250" spans="1:80" customFormat="1" ht="15" x14ac:dyDescent="0.25">
      <c r="A250" s="33"/>
      <c r="B250" s="34"/>
      <c r="C250" s="112" t="s">
        <v>246</v>
      </c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3"/>
      <c r="BU250" s="24"/>
      <c r="BW250" s="2" t="s">
        <v>246</v>
      </c>
      <c r="CA250" s="43"/>
      <c r="CB250" s="47"/>
    </row>
    <row r="251" spans="1:80" customFormat="1" ht="15" x14ac:dyDescent="0.25">
      <c r="A251" s="35"/>
      <c r="B251" s="34"/>
      <c r="C251" s="112" t="s">
        <v>247</v>
      </c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3"/>
      <c r="BU251" s="24"/>
      <c r="BZ251" s="2" t="s">
        <v>247</v>
      </c>
      <c r="CA251" s="43"/>
      <c r="CB251" s="47"/>
    </row>
    <row r="252" spans="1:80" customFormat="1" ht="15" x14ac:dyDescent="0.25">
      <c r="A252" s="35"/>
      <c r="B252" s="37" t="s">
        <v>34</v>
      </c>
      <c r="C252" s="114" t="s">
        <v>41</v>
      </c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5"/>
      <c r="BU252" s="24"/>
      <c r="BY252" s="2" t="s">
        <v>41</v>
      </c>
      <c r="CA252" s="43"/>
      <c r="CB252" s="47"/>
    </row>
    <row r="253" spans="1:80" customFormat="1" ht="33.75" x14ac:dyDescent="0.25">
      <c r="A253" s="25" t="s">
        <v>248</v>
      </c>
      <c r="B253" s="26" t="s">
        <v>49</v>
      </c>
      <c r="C253" s="116" t="s">
        <v>71</v>
      </c>
      <c r="D253" s="116"/>
      <c r="E253" s="116"/>
      <c r="F253" s="25" t="s">
        <v>51</v>
      </c>
      <c r="G253" s="27">
        <v>27.768000000000001</v>
      </c>
      <c r="H253" s="28" t="s">
        <v>72</v>
      </c>
      <c r="I253" s="30"/>
      <c r="J253" s="30"/>
      <c r="K253" s="30"/>
      <c r="L253" s="30"/>
      <c r="M253" s="31">
        <v>2386686</v>
      </c>
      <c r="N253" s="30"/>
      <c r="O253" s="30"/>
      <c r="P253" s="30"/>
      <c r="Q253" s="40">
        <v>0</v>
      </c>
      <c r="R253" s="40">
        <v>0</v>
      </c>
      <c r="BU253" s="24"/>
      <c r="BV253" s="2" t="s">
        <v>71</v>
      </c>
      <c r="CA253" s="43"/>
      <c r="CB253" s="47"/>
    </row>
    <row r="254" spans="1:80" customFormat="1" ht="15" x14ac:dyDescent="0.25">
      <c r="A254" s="33"/>
      <c r="B254" s="34"/>
      <c r="C254" s="112" t="s">
        <v>249</v>
      </c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3"/>
      <c r="BU254" s="24"/>
      <c r="BW254" s="2" t="s">
        <v>249</v>
      </c>
      <c r="CA254" s="43"/>
      <c r="CB254" s="47"/>
    </row>
    <row r="255" spans="1:80" customFormat="1" ht="15" x14ac:dyDescent="0.25">
      <c r="A255" s="35"/>
      <c r="B255" s="34"/>
      <c r="C255" s="112" t="s">
        <v>74</v>
      </c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3"/>
      <c r="BU255" s="24"/>
      <c r="BZ255" s="2" t="s">
        <v>74</v>
      </c>
      <c r="CA255" s="43"/>
      <c r="CB255" s="47"/>
    </row>
    <row r="256" spans="1:80" customFormat="1" ht="15" x14ac:dyDescent="0.25">
      <c r="A256" s="35"/>
      <c r="B256" s="37" t="s">
        <v>34</v>
      </c>
      <c r="C256" s="114" t="s">
        <v>41</v>
      </c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5"/>
      <c r="BU256" s="24"/>
      <c r="BY256" s="2" t="s">
        <v>41</v>
      </c>
      <c r="CA256" s="43"/>
      <c r="CB256" s="47"/>
    </row>
    <row r="257" spans="1:80" customFormat="1" ht="33.75" x14ac:dyDescent="0.25">
      <c r="A257" s="25" t="s">
        <v>250</v>
      </c>
      <c r="B257" s="26" t="s">
        <v>49</v>
      </c>
      <c r="C257" s="116" t="s">
        <v>101</v>
      </c>
      <c r="D257" s="116"/>
      <c r="E257" s="116"/>
      <c r="F257" s="25" t="s">
        <v>51</v>
      </c>
      <c r="G257" s="27">
        <v>10.816000000000001</v>
      </c>
      <c r="H257" s="28" t="s">
        <v>62</v>
      </c>
      <c r="I257" s="30"/>
      <c r="J257" s="30"/>
      <c r="K257" s="30"/>
      <c r="L257" s="30"/>
      <c r="M257" s="31">
        <v>723006</v>
      </c>
      <c r="N257" s="30"/>
      <c r="O257" s="30"/>
      <c r="P257" s="30"/>
      <c r="Q257" s="40">
        <v>0</v>
      </c>
      <c r="R257" s="40">
        <v>0</v>
      </c>
      <c r="BU257" s="24"/>
      <c r="BV257" s="2" t="s">
        <v>101</v>
      </c>
      <c r="CA257" s="43"/>
      <c r="CB257" s="47"/>
    </row>
    <row r="258" spans="1:80" customFormat="1" ht="15" x14ac:dyDescent="0.25">
      <c r="A258" s="33"/>
      <c r="B258" s="34"/>
      <c r="C258" s="112" t="s">
        <v>251</v>
      </c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3"/>
      <c r="BU258" s="24"/>
      <c r="BW258" s="2" t="s">
        <v>251</v>
      </c>
      <c r="CA258" s="43"/>
      <c r="CB258" s="47"/>
    </row>
    <row r="259" spans="1:80" customFormat="1" ht="15" x14ac:dyDescent="0.25">
      <c r="A259" s="35"/>
      <c r="B259" s="34"/>
      <c r="C259" s="112" t="s">
        <v>64</v>
      </c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3"/>
      <c r="BU259" s="24"/>
      <c r="BZ259" s="2" t="s">
        <v>64</v>
      </c>
      <c r="CA259" s="43"/>
      <c r="CB259" s="47"/>
    </row>
    <row r="260" spans="1:80" customFormat="1" ht="15" x14ac:dyDescent="0.25">
      <c r="A260" s="35"/>
      <c r="B260" s="37" t="s">
        <v>34</v>
      </c>
      <c r="C260" s="114" t="s">
        <v>41</v>
      </c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5"/>
      <c r="BU260" s="24"/>
      <c r="BY260" s="2" t="s">
        <v>41</v>
      </c>
      <c r="CA260" s="43"/>
      <c r="CB260" s="47"/>
    </row>
    <row r="261" spans="1:80" customFormat="1" ht="33.75" x14ac:dyDescent="0.25">
      <c r="A261" s="25" t="s">
        <v>252</v>
      </c>
      <c r="B261" s="26" t="s">
        <v>49</v>
      </c>
      <c r="C261" s="116" t="s">
        <v>104</v>
      </c>
      <c r="D261" s="116"/>
      <c r="E261" s="116"/>
      <c r="F261" s="25" t="s">
        <v>51</v>
      </c>
      <c r="G261" s="27">
        <v>3.3279999999999998</v>
      </c>
      <c r="H261" s="28" t="s">
        <v>105</v>
      </c>
      <c r="I261" s="30"/>
      <c r="J261" s="30"/>
      <c r="K261" s="30"/>
      <c r="L261" s="30"/>
      <c r="M261" s="31">
        <v>218939</v>
      </c>
      <c r="N261" s="30"/>
      <c r="O261" s="30"/>
      <c r="P261" s="30"/>
      <c r="Q261" s="40">
        <v>0</v>
      </c>
      <c r="R261" s="40">
        <v>0</v>
      </c>
      <c r="BU261" s="24"/>
      <c r="BV261" s="2" t="s">
        <v>104</v>
      </c>
      <c r="CA261" s="43"/>
      <c r="CB261" s="47"/>
    </row>
    <row r="262" spans="1:80" customFormat="1" ht="15" x14ac:dyDescent="0.25">
      <c r="A262" s="33"/>
      <c r="B262" s="34"/>
      <c r="C262" s="112" t="s">
        <v>253</v>
      </c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3"/>
      <c r="BU262" s="24"/>
      <c r="BW262" s="2" t="s">
        <v>253</v>
      </c>
      <c r="CA262" s="43"/>
      <c r="CB262" s="47"/>
    </row>
    <row r="263" spans="1:80" customFormat="1" ht="15" x14ac:dyDescent="0.25">
      <c r="A263" s="35"/>
      <c r="B263" s="34"/>
      <c r="C263" s="112" t="s">
        <v>107</v>
      </c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3"/>
      <c r="BU263" s="24"/>
      <c r="BZ263" s="2" t="s">
        <v>107</v>
      </c>
      <c r="CA263" s="43"/>
      <c r="CB263" s="47"/>
    </row>
    <row r="264" spans="1:80" customFormat="1" ht="15" x14ac:dyDescent="0.25">
      <c r="A264" s="35"/>
      <c r="B264" s="37" t="s">
        <v>34</v>
      </c>
      <c r="C264" s="114" t="s">
        <v>41</v>
      </c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5"/>
      <c r="BU264" s="24"/>
      <c r="BY264" s="2" t="s">
        <v>41</v>
      </c>
      <c r="CA264" s="43"/>
      <c r="CB264" s="47"/>
    </row>
    <row r="265" spans="1:80" customFormat="1" ht="33.75" x14ac:dyDescent="0.25">
      <c r="A265" s="25" t="s">
        <v>254</v>
      </c>
      <c r="B265" s="26" t="s">
        <v>49</v>
      </c>
      <c r="C265" s="116" t="s">
        <v>109</v>
      </c>
      <c r="D265" s="116"/>
      <c r="E265" s="116"/>
      <c r="F265" s="25" t="s">
        <v>51</v>
      </c>
      <c r="G265" s="27">
        <v>4.5759999999999996</v>
      </c>
      <c r="H265" s="28" t="s">
        <v>110</v>
      </c>
      <c r="I265" s="30"/>
      <c r="J265" s="30"/>
      <c r="K265" s="30"/>
      <c r="L265" s="30"/>
      <c r="M265" s="31">
        <v>296735</v>
      </c>
      <c r="N265" s="30"/>
      <c r="O265" s="30"/>
      <c r="P265" s="30"/>
      <c r="Q265" s="40">
        <v>0</v>
      </c>
      <c r="R265" s="40">
        <v>0</v>
      </c>
      <c r="BU265" s="24"/>
      <c r="BV265" s="2" t="s">
        <v>109</v>
      </c>
      <c r="CA265" s="43"/>
      <c r="CB265" s="47"/>
    </row>
    <row r="266" spans="1:80" customFormat="1" ht="15" x14ac:dyDescent="0.25">
      <c r="A266" s="33"/>
      <c r="B266" s="34"/>
      <c r="C266" s="112" t="s">
        <v>234</v>
      </c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3"/>
      <c r="BU266" s="24"/>
      <c r="BW266" s="2" t="s">
        <v>234</v>
      </c>
      <c r="CA266" s="43"/>
      <c r="CB266" s="47"/>
    </row>
    <row r="267" spans="1:80" customFormat="1" ht="15" x14ac:dyDescent="0.25">
      <c r="A267" s="35"/>
      <c r="B267" s="34"/>
      <c r="C267" s="112" t="s">
        <v>112</v>
      </c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3"/>
      <c r="BU267" s="24"/>
      <c r="BZ267" s="2" t="s">
        <v>112</v>
      </c>
      <c r="CA267" s="43"/>
      <c r="CB267" s="47"/>
    </row>
    <row r="268" spans="1:80" customFormat="1" ht="15" x14ac:dyDescent="0.25">
      <c r="A268" s="35"/>
      <c r="B268" s="37" t="s">
        <v>34</v>
      </c>
      <c r="C268" s="114" t="s">
        <v>41</v>
      </c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5"/>
      <c r="BU268" s="24"/>
      <c r="BY268" s="2" t="s">
        <v>41</v>
      </c>
      <c r="CA268" s="43"/>
      <c r="CB268" s="47"/>
    </row>
    <row r="269" spans="1:80" customFormat="1" ht="33.75" x14ac:dyDescent="0.25">
      <c r="A269" s="25" t="s">
        <v>255</v>
      </c>
      <c r="B269" s="26" t="s">
        <v>49</v>
      </c>
      <c r="C269" s="116" t="s">
        <v>256</v>
      </c>
      <c r="D269" s="116"/>
      <c r="E269" s="116"/>
      <c r="F269" s="25" t="s">
        <v>51</v>
      </c>
      <c r="G269" s="27">
        <v>2.3919999999999999</v>
      </c>
      <c r="H269" s="28" t="s">
        <v>257</v>
      </c>
      <c r="I269" s="30"/>
      <c r="J269" s="30"/>
      <c r="K269" s="30"/>
      <c r="L269" s="30"/>
      <c r="M269" s="31">
        <v>127269</v>
      </c>
      <c r="N269" s="30"/>
      <c r="O269" s="30"/>
      <c r="P269" s="30"/>
      <c r="Q269" s="40">
        <v>0</v>
      </c>
      <c r="R269" s="40">
        <v>0</v>
      </c>
      <c r="BU269" s="24"/>
      <c r="BV269" s="2" t="s">
        <v>256</v>
      </c>
      <c r="CA269" s="43"/>
      <c r="CB269" s="47"/>
    </row>
    <row r="270" spans="1:80" customFormat="1" ht="15" x14ac:dyDescent="0.25">
      <c r="A270" s="33"/>
      <c r="B270" s="34"/>
      <c r="C270" s="112" t="s">
        <v>258</v>
      </c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3"/>
      <c r="BU270" s="24"/>
      <c r="BW270" s="2" t="s">
        <v>258</v>
      </c>
      <c r="CA270" s="43"/>
      <c r="CB270" s="47"/>
    </row>
    <row r="271" spans="1:80" customFormat="1" ht="15" x14ac:dyDescent="0.25">
      <c r="A271" s="35"/>
      <c r="B271" s="34"/>
      <c r="C271" s="112" t="s">
        <v>259</v>
      </c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3"/>
      <c r="BU271" s="24"/>
      <c r="BZ271" s="2" t="s">
        <v>259</v>
      </c>
      <c r="CA271" s="43"/>
      <c r="CB271" s="47"/>
    </row>
    <row r="272" spans="1:80" customFormat="1" ht="15" x14ac:dyDescent="0.25">
      <c r="A272" s="35"/>
      <c r="B272" s="37" t="s">
        <v>34</v>
      </c>
      <c r="C272" s="114" t="s">
        <v>41</v>
      </c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5"/>
      <c r="BU272" s="24"/>
      <c r="BY272" s="2" t="s">
        <v>41</v>
      </c>
      <c r="CA272" s="43"/>
      <c r="CB272" s="47"/>
    </row>
    <row r="273" spans="1:80" customFormat="1" ht="15" x14ac:dyDescent="0.25">
      <c r="A273" s="118" t="s">
        <v>118</v>
      </c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BU273" s="24"/>
      <c r="CA273" s="43" t="s">
        <v>118</v>
      </c>
      <c r="CB273" s="47"/>
    </row>
    <row r="274" spans="1:80" customFormat="1" ht="15" x14ac:dyDescent="0.25">
      <c r="A274" s="110" t="s">
        <v>119</v>
      </c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44">
        <v>35175280</v>
      </c>
      <c r="N274" s="44">
        <v>7738799</v>
      </c>
      <c r="O274" s="44">
        <v>2006717</v>
      </c>
      <c r="P274" s="44">
        <v>694134</v>
      </c>
      <c r="Q274" s="45"/>
      <c r="R274" s="46">
        <v>20729.54</v>
      </c>
      <c r="BU274" s="24"/>
      <c r="CA274" s="43"/>
      <c r="CB274" s="47" t="s">
        <v>119</v>
      </c>
    </row>
    <row r="275" spans="1:80" customFormat="1" ht="15" x14ac:dyDescent="0.25">
      <c r="A275" s="110" t="s">
        <v>120</v>
      </c>
      <c r="B275" s="110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44">
        <v>7842628</v>
      </c>
      <c r="N275" s="48"/>
      <c r="O275" s="48"/>
      <c r="P275" s="48"/>
      <c r="Q275" s="45"/>
      <c r="R275" s="45"/>
      <c r="BU275" s="24"/>
      <c r="CA275" s="43"/>
      <c r="CB275" s="47" t="s">
        <v>120</v>
      </c>
    </row>
    <row r="276" spans="1:80" customFormat="1" ht="15" x14ac:dyDescent="0.25">
      <c r="A276" s="110" t="s">
        <v>121</v>
      </c>
      <c r="B276" s="110"/>
      <c r="C276" s="110"/>
      <c r="D276" s="110"/>
      <c r="E276" s="110"/>
      <c r="F276" s="110"/>
      <c r="G276" s="110"/>
      <c r="H276" s="110"/>
      <c r="I276" s="110"/>
      <c r="J276" s="110"/>
      <c r="K276" s="110"/>
      <c r="L276" s="110"/>
      <c r="M276" s="44">
        <v>5228418</v>
      </c>
      <c r="N276" s="48"/>
      <c r="O276" s="48"/>
      <c r="P276" s="48"/>
      <c r="Q276" s="45"/>
      <c r="R276" s="45"/>
      <c r="BU276" s="24"/>
      <c r="CA276" s="43"/>
      <c r="CB276" s="47" t="s">
        <v>121</v>
      </c>
    </row>
    <row r="277" spans="1:80" customFormat="1" ht="15" x14ac:dyDescent="0.25">
      <c r="A277" s="110" t="s">
        <v>260</v>
      </c>
      <c r="B277" s="110"/>
      <c r="C277" s="110"/>
      <c r="D277" s="110"/>
      <c r="E277" s="110"/>
      <c r="F277" s="110"/>
      <c r="G277" s="110"/>
      <c r="H277" s="110"/>
      <c r="I277" s="110"/>
      <c r="J277" s="110"/>
      <c r="K277" s="110"/>
      <c r="L277" s="110"/>
      <c r="M277" s="49">
        <v>48246326</v>
      </c>
      <c r="N277" s="48"/>
      <c r="O277" s="48"/>
      <c r="P277" s="48"/>
      <c r="Q277" s="45"/>
      <c r="R277" s="46">
        <v>20729.54</v>
      </c>
      <c r="BU277" s="24"/>
      <c r="CA277" s="43"/>
      <c r="CB277" s="47" t="s">
        <v>260</v>
      </c>
    </row>
    <row r="278" spans="1:80" customFormat="1" ht="15" x14ac:dyDescent="0.25">
      <c r="A278" s="110" t="s">
        <v>123</v>
      </c>
      <c r="B278" s="110"/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44">
        <v>24500843</v>
      </c>
      <c r="N278" s="48"/>
      <c r="O278" s="48"/>
      <c r="P278" s="48"/>
      <c r="Q278" s="45"/>
      <c r="R278" s="45"/>
      <c r="BU278" s="24"/>
      <c r="CA278" s="43"/>
      <c r="CB278" s="47" t="s">
        <v>123</v>
      </c>
    </row>
    <row r="279" spans="1:80" customFormat="1" ht="15" x14ac:dyDescent="0.25">
      <c r="A279" s="117" t="s">
        <v>261</v>
      </c>
      <c r="B279" s="117"/>
      <c r="C279" s="117"/>
      <c r="D279" s="117"/>
      <c r="E279" s="117"/>
      <c r="F279" s="117"/>
      <c r="G279" s="117"/>
      <c r="H279" s="117"/>
      <c r="I279" s="117"/>
      <c r="J279" s="117"/>
      <c r="K279" s="117"/>
      <c r="L279" s="117"/>
      <c r="M279" s="117"/>
      <c r="N279" s="117"/>
      <c r="O279" s="117"/>
      <c r="P279" s="117"/>
      <c r="Q279" s="117"/>
      <c r="R279" s="117"/>
      <c r="BU279" s="24" t="s">
        <v>261</v>
      </c>
      <c r="CA279" s="43"/>
      <c r="CB279" s="47"/>
    </row>
    <row r="280" spans="1:80" customFormat="1" ht="33.75" x14ac:dyDescent="0.25">
      <c r="A280" s="25" t="s">
        <v>262</v>
      </c>
      <c r="B280" s="26" t="s">
        <v>263</v>
      </c>
      <c r="C280" s="116" t="s">
        <v>264</v>
      </c>
      <c r="D280" s="116"/>
      <c r="E280" s="116"/>
      <c r="F280" s="25" t="s">
        <v>37</v>
      </c>
      <c r="G280" s="27">
        <v>103.27200000000001</v>
      </c>
      <c r="H280" s="28">
        <v>1579.69</v>
      </c>
      <c r="I280" s="29">
        <v>621.51</v>
      </c>
      <c r="J280" s="29">
        <v>720.23</v>
      </c>
      <c r="K280" s="29">
        <v>82.49</v>
      </c>
      <c r="L280" s="30"/>
      <c r="M280" s="31">
        <v>2505838</v>
      </c>
      <c r="N280" s="31">
        <v>1446069</v>
      </c>
      <c r="O280" s="31">
        <v>849419</v>
      </c>
      <c r="P280" s="31">
        <v>191930</v>
      </c>
      <c r="Q280" s="32">
        <v>32.591000000000001</v>
      </c>
      <c r="R280" s="29">
        <v>3365.74</v>
      </c>
      <c r="BU280" s="24"/>
      <c r="BV280" s="2" t="s">
        <v>264</v>
      </c>
      <c r="CA280" s="43"/>
      <c r="CB280" s="47"/>
    </row>
    <row r="281" spans="1:80" customFormat="1" ht="15" x14ac:dyDescent="0.25">
      <c r="A281" s="33"/>
      <c r="B281" s="34"/>
      <c r="C281" s="112" t="s">
        <v>265</v>
      </c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3"/>
      <c r="BU281" s="24"/>
      <c r="BW281" s="2" t="s">
        <v>265</v>
      </c>
      <c r="CA281" s="43"/>
      <c r="CB281" s="47"/>
    </row>
    <row r="282" spans="1:80" customFormat="1" ht="57" x14ac:dyDescent="0.25">
      <c r="A282" s="35"/>
      <c r="B282" s="36" t="s">
        <v>39</v>
      </c>
      <c r="C282" s="114" t="s">
        <v>40</v>
      </c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5"/>
      <c r="BU282" s="24"/>
      <c r="BX282" s="2" t="s">
        <v>40</v>
      </c>
      <c r="CA282" s="43"/>
      <c r="CB282" s="47"/>
    </row>
    <row r="283" spans="1:80" customFormat="1" ht="15" x14ac:dyDescent="0.25">
      <c r="A283" s="35"/>
      <c r="B283" s="37" t="s">
        <v>34</v>
      </c>
      <c r="C283" s="114" t="s">
        <v>41</v>
      </c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5"/>
      <c r="BU283" s="24"/>
      <c r="BY283" s="2" t="s">
        <v>41</v>
      </c>
      <c r="CA283" s="43"/>
      <c r="CB283" s="47"/>
    </row>
    <row r="284" spans="1:80" customFormat="1" ht="33.75" x14ac:dyDescent="0.25">
      <c r="A284" s="25" t="s">
        <v>266</v>
      </c>
      <c r="B284" s="26" t="s">
        <v>267</v>
      </c>
      <c r="C284" s="116" t="s">
        <v>268</v>
      </c>
      <c r="D284" s="116"/>
      <c r="E284" s="116"/>
      <c r="F284" s="25" t="s">
        <v>51</v>
      </c>
      <c r="G284" s="41">
        <v>1.0327200000000001</v>
      </c>
      <c r="H284" s="28">
        <v>21449.1</v>
      </c>
      <c r="I284" s="30"/>
      <c r="J284" s="30"/>
      <c r="K284" s="30"/>
      <c r="L284" s="30"/>
      <c r="M284" s="31">
        <v>189612</v>
      </c>
      <c r="N284" s="30"/>
      <c r="O284" s="30"/>
      <c r="P284" s="30"/>
      <c r="Q284" s="40">
        <v>0</v>
      </c>
      <c r="R284" s="40">
        <v>0</v>
      </c>
      <c r="BU284" s="24"/>
      <c r="BV284" s="2" t="s">
        <v>268</v>
      </c>
      <c r="CA284" s="43"/>
      <c r="CB284" s="47"/>
    </row>
    <row r="285" spans="1:80" customFormat="1" ht="15" x14ac:dyDescent="0.25">
      <c r="A285" s="33"/>
      <c r="B285" s="34"/>
      <c r="C285" s="112" t="s">
        <v>269</v>
      </c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3"/>
      <c r="BU285" s="24"/>
      <c r="BW285" s="2" t="s">
        <v>269</v>
      </c>
      <c r="CA285" s="43"/>
      <c r="CB285" s="47"/>
    </row>
    <row r="286" spans="1:80" customFormat="1" ht="15" x14ac:dyDescent="0.25">
      <c r="A286" s="35"/>
      <c r="B286" s="37" t="s">
        <v>34</v>
      </c>
      <c r="C286" s="114" t="s">
        <v>41</v>
      </c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5"/>
      <c r="BU286" s="24"/>
      <c r="BY286" s="2" t="s">
        <v>41</v>
      </c>
      <c r="CA286" s="43"/>
      <c r="CB286" s="47"/>
    </row>
    <row r="287" spans="1:80" customFormat="1" ht="33.75" x14ac:dyDescent="0.25">
      <c r="A287" s="25" t="s">
        <v>270</v>
      </c>
      <c r="B287" s="26" t="s">
        <v>49</v>
      </c>
      <c r="C287" s="116" t="s">
        <v>220</v>
      </c>
      <c r="D287" s="116"/>
      <c r="E287" s="116"/>
      <c r="F287" s="25" t="s">
        <v>51</v>
      </c>
      <c r="G287" s="27">
        <v>23.608000000000001</v>
      </c>
      <c r="H287" s="28" t="s">
        <v>221</v>
      </c>
      <c r="I287" s="30"/>
      <c r="J287" s="30"/>
      <c r="K287" s="30"/>
      <c r="L287" s="30"/>
      <c r="M287" s="31">
        <v>2052125</v>
      </c>
      <c r="N287" s="30"/>
      <c r="O287" s="30"/>
      <c r="P287" s="30"/>
      <c r="Q287" s="40">
        <v>0</v>
      </c>
      <c r="R287" s="40">
        <v>0</v>
      </c>
      <c r="BU287" s="24"/>
      <c r="BV287" s="2" t="s">
        <v>220</v>
      </c>
      <c r="CA287" s="43"/>
      <c r="CB287" s="47"/>
    </row>
    <row r="288" spans="1:80" customFormat="1" ht="15" x14ac:dyDescent="0.25">
      <c r="A288" s="33"/>
      <c r="B288" s="34"/>
      <c r="C288" s="112" t="s">
        <v>271</v>
      </c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3"/>
      <c r="BU288" s="24"/>
      <c r="BW288" s="2" t="s">
        <v>271</v>
      </c>
      <c r="CA288" s="43"/>
      <c r="CB288" s="47"/>
    </row>
    <row r="289" spans="1:80" customFormat="1" ht="15" x14ac:dyDescent="0.25">
      <c r="A289" s="35"/>
      <c r="B289" s="34"/>
      <c r="C289" s="112" t="s">
        <v>223</v>
      </c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3"/>
      <c r="BU289" s="24"/>
      <c r="BZ289" s="2" t="s">
        <v>223</v>
      </c>
      <c r="CA289" s="43"/>
      <c r="CB289" s="47"/>
    </row>
    <row r="290" spans="1:80" customFormat="1" ht="15" x14ac:dyDescent="0.25">
      <c r="A290" s="35"/>
      <c r="B290" s="37" t="s">
        <v>34</v>
      </c>
      <c r="C290" s="114" t="s">
        <v>41</v>
      </c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5"/>
      <c r="BU290" s="24"/>
      <c r="BY290" s="2" t="s">
        <v>41</v>
      </c>
      <c r="CA290" s="43"/>
      <c r="CB290" s="47"/>
    </row>
    <row r="291" spans="1:80" customFormat="1" ht="33.75" x14ac:dyDescent="0.25">
      <c r="A291" s="25" t="s">
        <v>272</v>
      </c>
      <c r="B291" s="26" t="s">
        <v>49</v>
      </c>
      <c r="C291" s="116" t="s">
        <v>50</v>
      </c>
      <c r="D291" s="116"/>
      <c r="E291" s="116"/>
      <c r="F291" s="25" t="s">
        <v>51</v>
      </c>
      <c r="G291" s="39">
        <v>7.28</v>
      </c>
      <c r="H291" s="28" t="s">
        <v>52</v>
      </c>
      <c r="I291" s="30"/>
      <c r="J291" s="30"/>
      <c r="K291" s="30"/>
      <c r="L291" s="30"/>
      <c r="M291" s="31">
        <v>577057</v>
      </c>
      <c r="N291" s="30"/>
      <c r="O291" s="30"/>
      <c r="P291" s="30"/>
      <c r="Q291" s="40">
        <v>0</v>
      </c>
      <c r="R291" s="40">
        <v>0</v>
      </c>
      <c r="BU291" s="24"/>
      <c r="BV291" s="2" t="s">
        <v>50</v>
      </c>
      <c r="CA291" s="43"/>
      <c r="CB291" s="47"/>
    </row>
    <row r="292" spans="1:80" customFormat="1" ht="15" x14ac:dyDescent="0.25">
      <c r="A292" s="33"/>
      <c r="B292" s="34"/>
      <c r="C292" s="112" t="s">
        <v>273</v>
      </c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3"/>
      <c r="BU292" s="24"/>
      <c r="BW292" s="2" t="s">
        <v>273</v>
      </c>
      <c r="CA292" s="43"/>
      <c r="CB292" s="47"/>
    </row>
    <row r="293" spans="1:80" customFormat="1" ht="15" x14ac:dyDescent="0.25">
      <c r="A293" s="35"/>
      <c r="B293" s="34"/>
      <c r="C293" s="112" t="s">
        <v>54</v>
      </c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3"/>
      <c r="BU293" s="24"/>
      <c r="BZ293" s="2" t="s">
        <v>54</v>
      </c>
      <c r="CA293" s="43"/>
      <c r="CB293" s="47"/>
    </row>
    <row r="294" spans="1:80" customFormat="1" ht="15" x14ac:dyDescent="0.25">
      <c r="A294" s="35"/>
      <c r="B294" s="37" t="s">
        <v>34</v>
      </c>
      <c r="C294" s="114" t="s">
        <v>41</v>
      </c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5"/>
      <c r="BU294" s="24"/>
      <c r="BY294" s="2" t="s">
        <v>41</v>
      </c>
      <c r="CA294" s="43"/>
      <c r="CB294" s="47"/>
    </row>
    <row r="295" spans="1:80" customFormat="1" ht="33.75" x14ac:dyDescent="0.25">
      <c r="A295" s="25" t="s">
        <v>274</v>
      </c>
      <c r="B295" s="26" t="s">
        <v>49</v>
      </c>
      <c r="C295" s="116" t="s">
        <v>225</v>
      </c>
      <c r="D295" s="116"/>
      <c r="E295" s="116"/>
      <c r="F295" s="25" t="s">
        <v>51</v>
      </c>
      <c r="G295" s="27">
        <v>37.856000000000002</v>
      </c>
      <c r="H295" s="28" t="s">
        <v>226</v>
      </c>
      <c r="I295" s="30"/>
      <c r="J295" s="30"/>
      <c r="K295" s="30"/>
      <c r="L295" s="30"/>
      <c r="M295" s="31">
        <v>3171954</v>
      </c>
      <c r="N295" s="30"/>
      <c r="O295" s="30"/>
      <c r="P295" s="30"/>
      <c r="Q295" s="40">
        <v>0</v>
      </c>
      <c r="R295" s="40">
        <v>0</v>
      </c>
      <c r="BU295" s="24"/>
      <c r="BV295" s="2" t="s">
        <v>225</v>
      </c>
      <c r="CA295" s="43"/>
      <c r="CB295" s="47"/>
    </row>
    <row r="296" spans="1:80" customFormat="1" ht="15" x14ac:dyDescent="0.25">
      <c r="A296" s="33"/>
      <c r="B296" s="34"/>
      <c r="C296" s="112" t="s">
        <v>275</v>
      </c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3"/>
      <c r="BU296" s="24"/>
      <c r="BW296" s="2" t="s">
        <v>275</v>
      </c>
      <c r="CA296" s="43"/>
      <c r="CB296" s="47"/>
    </row>
    <row r="297" spans="1:80" customFormat="1" ht="15" x14ac:dyDescent="0.25">
      <c r="A297" s="35"/>
      <c r="B297" s="34"/>
      <c r="C297" s="112" t="s">
        <v>228</v>
      </c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3"/>
      <c r="BU297" s="24"/>
      <c r="BZ297" s="2" t="s">
        <v>228</v>
      </c>
      <c r="CA297" s="43"/>
      <c r="CB297" s="47"/>
    </row>
    <row r="298" spans="1:80" customFormat="1" ht="15" x14ac:dyDescent="0.25">
      <c r="A298" s="35"/>
      <c r="B298" s="37" t="s">
        <v>34</v>
      </c>
      <c r="C298" s="114" t="s">
        <v>41</v>
      </c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5"/>
      <c r="BU298" s="24"/>
      <c r="BY298" s="2" t="s">
        <v>41</v>
      </c>
      <c r="CA298" s="43"/>
      <c r="CB298" s="47"/>
    </row>
    <row r="299" spans="1:80" customFormat="1" ht="33.75" x14ac:dyDescent="0.25">
      <c r="A299" s="25" t="s">
        <v>276</v>
      </c>
      <c r="B299" s="26" t="s">
        <v>49</v>
      </c>
      <c r="C299" s="116" t="s">
        <v>277</v>
      </c>
      <c r="D299" s="116"/>
      <c r="E299" s="116"/>
      <c r="F299" s="25" t="s">
        <v>51</v>
      </c>
      <c r="G299" s="27">
        <v>3.016</v>
      </c>
      <c r="H299" s="28" t="s">
        <v>278</v>
      </c>
      <c r="I299" s="30"/>
      <c r="J299" s="30"/>
      <c r="K299" s="30"/>
      <c r="L299" s="30"/>
      <c r="M299" s="31">
        <v>230480</v>
      </c>
      <c r="N299" s="30"/>
      <c r="O299" s="30"/>
      <c r="P299" s="30"/>
      <c r="Q299" s="40">
        <v>0</v>
      </c>
      <c r="R299" s="40">
        <v>0</v>
      </c>
      <c r="BU299" s="24"/>
      <c r="BV299" s="2" t="s">
        <v>277</v>
      </c>
      <c r="CA299" s="43"/>
      <c r="CB299" s="47"/>
    </row>
    <row r="300" spans="1:80" customFormat="1" ht="15" x14ac:dyDescent="0.25">
      <c r="A300" s="33"/>
      <c r="B300" s="34"/>
      <c r="C300" s="112" t="s">
        <v>178</v>
      </c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3"/>
      <c r="BU300" s="24"/>
      <c r="BW300" s="2" t="s">
        <v>178</v>
      </c>
      <c r="CA300" s="43"/>
      <c r="CB300" s="47"/>
    </row>
    <row r="301" spans="1:80" customFormat="1" ht="15" x14ac:dyDescent="0.25">
      <c r="A301" s="35"/>
      <c r="B301" s="34"/>
      <c r="C301" s="112" t="s">
        <v>279</v>
      </c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3"/>
      <c r="BU301" s="24"/>
      <c r="BZ301" s="2" t="s">
        <v>279</v>
      </c>
      <c r="CA301" s="43"/>
      <c r="CB301" s="47"/>
    </row>
    <row r="302" spans="1:80" customFormat="1" ht="15" x14ac:dyDescent="0.25">
      <c r="A302" s="35"/>
      <c r="B302" s="37" t="s">
        <v>34</v>
      </c>
      <c r="C302" s="114" t="s">
        <v>41</v>
      </c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5"/>
      <c r="BU302" s="24"/>
      <c r="BY302" s="2" t="s">
        <v>41</v>
      </c>
      <c r="CA302" s="43"/>
      <c r="CB302" s="47"/>
    </row>
    <row r="303" spans="1:80" customFormat="1" ht="33.75" x14ac:dyDescent="0.25">
      <c r="A303" s="25" t="s">
        <v>280</v>
      </c>
      <c r="B303" s="26" t="s">
        <v>49</v>
      </c>
      <c r="C303" s="116" t="s">
        <v>281</v>
      </c>
      <c r="D303" s="116"/>
      <c r="E303" s="116"/>
      <c r="F303" s="25" t="s">
        <v>51</v>
      </c>
      <c r="G303" s="27">
        <v>2.3919999999999999</v>
      </c>
      <c r="H303" s="28" t="s">
        <v>282</v>
      </c>
      <c r="I303" s="30"/>
      <c r="J303" s="30"/>
      <c r="K303" s="30"/>
      <c r="L303" s="30"/>
      <c r="M303" s="31">
        <v>172461</v>
      </c>
      <c r="N303" s="30"/>
      <c r="O303" s="30"/>
      <c r="P303" s="30"/>
      <c r="Q303" s="40">
        <v>0</v>
      </c>
      <c r="R303" s="40">
        <v>0</v>
      </c>
      <c r="BU303" s="24"/>
      <c r="BV303" s="2" t="s">
        <v>281</v>
      </c>
      <c r="CA303" s="43"/>
      <c r="CB303" s="47"/>
    </row>
    <row r="304" spans="1:80" customFormat="1" ht="15" x14ac:dyDescent="0.25">
      <c r="A304" s="33"/>
      <c r="B304" s="34"/>
      <c r="C304" s="112" t="s">
        <v>258</v>
      </c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3"/>
      <c r="BU304" s="24"/>
      <c r="BW304" s="2" t="s">
        <v>258</v>
      </c>
      <c r="CA304" s="43"/>
      <c r="CB304" s="47"/>
    </row>
    <row r="305" spans="1:80" customFormat="1" ht="15" x14ac:dyDescent="0.25">
      <c r="A305" s="35"/>
      <c r="B305" s="34"/>
      <c r="C305" s="112" t="s">
        <v>283</v>
      </c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3"/>
      <c r="BU305" s="24"/>
      <c r="BZ305" s="2" t="s">
        <v>283</v>
      </c>
      <c r="CA305" s="43"/>
      <c r="CB305" s="47"/>
    </row>
    <row r="306" spans="1:80" customFormat="1" ht="15" x14ac:dyDescent="0.25">
      <c r="A306" s="35"/>
      <c r="B306" s="37" t="s">
        <v>34</v>
      </c>
      <c r="C306" s="114" t="s">
        <v>41</v>
      </c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5"/>
      <c r="BU306" s="24"/>
      <c r="BY306" s="2" t="s">
        <v>41</v>
      </c>
      <c r="CA306" s="43"/>
      <c r="CB306" s="47"/>
    </row>
    <row r="307" spans="1:80" customFormat="1" ht="33.75" x14ac:dyDescent="0.25">
      <c r="A307" s="25" t="s">
        <v>284</v>
      </c>
      <c r="B307" s="26" t="s">
        <v>49</v>
      </c>
      <c r="C307" s="116" t="s">
        <v>239</v>
      </c>
      <c r="D307" s="116"/>
      <c r="E307" s="116"/>
      <c r="F307" s="25" t="s">
        <v>51</v>
      </c>
      <c r="G307" s="39">
        <v>0.52</v>
      </c>
      <c r="H307" s="28" t="s">
        <v>240</v>
      </c>
      <c r="I307" s="30"/>
      <c r="J307" s="30"/>
      <c r="K307" s="30"/>
      <c r="L307" s="30"/>
      <c r="M307" s="31">
        <v>44849</v>
      </c>
      <c r="N307" s="30"/>
      <c r="O307" s="30"/>
      <c r="P307" s="30"/>
      <c r="Q307" s="40">
        <v>0</v>
      </c>
      <c r="R307" s="40">
        <v>0</v>
      </c>
      <c r="BU307" s="24"/>
      <c r="BV307" s="2" t="s">
        <v>239</v>
      </c>
      <c r="CA307" s="43"/>
      <c r="CB307" s="47"/>
    </row>
    <row r="308" spans="1:80" customFormat="1" ht="15" x14ac:dyDescent="0.25">
      <c r="A308" s="33"/>
      <c r="B308" s="34"/>
      <c r="C308" s="112" t="s">
        <v>285</v>
      </c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3"/>
      <c r="BU308" s="24"/>
      <c r="BW308" s="2" t="s">
        <v>285</v>
      </c>
      <c r="CA308" s="43"/>
      <c r="CB308" s="47"/>
    </row>
    <row r="309" spans="1:80" customFormat="1" ht="15" x14ac:dyDescent="0.25">
      <c r="A309" s="35"/>
      <c r="B309" s="34"/>
      <c r="C309" s="112" t="s">
        <v>242</v>
      </c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3"/>
      <c r="BU309" s="24"/>
      <c r="BZ309" s="2" t="s">
        <v>242</v>
      </c>
      <c r="CA309" s="43"/>
      <c r="CB309" s="47"/>
    </row>
    <row r="310" spans="1:80" customFormat="1" ht="15" x14ac:dyDescent="0.25">
      <c r="A310" s="35"/>
      <c r="B310" s="37" t="s">
        <v>34</v>
      </c>
      <c r="C310" s="114" t="s">
        <v>41</v>
      </c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5"/>
      <c r="BU310" s="24"/>
      <c r="BY310" s="2" t="s">
        <v>41</v>
      </c>
      <c r="CA310" s="43"/>
      <c r="CB310" s="47"/>
    </row>
    <row r="311" spans="1:80" customFormat="1" ht="33.75" x14ac:dyDescent="0.25">
      <c r="A311" s="25" t="s">
        <v>286</v>
      </c>
      <c r="B311" s="26" t="s">
        <v>49</v>
      </c>
      <c r="C311" s="116" t="s">
        <v>71</v>
      </c>
      <c r="D311" s="116"/>
      <c r="E311" s="116"/>
      <c r="F311" s="25" t="s">
        <v>51</v>
      </c>
      <c r="G311" s="27">
        <v>0.104</v>
      </c>
      <c r="H311" s="28" t="s">
        <v>72</v>
      </c>
      <c r="I311" s="30"/>
      <c r="J311" s="30"/>
      <c r="K311" s="30"/>
      <c r="L311" s="30"/>
      <c r="M311" s="31">
        <v>8939</v>
      </c>
      <c r="N311" s="30"/>
      <c r="O311" s="30"/>
      <c r="P311" s="30"/>
      <c r="Q311" s="40">
        <v>0</v>
      </c>
      <c r="R311" s="40">
        <v>0</v>
      </c>
      <c r="BU311" s="24"/>
      <c r="BV311" s="2" t="s">
        <v>71</v>
      </c>
      <c r="CA311" s="43"/>
      <c r="CB311" s="47"/>
    </row>
    <row r="312" spans="1:80" customFormat="1" ht="15" x14ac:dyDescent="0.25">
      <c r="A312" s="33"/>
      <c r="B312" s="34"/>
      <c r="C312" s="112" t="s">
        <v>287</v>
      </c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3"/>
      <c r="BU312" s="24"/>
      <c r="BW312" s="2" t="s">
        <v>287</v>
      </c>
      <c r="CA312" s="43"/>
      <c r="CB312" s="47"/>
    </row>
    <row r="313" spans="1:80" customFormat="1" ht="15" x14ac:dyDescent="0.25">
      <c r="A313" s="35"/>
      <c r="B313" s="34"/>
      <c r="C313" s="112" t="s">
        <v>74</v>
      </c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3"/>
      <c r="BU313" s="24"/>
      <c r="BZ313" s="2" t="s">
        <v>74</v>
      </c>
      <c r="CA313" s="43"/>
      <c r="CB313" s="47"/>
    </row>
    <row r="314" spans="1:80" customFormat="1" ht="15" x14ac:dyDescent="0.25">
      <c r="A314" s="35"/>
      <c r="B314" s="37" t="s">
        <v>34</v>
      </c>
      <c r="C314" s="114" t="s">
        <v>41</v>
      </c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5"/>
      <c r="BU314" s="24"/>
      <c r="BY314" s="2" t="s">
        <v>41</v>
      </c>
      <c r="CA314" s="43"/>
      <c r="CB314" s="47"/>
    </row>
    <row r="315" spans="1:80" customFormat="1" ht="33.75" x14ac:dyDescent="0.25">
      <c r="A315" s="25" t="s">
        <v>288</v>
      </c>
      <c r="B315" s="26" t="s">
        <v>49</v>
      </c>
      <c r="C315" s="116" t="s">
        <v>289</v>
      </c>
      <c r="D315" s="116"/>
      <c r="E315" s="116"/>
      <c r="F315" s="25" t="s">
        <v>51</v>
      </c>
      <c r="G315" s="27">
        <v>2.3919999999999999</v>
      </c>
      <c r="H315" s="28" t="s">
        <v>290</v>
      </c>
      <c r="I315" s="30"/>
      <c r="J315" s="30"/>
      <c r="K315" s="30"/>
      <c r="L315" s="30"/>
      <c r="M315" s="31">
        <v>197589</v>
      </c>
      <c r="N315" s="30"/>
      <c r="O315" s="30"/>
      <c r="P315" s="30"/>
      <c r="Q315" s="40">
        <v>0</v>
      </c>
      <c r="R315" s="40">
        <v>0</v>
      </c>
      <c r="BU315" s="24"/>
      <c r="BV315" s="2" t="s">
        <v>289</v>
      </c>
      <c r="CA315" s="43"/>
      <c r="CB315" s="47"/>
    </row>
    <row r="316" spans="1:80" customFormat="1" ht="15" x14ac:dyDescent="0.25">
      <c r="A316" s="33"/>
      <c r="B316" s="34"/>
      <c r="C316" s="112" t="s">
        <v>258</v>
      </c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3"/>
      <c r="BU316" s="24"/>
      <c r="BW316" s="2" t="s">
        <v>258</v>
      </c>
      <c r="CA316" s="43"/>
      <c r="CB316" s="47"/>
    </row>
    <row r="317" spans="1:80" customFormat="1" ht="15" x14ac:dyDescent="0.25">
      <c r="A317" s="35"/>
      <c r="B317" s="34"/>
      <c r="C317" s="112" t="s">
        <v>291</v>
      </c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3"/>
      <c r="BU317" s="24"/>
      <c r="BZ317" s="2" t="s">
        <v>291</v>
      </c>
      <c r="CA317" s="43"/>
      <c r="CB317" s="47"/>
    </row>
    <row r="318" spans="1:80" customFormat="1" ht="15" x14ac:dyDescent="0.25">
      <c r="A318" s="35"/>
      <c r="B318" s="37" t="s">
        <v>34</v>
      </c>
      <c r="C318" s="114" t="s">
        <v>41</v>
      </c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5"/>
      <c r="BU318" s="24"/>
      <c r="BY318" s="2" t="s">
        <v>41</v>
      </c>
      <c r="CA318" s="43"/>
      <c r="CB318" s="47"/>
    </row>
    <row r="319" spans="1:80" customFormat="1" ht="33.75" x14ac:dyDescent="0.25">
      <c r="A319" s="25" t="s">
        <v>292</v>
      </c>
      <c r="B319" s="26" t="s">
        <v>49</v>
      </c>
      <c r="C319" s="116" t="s">
        <v>191</v>
      </c>
      <c r="D319" s="116"/>
      <c r="E319" s="116"/>
      <c r="F319" s="25" t="s">
        <v>51</v>
      </c>
      <c r="G319" s="27">
        <v>5.9279999999999999</v>
      </c>
      <c r="H319" s="28" t="s">
        <v>192</v>
      </c>
      <c r="I319" s="30"/>
      <c r="J319" s="30"/>
      <c r="K319" s="30"/>
      <c r="L319" s="30"/>
      <c r="M319" s="31">
        <v>574305</v>
      </c>
      <c r="N319" s="30"/>
      <c r="O319" s="30"/>
      <c r="P319" s="30"/>
      <c r="Q319" s="40">
        <v>0</v>
      </c>
      <c r="R319" s="40">
        <v>0</v>
      </c>
      <c r="BU319" s="24"/>
      <c r="BV319" s="2" t="s">
        <v>191</v>
      </c>
      <c r="CA319" s="43"/>
      <c r="CB319" s="47"/>
    </row>
    <row r="320" spans="1:80" customFormat="1" ht="15" x14ac:dyDescent="0.25">
      <c r="A320" s="33"/>
      <c r="B320" s="34"/>
      <c r="C320" s="112" t="s">
        <v>293</v>
      </c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3"/>
      <c r="BU320" s="24"/>
      <c r="BW320" s="2" t="s">
        <v>293</v>
      </c>
      <c r="CA320" s="43"/>
      <c r="CB320" s="47"/>
    </row>
    <row r="321" spans="1:80" customFormat="1" ht="15" x14ac:dyDescent="0.25">
      <c r="A321" s="35"/>
      <c r="B321" s="34"/>
      <c r="C321" s="112" t="s">
        <v>194</v>
      </c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3"/>
      <c r="BU321" s="24"/>
      <c r="BZ321" s="2" t="s">
        <v>194</v>
      </c>
      <c r="CA321" s="43"/>
      <c r="CB321" s="47"/>
    </row>
    <row r="322" spans="1:80" customFormat="1" ht="15" x14ac:dyDescent="0.25">
      <c r="A322" s="35"/>
      <c r="B322" s="37" t="s">
        <v>34</v>
      </c>
      <c r="C322" s="114" t="s">
        <v>41</v>
      </c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5"/>
      <c r="BU322" s="24"/>
      <c r="BY322" s="2" t="s">
        <v>41</v>
      </c>
      <c r="CA322" s="43"/>
      <c r="CB322" s="47"/>
    </row>
    <row r="323" spans="1:80" customFormat="1" ht="33.75" x14ac:dyDescent="0.25">
      <c r="A323" s="25" t="s">
        <v>294</v>
      </c>
      <c r="B323" s="26" t="s">
        <v>49</v>
      </c>
      <c r="C323" s="116" t="s">
        <v>104</v>
      </c>
      <c r="D323" s="116"/>
      <c r="E323" s="116"/>
      <c r="F323" s="25" t="s">
        <v>51</v>
      </c>
      <c r="G323" s="27">
        <v>6.5519999999999996</v>
      </c>
      <c r="H323" s="28" t="s">
        <v>105</v>
      </c>
      <c r="I323" s="30"/>
      <c r="J323" s="30"/>
      <c r="K323" s="30"/>
      <c r="L323" s="30"/>
      <c r="M323" s="31">
        <v>431037</v>
      </c>
      <c r="N323" s="30"/>
      <c r="O323" s="30"/>
      <c r="P323" s="30"/>
      <c r="Q323" s="40">
        <v>0</v>
      </c>
      <c r="R323" s="40">
        <v>0</v>
      </c>
      <c r="BU323" s="24"/>
      <c r="BV323" s="2" t="s">
        <v>104</v>
      </c>
      <c r="CA323" s="43"/>
      <c r="CB323" s="47"/>
    </row>
    <row r="324" spans="1:80" customFormat="1" ht="15" x14ac:dyDescent="0.25">
      <c r="A324" s="33"/>
      <c r="B324" s="34"/>
      <c r="C324" s="112" t="s">
        <v>180</v>
      </c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3"/>
      <c r="BU324" s="24"/>
      <c r="BW324" s="2" t="s">
        <v>180</v>
      </c>
      <c r="CA324" s="43"/>
      <c r="CB324" s="47"/>
    </row>
    <row r="325" spans="1:80" customFormat="1" ht="15" x14ac:dyDescent="0.25">
      <c r="A325" s="35"/>
      <c r="B325" s="34"/>
      <c r="C325" s="112" t="s">
        <v>107</v>
      </c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3"/>
      <c r="BU325" s="24"/>
      <c r="BZ325" s="2" t="s">
        <v>107</v>
      </c>
      <c r="CA325" s="43"/>
      <c r="CB325" s="47"/>
    </row>
    <row r="326" spans="1:80" customFormat="1" ht="15" x14ac:dyDescent="0.25">
      <c r="A326" s="35"/>
      <c r="B326" s="37" t="s">
        <v>34</v>
      </c>
      <c r="C326" s="114" t="s">
        <v>41</v>
      </c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5"/>
      <c r="BU326" s="24"/>
      <c r="BY326" s="2" t="s">
        <v>41</v>
      </c>
      <c r="CA326" s="43"/>
      <c r="CB326" s="47"/>
    </row>
    <row r="327" spans="1:80" customFormat="1" ht="33.75" x14ac:dyDescent="0.25">
      <c r="A327" s="25" t="s">
        <v>295</v>
      </c>
      <c r="B327" s="26" t="s">
        <v>49</v>
      </c>
      <c r="C327" s="116" t="s">
        <v>114</v>
      </c>
      <c r="D327" s="116"/>
      <c r="E327" s="116"/>
      <c r="F327" s="25" t="s">
        <v>51</v>
      </c>
      <c r="G327" s="27">
        <v>0.72799999999999998</v>
      </c>
      <c r="H327" s="28" t="s">
        <v>115</v>
      </c>
      <c r="I327" s="30"/>
      <c r="J327" s="30"/>
      <c r="K327" s="30"/>
      <c r="L327" s="30"/>
      <c r="M327" s="31">
        <v>46135</v>
      </c>
      <c r="N327" s="30"/>
      <c r="O327" s="30"/>
      <c r="P327" s="30"/>
      <c r="Q327" s="40">
        <v>0</v>
      </c>
      <c r="R327" s="40">
        <v>0</v>
      </c>
      <c r="BU327" s="24"/>
      <c r="BV327" s="2" t="s">
        <v>114</v>
      </c>
      <c r="CA327" s="43"/>
      <c r="CB327" s="47"/>
    </row>
    <row r="328" spans="1:80" customFormat="1" ht="15" x14ac:dyDescent="0.25">
      <c r="A328" s="33"/>
      <c r="B328" s="34"/>
      <c r="C328" s="112" t="s">
        <v>296</v>
      </c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3"/>
      <c r="BU328" s="24"/>
      <c r="BW328" s="2" t="s">
        <v>296</v>
      </c>
      <c r="CA328" s="43"/>
      <c r="CB328" s="47"/>
    </row>
    <row r="329" spans="1:80" customFormat="1" ht="15" x14ac:dyDescent="0.25">
      <c r="A329" s="35"/>
      <c r="B329" s="34"/>
      <c r="C329" s="112" t="s">
        <v>117</v>
      </c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3"/>
      <c r="BU329" s="24"/>
      <c r="BZ329" s="2" t="s">
        <v>117</v>
      </c>
      <c r="CA329" s="43"/>
      <c r="CB329" s="47"/>
    </row>
    <row r="330" spans="1:80" customFormat="1" ht="15" x14ac:dyDescent="0.25">
      <c r="A330" s="35"/>
      <c r="B330" s="37" t="s">
        <v>34</v>
      </c>
      <c r="C330" s="114" t="s">
        <v>41</v>
      </c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5"/>
      <c r="BU330" s="24"/>
      <c r="BY330" s="2" t="s">
        <v>41</v>
      </c>
      <c r="CA330" s="43"/>
      <c r="CB330" s="47"/>
    </row>
    <row r="331" spans="1:80" customFormat="1" ht="33.75" x14ac:dyDescent="0.25">
      <c r="A331" s="25" t="s">
        <v>297</v>
      </c>
      <c r="B331" s="26" t="s">
        <v>49</v>
      </c>
      <c r="C331" s="116" t="s">
        <v>256</v>
      </c>
      <c r="D331" s="116"/>
      <c r="E331" s="116"/>
      <c r="F331" s="25" t="s">
        <v>51</v>
      </c>
      <c r="G331" s="39">
        <v>6.24</v>
      </c>
      <c r="H331" s="28" t="s">
        <v>257</v>
      </c>
      <c r="I331" s="30"/>
      <c r="J331" s="30"/>
      <c r="K331" s="30"/>
      <c r="L331" s="30"/>
      <c r="M331" s="31">
        <v>332005</v>
      </c>
      <c r="N331" s="30"/>
      <c r="O331" s="30"/>
      <c r="P331" s="30"/>
      <c r="Q331" s="40">
        <v>0</v>
      </c>
      <c r="R331" s="40">
        <v>0</v>
      </c>
      <c r="BU331" s="24"/>
      <c r="BV331" s="2" t="s">
        <v>256</v>
      </c>
      <c r="CA331" s="43"/>
      <c r="CB331" s="47"/>
    </row>
    <row r="332" spans="1:80" customFormat="1" ht="15" x14ac:dyDescent="0.25">
      <c r="A332" s="33"/>
      <c r="B332" s="34"/>
      <c r="C332" s="112" t="s">
        <v>298</v>
      </c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3"/>
      <c r="BU332" s="24"/>
      <c r="BW332" s="2" t="s">
        <v>298</v>
      </c>
      <c r="CA332" s="43"/>
      <c r="CB332" s="47"/>
    </row>
    <row r="333" spans="1:80" customFormat="1" ht="15" x14ac:dyDescent="0.25">
      <c r="A333" s="35"/>
      <c r="B333" s="34"/>
      <c r="C333" s="112" t="s">
        <v>259</v>
      </c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3"/>
      <c r="BU333" s="24"/>
      <c r="BZ333" s="2" t="s">
        <v>259</v>
      </c>
      <c r="CA333" s="43"/>
      <c r="CB333" s="47"/>
    </row>
    <row r="334" spans="1:80" customFormat="1" ht="15" x14ac:dyDescent="0.25">
      <c r="A334" s="35"/>
      <c r="B334" s="37" t="s">
        <v>34</v>
      </c>
      <c r="C334" s="114" t="s">
        <v>41</v>
      </c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5"/>
      <c r="BU334" s="24"/>
      <c r="BY334" s="2" t="s">
        <v>41</v>
      </c>
      <c r="CA334" s="43"/>
      <c r="CB334" s="47"/>
    </row>
    <row r="335" spans="1:80" customFormat="1" ht="33.75" x14ac:dyDescent="0.25">
      <c r="A335" s="25" t="s">
        <v>299</v>
      </c>
      <c r="B335" s="26" t="s">
        <v>49</v>
      </c>
      <c r="C335" s="116" t="s">
        <v>300</v>
      </c>
      <c r="D335" s="116"/>
      <c r="E335" s="116"/>
      <c r="F335" s="25" t="s">
        <v>51</v>
      </c>
      <c r="G335" s="27">
        <v>6.6559999999999997</v>
      </c>
      <c r="H335" s="28" t="s">
        <v>301</v>
      </c>
      <c r="I335" s="30"/>
      <c r="J335" s="30"/>
      <c r="K335" s="30"/>
      <c r="L335" s="30"/>
      <c r="M335" s="31">
        <v>408838</v>
      </c>
      <c r="N335" s="30"/>
      <c r="O335" s="30"/>
      <c r="P335" s="30"/>
      <c r="Q335" s="40">
        <v>0</v>
      </c>
      <c r="R335" s="40">
        <v>0</v>
      </c>
      <c r="BU335" s="24"/>
      <c r="BV335" s="2" t="s">
        <v>300</v>
      </c>
      <c r="CA335" s="43"/>
      <c r="CB335" s="47"/>
    </row>
    <row r="336" spans="1:80" customFormat="1" ht="15" x14ac:dyDescent="0.25">
      <c r="A336" s="33"/>
      <c r="B336" s="34"/>
      <c r="C336" s="112" t="s">
        <v>302</v>
      </c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3"/>
      <c r="BU336" s="24"/>
      <c r="BW336" s="2" t="s">
        <v>302</v>
      </c>
      <c r="CA336" s="43"/>
      <c r="CB336" s="47"/>
    </row>
    <row r="337" spans="1:81" customFormat="1" ht="15" x14ac:dyDescent="0.25">
      <c r="A337" s="35"/>
      <c r="B337" s="34"/>
      <c r="C337" s="112" t="s">
        <v>303</v>
      </c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3"/>
      <c r="BU337" s="24"/>
      <c r="BZ337" s="2" t="s">
        <v>303</v>
      </c>
      <c r="CA337" s="43"/>
      <c r="CB337" s="47"/>
    </row>
    <row r="338" spans="1:81" customFormat="1" ht="15" x14ac:dyDescent="0.25">
      <c r="A338" s="35"/>
      <c r="B338" s="37" t="s">
        <v>34</v>
      </c>
      <c r="C338" s="114" t="s">
        <v>41</v>
      </c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5"/>
      <c r="BU338" s="24"/>
      <c r="BY338" s="2" t="s">
        <v>41</v>
      </c>
      <c r="CA338" s="43"/>
      <c r="CB338" s="47"/>
    </row>
    <row r="339" spans="1:81" customFormat="1" ht="15" x14ac:dyDescent="0.25">
      <c r="A339" s="118" t="s">
        <v>118</v>
      </c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BU339" s="24"/>
      <c r="CA339" s="43" t="s">
        <v>118</v>
      </c>
      <c r="CB339" s="47"/>
    </row>
    <row r="340" spans="1:81" customFormat="1" ht="15" x14ac:dyDescent="0.25">
      <c r="A340" s="110" t="s">
        <v>119</v>
      </c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44">
        <v>10943224</v>
      </c>
      <c r="N340" s="44">
        <v>1446069</v>
      </c>
      <c r="O340" s="44">
        <v>849419</v>
      </c>
      <c r="P340" s="44">
        <v>191930</v>
      </c>
      <c r="Q340" s="45"/>
      <c r="R340" s="46">
        <v>3365.74</v>
      </c>
      <c r="BU340" s="24"/>
      <c r="CA340" s="43"/>
      <c r="CB340" s="47" t="s">
        <v>119</v>
      </c>
    </row>
    <row r="341" spans="1:81" customFormat="1" ht="15" x14ac:dyDescent="0.25">
      <c r="A341" s="110" t="s">
        <v>120</v>
      </c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44">
        <v>1523339</v>
      </c>
      <c r="N341" s="48"/>
      <c r="O341" s="48"/>
      <c r="P341" s="48"/>
      <c r="Q341" s="45"/>
      <c r="R341" s="45"/>
      <c r="BU341" s="24"/>
      <c r="CA341" s="43"/>
      <c r="CB341" s="47" t="s">
        <v>120</v>
      </c>
    </row>
    <row r="342" spans="1:81" customFormat="1" ht="15" x14ac:dyDescent="0.25">
      <c r="A342" s="110" t="s">
        <v>121</v>
      </c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44">
        <v>1015559</v>
      </c>
      <c r="N342" s="48"/>
      <c r="O342" s="48"/>
      <c r="P342" s="48"/>
      <c r="Q342" s="45"/>
      <c r="R342" s="45"/>
      <c r="BU342" s="24"/>
      <c r="CA342" s="43"/>
      <c r="CB342" s="47" t="s">
        <v>121</v>
      </c>
    </row>
    <row r="343" spans="1:81" customFormat="1" ht="15" x14ac:dyDescent="0.25">
      <c r="A343" s="110" t="s">
        <v>304</v>
      </c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49">
        <v>13482122</v>
      </c>
      <c r="N343" s="48"/>
      <c r="O343" s="48"/>
      <c r="P343" s="48"/>
      <c r="Q343" s="45"/>
      <c r="R343" s="46">
        <v>3365.74</v>
      </c>
      <c r="BU343" s="24"/>
      <c r="CA343" s="43"/>
      <c r="CB343" s="47" t="s">
        <v>304</v>
      </c>
    </row>
    <row r="344" spans="1:81" customFormat="1" ht="15" x14ac:dyDescent="0.25">
      <c r="A344" s="110" t="s">
        <v>123</v>
      </c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44">
        <v>8437386</v>
      </c>
      <c r="N344" s="48"/>
      <c r="O344" s="48"/>
      <c r="P344" s="48"/>
      <c r="Q344" s="45"/>
      <c r="R344" s="45"/>
      <c r="BU344" s="24"/>
      <c r="CA344" s="43"/>
      <c r="CB344" s="47" t="s">
        <v>123</v>
      </c>
    </row>
    <row r="345" spans="1:81" customFormat="1" ht="15" x14ac:dyDescent="0.25">
      <c r="A345" s="117" t="s">
        <v>305</v>
      </c>
      <c r="B345" s="117"/>
      <c r="C345" s="117"/>
      <c r="D345" s="117"/>
      <c r="E345" s="117"/>
      <c r="F345" s="117"/>
      <c r="G345" s="117"/>
      <c r="H345" s="117"/>
      <c r="I345" s="117"/>
      <c r="J345" s="117"/>
      <c r="K345" s="117"/>
      <c r="L345" s="117"/>
      <c r="M345" s="117"/>
      <c r="N345" s="117"/>
      <c r="O345" s="117"/>
      <c r="P345" s="117"/>
      <c r="Q345" s="117"/>
      <c r="R345" s="117"/>
      <c r="BU345" s="24" t="s">
        <v>305</v>
      </c>
      <c r="CA345" s="43"/>
      <c r="CB345" s="47"/>
    </row>
    <row r="346" spans="1:81" customFormat="1" ht="15" x14ac:dyDescent="0.25">
      <c r="A346" s="119" t="s">
        <v>306</v>
      </c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  <c r="R346" s="119"/>
      <c r="BU346" s="24"/>
      <c r="CA346" s="43"/>
      <c r="CB346" s="47"/>
      <c r="CC346" s="2" t="s">
        <v>306</v>
      </c>
    </row>
    <row r="347" spans="1:81" customFormat="1" ht="33.75" x14ac:dyDescent="0.25">
      <c r="A347" s="25" t="s">
        <v>307</v>
      </c>
      <c r="B347" s="26" t="s">
        <v>308</v>
      </c>
      <c r="C347" s="116" t="s">
        <v>309</v>
      </c>
      <c r="D347" s="116"/>
      <c r="E347" s="116"/>
      <c r="F347" s="25" t="s">
        <v>37</v>
      </c>
      <c r="G347" s="27">
        <v>66.872</v>
      </c>
      <c r="H347" s="28">
        <v>1662.67</v>
      </c>
      <c r="I347" s="29">
        <v>663.73</v>
      </c>
      <c r="J347" s="29">
        <v>895.29</v>
      </c>
      <c r="K347" s="29">
        <v>159.36000000000001</v>
      </c>
      <c r="L347" s="30"/>
      <c r="M347" s="31">
        <v>1743042</v>
      </c>
      <c r="N347" s="31">
        <v>999999</v>
      </c>
      <c r="O347" s="31">
        <v>683711</v>
      </c>
      <c r="P347" s="31">
        <v>240089</v>
      </c>
      <c r="Q347" s="38">
        <v>37.225499999999997</v>
      </c>
      <c r="R347" s="29">
        <v>2489.34</v>
      </c>
      <c r="BU347" s="24"/>
      <c r="BV347" s="2" t="s">
        <v>309</v>
      </c>
      <c r="CA347" s="43"/>
      <c r="CB347" s="47"/>
    </row>
    <row r="348" spans="1:81" customFormat="1" ht="15" x14ac:dyDescent="0.25">
      <c r="A348" s="33"/>
      <c r="B348" s="34"/>
      <c r="C348" s="112" t="s">
        <v>310</v>
      </c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3"/>
      <c r="BU348" s="24"/>
      <c r="BW348" s="2" t="s">
        <v>310</v>
      </c>
      <c r="CA348" s="43"/>
      <c r="CB348" s="47"/>
    </row>
    <row r="349" spans="1:81" customFormat="1" ht="57" x14ac:dyDescent="0.25">
      <c r="A349" s="35"/>
      <c r="B349" s="36" t="s">
        <v>39</v>
      </c>
      <c r="C349" s="114" t="s">
        <v>40</v>
      </c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5"/>
      <c r="BU349" s="24"/>
      <c r="BX349" s="2" t="s">
        <v>40</v>
      </c>
      <c r="CA349" s="43"/>
      <c r="CB349" s="47"/>
    </row>
    <row r="350" spans="1:81" customFormat="1" ht="15" x14ac:dyDescent="0.25">
      <c r="A350" s="35"/>
      <c r="B350" s="37" t="s">
        <v>34</v>
      </c>
      <c r="C350" s="114" t="s">
        <v>41</v>
      </c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5"/>
      <c r="BU350" s="24"/>
      <c r="BY350" s="2" t="s">
        <v>41</v>
      </c>
      <c r="CA350" s="43"/>
      <c r="CB350" s="47"/>
    </row>
    <row r="351" spans="1:81" customFormat="1" ht="33.75" x14ac:dyDescent="0.25">
      <c r="A351" s="25" t="s">
        <v>311</v>
      </c>
      <c r="B351" s="26" t="s">
        <v>49</v>
      </c>
      <c r="C351" s="116" t="s">
        <v>50</v>
      </c>
      <c r="D351" s="116"/>
      <c r="E351" s="116"/>
      <c r="F351" s="25" t="s">
        <v>51</v>
      </c>
      <c r="G351" s="27">
        <v>1.3520000000000001</v>
      </c>
      <c r="H351" s="28" t="s">
        <v>52</v>
      </c>
      <c r="I351" s="30"/>
      <c r="J351" s="30"/>
      <c r="K351" s="30"/>
      <c r="L351" s="30"/>
      <c r="M351" s="31">
        <v>107168</v>
      </c>
      <c r="N351" s="30"/>
      <c r="O351" s="30"/>
      <c r="P351" s="30"/>
      <c r="Q351" s="40">
        <v>0</v>
      </c>
      <c r="R351" s="40">
        <v>0</v>
      </c>
      <c r="BU351" s="24"/>
      <c r="BV351" s="2" t="s">
        <v>50</v>
      </c>
      <c r="CA351" s="43"/>
      <c r="CB351" s="47"/>
    </row>
    <row r="352" spans="1:81" customFormat="1" ht="15" x14ac:dyDescent="0.25">
      <c r="A352" s="33"/>
      <c r="B352" s="34"/>
      <c r="C352" s="112" t="s">
        <v>132</v>
      </c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3"/>
      <c r="BU352" s="24"/>
      <c r="BW352" s="2" t="s">
        <v>132</v>
      </c>
      <c r="CA352" s="43"/>
      <c r="CB352" s="47"/>
    </row>
    <row r="353" spans="1:80" customFormat="1" ht="15" x14ac:dyDescent="0.25">
      <c r="A353" s="35"/>
      <c r="B353" s="34"/>
      <c r="C353" s="112" t="s">
        <v>54</v>
      </c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3"/>
      <c r="BU353" s="24"/>
      <c r="BZ353" s="2" t="s">
        <v>54</v>
      </c>
      <c r="CA353" s="43"/>
      <c r="CB353" s="47"/>
    </row>
    <row r="354" spans="1:80" customFormat="1" ht="15" x14ac:dyDescent="0.25">
      <c r="A354" s="35"/>
      <c r="B354" s="37" t="s">
        <v>34</v>
      </c>
      <c r="C354" s="114" t="s">
        <v>41</v>
      </c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5"/>
      <c r="BU354" s="24"/>
      <c r="BY354" s="2" t="s">
        <v>41</v>
      </c>
      <c r="CA354" s="43"/>
      <c r="CB354" s="47"/>
    </row>
    <row r="355" spans="1:80" customFormat="1" ht="33.75" x14ac:dyDescent="0.25">
      <c r="A355" s="25" t="s">
        <v>312</v>
      </c>
      <c r="B355" s="26" t="s">
        <v>49</v>
      </c>
      <c r="C355" s="116" t="s">
        <v>225</v>
      </c>
      <c r="D355" s="116"/>
      <c r="E355" s="116"/>
      <c r="F355" s="25" t="s">
        <v>51</v>
      </c>
      <c r="G355" s="39">
        <v>1.04</v>
      </c>
      <c r="H355" s="28" t="s">
        <v>226</v>
      </c>
      <c r="I355" s="30"/>
      <c r="J355" s="30"/>
      <c r="K355" s="30"/>
      <c r="L355" s="30"/>
      <c r="M355" s="31">
        <v>87142</v>
      </c>
      <c r="N355" s="30"/>
      <c r="O355" s="30"/>
      <c r="P355" s="30"/>
      <c r="Q355" s="40">
        <v>0</v>
      </c>
      <c r="R355" s="40">
        <v>0</v>
      </c>
      <c r="BU355" s="24"/>
      <c r="BV355" s="2" t="s">
        <v>225</v>
      </c>
      <c r="CA355" s="43"/>
      <c r="CB355" s="47"/>
    </row>
    <row r="356" spans="1:80" customFormat="1" ht="15" x14ac:dyDescent="0.25">
      <c r="A356" s="33"/>
      <c r="B356" s="34"/>
      <c r="C356" s="112" t="s">
        <v>313</v>
      </c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3"/>
      <c r="BU356" s="24"/>
      <c r="BW356" s="2" t="s">
        <v>313</v>
      </c>
      <c r="CA356" s="43"/>
      <c r="CB356" s="47"/>
    </row>
    <row r="357" spans="1:80" customFormat="1" ht="15" x14ac:dyDescent="0.25">
      <c r="A357" s="35"/>
      <c r="B357" s="34"/>
      <c r="C357" s="112" t="s">
        <v>228</v>
      </c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3"/>
      <c r="BU357" s="24"/>
      <c r="BZ357" s="2" t="s">
        <v>228</v>
      </c>
      <c r="CA357" s="43"/>
      <c r="CB357" s="47"/>
    </row>
    <row r="358" spans="1:80" customFormat="1" ht="15" x14ac:dyDescent="0.25">
      <c r="A358" s="35"/>
      <c r="B358" s="37" t="s">
        <v>34</v>
      </c>
      <c r="C358" s="114" t="s">
        <v>41</v>
      </c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5"/>
      <c r="BU358" s="24"/>
      <c r="BY358" s="2" t="s">
        <v>41</v>
      </c>
      <c r="CA358" s="43"/>
      <c r="CB358" s="47"/>
    </row>
    <row r="359" spans="1:80" customFormat="1" ht="33.75" x14ac:dyDescent="0.25">
      <c r="A359" s="25" t="s">
        <v>314</v>
      </c>
      <c r="B359" s="26" t="s">
        <v>49</v>
      </c>
      <c r="C359" s="116" t="s">
        <v>232</v>
      </c>
      <c r="D359" s="116"/>
      <c r="E359" s="116"/>
      <c r="F359" s="25" t="s">
        <v>51</v>
      </c>
      <c r="G359" s="42">
        <v>5.2</v>
      </c>
      <c r="H359" s="28" t="s">
        <v>233</v>
      </c>
      <c r="I359" s="30"/>
      <c r="J359" s="30"/>
      <c r="K359" s="30"/>
      <c r="L359" s="30"/>
      <c r="M359" s="31">
        <v>553556</v>
      </c>
      <c r="N359" s="30"/>
      <c r="O359" s="30"/>
      <c r="P359" s="30"/>
      <c r="Q359" s="40">
        <v>0</v>
      </c>
      <c r="R359" s="40">
        <v>0</v>
      </c>
      <c r="BU359" s="24"/>
      <c r="BV359" s="2" t="s">
        <v>232</v>
      </c>
      <c r="CA359" s="43"/>
      <c r="CB359" s="47"/>
    </row>
    <row r="360" spans="1:80" customFormat="1" ht="15" x14ac:dyDescent="0.25">
      <c r="A360" s="33"/>
      <c r="B360" s="34"/>
      <c r="C360" s="112" t="s">
        <v>315</v>
      </c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3"/>
      <c r="BU360" s="24"/>
      <c r="BW360" s="2" t="s">
        <v>315</v>
      </c>
      <c r="CA360" s="43"/>
      <c r="CB360" s="47"/>
    </row>
    <row r="361" spans="1:80" customFormat="1" ht="15" x14ac:dyDescent="0.25">
      <c r="A361" s="35"/>
      <c r="B361" s="34"/>
      <c r="C361" s="112" t="s">
        <v>235</v>
      </c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3"/>
      <c r="BU361" s="24"/>
      <c r="BZ361" s="2" t="s">
        <v>235</v>
      </c>
      <c r="CA361" s="43"/>
      <c r="CB361" s="47"/>
    </row>
    <row r="362" spans="1:80" customFormat="1" ht="15" x14ac:dyDescent="0.25">
      <c r="A362" s="35"/>
      <c r="B362" s="37" t="s">
        <v>34</v>
      </c>
      <c r="C362" s="114" t="s">
        <v>41</v>
      </c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5"/>
      <c r="BU362" s="24"/>
      <c r="BY362" s="2" t="s">
        <v>41</v>
      </c>
      <c r="CA362" s="43"/>
      <c r="CB362" s="47"/>
    </row>
    <row r="363" spans="1:80" customFormat="1" ht="33.75" x14ac:dyDescent="0.25">
      <c r="A363" s="25" t="s">
        <v>316</v>
      </c>
      <c r="B363" s="26" t="s">
        <v>49</v>
      </c>
      <c r="C363" s="116" t="s">
        <v>130</v>
      </c>
      <c r="D363" s="116"/>
      <c r="E363" s="116"/>
      <c r="F363" s="25" t="s">
        <v>51</v>
      </c>
      <c r="G363" s="27">
        <v>2.496</v>
      </c>
      <c r="H363" s="28" t="s">
        <v>131</v>
      </c>
      <c r="I363" s="30"/>
      <c r="J363" s="30"/>
      <c r="K363" s="30"/>
      <c r="L363" s="30"/>
      <c r="M363" s="31">
        <v>201951</v>
      </c>
      <c r="N363" s="30"/>
      <c r="O363" s="30"/>
      <c r="P363" s="30"/>
      <c r="Q363" s="40">
        <v>0</v>
      </c>
      <c r="R363" s="40">
        <v>0</v>
      </c>
      <c r="BU363" s="24"/>
      <c r="BV363" s="2" t="s">
        <v>130</v>
      </c>
      <c r="CA363" s="43"/>
      <c r="CB363" s="47"/>
    </row>
    <row r="364" spans="1:80" customFormat="1" ht="15" x14ac:dyDescent="0.25">
      <c r="A364" s="33"/>
      <c r="B364" s="34"/>
      <c r="C364" s="112" t="s">
        <v>230</v>
      </c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3"/>
      <c r="BU364" s="24"/>
      <c r="BW364" s="2" t="s">
        <v>230</v>
      </c>
      <c r="CA364" s="43"/>
      <c r="CB364" s="47"/>
    </row>
    <row r="365" spans="1:80" customFormat="1" ht="15" x14ac:dyDescent="0.25">
      <c r="A365" s="35"/>
      <c r="B365" s="34"/>
      <c r="C365" s="112" t="s">
        <v>133</v>
      </c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3"/>
      <c r="BU365" s="24"/>
      <c r="BZ365" s="2" t="s">
        <v>133</v>
      </c>
      <c r="CA365" s="43"/>
      <c r="CB365" s="47"/>
    </row>
    <row r="366" spans="1:80" customFormat="1" ht="15" x14ac:dyDescent="0.25">
      <c r="A366" s="35"/>
      <c r="B366" s="37" t="s">
        <v>34</v>
      </c>
      <c r="C366" s="114" t="s">
        <v>41</v>
      </c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5"/>
      <c r="BU366" s="24"/>
      <c r="BY366" s="2" t="s">
        <v>41</v>
      </c>
      <c r="CA366" s="43"/>
      <c r="CB366" s="47"/>
    </row>
    <row r="367" spans="1:80" customFormat="1" ht="33.75" x14ac:dyDescent="0.25">
      <c r="A367" s="25" t="s">
        <v>317</v>
      </c>
      <c r="B367" s="26" t="s">
        <v>49</v>
      </c>
      <c r="C367" s="116" t="s">
        <v>135</v>
      </c>
      <c r="D367" s="116"/>
      <c r="E367" s="116"/>
      <c r="F367" s="25" t="s">
        <v>51</v>
      </c>
      <c r="G367" s="27">
        <v>1.456</v>
      </c>
      <c r="H367" s="28" t="s">
        <v>136</v>
      </c>
      <c r="I367" s="30"/>
      <c r="J367" s="30"/>
      <c r="K367" s="30"/>
      <c r="L367" s="30"/>
      <c r="M367" s="31">
        <v>110526</v>
      </c>
      <c r="N367" s="30"/>
      <c r="O367" s="30"/>
      <c r="P367" s="30"/>
      <c r="Q367" s="40">
        <v>0</v>
      </c>
      <c r="R367" s="40">
        <v>0</v>
      </c>
      <c r="BU367" s="24"/>
      <c r="BV367" s="2" t="s">
        <v>135</v>
      </c>
      <c r="CA367" s="43"/>
      <c r="CB367" s="47"/>
    </row>
    <row r="368" spans="1:80" customFormat="1" ht="15" x14ac:dyDescent="0.25">
      <c r="A368" s="33"/>
      <c r="B368" s="34"/>
      <c r="C368" s="112" t="s">
        <v>93</v>
      </c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3"/>
      <c r="BU368" s="24"/>
      <c r="BW368" s="2" t="s">
        <v>93</v>
      </c>
      <c r="CA368" s="43"/>
      <c r="CB368" s="47"/>
    </row>
    <row r="369" spans="1:80" customFormat="1" ht="15" x14ac:dyDescent="0.25">
      <c r="A369" s="35"/>
      <c r="B369" s="34"/>
      <c r="C369" s="112" t="s">
        <v>138</v>
      </c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3"/>
      <c r="BU369" s="24"/>
      <c r="BZ369" s="2" t="s">
        <v>138</v>
      </c>
      <c r="CA369" s="43"/>
      <c r="CB369" s="47"/>
    </row>
    <row r="370" spans="1:80" customFormat="1" ht="15" x14ac:dyDescent="0.25">
      <c r="A370" s="35"/>
      <c r="B370" s="37" t="s">
        <v>34</v>
      </c>
      <c r="C370" s="114" t="s">
        <v>41</v>
      </c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5"/>
      <c r="BU370" s="24"/>
      <c r="BY370" s="2" t="s">
        <v>41</v>
      </c>
      <c r="CA370" s="43"/>
      <c r="CB370" s="47"/>
    </row>
    <row r="371" spans="1:80" customFormat="1" ht="33.75" x14ac:dyDescent="0.25">
      <c r="A371" s="25" t="s">
        <v>318</v>
      </c>
      <c r="B371" s="26" t="s">
        <v>49</v>
      </c>
      <c r="C371" s="116" t="s">
        <v>140</v>
      </c>
      <c r="D371" s="116"/>
      <c r="E371" s="116"/>
      <c r="F371" s="25" t="s">
        <v>51</v>
      </c>
      <c r="G371" s="27">
        <v>5.8239999999999998</v>
      </c>
      <c r="H371" s="28" t="s">
        <v>141</v>
      </c>
      <c r="I371" s="30"/>
      <c r="J371" s="30"/>
      <c r="K371" s="30"/>
      <c r="L371" s="30"/>
      <c r="M371" s="31">
        <v>436480</v>
      </c>
      <c r="N371" s="30"/>
      <c r="O371" s="30"/>
      <c r="P371" s="30"/>
      <c r="Q371" s="40">
        <v>0</v>
      </c>
      <c r="R371" s="40">
        <v>0</v>
      </c>
      <c r="BU371" s="24"/>
      <c r="BV371" s="2" t="s">
        <v>140</v>
      </c>
      <c r="CA371" s="43"/>
      <c r="CB371" s="47"/>
    </row>
    <row r="372" spans="1:80" customFormat="1" ht="15" x14ac:dyDescent="0.25">
      <c r="A372" s="33"/>
      <c r="B372" s="34"/>
      <c r="C372" s="112" t="s">
        <v>319</v>
      </c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3"/>
      <c r="BU372" s="24"/>
      <c r="BW372" s="2" t="s">
        <v>319</v>
      </c>
      <c r="CA372" s="43"/>
      <c r="CB372" s="47"/>
    </row>
    <row r="373" spans="1:80" customFormat="1" ht="15" x14ac:dyDescent="0.25">
      <c r="A373" s="35"/>
      <c r="B373" s="34"/>
      <c r="C373" s="112" t="s">
        <v>143</v>
      </c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3"/>
      <c r="BU373" s="24"/>
      <c r="BZ373" s="2" t="s">
        <v>143</v>
      </c>
      <c r="CA373" s="43"/>
      <c r="CB373" s="47"/>
    </row>
    <row r="374" spans="1:80" customFormat="1" ht="15" x14ac:dyDescent="0.25">
      <c r="A374" s="35"/>
      <c r="B374" s="37" t="s">
        <v>34</v>
      </c>
      <c r="C374" s="114" t="s">
        <v>41</v>
      </c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5"/>
      <c r="BU374" s="24"/>
      <c r="BY374" s="2" t="s">
        <v>41</v>
      </c>
      <c r="CA374" s="43"/>
      <c r="CB374" s="47"/>
    </row>
    <row r="375" spans="1:80" customFormat="1" ht="33.75" x14ac:dyDescent="0.25">
      <c r="A375" s="25" t="s">
        <v>320</v>
      </c>
      <c r="B375" s="26" t="s">
        <v>49</v>
      </c>
      <c r="C375" s="116" t="s">
        <v>321</v>
      </c>
      <c r="D375" s="116"/>
      <c r="E375" s="116"/>
      <c r="F375" s="25" t="s">
        <v>51</v>
      </c>
      <c r="G375" s="27">
        <v>10.192</v>
      </c>
      <c r="H375" s="28" t="s">
        <v>322</v>
      </c>
      <c r="I375" s="30"/>
      <c r="J375" s="30"/>
      <c r="K375" s="30"/>
      <c r="L375" s="30"/>
      <c r="M375" s="31">
        <v>729645</v>
      </c>
      <c r="N375" s="30"/>
      <c r="O375" s="30"/>
      <c r="P375" s="30"/>
      <c r="Q375" s="40">
        <v>0</v>
      </c>
      <c r="R375" s="40">
        <v>0</v>
      </c>
      <c r="BU375" s="24"/>
      <c r="BV375" s="2" t="s">
        <v>321</v>
      </c>
      <c r="CA375" s="43"/>
      <c r="CB375" s="47"/>
    </row>
    <row r="376" spans="1:80" customFormat="1" ht="15" x14ac:dyDescent="0.25">
      <c r="A376" s="33"/>
      <c r="B376" s="34"/>
      <c r="C376" s="112" t="s">
        <v>323</v>
      </c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3"/>
      <c r="BU376" s="24"/>
      <c r="BW376" s="2" t="s">
        <v>323</v>
      </c>
      <c r="CA376" s="43"/>
      <c r="CB376" s="47"/>
    </row>
    <row r="377" spans="1:80" customFormat="1" ht="15" x14ac:dyDescent="0.25">
      <c r="A377" s="35"/>
      <c r="B377" s="34"/>
      <c r="C377" s="112" t="s">
        <v>324</v>
      </c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3"/>
      <c r="BU377" s="24"/>
      <c r="BZ377" s="2" t="s">
        <v>324</v>
      </c>
      <c r="CA377" s="43"/>
      <c r="CB377" s="47"/>
    </row>
    <row r="378" spans="1:80" customFormat="1" ht="15" x14ac:dyDescent="0.25">
      <c r="A378" s="35"/>
      <c r="B378" s="37" t="s">
        <v>34</v>
      </c>
      <c r="C378" s="114" t="s">
        <v>41</v>
      </c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5"/>
      <c r="BU378" s="24"/>
      <c r="BY378" s="2" t="s">
        <v>41</v>
      </c>
      <c r="CA378" s="43"/>
      <c r="CB378" s="47"/>
    </row>
    <row r="379" spans="1:80" customFormat="1" ht="33.75" x14ac:dyDescent="0.25">
      <c r="A379" s="25" t="s">
        <v>325</v>
      </c>
      <c r="B379" s="26" t="s">
        <v>49</v>
      </c>
      <c r="C379" s="116" t="s">
        <v>66</v>
      </c>
      <c r="D379" s="116"/>
      <c r="E379" s="116"/>
      <c r="F379" s="25" t="s">
        <v>51</v>
      </c>
      <c r="G379" s="27">
        <v>3.2240000000000002</v>
      </c>
      <c r="H379" s="28" t="s">
        <v>67</v>
      </c>
      <c r="I379" s="30"/>
      <c r="J379" s="30"/>
      <c r="K379" s="30"/>
      <c r="L379" s="30"/>
      <c r="M379" s="31">
        <v>211688</v>
      </c>
      <c r="N379" s="30"/>
      <c r="O379" s="30"/>
      <c r="P379" s="30"/>
      <c r="Q379" s="40">
        <v>0</v>
      </c>
      <c r="R379" s="40">
        <v>0</v>
      </c>
      <c r="BU379" s="24"/>
      <c r="BV379" s="2" t="s">
        <v>66</v>
      </c>
      <c r="CA379" s="43"/>
      <c r="CB379" s="47"/>
    </row>
    <row r="380" spans="1:80" customFormat="1" ht="15" x14ac:dyDescent="0.25">
      <c r="A380" s="33"/>
      <c r="B380" s="34"/>
      <c r="C380" s="112" t="s">
        <v>326</v>
      </c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3"/>
      <c r="BU380" s="24"/>
      <c r="BW380" s="2" t="s">
        <v>326</v>
      </c>
      <c r="CA380" s="43"/>
      <c r="CB380" s="47"/>
    </row>
    <row r="381" spans="1:80" customFormat="1" ht="15" x14ac:dyDescent="0.25">
      <c r="A381" s="35"/>
      <c r="B381" s="34"/>
      <c r="C381" s="112" t="s">
        <v>69</v>
      </c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3"/>
      <c r="BU381" s="24"/>
      <c r="BZ381" s="2" t="s">
        <v>69</v>
      </c>
      <c r="CA381" s="43"/>
      <c r="CB381" s="47"/>
    </row>
    <row r="382" spans="1:80" customFormat="1" ht="15" x14ac:dyDescent="0.25">
      <c r="A382" s="35"/>
      <c r="B382" s="37" t="s">
        <v>34</v>
      </c>
      <c r="C382" s="114" t="s">
        <v>41</v>
      </c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5"/>
      <c r="BU382" s="24"/>
      <c r="BY382" s="2" t="s">
        <v>41</v>
      </c>
      <c r="CA382" s="43"/>
      <c r="CB382" s="47"/>
    </row>
    <row r="383" spans="1:80" customFormat="1" ht="33.75" x14ac:dyDescent="0.25">
      <c r="A383" s="25" t="s">
        <v>327</v>
      </c>
      <c r="B383" s="26" t="s">
        <v>49</v>
      </c>
      <c r="C383" s="116" t="s">
        <v>328</v>
      </c>
      <c r="D383" s="116"/>
      <c r="E383" s="116"/>
      <c r="F383" s="25" t="s">
        <v>51</v>
      </c>
      <c r="G383" s="27">
        <v>9.984</v>
      </c>
      <c r="H383" s="28" t="s">
        <v>301</v>
      </c>
      <c r="I383" s="30"/>
      <c r="J383" s="30"/>
      <c r="K383" s="30"/>
      <c r="L383" s="30"/>
      <c r="M383" s="31">
        <v>613257</v>
      </c>
      <c r="N383" s="30"/>
      <c r="O383" s="30"/>
      <c r="P383" s="30"/>
      <c r="Q383" s="40">
        <v>0</v>
      </c>
      <c r="R383" s="40">
        <v>0</v>
      </c>
      <c r="BU383" s="24"/>
      <c r="BV383" s="2" t="s">
        <v>328</v>
      </c>
      <c r="CA383" s="43"/>
      <c r="CB383" s="47"/>
    </row>
    <row r="384" spans="1:80" customFormat="1" ht="15" x14ac:dyDescent="0.25">
      <c r="A384" s="33"/>
      <c r="B384" s="34"/>
      <c r="C384" s="112" t="s">
        <v>329</v>
      </c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3"/>
      <c r="BU384" s="24"/>
      <c r="BW384" s="2" t="s">
        <v>329</v>
      </c>
      <c r="CA384" s="43"/>
      <c r="CB384" s="47"/>
    </row>
    <row r="385" spans="1:80" customFormat="1" ht="15" x14ac:dyDescent="0.25">
      <c r="A385" s="35"/>
      <c r="B385" s="34"/>
      <c r="C385" s="112" t="s">
        <v>303</v>
      </c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3"/>
      <c r="BU385" s="24"/>
      <c r="BZ385" s="2" t="s">
        <v>303</v>
      </c>
      <c r="CA385" s="43"/>
      <c r="CB385" s="47"/>
    </row>
    <row r="386" spans="1:80" customFormat="1" ht="15" x14ac:dyDescent="0.25">
      <c r="A386" s="35"/>
      <c r="B386" s="37" t="s">
        <v>34</v>
      </c>
      <c r="C386" s="114" t="s">
        <v>41</v>
      </c>
      <c r="D386" s="114"/>
      <c r="E386" s="114"/>
      <c r="F386" s="114"/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5"/>
      <c r="BU386" s="24"/>
      <c r="BY386" s="2" t="s">
        <v>41</v>
      </c>
      <c r="CA386" s="43"/>
      <c r="CB386" s="47"/>
    </row>
    <row r="387" spans="1:80" customFormat="1" ht="33.75" x14ac:dyDescent="0.25">
      <c r="A387" s="25" t="s">
        <v>330</v>
      </c>
      <c r="B387" s="26" t="s">
        <v>49</v>
      </c>
      <c r="C387" s="116" t="s">
        <v>281</v>
      </c>
      <c r="D387" s="116"/>
      <c r="E387" s="116"/>
      <c r="F387" s="25" t="s">
        <v>51</v>
      </c>
      <c r="G387" s="27">
        <v>5.0960000000000001</v>
      </c>
      <c r="H387" s="28" t="s">
        <v>282</v>
      </c>
      <c r="I387" s="30"/>
      <c r="J387" s="30"/>
      <c r="K387" s="30"/>
      <c r="L387" s="30"/>
      <c r="M387" s="31">
        <v>367416</v>
      </c>
      <c r="N387" s="30"/>
      <c r="O387" s="30"/>
      <c r="P387" s="30"/>
      <c r="Q387" s="40">
        <v>0</v>
      </c>
      <c r="R387" s="40">
        <v>0</v>
      </c>
      <c r="BU387" s="24"/>
      <c r="BV387" s="2" t="s">
        <v>281</v>
      </c>
      <c r="CA387" s="43"/>
      <c r="CB387" s="47"/>
    </row>
    <row r="388" spans="1:80" customFormat="1" ht="15" x14ac:dyDescent="0.25">
      <c r="A388" s="33"/>
      <c r="B388" s="34"/>
      <c r="C388" s="112" t="s">
        <v>331</v>
      </c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3"/>
      <c r="BU388" s="24"/>
      <c r="BW388" s="2" t="s">
        <v>331</v>
      </c>
      <c r="CA388" s="43"/>
      <c r="CB388" s="47"/>
    </row>
    <row r="389" spans="1:80" customFormat="1" ht="15" x14ac:dyDescent="0.25">
      <c r="A389" s="35"/>
      <c r="B389" s="34"/>
      <c r="C389" s="112" t="s">
        <v>283</v>
      </c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3"/>
      <c r="BU389" s="24"/>
      <c r="BZ389" s="2" t="s">
        <v>283</v>
      </c>
      <c r="CA389" s="43"/>
      <c r="CB389" s="47"/>
    </row>
    <row r="390" spans="1:80" customFormat="1" ht="15" x14ac:dyDescent="0.25">
      <c r="A390" s="35"/>
      <c r="B390" s="37" t="s">
        <v>34</v>
      </c>
      <c r="C390" s="114" t="s">
        <v>41</v>
      </c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5"/>
      <c r="BU390" s="24"/>
      <c r="BY390" s="2" t="s">
        <v>41</v>
      </c>
      <c r="CA390" s="43"/>
      <c r="CB390" s="47"/>
    </row>
    <row r="391" spans="1:80" customFormat="1" ht="33.75" x14ac:dyDescent="0.25">
      <c r="A391" s="25" t="s">
        <v>332</v>
      </c>
      <c r="B391" s="26" t="s">
        <v>49</v>
      </c>
      <c r="C391" s="116" t="s">
        <v>289</v>
      </c>
      <c r="D391" s="116"/>
      <c r="E391" s="116"/>
      <c r="F391" s="25" t="s">
        <v>51</v>
      </c>
      <c r="G391" s="27">
        <v>0.93600000000000005</v>
      </c>
      <c r="H391" s="28" t="s">
        <v>290</v>
      </c>
      <c r="I391" s="30"/>
      <c r="J391" s="30"/>
      <c r="K391" s="30"/>
      <c r="L391" s="30"/>
      <c r="M391" s="31">
        <v>77317</v>
      </c>
      <c r="N391" s="30"/>
      <c r="O391" s="30"/>
      <c r="P391" s="30"/>
      <c r="Q391" s="40">
        <v>0</v>
      </c>
      <c r="R391" s="40">
        <v>0</v>
      </c>
      <c r="BU391" s="24"/>
      <c r="BV391" s="2" t="s">
        <v>289</v>
      </c>
      <c r="CA391" s="43"/>
      <c r="CB391" s="47"/>
    </row>
    <row r="392" spans="1:80" customFormat="1" ht="15" x14ac:dyDescent="0.25">
      <c r="A392" s="33"/>
      <c r="B392" s="34"/>
      <c r="C392" s="112" t="s">
        <v>333</v>
      </c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3"/>
      <c r="BU392" s="24"/>
      <c r="BW392" s="2" t="s">
        <v>333</v>
      </c>
      <c r="CA392" s="43"/>
      <c r="CB392" s="47"/>
    </row>
    <row r="393" spans="1:80" customFormat="1" ht="15" x14ac:dyDescent="0.25">
      <c r="A393" s="35"/>
      <c r="B393" s="34"/>
      <c r="C393" s="112" t="s">
        <v>291</v>
      </c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3"/>
      <c r="BU393" s="24"/>
      <c r="BZ393" s="2" t="s">
        <v>291</v>
      </c>
      <c r="CA393" s="43"/>
      <c r="CB393" s="47"/>
    </row>
    <row r="394" spans="1:80" customFormat="1" ht="15" x14ac:dyDescent="0.25">
      <c r="A394" s="35"/>
      <c r="B394" s="37" t="s">
        <v>34</v>
      </c>
      <c r="C394" s="114" t="s">
        <v>41</v>
      </c>
      <c r="D394" s="114"/>
      <c r="E394" s="114"/>
      <c r="F394" s="114"/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5"/>
      <c r="BU394" s="24"/>
      <c r="BY394" s="2" t="s">
        <v>41</v>
      </c>
      <c r="CA394" s="43"/>
      <c r="CB394" s="47"/>
    </row>
    <row r="395" spans="1:80" customFormat="1" ht="33.75" x14ac:dyDescent="0.25">
      <c r="A395" s="25" t="s">
        <v>334</v>
      </c>
      <c r="B395" s="26" t="s">
        <v>49</v>
      </c>
      <c r="C395" s="116" t="s">
        <v>81</v>
      </c>
      <c r="D395" s="116"/>
      <c r="E395" s="116"/>
      <c r="F395" s="25" t="s">
        <v>51</v>
      </c>
      <c r="G395" s="27">
        <v>0.93600000000000005</v>
      </c>
      <c r="H395" s="28" t="s">
        <v>82</v>
      </c>
      <c r="I395" s="30"/>
      <c r="J395" s="30"/>
      <c r="K395" s="30"/>
      <c r="L395" s="30"/>
      <c r="M395" s="31">
        <v>76802</v>
      </c>
      <c r="N395" s="30"/>
      <c r="O395" s="30"/>
      <c r="P395" s="30"/>
      <c r="Q395" s="40">
        <v>0</v>
      </c>
      <c r="R395" s="40">
        <v>0</v>
      </c>
      <c r="BU395" s="24"/>
      <c r="BV395" s="2" t="s">
        <v>81</v>
      </c>
      <c r="CA395" s="43"/>
      <c r="CB395" s="47"/>
    </row>
    <row r="396" spans="1:80" customFormat="1" ht="15" x14ac:dyDescent="0.25">
      <c r="A396" s="33"/>
      <c r="B396" s="34"/>
      <c r="C396" s="112" t="s">
        <v>333</v>
      </c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3"/>
      <c r="BU396" s="24"/>
      <c r="BW396" s="2" t="s">
        <v>333</v>
      </c>
      <c r="CA396" s="43"/>
      <c r="CB396" s="47"/>
    </row>
    <row r="397" spans="1:80" customFormat="1" ht="15" x14ac:dyDescent="0.25">
      <c r="A397" s="35"/>
      <c r="B397" s="34"/>
      <c r="C397" s="112" t="s">
        <v>84</v>
      </c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3"/>
      <c r="BU397" s="24"/>
      <c r="BZ397" s="2" t="s">
        <v>84</v>
      </c>
      <c r="CA397" s="43"/>
      <c r="CB397" s="47"/>
    </row>
    <row r="398" spans="1:80" customFormat="1" ht="15" x14ac:dyDescent="0.25">
      <c r="A398" s="35"/>
      <c r="B398" s="37" t="s">
        <v>34</v>
      </c>
      <c r="C398" s="114" t="s">
        <v>41</v>
      </c>
      <c r="D398" s="114"/>
      <c r="E398" s="114"/>
      <c r="F398" s="114"/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5"/>
      <c r="BU398" s="24"/>
      <c r="BY398" s="2" t="s">
        <v>41</v>
      </c>
      <c r="CA398" s="43"/>
      <c r="CB398" s="47"/>
    </row>
    <row r="399" spans="1:80" customFormat="1" ht="33.75" x14ac:dyDescent="0.25">
      <c r="A399" s="25" t="s">
        <v>335</v>
      </c>
      <c r="B399" s="26" t="s">
        <v>49</v>
      </c>
      <c r="C399" s="116" t="s">
        <v>91</v>
      </c>
      <c r="D399" s="116"/>
      <c r="E399" s="116"/>
      <c r="F399" s="25" t="s">
        <v>51</v>
      </c>
      <c r="G399" s="27">
        <v>0.104</v>
      </c>
      <c r="H399" s="28" t="s">
        <v>92</v>
      </c>
      <c r="I399" s="30"/>
      <c r="J399" s="30"/>
      <c r="K399" s="30"/>
      <c r="L399" s="30"/>
      <c r="M399" s="31">
        <v>7745</v>
      </c>
      <c r="N399" s="30"/>
      <c r="O399" s="30"/>
      <c r="P399" s="30"/>
      <c r="Q399" s="40">
        <v>0</v>
      </c>
      <c r="R399" s="40">
        <v>0</v>
      </c>
      <c r="BU399" s="24"/>
      <c r="BV399" s="2" t="s">
        <v>91</v>
      </c>
      <c r="CA399" s="43"/>
      <c r="CB399" s="47"/>
    </row>
    <row r="400" spans="1:80" customFormat="1" ht="15" x14ac:dyDescent="0.25">
      <c r="A400" s="33"/>
      <c r="B400" s="34"/>
      <c r="C400" s="112" t="s">
        <v>287</v>
      </c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3"/>
      <c r="BU400" s="24"/>
      <c r="BW400" s="2" t="s">
        <v>287</v>
      </c>
      <c r="CA400" s="43"/>
      <c r="CB400" s="47"/>
    </row>
    <row r="401" spans="1:80" customFormat="1" ht="15" x14ac:dyDescent="0.25">
      <c r="A401" s="35"/>
      <c r="B401" s="34"/>
      <c r="C401" s="112" t="s">
        <v>94</v>
      </c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3"/>
      <c r="BU401" s="24"/>
      <c r="BZ401" s="2" t="s">
        <v>94</v>
      </c>
      <c r="CA401" s="43"/>
      <c r="CB401" s="47"/>
    </row>
    <row r="402" spans="1:80" customFormat="1" ht="15" x14ac:dyDescent="0.25">
      <c r="A402" s="35"/>
      <c r="B402" s="37" t="s">
        <v>34</v>
      </c>
      <c r="C402" s="114" t="s">
        <v>41</v>
      </c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5"/>
      <c r="BU402" s="24"/>
      <c r="BY402" s="2" t="s">
        <v>41</v>
      </c>
      <c r="CA402" s="43"/>
      <c r="CB402" s="47"/>
    </row>
    <row r="403" spans="1:80" customFormat="1" ht="33.75" x14ac:dyDescent="0.25">
      <c r="A403" s="25" t="s">
        <v>336</v>
      </c>
      <c r="B403" s="26" t="s">
        <v>49</v>
      </c>
      <c r="C403" s="116" t="s">
        <v>101</v>
      </c>
      <c r="D403" s="116"/>
      <c r="E403" s="116"/>
      <c r="F403" s="25" t="s">
        <v>51</v>
      </c>
      <c r="G403" s="27">
        <v>0.312</v>
      </c>
      <c r="H403" s="28" t="s">
        <v>62</v>
      </c>
      <c r="I403" s="30"/>
      <c r="J403" s="30"/>
      <c r="K403" s="30"/>
      <c r="L403" s="30"/>
      <c r="M403" s="31">
        <v>20856</v>
      </c>
      <c r="N403" s="30"/>
      <c r="O403" s="30"/>
      <c r="P403" s="30"/>
      <c r="Q403" s="40">
        <v>0</v>
      </c>
      <c r="R403" s="40">
        <v>0</v>
      </c>
      <c r="BU403" s="24"/>
      <c r="BV403" s="2" t="s">
        <v>101</v>
      </c>
      <c r="CA403" s="43"/>
      <c r="CB403" s="47"/>
    </row>
    <row r="404" spans="1:80" customFormat="1" ht="15" x14ac:dyDescent="0.25">
      <c r="A404" s="33"/>
      <c r="B404" s="34"/>
      <c r="C404" s="112" t="s">
        <v>337</v>
      </c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3"/>
      <c r="BU404" s="24"/>
      <c r="BW404" s="2" t="s">
        <v>337</v>
      </c>
      <c r="CA404" s="43"/>
      <c r="CB404" s="47"/>
    </row>
    <row r="405" spans="1:80" customFormat="1" ht="15" x14ac:dyDescent="0.25">
      <c r="A405" s="35"/>
      <c r="B405" s="34"/>
      <c r="C405" s="112" t="s">
        <v>64</v>
      </c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3"/>
      <c r="BU405" s="24"/>
      <c r="BZ405" s="2" t="s">
        <v>64</v>
      </c>
      <c r="CA405" s="43"/>
      <c r="CB405" s="47"/>
    </row>
    <row r="406" spans="1:80" customFormat="1" ht="15" x14ac:dyDescent="0.25">
      <c r="A406" s="35"/>
      <c r="B406" s="37" t="s">
        <v>34</v>
      </c>
      <c r="C406" s="114" t="s">
        <v>41</v>
      </c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5"/>
      <c r="BU406" s="24"/>
      <c r="BY406" s="2" t="s">
        <v>41</v>
      </c>
      <c r="CA406" s="43"/>
      <c r="CB406" s="47"/>
    </row>
    <row r="407" spans="1:80" customFormat="1" ht="33.75" x14ac:dyDescent="0.25">
      <c r="A407" s="25" t="s">
        <v>338</v>
      </c>
      <c r="B407" s="26" t="s">
        <v>49</v>
      </c>
      <c r="C407" s="116" t="s">
        <v>109</v>
      </c>
      <c r="D407" s="116"/>
      <c r="E407" s="116"/>
      <c r="F407" s="25" t="s">
        <v>51</v>
      </c>
      <c r="G407" s="27">
        <v>0.93600000000000005</v>
      </c>
      <c r="H407" s="28" t="s">
        <v>110</v>
      </c>
      <c r="I407" s="30"/>
      <c r="J407" s="30"/>
      <c r="K407" s="30"/>
      <c r="L407" s="30"/>
      <c r="M407" s="31">
        <v>60696</v>
      </c>
      <c r="N407" s="30"/>
      <c r="O407" s="30"/>
      <c r="P407" s="30"/>
      <c r="Q407" s="40">
        <v>0</v>
      </c>
      <c r="R407" s="40">
        <v>0</v>
      </c>
      <c r="BU407" s="24"/>
      <c r="BV407" s="2" t="s">
        <v>109</v>
      </c>
      <c r="CA407" s="43"/>
      <c r="CB407" s="47"/>
    </row>
    <row r="408" spans="1:80" customFormat="1" ht="15" x14ac:dyDescent="0.25">
      <c r="A408" s="33"/>
      <c r="B408" s="34"/>
      <c r="C408" s="112" t="s">
        <v>333</v>
      </c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3"/>
      <c r="BU408" s="24"/>
      <c r="BW408" s="2" t="s">
        <v>333</v>
      </c>
      <c r="CA408" s="43"/>
      <c r="CB408" s="47"/>
    </row>
    <row r="409" spans="1:80" customFormat="1" ht="15" x14ac:dyDescent="0.25">
      <c r="A409" s="35"/>
      <c r="B409" s="34"/>
      <c r="C409" s="112" t="s">
        <v>112</v>
      </c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3"/>
      <c r="BU409" s="24"/>
      <c r="BZ409" s="2" t="s">
        <v>112</v>
      </c>
      <c r="CA409" s="43"/>
      <c r="CB409" s="47"/>
    </row>
    <row r="410" spans="1:80" customFormat="1" ht="15" x14ac:dyDescent="0.25">
      <c r="A410" s="35"/>
      <c r="B410" s="37" t="s">
        <v>34</v>
      </c>
      <c r="C410" s="114" t="s">
        <v>41</v>
      </c>
      <c r="D410" s="114"/>
      <c r="E410" s="114"/>
      <c r="F410" s="114"/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5"/>
      <c r="BU410" s="24"/>
      <c r="BY410" s="2" t="s">
        <v>41</v>
      </c>
      <c r="CA410" s="43"/>
      <c r="CB410" s="47"/>
    </row>
    <row r="411" spans="1:80" customFormat="1" ht="33.75" x14ac:dyDescent="0.25">
      <c r="A411" s="25" t="s">
        <v>339</v>
      </c>
      <c r="B411" s="26" t="s">
        <v>49</v>
      </c>
      <c r="C411" s="116" t="s">
        <v>114</v>
      </c>
      <c r="D411" s="116"/>
      <c r="E411" s="116"/>
      <c r="F411" s="25" t="s">
        <v>51</v>
      </c>
      <c r="G411" s="39">
        <v>1.04</v>
      </c>
      <c r="H411" s="28" t="s">
        <v>115</v>
      </c>
      <c r="I411" s="30"/>
      <c r="J411" s="30"/>
      <c r="K411" s="30"/>
      <c r="L411" s="30"/>
      <c r="M411" s="31">
        <v>65907</v>
      </c>
      <c r="N411" s="30"/>
      <c r="O411" s="30"/>
      <c r="P411" s="30"/>
      <c r="Q411" s="40">
        <v>0</v>
      </c>
      <c r="R411" s="40">
        <v>0</v>
      </c>
      <c r="BU411" s="24"/>
      <c r="BV411" s="2" t="s">
        <v>114</v>
      </c>
      <c r="CA411" s="43"/>
      <c r="CB411" s="47"/>
    </row>
    <row r="412" spans="1:80" customFormat="1" ht="15" x14ac:dyDescent="0.25">
      <c r="A412" s="33"/>
      <c r="B412" s="34"/>
      <c r="C412" s="112" t="s">
        <v>313</v>
      </c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3"/>
      <c r="BU412" s="24"/>
      <c r="BW412" s="2" t="s">
        <v>313</v>
      </c>
      <c r="CA412" s="43"/>
      <c r="CB412" s="47"/>
    </row>
    <row r="413" spans="1:80" customFormat="1" ht="15" x14ac:dyDescent="0.25">
      <c r="A413" s="35"/>
      <c r="B413" s="34"/>
      <c r="C413" s="112" t="s">
        <v>117</v>
      </c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3"/>
      <c r="BU413" s="24"/>
      <c r="BZ413" s="2" t="s">
        <v>117</v>
      </c>
      <c r="CA413" s="43"/>
      <c r="CB413" s="47"/>
    </row>
    <row r="414" spans="1:80" customFormat="1" ht="15" x14ac:dyDescent="0.25">
      <c r="A414" s="35"/>
      <c r="B414" s="37" t="s">
        <v>34</v>
      </c>
      <c r="C414" s="114" t="s">
        <v>41</v>
      </c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5"/>
      <c r="BU414" s="24"/>
      <c r="BY414" s="2" t="s">
        <v>41</v>
      </c>
      <c r="CA414" s="43"/>
      <c r="CB414" s="47"/>
    </row>
    <row r="415" spans="1:80" customFormat="1" ht="33.75" x14ac:dyDescent="0.25">
      <c r="A415" s="25" t="s">
        <v>340</v>
      </c>
      <c r="B415" s="26" t="s">
        <v>49</v>
      </c>
      <c r="C415" s="116" t="s">
        <v>256</v>
      </c>
      <c r="D415" s="116"/>
      <c r="E415" s="116"/>
      <c r="F415" s="25" t="s">
        <v>51</v>
      </c>
      <c r="G415" s="27">
        <v>4.992</v>
      </c>
      <c r="H415" s="28" t="s">
        <v>257</v>
      </c>
      <c r="I415" s="30"/>
      <c r="J415" s="30"/>
      <c r="K415" s="30"/>
      <c r="L415" s="30"/>
      <c r="M415" s="31">
        <v>265604</v>
      </c>
      <c r="N415" s="30"/>
      <c r="O415" s="30"/>
      <c r="P415" s="30"/>
      <c r="Q415" s="40">
        <v>0</v>
      </c>
      <c r="R415" s="40">
        <v>0</v>
      </c>
      <c r="BU415" s="24"/>
      <c r="BV415" s="2" t="s">
        <v>256</v>
      </c>
      <c r="CA415" s="43"/>
      <c r="CB415" s="47"/>
    </row>
    <row r="416" spans="1:80" customFormat="1" ht="15" x14ac:dyDescent="0.25">
      <c r="A416" s="33"/>
      <c r="B416" s="34"/>
      <c r="C416" s="112" t="s">
        <v>341</v>
      </c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3"/>
      <c r="BU416" s="24"/>
      <c r="BW416" s="2" t="s">
        <v>341</v>
      </c>
      <c r="CA416" s="43"/>
      <c r="CB416" s="47"/>
    </row>
    <row r="417" spans="1:80" customFormat="1" ht="15" x14ac:dyDescent="0.25">
      <c r="A417" s="35"/>
      <c r="B417" s="34"/>
      <c r="C417" s="112" t="s">
        <v>259</v>
      </c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3"/>
      <c r="BU417" s="24"/>
      <c r="BZ417" s="2" t="s">
        <v>259</v>
      </c>
      <c r="CA417" s="43"/>
      <c r="CB417" s="47"/>
    </row>
    <row r="418" spans="1:80" customFormat="1" ht="15" x14ac:dyDescent="0.25">
      <c r="A418" s="35"/>
      <c r="B418" s="37" t="s">
        <v>34</v>
      </c>
      <c r="C418" s="114" t="s">
        <v>41</v>
      </c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5"/>
      <c r="BU418" s="24"/>
      <c r="BY418" s="2" t="s">
        <v>41</v>
      </c>
      <c r="CA418" s="43"/>
      <c r="CB418" s="47"/>
    </row>
    <row r="419" spans="1:80" customFormat="1" ht="33.75" x14ac:dyDescent="0.25">
      <c r="A419" s="25" t="s">
        <v>342</v>
      </c>
      <c r="B419" s="26" t="s">
        <v>49</v>
      </c>
      <c r="C419" s="116" t="s">
        <v>343</v>
      </c>
      <c r="D419" s="116"/>
      <c r="E419" s="116"/>
      <c r="F419" s="25" t="s">
        <v>51</v>
      </c>
      <c r="G419" s="27">
        <v>5.6159999999999997</v>
      </c>
      <c r="H419" s="28" t="s">
        <v>344</v>
      </c>
      <c r="I419" s="30"/>
      <c r="J419" s="30"/>
      <c r="K419" s="30"/>
      <c r="L419" s="30"/>
      <c r="M419" s="31">
        <v>313412</v>
      </c>
      <c r="N419" s="30"/>
      <c r="O419" s="30"/>
      <c r="P419" s="30"/>
      <c r="Q419" s="40">
        <v>0</v>
      </c>
      <c r="R419" s="40">
        <v>0</v>
      </c>
      <c r="BU419" s="24"/>
      <c r="BV419" s="2" t="s">
        <v>343</v>
      </c>
      <c r="CA419" s="43"/>
      <c r="CB419" s="47"/>
    </row>
    <row r="420" spans="1:80" customFormat="1" ht="15" x14ac:dyDescent="0.25">
      <c r="A420" s="33"/>
      <c r="B420" s="34"/>
      <c r="C420" s="112" t="s">
        <v>345</v>
      </c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3"/>
      <c r="BU420" s="24"/>
      <c r="BW420" s="2" t="s">
        <v>345</v>
      </c>
      <c r="CA420" s="43"/>
      <c r="CB420" s="47"/>
    </row>
    <row r="421" spans="1:80" customFormat="1" ht="15" x14ac:dyDescent="0.25">
      <c r="A421" s="35"/>
      <c r="B421" s="34"/>
      <c r="C421" s="112" t="s">
        <v>346</v>
      </c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3"/>
      <c r="BU421" s="24"/>
      <c r="BZ421" s="2" t="s">
        <v>346</v>
      </c>
      <c r="CA421" s="43"/>
      <c r="CB421" s="47"/>
    </row>
    <row r="422" spans="1:80" customFormat="1" ht="15" x14ac:dyDescent="0.25">
      <c r="A422" s="35"/>
      <c r="B422" s="37" t="s">
        <v>34</v>
      </c>
      <c r="C422" s="114" t="s">
        <v>41</v>
      </c>
      <c r="D422" s="114"/>
      <c r="E422" s="114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5"/>
      <c r="BU422" s="24"/>
      <c r="BY422" s="2" t="s">
        <v>41</v>
      </c>
      <c r="CA422" s="43"/>
      <c r="CB422" s="47"/>
    </row>
    <row r="423" spans="1:80" customFormat="1" ht="33.75" x14ac:dyDescent="0.25">
      <c r="A423" s="25" t="s">
        <v>347</v>
      </c>
      <c r="B423" s="26" t="s">
        <v>49</v>
      </c>
      <c r="C423" s="116" t="s">
        <v>348</v>
      </c>
      <c r="D423" s="116"/>
      <c r="E423" s="116"/>
      <c r="F423" s="25" t="s">
        <v>51</v>
      </c>
      <c r="G423" s="27">
        <v>1.1439999999999999</v>
      </c>
      <c r="H423" s="28" t="s">
        <v>349</v>
      </c>
      <c r="I423" s="30"/>
      <c r="J423" s="30"/>
      <c r="K423" s="30"/>
      <c r="L423" s="30"/>
      <c r="M423" s="31">
        <v>59559</v>
      </c>
      <c r="N423" s="30"/>
      <c r="O423" s="30"/>
      <c r="P423" s="30"/>
      <c r="Q423" s="40">
        <v>0</v>
      </c>
      <c r="R423" s="40">
        <v>0</v>
      </c>
      <c r="BU423" s="24"/>
      <c r="BV423" s="2" t="s">
        <v>348</v>
      </c>
      <c r="CA423" s="43"/>
      <c r="CB423" s="47"/>
    </row>
    <row r="424" spans="1:80" customFormat="1" ht="15" x14ac:dyDescent="0.25">
      <c r="A424" s="33"/>
      <c r="B424" s="34"/>
      <c r="C424" s="112" t="s">
        <v>350</v>
      </c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3"/>
      <c r="BU424" s="24"/>
      <c r="BW424" s="2" t="s">
        <v>350</v>
      </c>
      <c r="CA424" s="43"/>
      <c r="CB424" s="47"/>
    </row>
    <row r="425" spans="1:80" customFormat="1" ht="15" x14ac:dyDescent="0.25">
      <c r="A425" s="35"/>
      <c r="B425" s="34"/>
      <c r="C425" s="112" t="s">
        <v>351</v>
      </c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3"/>
      <c r="BU425" s="24"/>
      <c r="BZ425" s="2" t="s">
        <v>351</v>
      </c>
      <c r="CA425" s="43"/>
      <c r="CB425" s="47"/>
    </row>
    <row r="426" spans="1:80" customFormat="1" ht="15" x14ac:dyDescent="0.25">
      <c r="A426" s="35"/>
      <c r="B426" s="37" t="s">
        <v>34</v>
      </c>
      <c r="C426" s="114" t="s">
        <v>41</v>
      </c>
      <c r="D426" s="114"/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5"/>
      <c r="BU426" s="24"/>
      <c r="BY426" s="2" t="s">
        <v>41</v>
      </c>
      <c r="CA426" s="43"/>
      <c r="CB426" s="47"/>
    </row>
    <row r="427" spans="1:80" customFormat="1" ht="33.75" x14ac:dyDescent="0.25">
      <c r="A427" s="25" t="s">
        <v>352</v>
      </c>
      <c r="B427" s="26" t="s">
        <v>49</v>
      </c>
      <c r="C427" s="116" t="s">
        <v>353</v>
      </c>
      <c r="D427" s="116"/>
      <c r="E427" s="116"/>
      <c r="F427" s="25" t="s">
        <v>51</v>
      </c>
      <c r="G427" s="27">
        <v>0.104</v>
      </c>
      <c r="H427" s="28" t="s">
        <v>354</v>
      </c>
      <c r="I427" s="30"/>
      <c r="J427" s="30"/>
      <c r="K427" s="30"/>
      <c r="L427" s="30"/>
      <c r="M427" s="31">
        <v>7807</v>
      </c>
      <c r="N427" s="30"/>
      <c r="O427" s="30"/>
      <c r="P427" s="30"/>
      <c r="Q427" s="40">
        <v>0</v>
      </c>
      <c r="R427" s="40">
        <v>0</v>
      </c>
      <c r="BU427" s="24"/>
      <c r="BV427" s="2" t="s">
        <v>353</v>
      </c>
      <c r="CA427" s="43"/>
      <c r="CB427" s="47"/>
    </row>
    <row r="428" spans="1:80" customFormat="1" ht="15" x14ac:dyDescent="0.25">
      <c r="A428" s="33"/>
      <c r="B428" s="34"/>
      <c r="C428" s="112" t="s">
        <v>287</v>
      </c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3"/>
      <c r="BU428" s="24"/>
      <c r="BW428" s="2" t="s">
        <v>287</v>
      </c>
      <c r="CA428" s="43"/>
      <c r="CB428" s="47"/>
    </row>
    <row r="429" spans="1:80" customFormat="1" ht="15" x14ac:dyDescent="0.25">
      <c r="A429" s="35"/>
      <c r="B429" s="34"/>
      <c r="C429" s="112" t="s">
        <v>355</v>
      </c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3"/>
      <c r="BU429" s="24"/>
      <c r="BZ429" s="2" t="s">
        <v>355</v>
      </c>
      <c r="CA429" s="43"/>
      <c r="CB429" s="47"/>
    </row>
    <row r="430" spans="1:80" customFormat="1" ht="15" x14ac:dyDescent="0.25">
      <c r="A430" s="35"/>
      <c r="B430" s="37" t="s">
        <v>34</v>
      </c>
      <c r="C430" s="114" t="s">
        <v>41</v>
      </c>
      <c r="D430" s="114"/>
      <c r="E430" s="114"/>
      <c r="F430" s="114"/>
      <c r="G430" s="114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5"/>
      <c r="BU430" s="24"/>
      <c r="BY430" s="2" t="s">
        <v>41</v>
      </c>
      <c r="CA430" s="43"/>
      <c r="CB430" s="47"/>
    </row>
    <row r="431" spans="1:80" customFormat="1" ht="33.75" x14ac:dyDescent="0.25">
      <c r="A431" s="25" t="s">
        <v>356</v>
      </c>
      <c r="B431" s="26" t="s">
        <v>49</v>
      </c>
      <c r="C431" s="116" t="s">
        <v>357</v>
      </c>
      <c r="D431" s="116"/>
      <c r="E431" s="116"/>
      <c r="F431" s="25" t="s">
        <v>51</v>
      </c>
      <c r="G431" s="27">
        <v>4.8879999999999999</v>
      </c>
      <c r="H431" s="28" t="s">
        <v>358</v>
      </c>
      <c r="I431" s="30"/>
      <c r="J431" s="30"/>
      <c r="K431" s="30"/>
      <c r="L431" s="30"/>
      <c r="M431" s="31">
        <v>350430</v>
      </c>
      <c r="N431" s="30"/>
      <c r="O431" s="30"/>
      <c r="P431" s="30"/>
      <c r="Q431" s="40">
        <v>0</v>
      </c>
      <c r="R431" s="40">
        <v>0</v>
      </c>
      <c r="BU431" s="24"/>
      <c r="BV431" s="2" t="s">
        <v>357</v>
      </c>
      <c r="CA431" s="43"/>
      <c r="CB431" s="47"/>
    </row>
    <row r="432" spans="1:80" customFormat="1" ht="15" x14ac:dyDescent="0.25">
      <c r="A432" s="33"/>
      <c r="B432" s="34"/>
      <c r="C432" s="112" t="s">
        <v>359</v>
      </c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3"/>
      <c r="BU432" s="24"/>
      <c r="BW432" s="2" t="s">
        <v>359</v>
      </c>
      <c r="CA432" s="43"/>
      <c r="CB432" s="47"/>
    </row>
    <row r="433" spans="1:80" customFormat="1" ht="15" x14ac:dyDescent="0.25">
      <c r="A433" s="35"/>
      <c r="B433" s="34"/>
      <c r="C433" s="112" t="s">
        <v>360</v>
      </c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3"/>
      <c r="BU433" s="24"/>
      <c r="BZ433" s="2" t="s">
        <v>360</v>
      </c>
      <c r="CA433" s="43"/>
      <c r="CB433" s="47"/>
    </row>
    <row r="434" spans="1:80" customFormat="1" ht="15" x14ac:dyDescent="0.25">
      <c r="A434" s="35"/>
      <c r="B434" s="37" t="s">
        <v>34</v>
      </c>
      <c r="C434" s="114" t="s">
        <v>41</v>
      </c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5"/>
      <c r="BU434" s="24"/>
      <c r="BY434" s="2" t="s">
        <v>41</v>
      </c>
      <c r="CA434" s="43"/>
      <c r="CB434" s="47"/>
    </row>
    <row r="435" spans="1:80" customFormat="1" ht="33.75" x14ac:dyDescent="0.25">
      <c r="A435" s="25" t="s">
        <v>361</v>
      </c>
      <c r="B435" s="26" t="s">
        <v>362</v>
      </c>
      <c r="C435" s="116" t="s">
        <v>363</v>
      </c>
      <c r="D435" s="116"/>
      <c r="E435" s="116"/>
      <c r="F435" s="25" t="s">
        <v>51</v>
      </c>
      <c r="G435" s="52">
        <v>0.869336</v>
      </c>
      <c r="H435" s="28">
        <v>13471.93</v>
      </c>
      <c r="I435" s="30"/>
      <c r="J435" s="30"/>
      <c r="K435" s="30"/>
      <c r="L435" s="30"/>
      <c r="M435" s="31">
        <v>100252</v>
      </c>
      <c r="N435" s="30"/>
      <c r="O435" s="30"/>
      <c r="P435" s="30"/>
      <c r="Q435" s="40">
        <v>0</v>
      </c>
      <c r="R435" s="40">
        <v>0</v>
      </c>
      <c r="BU435" s="24"/>
      <c r="BV435" s="2" t="s">
        <v>363</v>
      </c>
      <c r="CA435" s="43"/>
      <c r="CB435" s="47"/>
    </row>
    <row r="436" spans="1:80" customFormat="1" ht="15" x14ac:dyDescent="0.25">
      <c r="A436" s="33"/>
      <c r="B436" s="34"/>
      <c r="C436" s="112" t="s">
        <v>364</v>
      </c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3"/>
      <c r="BU436" s="24"/>
      <c r="BW436" s="2" t="s">
        <v>364</v>
      </c>
      <c r="CA436" s="43"/>
      <c r="CB436" s="47"/>
    </row>
    <row r="437" spans="1:80" customFormat="1" ht="15" x14ac:dyDescent="0.25">
      <c r="A437" s="35"/>
      <c r="B437" s="37" t="s">
        <v>34</v>
      </c>
      <c r="C437" s="114" t="s">
        <v>41</v>
      </c>
      <c r="D437" s="114"/>
      <c r="E437" s="114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5"/>
      <c r="BU437" s="24"/>
      <c r="BY437" s="2" t="s">
        <v>41</v>
      </c>
      <c r="CA437" s="43"/>
      <c r="CB437" s="47"/>
    </row>
    <row r="438" spans="1:80" customFormat="1" ht="15" x14ac:dyDescent="0.25">
      <c r="A438" s="118" t="s">
        <v>118</v>
      </c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BU438" s="24"/>
      <c r="CA438" s="43" t="s">
        <v>118</v>
      </c>
      <c r="CB438" s="47"/>
    </row>
    <row r="439" spans="1:80" customFormat="1" ht="15" x14ac:dyDescent="0.25">
      <c r="A439" s="110" t="s">
        <v>119</v>
      </c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  <c r="M439" s="44">
        <v>6568258</v>
      </c>
      <c r="N439" s="44">
        <v>999999</v>
      </c>
      <c r="O439" s="44">
        <v>683711</v>
      </c>
      <c r="P439" s="44">
        <v>240089</v>
      </c>
      <c r="Q439" s="45"/>
      <c r="R439" s="46">
        <v>2489.34</v>
      </c>
      <c r="BU439" s="24"/>
      <c r="CA439" s="43"/>
      <c r="CB439" s="47" t="s">
        <v>119</v>
      </c>
    </row>
    <row r="440" spans="1:80" customFormat="1" ht="15" x14ac:dyDescent="0.25">
      <c r="A440" s="110" t="s">
        <v>120</v>
      </c>
      <c r="B440" s="110"/>
      <c r="C440" s="110"/>
      <c r="D440" s="110"/>
      <c r="E440" s="110"/>
      <c r="F440" s="110"/>
      <c r="G440" s="110"/>
      <c r="H440" s="110"/>
      <c r="I440" s="110"/>
      <c r="J440" s="110"/>
      <c r="K440" s="110"/>
      <c r="L440" s="110"/>
      <c r="M440" s="44">
        <v>1153282</v>
      </c>
      <c r="N440" s="48"/>
      <c r="O440" s="48"/>
      <c r="P440" s="48"/>
      <c r="Q440" s="45"/>
      <c r="R440" s="45"/>
      <c r="BU440" s="24"/>
      <c r="CA440" s="43"/>
      <c r="CB440" s="47" t="s">
        <v>120</v>
      </c>
    </row>
    <row r="441" spans="1:80" customFormat="1" ht="15" x14ac:dyDescent="0.25">
      <c r="A441" s="110" t="s">
        <v>121</v>
      </c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44">
        <v>768855</v>
      </c>
      <c r="N441" s="48"/>
      <c r="O441" s="48"/>
      <c r="P441" s="48"/>
      <c r="Q441" s="45"/>
      <c r="R441" s="45"/>
      <c r="BU441" s="24"/>
      <c r="CA441" s="43"/>
      <c r="CB441" s="47" t="s">
        <v>121</v>
      </c>
    </row>
    <row r="442" spans="1:80" customFormat="1" ht="15" x14ac:dyDescent="0.25">
      <c r="A442" s="110" t="s">
        <v>365</v>
      </c>
      <c r="B442" s="110"/>
      <c r="C442" s="110"/>
      <c r="D442" s="110"/>
      <c r="E442" s="110"/>
      <c r="F442" s="110"/>
      <c r="G442" s="110"/>
      <c r="H442" s="110"/>
      <c r="I442" s="110"/>
      <c r="J442" s="110"/>
      <c r="K442" s="110"/>
      <c r="L442" s="110"/>
      <c r="M442" s="49">
        <v>8490395</v>
      </c>
      <c r="N442" s="48"/>
      <c r="O442" s="48"/>
      <c r="P442" s="48"/>
      <c r="Q442" s="45"/>
      <c r="R442" s="46">
        <v>2489.34</v>
      </c>
      <c r="BU442" s="24"/>
      <c r="CA442" s="43"/>
      <c r="CB442" s="47" t="s">
        <v>365</v>
      </c>
    </row>
    <row r="443" spans="1:80" customFormat="1" ht="15" x14ac:dyDescent="0.25">
      <c r="A443" s="110" t="s">
        <v>123</v>
      </c>
      <c r="B443" s="110"/>
      <c r="C443" s="110"/>
      <c r="D443" s="110"/>
      <c r="E443" s="110"/>
      <c r="F443" s="110"/>
      <c r="G443" s="110"/>
      <c r="H443" s="110"/>
      <c r="I443" s="110"/>
      <c r="J443" s="110"/>
      <c r="K443" s="110"/>
      <c r="L443" s="110"/>
      <c r="M443" s="44">
        <v>4825217</v>
      </c>
      <c r="N443" s="48"/>
      <c r="O443" s="48"/>
      <c r="P443" s="48"/>
      <c r="Q443" s="45"/>
      <c r="R443" s="45"/>
      <c r="BU443" s="24"/>
      <c r="CA443" s="43"/>
      <c r="CB443" s="47" t="s">
        <v>123</v>
      </c>
    </row>
    <row r="444" spans="1:80" customFormat="1" ht="15" x14ac:dyDescent="0.25">
      <c r="A444" s="117" t="s">
        <v>366</v>
      </c>
      <c r="B444" s="117"/>
      <c r="C444" s="117"/>
      <c r="D444" s="117"/>
      <c r="E444" s="117"/>
      <c r="F444" s="117"/>
      <c r="G444" s="117"/>
      <c r="H444" s="117"/>
      <c r="I444" s="117"/>
      <c r="J444" s="117"/>
      <c r="K444" s="117"/>
      <c r="L444" s="117"/>
      <c r="M444" s="117"/>
      <c r="N444" s="117"/>
      <c r="O444" s="117"/>
      <c r="P444" s="117"/>
      <c r="Q444" s="117"/>
      <c r="R444" s="117"/>
      <c r="BU444" s="24" t="s">
        <v>366</v>
      </c>
      <c r="CA444" s="43"/>
      <c r="CB444" s="47"/>
    </row>
    <row r="445" spans="1:80" customFormat="1" ht="34.5" x14ac:dyDescent="0.25">
      <c r="A445" s="25" t="s">
        <v>367</v>
      </c>
      <c r="B445" s="26" t="s">
        <v>368</v>
      </c>
      <c r="C445" s="116" t="s">
        <v>369</v>
      </c>
      <c r="D445" s="116"/>
      <c r="E445" s="116"/>
      <c r="F445" s="25" t="s">
        <v>37</v>
      </c>
      <c r="G445" s="27">
        <v>233.27199999999999</v>
      </c>
      <c r="H445" s="28">
        <v>1713.08</v>
      </c>
      <c r="I445" s="29">
        <v>783.44</v>
      </c>
      <c r="J445" s="29">
        <v>825.99</v>
      </c>
      <c r="K445" s="29">
        <v>133.53</v>
      </c>
      <c r="L445" s="30"/>
      <c r="M445" s="31">
        <v>6524820</v>
      </c>
      <c r="N445" s="31">
        <v>4117448</v>
      </c>
      <c r="O445" s="31">
        <v>2200403</v>
      </c>
      <c r="P445" s="31">
        <v>701764</v>
      </c>
      <c r="Q445" s="38">
        <v>44.999499999999998</v>
      </c>
      <c r="R445" s="29">
        <v>10497.12</v>
      </c>
      <c r="BU445" s="24"/>
      <c r="BV445" s="2" t="s">
        <v>369</v>
      </c>
      <c r="CA445" s="43"/>
      <c r="CB445" s="47"/>
    </row>
    <row r="446" spans="1:80" customFormat="1" ht="15" x14ac:dyDescent="0.25">
      <c r="A446" s="33"/>
      <c r="B446" s="34"/>
      <c r="C446" s="112" t="s">
        <v>370</v>
      </c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3"/>
      <c r="BU446" s="24"/>
      <c r="BW446" s="2" t="s">
        <v>370</v>
      </c>
      <c r="CA446" s="43"/>
      <c r="CB446" s="47"/>
    </row>
    <row r="447" spans="1:80" customFormat="1" ht="57" x14ac:dyDescent="0.25">
      <c r="A447" s="35"/>
      <c r="B447" s="36" t="s">
        <v>39</v>
      </c>
      <c r="C447" s="114" t="s">
        <v>40</v>
      </c>
      <c r="D447" s="114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5"/>
      <c r="BU447" s="24"/>
      <c r="BX447" s="2" t="s">
        <v>40</v>
      </c>
      <c r="CA447" s="43"/>
      <c r="CB447" s="47"/>
    </row>
    <row r="448" spans="1:80" customFormat="1" ht="15" x14ac:dyDescent="0.25">
      <c r="A448" s="35"/>
      <c r="B448" s="37" t="s">
        <v>34</v>
      </c>
      <c r="C448" s="114" t="s">
        <v>41</v>
      </c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5"/>
      <c r="BU448" s="24"/>
      <c r="BY448" s="2" t="s">
        <v>41</v>
      </c>
      <c r="CA448" s="43"/>
      <c r="CB448" s="47"/>
    </row>
    <row r="449" spans="1:80" customFormat="1" ht="33.75" x14ac:dyDescent="0.25">
      <c r="A449" s="25" t="s">
        <v>371</v>
      </c>
      <c r="B449" s="26" t="s">
        <v>49</v>
      </c>
      <c r="C449" s="116" t="s">
        <v>372</v>
      </c>
      <c r="D449" s="116"/>
      <c r="E449" s="116"/>
      <c r="F449" s="25" t="s">
        <v>51</v>
      </c>
      <c r="G449" s="42">
        <v>3.1</v>
      </c>
      <c r="H449" s="28" t="s">
        <v>373</v>
      </c>
      <c r="I449" s="30"/>
      <c r="J449" s="30"/>
      <c r="K449" s="30"/>
      <c r="L449" s="30"/>
      <c r="M449" s="31">
        <v>228234</v>
      </c>
      <c r="N449" s="30"/>
      <c r="O449" s="30"/>
      <c r="P449" s="30"/>
      <c r="Q449" s="40">
        <v>0</v>
      </c>
      <c r="R449" s="40">
        <v>0</v>
      </c>
      <c r="BU449" s="24"/>
      <c r="BV449" s="2" t="s">
        <v>372</v>
      </c>
      <c r="CA449" s="43"/>
      <c r="CB449" s="47"/>
    </row>
    <row r="450" spans="1:80" customFormat="1" ht="15" x14ac:dyDescent="0.25">
      <c r="A450" s="35"/>
      <c r="B450" s="34"/>
      <c r="C450" s="112" t="s">
        <v>374</v>
      </c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3"/>
      <c r="BU450" s="24"/>
      <c r="BZ450" s="2" t="s">
        <v>374</v>
      </c>
      <c r="CA450" s="43"/>
      <c r="CB450" s="47"/>
    </row>
    <row r="451" spans="1:80" customFormat="1" ht="15" x14ac:dyDescent="0.25">
      <c r="A451" s="35"/>
      <c r="B451" s="37" t="s">
        <v>34</v>
      </c>
      <c r="C451" s="114" t="s">
        <v>41</v>
      </c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5"/>
      <c r="BU451" s="24"/>
      <c r="BY451" s="2" t="s">
        <v>41</v>
      </c>
      <c r="CA451" s="43"/>
      <c r="CB451" s="47"/>
    </row>
    <row r="452" spans="1:80" customFormat="1" ht="33.75" x14ac:dyDescent="0.25">
      <c r="A452" s="25" t="s">
        <v>375</v>
      </c>
      <c r="B452" s="26" t="s">
        <v>49</v>
      </c>
      <c r="C452" s="116" t="s">
        <v>376</v>
      </c>
      <c r="D452" s="116"/>
      <c r="E452" s="116"/>
      <c r="F452" s="25" t="s">
        <v>51</v>
      </c>
      <c r="G452" s="42">
        <v>205.4</v>
      </c>
      <c r="H452" s="28" t="s">
        <v>377</v>
      </c>
      <c r="I452" s="30"/>
      <c r="J452" s="30"/>
      <c r="K452" s="30"/>
      <c r="L452" s="30"/>
      <c r="M452" s="31">
        <v>15278879</v>
      </c>
      <c r="N452" s="30"/>
      <c r="O452" s="30"/>
      <c r="P452" s="30"/>
      <c r="Q452" s="40">
        <v>0</v>
      </c>
      <c r="R452" s="40">
        <v>0</v>
      </c>
      <c r="BU452" s="24"/>
      <c r="BV452" s="2" t="s">
        <v>376</v>
      </c>
      <c r="CA452" s="43"/>
      <c r="CB452" s="47"/>
    </row>
    <row r="453" spans="1:80" customFormat="1" ht="15" x14ac:dyDescent="0.25">
      <c r="A453" s="35"/>
      <c r="B453" s="34"/>
      <c r="C453" s="112" t="s">
        <v>378</v>
      </c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3"/>
      <c r="BU453" s="24"/>
      <c r="BZ453" s="2" t="s">
        <v>378</v>
      </c>
      <c r="CA453" s="43"/>
      <c r="CB453" s="47"/>
    </row>
    <row r="454" spans="1:80" customFormat="1" ht="15" x14ac:dyDescent="0.25">
      <c r="A454" s="35"/>
      <c r="B454" s="37" t="s">
        <v>34</v>
      </c>
      <c r="C454" s="114" t="s">
        <v>41</v>
      </c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5"/>
      <c r="BU454" s="24"/>
      <c r="BY454" s="2" t="s">
        <v>41</v>
      </c>
      <c r="CA454" s="43"/>
      <c r="CB454" s="47"/>
    </row>
    <row r="455" spans="1:80" customFormat="1" ht="33.75" x14ac:dyDescent="0.25">
      <c r="A455" s="25" t="s">
        <v>379</v>
      </c>
      <c r="B455" s="26" t="s">
        <v>49</v>
      </c>
      <c r="C455" s="116" t="s">
        <v>380</v>
      </c>
      <c r="D455" s="116"/>
      <c r="E455" s="116"/>
      <c r="F455" s="25" t="s">
        <v>51</v>
      </c>
      <c r="G455" s="27">
        <v>0.624</v>
      </c>
      <c r="H455" s="28" t="s">
        <v>381</v>
      </c>
      <c r="I455" s="30"/>
      <c r="J455" s="30"/>
      <c r="K455" s="30"/>
      <c r="L455" s="30"/>
      <c r="M455" s="31">
        <v>41342</v>
      </c>
      <c r="N455" s="30"/>
      <c r="O455" s="30"/>
      <c r="P455" s="30"/>
      <c r="Q455" s="40">
        <v>0</v>
      </c>
      <c r="R455" s="40">
        <v>0</v>
      </c>
      <c r="BU455" s="24"/>
      <c r="BV455" s="2" t="s">
        <v>380</v>
      </c>
      <c r="CA455" s="43"/>
      <c r="CB455" s="47"/>
    </row>
    <row r="456" spans="1:80" customFormat="1" ht="15" x14ac:dyDescent="0.25">
      <c r="A456" s="33"/>
      <c r="B456" s="34"/>
      <c r="C456" s="112" t="s">
        <v>382</v>
      </c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3"/>
      <c r="BU456" s="24"/>
      <c r="BW456" s="2" t="s">
        <v>382</v>
      </c>
      <c r="CA456" s="43"/>
      <c r="CB456" s="47"/>
    </row>
    <row r="457" spans="1:80" customFormat="1" ht="15" x14ac:dyDescent="0.25">
      <c r="A457" s="35"/>
      <c r="B457" s="34"/>
      <c r="C457" s="112" t="s">
        <v>383</v>
      </c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3"/>
      <c r="BU457" s="24"/>
      <c r="BZ457" s="2" t="s">
        <v>383</v>
      </c>
      <c r="CA457" s="43"/>
      <c r="CB457" s="47"/>
    </row>
    <row r="458" spans="1:80" customFormat="1" ht="15" x14ac:dyDescent="0.25">
      <c r="A458" s="35"/>
      <c r="B458" s="37" t="s">
        <v>34</v>
      </c>
      <c r="C458" s="114" t="s">
        <v>41</v>
      </c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5"/>
      <c r="BU458" s="24"/>
      <c r="BY458" s="2" t="s">
        <v>41</v>
      </c>
      <c r="CA458" s="43"/>
      <c r="CB458" s="47"/>
    </row>
    <row r="459" spans="1:80" customFormat="1" ht="33.75" x14ac:dyDescent="0.25">
      <c r="A459" s="25" t="s">
        <v>384</v>
      </c>
      <c r="B459" s="26" t="s">
        <v>49</v>
      </c>
      <c r="C459" s="116" t="s">
        <v>256</v>
      </c>
      <c r="D459" s="116"/>
      <c r="E459" s="116"/>
      <c r="F459" s="25" t="s">
        <v>51</v>
      </c>
      <c r="G459" s="42">
        <v>7.4</v>
      </c>
      <c r="H459" s="28" t="s">
        <v>257</v>
      </c>
      <c r="I459" s="30"/>
      <c r="J459" s="30"/>
      <c r="K459" s="30"/>
      <c r="L459" s="30"/>
      <c r="M459" s="31">
        <v>393724</v>
      </c>
      <c r="N459" s="30"/>
      <c r="O459" s="30"/>
      <c r="P459" s="30"/>
      <c r="Q459" s="40">
        <v>0</v>
      </c>
      <c r="R459" s="40">
        <v>0</v>
      </c>
      <c r="BU459" s="24"/>
      <c r="BV459" s="2" t="s">
        <v>256</v>
      </c>
      <c r="CA459" s="43"/>
      <c r="CB459" s="47"/>
    </row>
    <row r="460" spans="1:80" customFormat="1" ht="15" x14ac:dyDescent="0.25">
      <c r="A460" s="35"/>
      <c r="B460" s="34"/>
      <c r="C460" s="112" t="s">
        <v>259</v>
      </c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3"/>
      <c r="BU460" s="24"/>
      <c r="BZ460" s="2" t="s">
        <v>259</v>
      </c>
      <c r="CA460" s="43"/>
      <c r="CB460" s="47"/>
    </row>
    <row r="461" spans="1:80" customFormat="1" ht="15" x14ac:dyDescent="0.25">
      <c r="A461" s="35"/>
      <c r="B461" s="37" t="s">
        <v>34</v>
      </c>
      <c r="C461" s="114" t="s">
        <v>41</v>
      </c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5"/>
      <c r="BU461" s="24"/>
      <c r="BY461" s="2" t="s">
        <v>41</v>
      </c>
      <c r="CA461" s="43"/>
      <c r="CB461" s="47"/>
    </row>
    <row r="462" spans="1:80" customFormat="1" ht="33.75" x14ac:dyDescent="0.25">
      <c r="A462" s="25" t="s">
        <v>385</v>
      </c>
      <c r="B462" s="26" t="s">
        <v>49</v>
      </c>
      <c r="C462" s="116" t="s">
        <v>386</v>
      </c>
      <c r="D462" s="116"/>
      <c r="E462" s="116"/>
      <c r="F462" s="25" t="s">
        <v>51</v>
      </c>
      <c r="G462" s="42">
        <v>7.8</v>
      </c>
      <c r="H462" s="28" t="s">
        <v>387</v>
      </c>
      <c r="I462" s="30"/>
      <c r="J462" s="30"/>
      <c r="K462" s="30"/>
      <c r="L462" s="30"/>
      <c r="M462" s="31">
        <v>900135</v>
      </c>
      <c r="N462" s="30"/>
      <c r="O462" s="30"/>
      <c r="P462" s="30"/>
      <c r="Q462" s="40">
        <v>0</v>
      </c>
      <c r="R462" s="40">
        <v>0</v>
      </c>
      <c r="BU462" s="24"/>
      <c r="BV462" s="2" t="s">
        <v>386</v>
      </c>
      <c r="CA462" s="43"/>
      <c r="CB462" s="47"/>
    </row>
    <row r="463" spans="1:80" customFormat="1" ht="15" x14ac:dyDescent="0.25">
      <c r="A463" s="35"/>
      <c r="B463" s="34"/>
      <c r="C463" s="112" t="s">
        <v>388</v>
      </c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3"/>
      <c r="BU463" s="24"/>
      <c r="BZ463" s="2" t="s">
        <v>388</v>
      </c>
      <c r="CA463" s="43"/>
      <c r="CB463" s="47"/>
    </row>
    <row r="464" spans="1:80" customFormat="1" ht="15" x14ac:dyDescent="0.25">
      <c r="A464" s="35"/>
      <c r="B464" s="37" t="s">
        <v>34</v>
      </c>
      <c r="C464" s="114" t="s">
        <v>41</v>
      </c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5"/>
      <c r="BU464" s="24"/>
      <c r="BY464" s="2" t="s">
        <v>41</v>
      </c>
      <c r="CA464" s="43"/>
      <c r="CB464" s="47"/>
    </row>
    <row r="465" spans="1:80" customFormat="1" ht="33.75" x14ac:dyDescent="0.25">
      <c r="A465" s="25" t="s">
        <v>389</v>
      </c>
      <c r="B465" s="26" t="s">
        <v>362</v>
      </c>
      <c r="C465" s="116" t="s">
        <v>363</v>
      </c>
      <c r="D465" s="116"/>
      <c r="E465" s="116"/>
      <c r="F465" s="25" t="s">
        <v>51</v>
      </c>
      <c r="G465" s="52">
        <v>2.4027020000000001</v>
      </c>
      <c r="H465" s="28">
        <v>13471.93</v>
      </c>
      <c r="I465" s="30"/>
      <c r="J465" s="30"/>
      <c r="K465" s="30"/>
      <c r="L465" s="30"/>
      <c r="M465" s="31">
        <v>277079</v>
      </c>
      <c r="N465" s="30"/>
      <c r="O465" s="30"/>
      <c r="P465" s="30"/>
      <c r="Q465" s="40">
        <v>0</v>
      </c>
      <c r="R465" s="40">
        <v>0</v>
      </c>
      <c r="BU465" s="24"/>
      <c r="BV465" s="2" t="s">
        <v>363</v>
      </c>
      <c r="CA465" s="43"/>
      <c r="CB465" s="47"/>
    </row>
    <row r="466" spans="1:80" customFormat="1" ht="15" x14ac:dyDescent="0.25">
      <c r="A466" s="33"/>
      <c r="B466" s="34"/>
      <c r="C466" s="112" t="s">
        <v>390</v>
      </c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3"/>
      <c r="BU466" s="24"/>
      <c r="BW466" s="2" t="s">
        <v>390</v>
      </c>
      <c r="CA466" s="43"/>
      <c r="CB466" s="47"/>
    </row>
    <row r="467" spans="1:80" customFormat="1" ht="15" x14ac:dyDescent="0.25">
      <c r="A467" s="35"/>
      <c r="B467" s="37" t="s">
        <v>34</v>
      </c>
      <c r="C467" s="114" t="s">
        <v>41</v>
      </c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5"/>
      <c r="BU467" s="24"/>
      <c r="BY467" s="2" t="s">
        <v>41</v>
      </c>
      <c r="CA467" s="43"/>
      <c r="CB467" s="47"/>
    </row>
    <row r="468" spans="1:80" customFormat="1" ht="34.5" x14ac:dyDescent="0.25">
      <c r="A468" s="25" t="s">
        <v>391</v>
      </c>
      <c r="B468" s="26" t="s">
        <v>392</v>
      </c>
      <c r="C468" s="116" t="s">
        <v>393</v>
      </c>
      <c r="D468" s="116"/>
      <c r="E468" s="116"/>
      <c r="F468" s="25" t="s">
        <v>394</v>
      </c>
      <c r="G468" s="42">
        <v>52.7</v>
      </c>
      <c r="H468" s="28">
        <v>1557.84</v>
      </c>
      <c r="I468" s="29">
        <v>676.48</v>
      </c>
      <c r="J468" s="29">
        <v>609.59</v>
      </c>
      <c r="K468" s="29">
        <v>78.25</v>
      </c>
      <c r="L468" s="30"/>
      <c r="M468" s="31">
        <v>1292673</v>
      </c>
      <c r="N468" s="31">
        <v>803201</v>
      </c>
      <c r="O468" s="31">
        <v>366873</v>
      </c>
      <c r="P468" s="31">
        <v>92904</v>
      </c>
      <c r="Q468" s="32">
        <v>40.825000000000003</v>
      </c>
      <c r="R468" s="29">
        <v>2151.48</v>
      </c>
      <c r="BU468" s="24"/>
      <c r="BV468" s="2" t="s">
        <v>393</v>
      </c>
      <c r="CA468" s="43"/>
      <c r="CB468" s="47"/>
    </row>
    <row r="469" spans="1:80" customFormat="1" ht="15" x14ac:dyDescent="0.25">
      <c r="A469" s="33"/>
      <c r="B469" s="34"/>
      <c r="C469" s="112" t="s">
        <v>395</v>
      </c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3"/>
      <c r="BU469" s="24"/>
      <c r="BW469" s="2" t="s">
        <v>395</v>
      </c>
      <c r="CA469" s="43"/>
      <c r="CB469" s="47"/>
    </row>
    <row r="470" spans="1:80" customFormat="1" ht="57" x14ac:dyDescent="0.25">
      <c r="A470" s="35"/>
      <c r="B470" s="36" t="s">
        <v>39</v>
      </c>
      <c r="C470" s="114" t="s">
        <v>40</v>
      </c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5"/>
      <c r="BU470" s="24"/>
      <c r="BX470" s="2" t="s">
        <v>40</v>
      </c>
      <c r="CA470" s="43"/>
      <c r="CB470" s="47"/>
    </row>
    <row r="471" spans="1:80" customFormat="1" ht="15" x14ac:dyDescent="0.25">
      <c r="A471" s="35"/>
      <c r="B471" s="37" t="s">
        <v>34</v>
      </c>
      <c r="C471" s="114" t="s">
        <v>41</v>
      </c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5"/>
      <c r="BU471" s="24"/>
      <c r="BY471" s="2" t="s">
        <v>41</v>
      </c>
      <c r="CA471" s="43"/>
      <c r="CB471" s="47"/>
    </row>
    <row r="472" spans="1:80" customFormat="1" ht="33.75" x14ac:dyDescent="0.25">
      <c r="A472" s="25" t="s">
        <v>396</v>
      </c>
      <c r="B472" s="26" t="s">
        <v>49</v>
      </c>
      <c r="C472" s="116" t="s">
        <v>397</v>
      </c>
      <c r="D472" s="116"/>
      <c r="E472" s="116"/>
      <c r="F472" s="25" t="s">
        <v>51</v>
      </c>
      <c r="G472" s="42">
        <v>56.7</v>
      </c>
      <c r="H472" s="28" t="s">
        <v>398</v>
      </c>
      <c r="I472" s="30"/>
      <c r="J472" s="30"/>
      <c r="K472" s="30"/>
      <c r="L472" s="30"/>
      <c r="M472" s="31">
        <v>6065255</v>
      </c>
      <c r="N472" s="30"/>
      <c r="O472" s="30"/>
      <c r="P472" s="30"/>
      <c r="Q472" s="40">
        <v>0</v>
      </c>
      <c r="R472" s="40">
        <v>0</v>
      </c>
      <c r="BU472" s="24"/>
      <c r="BV472" s="2" t="s">
        <v>397</v>
      </c>
      <c r="CA472" s="43"/>
      <c r="CB472" s="47"/>
    </row>
    <row r="473" spans="1:80" customFormat="1" ht="15" x14ac:dyDescent="0.25">
      <c r="A473" s="35"/>
      <c r="B473" s="34"/>
      <c r="C473" s="112" t="s">
        <v>399</v>
      </c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3"/>
      <c r="BU473" s="24"/>
      <c r="BZ473" s="2" t="s">
        <v>399</v>
      </c>
      <c r="CA473" s="43"/>
      <c r="CB473" s="47"/>
    </row>
    <row r="474" spans="1:80" customFormat="1" ht="15" x14ac:dyDescent="0.25">
      <c r="A474" s="35"/>
      <c r="B474" s="37" t="s">
        <v>34</v>
      </c>
      <c r="C474" s="114" t="s">
        <v>41</v>
      </c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5"/>
      <c r="BU474" s="24"/>
      <c r="BY474" s="2" t="s">
        <v>41</v>
      </c>
      <c r="CA474" s="43"/>
      <c r="CB474" s="47"/>
    </row>
    <row r="475" spans="1:80" customFormat="1" ht="34.5" x14ac:dyDescent="0.25">
      <c r="A475" s="25" t="s">
        <v>400</v>
      </c>
      <c r="B475" s="26" t="s">
        <v>401</v>
      </c>
      <c r="C475" s="116" t="s">
        <v>402</v>
      </c>
      <c r="D475" s="116"/>
      <c r="E475" s="116"/>
      <c r="F475" s="25" t="s">
        <v>51</v>
      </c>
      <c r="G475" s="53">
        <v>1.8972</v>
      </c>
      <c r="H475" s="28">
        <v>22978.37</v>
      </c>
      <c r="I475" s="30"/>
      <c r="J475" s="30"/>
      <c r="K475" s="30"/>
      <c r="L475" s="30"/>
      <c r="M475" s="31">
        <v>373169</v>
      </c>
      <c r="N475" s="30"/>
      <c r="O475" s="30"/>
      <c r="P475" s="30"/>
      <c r="Q475" s="40">
        <v>0</v>
      </c>
      <c r="R475" s="40">
        <v>0</v>
      </c>
      <c r="BU475" s="24"/>
      <c r="BV475" s="2" t="s">
        <v>402</v>
      </c>
      <c r="CA475" s="43"/>
      <c r="CB475" s="47"/>
    </row>
    <row r="476" spans="1:80" customFormat="1" ht="15" x14ac:dyDescent="0.25">
      <c r="A476" s="33"/>
      <c r="B476" s="34"/>
      <c r="C476" s="112" t="s">
        <v>403</v>
      </c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3"/>
      <c r="BU476" s="24"/>
      <c r="BW476" s="2" t="s">
        <v>403</v>
      </c>
      <c r="CA476" s="43"/>
      <c r="CB476" s="47"/>
    </row>
    <row r="477" spans="1:80" customFormat="1" ht="15" x14ac:dyDescent="0.25">
      <c r="A477" s="35"/>
      <c r="B477" s="37" t="s">
        <v>34</v>
      </c>
      <c r="C477" s="114" t="s">
        <v>41</v>
      </c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5"/>
      <c r="BU477" s="24"/>
      <c r="BY477" s="2" t="s">
        <v>41</v>
      </c>
      <c r="CA477" s="43"/>
      <c r="CB477" s="47"/>
    </row>
    <row r="478" spans="1:80" customFormat="1" ht="45.75" x14ac:dyDescent="0.25">
      <c r="A478" s="25" t="s">
        <v>404</v>
      </c>
      <c r="B478" s="26" t="s">
        <v>405</v>
      </c>
      <c r="C478" s="116" t="s">
        <v>406</v>
      </c>
      <c r="D478" s="116"/>
      <c r="E478" s="116"/>
      <c r="F478" s="25" t="s">
        <v>407</v>
      </c>
      <c r="G478" s="53">
        <v>65.675700000000006</v>
      </c>
      <c r="H478" s="28">
        <v>5770.84</v>
      </c>
      <c r="I478" s="28">
        <v>2082.44</v>
      </c>
      <c r="J478" s="28">
        <v>3157.82</v>
      </c>
      <c r="K478" s="29">
        <v>466.22</v>
      </c>
      <c r="L478" s="30"/>
      <c r="M478" s="31">
        <v>5748036</v>
      </c>
      <c r="N478" s="31">
        <v>3081336</v>
      </c>
      <c r="O478" s="31">
        <v>2368417</v>
      </c>
      <c r="P478" s="31">
        <v>689856</v>
      </c>
      <c r="Q478" s="32">
        <v>121.072</v>
      </c>
      <c r="R478" s="29">
        <v>7951.49</v>
      </c>
      <c r="BU478" s="24"/>
      <c r="BV478" s="2" t="s">
        <v>406</v>
      </c>
      <c r="CA478" s="43"/>
      <c r="CB478" s="47"/>
    </row>
    <row r="479" spans="1:80" customFormat="1" ht="15" x14ac:dyDescent="0.25">
      <c r="A479" s="33"/>
      <c r="B479" s="34"/>
      <c r="C479" s="112" t="s">
        <v>408</v>
      </c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3"/>
      <c r="BU479" s="24"/>
      <c r="BW479" s="2" t="s">
        <v>408</v>
      </c>
      <c r="CA479" s="43"/>
      <c r="CB479" s="47"/>
    </row>
    <row r="480" spans="1:80" customFormat="1" ht="57" x14ac:dyDescent="0.25">
      <c r="A480" s="35"/>
      <c r="B480" s="36" t="s">
        <v>39</v>
      </c>
      <c r="C480" s="114" t="s">
        <v>40</v>
      </c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5"/>
      <c r="BU480" s="24"/>
      <c r="BX480" s="2" t="s">
        <v>40</v>
      </c>
      <c r="CA480" s="43"/>
      <c r="CB480" s="47"/>
    </row>
    <row r="481" spans="1:80" customFormat="1" ht="15" x14ac:dyDescent="0.25">
      <c r="A481" s="35"/>
      <c r="B481" s="37" t="s">
        <v>34</v>
      </c>
      <c r="C481" s="114" t="s">
        <v>41</v>
      </c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5"/>
      <c r="BU481" s="24"/>
      <c r="BY481" s="2" t="s">
        <v>41</v>
      </c>
      <c r="CA481" s="43"/>
      <c r="CB481" s="47"/>
    </row>
    <row r="482" spans="1:80" customFormat="1" ht="33.75" x14ac:dyDescent="0.25">
      <c r="A482" s="25" t="s">
        <v>409</v>
      </c>
      <c r="B482" s="26" t="s">
        <v>410</v>
      </c>
      <c r="C482" s="116" t="s">
        <v>411</v>
      </c>
      <c r="D482" s="116"/>
      <c r="E482" s="116"/>
      <c r="F482" s="25" t="s">
        <v>51</v>
      </c>
      <c r="G482" s="27">
        <v>3.7959999999999998</v>
      </c>
      <c r="H482" s="28">
        <v>16120.26</v>
      </c>
      <c r="I482" s="30"/>
      <c r="J482" s="30"/>
      <c r="K482" s="30"/>
      <c r="L482" s="30"/>
      <c r="M482" s="31">
        <v>523808</v>
      </c>
      <c r="N482" s="30"/>
      <c r="O482" s="30"/>
      <c r="P482" s="30"/>
      <c r="Q482" s="40">
        <v>0</v>
      </c>
      <c r="R482" s="40">
        <v>0</v>
      </c>
      <c r="BU482" s="24"/>
      <c r="BV482" s="2" t="s">
        <v>411</v>
      </c>
      <c r="CA482" s="43"/>
      <c r="CB482" s="47"/>
    </row>
    <row r="483" spans="1:80" customFormat="1" ht="15" x14ac:dyDescent="0.25">
      <c r="A483" s="35"/>
      <c r="B483" s="37" t="s">
        <v>34</v>
      </c>
      <c r="C483" s="114" t="s">
        <v>41</v>
      </c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5"/>
      <c r="BU483" s="24"/>
      <c r="BY483" s="2" t="s">
        <v>41</v>
      </c>
      <c r="CA483" s="43"/>
      <c r="CB483" s="47"/>
    </row>
    <row r="484" spans="1:80" customFormat="1" ht="34.5" x14ac:dyDescent="0.25">
      <c r="A484" s="25" t="s">
        <v>412</v>
      </c>
      <c r="B484" s="26" t="s">
        <v>401</v>
      </c>
      <c r="C484" s="116" t="s">
        <v>402</v>
      </c>
      <c r="D484" s="116"/>
      <c r="E484" s="116"/>
      <c r="F484" s="25" t="s">
        <v>51</v>
      </c>
      <c r="G484" s="53">
        <v>2.3643000000000001</v>
      </c>
      <c r="H484" s="28">
        <v>22978.37</v>
      </c>
      <c r="I484" s="30"/>
      <c r="J484" s="30"/>
      <c r="K484" s="30"/>
      <c r="L484" s="30"/>
      <c r="M484" s="31">
        <v>465046</v>
      </c>
      <c r="N484" s="30"/>
      <c r="O484" s="30"/>
      <c r="P484" s="30"/>
      <c r="Q484" s="40">
        <v>0</v>
      </c>
      <c r="R484" s="40">
        <v>0</v>
      </c>
      <c r="BU484" s="24"/>
      <c r="BV484" s="2" t="s">
        <v>402</v>
      </c>
      <c r="CA484" s="43"/>
      <c r="CB484" s="47"/>
    </row>
    <row r="485" spans="1:80" customFormat="1" ht="15" x14ac:dyDescent="0.25">
      <c r="A485" s="33"/>
      <c r="B485" s="34"/>
      <c r="C485" s="112" t="s">
        <v>403</v>
      </c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2"/>
      <c r="R485" s="113"/>
      <c r="BU485" s="24"/>
      <c r="BW485" s="2" t="s">
        <v>403</v>
      </c>
      <c r="CA485" s="43"/>
      <c r="CB485" s="47"/>
    </row>
    <row r="486" spans="1:80" customFormat="1" ht="15" x14ac:dyDescent="0.25">
      <c r="A486" s="35"/>
      <c r="B486" s="37" t="s">
        <v>34</v>
      </c>
      <c r="C486" s="114" t="s">
        <v>41</v>
      </c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5"/>
      <c r="BU486" s="24"/>
      <c r="BY486" s="2" t="s">
        <v>41</v>
      </c>
      <c r="CA486" s="43"/>
      <c r="CB486" s="47"/>
    </row>
    <row r="487" spans="1:80" customFormat="1" ht="33.75" x14ac:dyDescent="0.25">
      <c r="A487" s="25" t="s">
        <v>413</v>
      </c>
      <c r="B487" s="26" t="s">
        <v>49</v>
      </c>
      <c r="C487" s="116" t="s">
        <v>414</v>
      </c>
      <c r="D487" s="116"/>
      <c r="E487" s="116"/>
      <c r="F487" s="25" t="s">
        <v>51</v>
      </c>
      <c r="G487" s="54">
        <v>54</v>
      </c>
      <c r="H487" s="28" t="s">
        <v>415</v>
      </c>
      <c r="I487" s="30"/>
      <c r="J487" s="30"/>
      <c r="K487" s="30"/>
      <c r="L487" s="30"/>
      <c r="M487" s="31">
        <v>7146143</v>
      </c>
      <c r="N487" s="30"/>
      <c r="O487" s="30"/>
      <c r="P487" s="30"/>
      <c r="Q487" s="40">
        <v>0</v>
      </c>
      <c r="R487" s="40">
        <v>0</v>
      </c>
      <c r="BU487" s="24"/>
      <c r="BV487" s="2" t="s">
        <v>414</v>
      </c>
      <c r="CA487" s="43"/>
      <c r="CB487" s="47"/>
    </row>
    <row r="488" spans="1:80" customFormat="1" ht="15" x14ac:dyDescent="0.25">
      <c r="A488" s="35"/>
      <c r="B488" s="34"/>
      <c r="C488" s="112" t="s">
        <v>416</v>
      </c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3"/>
      <c r="BU488" s="24"/>
      <c r="BZ488" s="2" t="s">
        <v>416</v>
      </c>
      <c r="CA488" s="43"/>
      <c r="CB488" s="47"/>
    </row>
    <row r="489" spans="1:80" customFormat="1" ht="15" x14ac:dyDescent="0.25">
      <c r="A489" s="35"/>
      <c r="B489" s="37" t="s">
        <v>34</v>
      </c>
      <c r="C489" s="114" t="s">
        <v>41</v>
      </c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5"/>
      <c r="BU489" s="24"/>
      <c r="BY489" s="2" t="s">
        <v>41</v>
      </c>
      <c r="CA489" s="43"/>
      <c r="CB489" s="47"/>
    </row>
    <row r="490" spans="1:80" customFormat="1" ht="15" x14ac:dyDescent="0.25">
      <c r="A490" s="118" t="s">
        <v>118</v>
      </c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BU490" s="24"/>
      <c r="CA490" s="43" t="s">
        <v>118</v>
      </c>
      <c r="CB490" s="47"/>
    </row>
    <row r="491" spans="1:80" customFormat="1" ht="15" x14ac:dyDescent="0.25">
      <c r="A491" s="110" t="s">
        <v>119</v>
      </c>
      <c r="B491" s="110"/>
      <c r="C491" s="110"/>
      <c r="D491" s="110"/>
      <c r="E491" s="110"/>
      <c r="F491" s="110"/>
      <c r="G491" s="110"/>
      <c r="H491" s="110"/>
      <c r="I491" s="110"/>
      <c r="J491" s="110"/>
      <c r="K491" s="110"/>
      <c r="L491" s="110"/>
      <c r="M491" s="44">
        <v>45258343</v>
      </c>
      <c r="N491" s="44">
        <v>8001985</v>
      </c>
      <c r="O491" s="44">
        <v>4935693</v>
      </c>
      <c r="P491" s="44">
        <v>1484524</v>
      </c>
      <c r="Q491" s="45"/>
      <c r="R491" s="46">
        <v>20600.09</v>
      </c>
      <c r="BU491" s="24"/>
      <c r="CA491" s="43"/>
      <c r="CB491" s="47" t="s">
        <v>119</v>
      </c>
    </row>
    <row r="492" spans="1:80" customFormat="1" ht="15" x14ac:dyDescent="0.25">
      <c r="A492" s="110" t="s">
        <v>120</v>
      </c>
      <c r="B492" s="110"/>
      <c r="C492" s="110"/>
      <c r="D492" s="110"/>
      <c r="E492" s="110"/>
      <c r="F492" s="110"/>
      <c r="G492" s="110"/>
      <c r="H492" s="110"/>
      <c r="I492" s="110"/>
      <c r="J492" s="110"/>
      <c r="K492" s="110"/>
      <c r="L492" s="110"/>
      <c r="M492" s="44">
        <v>8822453</v>
      </c>
      <c r="N492" s="48"/>
      <c r="O492" s="48"/>
      <c r="P492" s="48"/>
      <c r="Q492" s="45"/>
      <c r="R492" s="45"/>
      <c r="BU492" s="24"/>
      <c r="CA492" s="43"/>
      <c r="CB492" s="47" t="s">
        <v>120</v>
      </c>
    </row>
    <row r="493" spans="1:80" customFormat="1" ht="15" x14ac:dyDescent="0.25">
      <c r="A493" s="110" t="s">
        <v>121</v>
      </c>
      <c r="B493" s="110"/>
      <c r="C493" s="110"/>
      <c r="D493" s="110"/>
      <c r="E493" s="110"/>
      <c r="F493" s="110"/>
      <c r="G493" s="110"/>
      <c r="H493" s="110"/>
      <c r="I493" s="110"/>
      <c r="J493" s="110"/>
      <c r="K493" s="110"/>
      <c r="L493" s="110"/>
      <c r="M493" s="44">
        <v>5881636</v>
      </c>
      <c r="N493" s="48"/>
      <c r="O493" s="48"/>
      <c r="P493" s="48"/>
      <c r="Q493" s="45"/>
      <c r="R493" s="45"/>
      <c r="BU493" s="24"/>
      <c r="CA493" s="43"/>
      <c r="CB493" s="47" t="s">
        <v>121</v>
      </c>
    </row>
    <row r="494" spans="1:80" customFormat="1" ht="15" x14ac:dyDescent="0.25">
      <c r="A494" s="110" t="s">
        <v>417</v>
      </c>
      <c r="B494" s="110"/>
      <c r="C494" s="110"/>
      <c r="D494" s="110"/>
      <c r="E494" s="110"/>
      <c r="F494" s="110"/>
      <c r="G494" s="110"/>
      <c r="H494" s="110"/>
      <c r="I494" s="110"/>
      <c r="J494" s="110"/>
      <c r="K494" s="110"/>
      <c r="L494" s="110"/>
      <c r="M494" s="49">
        <v>59962432</v>
      </c>
      <c r="N494" s="48"/>
      <c r="O494" s="48"/>
      <c r="P494" s="48"/>
      <c r="Q494" s="45"/>
      <c r="R494" s="46">
        <v>20600.09</v>
      </c>
      <c r="BU494" s="24"/>
      <c r="CA494" s="43"/>
      <c r="CB494" s="47" t="s">
        <v>417</v>
      </c>
    </row>
    <row r="495" spans="1:80" customFormat="1" ht="15" x14ac:dyDescent="0.25">
      <c r="A495" s="110" t="s">
        <v>123</v>
      </c>
      <c r="B495" s="110"/>
      <c r="C495" s="110"/>
      <c r="D495" s="110"/>
      <c r="E495" s="110"/>
      <c r="F495" s="110"/>
      <c r="G495" s="110"/>
      <c r="H495" s="110"/>
      <c r="I495" s="110"/>
      <c r="J495" s="110"/>
      <c r="K495" s="110"/>
      <c r="L495" s="110"/>
      <c r="M495" s="44">
        <v>30330789</v>
      </c>
      <c r="N495" s="48"/>
      <c r="O495" s="48"/>
      <c r="P495" s="48"/>
      <c r="Q495" s="45"/>
      <c r="R495" s="45"/>
      <c r="BU495" s="24"/>
      <c r="CA495" s="43"/>
      <c r="CB495" s="47" t="s">
        <v>123</v>
      </c>
    </row>
    <row r="496" spans="1:80" customFormat="1" ht="15" x14ac:dyDescent="0.25">
      <c r="A496" s="117" t="s">
        <v>418</v>
      </c>
      <c r="B496" s="117"/>
      <c r="C496" s="117"/>
      <c r="D496" s="117"/>
      <c r="E496" s="117"/>
      <c r="F496" s="117"/>
      <c r="G496" s="117"/>
      <c r="H496" s="117"/>
      <c r="I496" s="117"/>
      <c r="J496" s="117"/>
      <c r="K496" s="117"/>
      <c r="L496" s="117"/>
      <c r="M496" s="117"/>
      <c r="N496" s="117"/>
      <c r="O496" s="117"/>
      <c r="P496" s="117"/>
      <c r="Q496" s="117"/>
      <c r="R496" s="117"/>
      <c r="BU496" s="24" t="s">
        <v>418</v>
      </c>
      <c r="CA496" s="43"/>
      <c r="CB496" s="47"/>
    </row>
    <row r="497" spans="1:80" customFormat="1" ht="45" x14ac:dyDescent="0.25">
      <c r="A497" s="25" t="s">
        <v>419</v>
      </c>
      <c r="B497" s="26" t="s">
        <v>420</v>
      </c>
      <c r="C497" s="116" t="s">
        <v>421</v>
      </c>
      <c r="D497" s="116"/>
      <c r="E497" s="116"/>
      <c r="F497" s="25" t="s">
        <v>422</v>
      </c>
      <c r="G497" s="27">
        <v>4.3680000000000003</v>
      </c>
      <c r="H497" s="28">
        <v>6913.13</v>
      </c>
      <c r="I497" s="28">
        <v>1044.99</v>
      </c>
      <c r="J497" s="28">
        <v>5178.88</v>
      </c>
      <c r="K497" s="29">
        <v>446.5</v>
      </c>
      <c r="L497" s="30"/>
      <c r="M497" s="31">
        <v>386946</v>
      </c>
      <c r="N497" s="31">
        <v>102839</v>
      </c>
      <c r="O497" s="31">
        <v>258336</v>
      </c>
      <c r="P497" s="31">
        <v>43940</v>
      </c>
      <c r="Q497" s="38">
        <v>54.797499999999999</v>
      </c>
      <c r="R497" s="29">
        <v>239.36</v>
      </c>
      <c r="BU497" s="24"/>
      <c r="BV497" s="2" t="s">
        <v>421</v>
      </c>
      <c r="CA497" s="43"/>
      <c r="CB497" s="47"/>
    </row>
    <row r="498" spans="1:80" customFormat="1" ht="15" x14ac:dyDescent="0.25">
      <c r="A498" s="33"/>
      <c r="B498" s="34"/>
      <c r="C498" s="112" t="s">
        <v>423</v>
      </c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3"/>
      <c r="BU498" s="24"/>
      <c r="BW498" s="2" t="s">
        <v>423</v>
      </c>
      <c r="CA498" s="43"/>
      <c r="CB498" s="47"/>
    </row>
    <row r="499" spans="1:80" customFormat="1" ht="57" x14ac:dyDescent="0.25">
      <c r="A499" s="35"/>
      <c r="B499" s="36" t="s">
        <v>39</v>
      </c>
      <c r="C499" s="114" t="s">
        <v>40</v>
      </c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5"/>
      <c r="BU499" s="24"/>
      <c r="BX499" s="2" t="s">
        <v>40</v>
      </c>
      <c r="CA499" s="43"/>
      <c r="CB499" s="47"/>
    </row>
    <row r="500" spans="1:80" customFormat="1" ht="15" x14ac:dyDescent="0.25">
      <c r="A500" s="35"/>
      <c r="B500" s="37" t="s">
        <v>34</v>
      </c>
      <c r="C500" s="114" t="s">
        <v>41</v>
      </c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5"/>
      <c r="BU500" s="24"/>
      <c r="BY500" s="2" t="s">
        <v>41</v>
      </c>
      <c r="CA500" s="43"/>
      <c r="CB500" s="47"/>
    </row>
    <row r="501" spans="1:80" customFormat="1" ht="33.75" x14ac:dyDescent="0.25">
      <c r="A501" s="25" t="s">
        <v>424</v>
      </c>
      <c r="B501" s="26" t="s">
        <v>425</v>
      </c>
      <c r="C501" s="116" t="s">
        <v>426</v>
      </c>
      <c r="D501" s="116"/>
      <c r="E501" s="116"/>
      <c r="F501" s="25" t="s">
        <v>51</v>
      </c>
      <c r="G501" s="53">
        <v>8.1699999999999995E-2</v>
      </c>
      <c r="H501" s="28">
        <v>5972.68</v>
      </c>
      <c r="I501" s="30"/>
      <c r="J501" s="30"/>
      <c r="K501" s="30"/>
      <c r="L501" s="30"/>
      <c r="M501" s="31">
        <v>4177</v>
      </c>
      <c r="N501" s="30"/>
      <c r="O501" s="30"/>
      <c r="P501" s="30"/>
      <c r="Q501" s="40">
        <v>0</v>
      </c>
      <c r="R501" s="40">
        <v>0</v>
      </c>
      <c r="BU501" s="24"/>
      <c r="BV501" s="2" t="s">
        <v>426</v>
      </c>
      <c r="CA501" s="43"/>
      <c r="CB501" s="47"/>
    </row>
    <row r="502" spans="1:80" customFormat="1" ht="15" x14ac:dyDescent="0.25">
      <c r="A502" s="35"/>
      <c r="B502" s="37" t="s">
        <v>34</v>
      </c>
      <c r="C502" s="114" t="s">
        <v>41</v>
      </c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5"/>
      <c r="BU502" s="24"/>
      <c r="BY502" s="2" t="s">
        <v>41</v>
      </c>
      <c r="CA502" s="43"/>
      <c r="CB502" s="47"/>
    </row>
    <row r="503" spans="1:80" customFormat="1" ht="33.75" x14ac:dyDescent="0.25">
      <c r="A503" s="25" t="s">
        <v>427</v>
      </c>
      <c r="B503" s="26" t="s">
        <v>49</v>
      </c>
      <c r="C503" s="116" t="s">
        <v>86</v>
      </c>
      <c r="D503" s="116"/>
      <c r="E503" s="116"/>
      <c r="F503" s="25" t="s">
        <v>51</v>
      </c>
      <c r="G503" s="27">
        <v>0.104</v>
      </c>
      <c r="H503" s="28" t="s">
        <v>87</v>
      </c>
      <c r="I503" s="30"/>
      <c r="J503" s="30"/>
      <c r="K503" s="30"/>
      <c r="L503" s="30"/>
      <c r="M503" s="31">
        <v>8133</v>
      </c>
      <c r="N503" s="30"/>
      <c r="O503" s="30"/>
      <c r="P503" s="30"/>
      <c r="Q503" s="40">
        <v>0</v>
      </c>
      <c r="R503" s="40">
        <v>0</v>
      </c>
      <c r="BU503" s="24"/>
      <c r="BV503" s="2" t="s">
        <v>86</v>
      </c>
      <c r="CA503" s="43"/>
      <c r="CB503" s="47"/>
    </row>
    <row r="504" spans="1:80" customFormat="1" ht="15" x14ac:dyDescent="0.25">
      <c r="A504" s="33"/>
      <c r="B504" s="34"/>
      <c r="C504" s="112" t="s">
        <v>287</v>
      </c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3"/>
      <c r="BU504" s="24"/>
      <c r="BW504" s="2" t="s">
        <v>287</v>
      </c>
      <c r="CA504" s="43"/>
      <c r="CB504" s="47"/>
    </row>
    <row r="505" spans="1:80" customFormat="1" ht="15" x14ac:dyDescent="0.25">
      <c r="A505" s="35"/>
      <c r="B505" s="34"/>
      <c r="C505" s="112" t="s">
        <v>89</v>
      </c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3"/>
      <c r="BU505" s="24"/>
      <c r="BZ505" s="2" t="s">
        <v>89</v>
      </c>
      <c r="CA505" s="43"/>
      <c r="CB505" s="47"/>
    </row>
    <row r="506" spans="1:80" customFormat="1" ht="15" x14ac:dyDescent="0.25">
      <c r="A506" s="35"/>
      <c r="B506" s="37" t="s">
        <v>34</v>
      </c>
      <c r="C506" s="114" t="s">
        <v>41</v>
      </c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5"/>
      <c r="BU506" s="24"/>
      <c r="BY506" s="2" t="s">
        <v>41</v>
      </c>
      <c r="CA506" s="43"/>
      <c r="CB506" s="47"/>
    </row>
    <row r="507" spans="1:80" customFormat="1" ht="33.75" x14ac:dyDescent="0.25">
      <c r="A507" s="25" t="s">
        <v>428</v>
      </c>
      <c r="B507" s="26" t="s">
        <v>49</v>
      </c>
      <c r="C507" s="116" t="s">
        <v>91</v>
      </c>
      <c r="D507" s="116"/>
      <c r="E507" s="116"/>
      <c r="F507" s="25" t="s">
        <v>51</v>
      </c>
      <c r="G507" s="27">
        <v>3.952</v>
      </c>
      <c r="H507" s="28" t="s">
        <v>92</v>
      </c>
      <c r="I507" s="30"/>
      <c r="J507" s="30"/>
      <c r="K507" s="30"/>
      <c r="L507" s="30"/>
      <c r="M507" s="31">
        <v>294309</v>
      </c>
      <c r="N507" s="30"/>
      <c r="O507" s="30"/>
      <c r="P507" s="30"/>
      <c r="Q507" s="40">
        <v>0</v>
      </c>
      <c r="R507" s="40">
        <v>0</v>
      </c>
      <c r="BU507" s="24"/>
      <c r="BV507" s="2" t="s">
        <v>91</v>
      </c>
      <c r="CA507" s="43"/>
      <c r="CB507" s="47"/>
    </row>
    <row r="508" spans="1:80" customFormat="1" ht="15" x14ac:dyDescent="0.25">
      <c r="A508" s="33"/>
      <c r="B508" s="34"/>
      <c r="C508" s="112" t="s">
        <v>429</v>
      </c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3"/>
      <c r="BU508" s="24"/>
      <c r="BW508" s="2" t="s">
        <v>429</v>
      </c>
      <c r="CA508" s="43"/>
      <c r="CB508" s="47"/>
    </row>
    <row r="509" spans="1:80" customFormat="1" ht="15" x14ac:dyDescent="0.25">
      <c r="A509" s="35"/>
      <c r="B509" s="34"/>
      <c r="C509" s="112" t="s">
        <v>94</v>
      </c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3"/>
      <c r="BU509" s="24"/>
      <c r="BZ509" s="2" t="s">
        <v>94</v>
      </c>
      <c r="CA509" s="43"/>
      <c r="CB509" s="47"/>
    </row>
    <row r="510" spans="1:80" customFormat="1" ht="15" x14ac:dyDescent="0.25">
      <c r="A510" s="35"/>
      <c r="B510" s="37" t="s">
        <v>34</v>
      </c>
      <c r="C510" s="114" t="s">
        <v>41</v>
      </c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5"/>
      <c r="BU510" s="24"/>
      <c r="BY510" s="2" t="s">
        <v>41</v>
      </c>
      <c r="CA510" s="43"/>
      <c r="CB510" s="47"/>
    </row>
    <row r="511" spans="1:80" customFormat="1" ht="33.75" x14ac:dyDescent="0.25">
      <c r="A511" s="25" t="s">
        <v>430</v>
      </c>
      <c r="B511" s="26" t="s">
        <v>49</v>
      </c>
      <c r="C511" s="116" t="s">
        <v>96</v>
      </c>
      <c r="D511" s="116"/>
      <c r="E511" s="116"/>
      <c r="F511" s="25" t="s">
        <v>51</v>
      </c>
      <c r="G511" s="27">
        <v>0.312</v>
      </c>
      <c r="H511" s="28" t="s">
        <v>97</v>
      </c>
      <c r="I511" s="30"/>
      <c r="J511" s="30"/>
      <c r="K511" s="30"/>
      <c r="L511" s="30"/>
      <c r="M511" s="31">
        <v>22548</v>
      </c>
      <c r="N511" s="30"/>
      <c r="O511" s="30"/>
      <c r="P511" s="30"/>
      <c r="Q511" s="40">
        <v>0</v>
      </c>
      <c r="R511" s="40">
        <v>0</v>
      </c>
      <c r="BU511" s="24"/>
      <c r="BV511" s="2" t="s">
        <v>96</v>
      </c>
      <c r="CA511" s="43"/>
      <c r="CB511" s="47"/>
    </row>
    <row r="512" spans="1:80" customFormat="1" ht="15" x14ac:dyDescent="0.25">
      <c r="A512" s="33"/>
      <c r="B512" s="34"/>
      <c r="C512" s="112" t="s">
        <v>337</v>
      </c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3"/>
      <c r="BU512" s="24"/>
      <c r="BW512" s="2" t="s">
        <v>337</v>
      </c>
      <c r="CA512" s="43"/>
      <c r="CB512" s="47"/>
    </row>
    <row r="513" spans="1:82" customFormat="1" ht="15" x14ac:dyDescent="0.25">
      <c r="A513" s="35"/>
      <c r="B513" s="34"/>
      <c r="C513" s="112" t="s">
        <v>99</v>
      </c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3"/>
      <c r="BU513" s="24"/>
      <c r="BZ513" s="2" t="s">
        <v>99</v>
      </c>
      <c r="CA513" s="43"/>
      <c r="CB513" s="47"/>
    </row>
    <row r="514" spans="1:82" customFormat="1" ht="15" x14ac:dyDescent="0.25">
      <c r="A514" s="35"/>
      <c r="B514" s="37" t="s">
        <v>34</v>
      </c>
      <c r="C514" s="114" t="s">
        <v>41</v>
      </c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5"/>
      <c r="BU514" s="24"/>
      <c r="BY514" s="2" t="s">
        <v>41</v>
      </c>
      <c r="CA514" s="43"/>
      <c r="CB514" s="47"/>
    </row>
    <row r="515" spans="1:82" customFormat="1" ht="15" x14ac:dyDescent="0.25">
      <c r="A515" s="118" t="s">
        <v>118</v>
      </c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BU515" s="24"/>
      <c r="CA515" s="43" t="s">
        <v>118</v>
      </c>
      <c r="CB515" s="47"/>
    </row>
    <row r="516" spans="1:82" customFormat="1" ht="15" x14ac:dyDescent="0.25">
      <c r="A516" s="110" t="s">
        <v>119</v>
      </c>
      <c r="B516" s="110"/>
      <c r="C516" s="110"/>
      <c r="D516" s="110"/>
      <c r="E516" s="110"/>
      <c r="F516" s="110"/>
      <c r="G516" s="110"/>
      <c r="H516" s="110"/>
      <c r="I516" s="110"/>
      <c r="J516" s="110"/>
      <c r="K516" s="110"/>
      <c r="L516" s="110"/>
      <c r="M516" s="44">
        <v>716113</v>
      </c>
      <c r="N516" s="44">
        <v>102839</v>
      </c>
      <c r="O516" s="44">
        <v>258336</v>
      </c>
      <c r="P516" s="44">
        <v>43940</v>
      </c>
      <c r="Q516" s="45"/>
      <c r="R516" s="46">
        <v>239.36</v>
      </c>
      <c r="BU516" s="24"/>
      <c r="CA516" s="43"/>
      <c r="CB516" s="47" t="s">
        <v>119</v>
      </c>
    </row>
    <row r="517" spans="1:82" customFormat="1" ht="15" x14ac:dyDescent="0.25">
      <c r="A517" s="110" t="s">
        <v>120</v>
      </c>
      <c r="B517" s="110"/>
      <c r="C517" s="110"/>
      <c r="D517" s="110"/>
      <c r="E517" s="110"/>
      <c r="F517" s="110"/>
      <c r="G517" s="110"/>
      <c r="H517" s="110"/>
      <c r="I517" s="110"/>
      <c r="J517" s="110"/>
      <c r="K517" s="110"/>
      <c r="L517" s="110"/>
      <c r="M517" s="44">
        <v>136504</v>
      </c>
      <c r="N517" s="48"/>
      <c r="O517" s="48"/>
      <c r="P517" s="48"/>
      <c r="Q517" s="45"/>
      <c r="R517" s="45"/>
      <c r="BU517" s="24"/>
      <c r="CA517" s="43"/>
      <c r="CB517" s="47" t="s">
        <v>120</v>
      </c>
    </row>
    <row r="518" spans="1:82" customFormat="1" ht="15" x14ac:dyDescent="0.25">
      <c r="A518" s="110" t="s">
        <v>121</v>
      </c>
      <c r="B518" s="110"/>
      <c r="C518" s="110"/>
      <c r="D518" s="110"/>
      <c r="E518" s="110"/>
      <c r="F518" s="110"/>
      <c r="G518" s="110"/>
      <c r="H518" s="110"/>
      <c r="I518" s="110"/>
      <c r="J518" s="110"/>
      <c r="K518" s="110"/>
      <c r="L518" s="110"/>
      <c r="M518" s="44">
        <v>91003</v>
      </c>
      <c r="N518" s="48"/>
      <c r="O518" s="48"/>
      <c r="P518" s="48"/>
      <c r="Q518" s="45"/>
      <c r="R518" s="45"/>
      <c r="BU518" s="24"/>
      <c r="CA518" s="43"/>
      <c r="CB518" s="47" t="s">
        <v>121</v>
      </c>
    </row>
    <row r="519" spans="1:82" customFormat="1" ht="15" x14ac:dyDescent="0.25">
      <c r="A519" s="110" t="s">
        <v>431</v>
      </c>
      <c r="B519" s="110"/>
      <c r="C519" s="110"/>
      <c r="D519" s="110"/>
      <c r="E519" s="110"/>
      <c r="F519" s="110"/>
      <c r="G519" s="110"/>
      <c r="H519" s="110"/>
      <c r="I519" s="110"/>
      <c r="J519" s="110"/>
      <c r="K519" s="110"/>
      <c r="L519" s="110"/>
      <c r="M519" s="49">
        <v>943620</v>
      </c>
      <c r="N519" s="48"/>
      <c r="O519" s="48"/>
      <c r="P519" s="48"/>
      <c r="Q519" s="45"/>
      <c r="R519" s="46">
        <v>239.36</v>
      </c>
      <c r="BU519" s="24"/>
      <c r="CA519" s="43"/>
      <c r="CB519" s="47" t="s">
        <v>431</v>
      </c>
    </row>
    <row r="520" spans="1:82" customFormat="1" ht="15" x14ac:dyDescent="0.25">
      <c r="A520" s="110" t="s">
        <v>123</v>
      </c>
      <c r="B520" s="110"/>
      <c r="C520" s="110"/>
      <c r="D520" s="110"/>
      <c r="E520" s="110"/>
      <c r="F520" s="110"/>
      <c r="G520" s="110"/>
      <c r="H520" s="110"/>
      <c r="I520" s="110"/>
      <c r="J520" s="110"/>
      <c r="K520" s="110"/>
      <c r="L520" s="110"/>
      <c r="M520" s="44">
        <v>329167</v>
      </c>
      <c r="N520" s="48"/>
      <c r="O520" s="48"/>
      <c r="P520" s="48"/>
      <c r="Q520" s="45"/>
      <c r="R520" s="45"/>
      <c r="BU520" s="24"/>
      <c r="CA520" s="43"/>
      <c r="CB520" s="47" t="s">
        <v>123</v>
      </c>
    </row>
    <row r="521" spans="1:82" customFormat="1" ht="15" x14ac:dyDescent="0.25">
      <c r="A521" s="117" t="s">
        <v>432</v>
      </c>
      <c r="B521" s="117"/>
      <c r="C521" s="117"/>
      <c r="D521" s="117"/>
      <c r="E521" s="117"/>
      <c r="F521" s="117"/>
      <c r="G521" s="117"/>
      <c r="H521" s="117"/>
      <c r="I521" s="117"/>
      <c r="J521" s="117"/>
      <c r="K521" s="117"/>
      <c r="L521" s="117"/>
      <c r="M521" s="117"/>
      <c r="N521" s="117"/>
      <c r="O521" s="117"/>
      <c r="P521" s="117"/>
      <c r="Q521" s="117"/>
      <c r="R521" s="117"/>
      <c r="BU521" s="24" t="s">
        <v>432</v>
      </c>
      <c r="CA521" s="43"/>
      <c r="CB521" s="47"/>
    </row>
    <row r="522" spans="1:82" customFormat="1" ht="56.25" x14ac:dyDescent="0.25">
      <c r="A522" s="25" t="s">
        <v>433</v>
      </c>
      <c r="B522" s="26" t="s">
        <v>434</v>
      </c>
      <c r="C522" s="116" t="s">
        <v>435</v>
      </c>
      <c r="D522" s="116"/>
      <c r="E522" s="116"/>
      <c r="F522" s="25" t="s">
        <v>436</v>
      </c>
      <c r="G522" s="53">
        <v>47.659599999999998</v>
      </c>
      <c r="H522" s="28">
        <v>169.18</v>
      </c>
      <c r="I522" s="29">
        <v>123.29</v>
      </c>
      <c r="J522" s="29">
        <v>11.41</v>
      </c>
      <c r="K522" s="29">
        <v>0.21</v>
      </c>
      <c r="L522" s="30"/>
      <c r="M522" s="31">
        <v>152663</v>
      </c>
      <c r="N522" s="31">
        <v>132387</v>
      </c>
      <c r="O522" s="31">
        <v>6209</v>
      </c>
      <c r="P522" s="40">
        <v>222</v>
      </c>
      <c r="Q522" s="38">
        <v>6.1064999999999996</v>
      </c>
      <c r="R522" s="29">
        <v>291.02999999999997</v>
      </c>
      <c r="BU522" s="24"/>
      <c r="BV522" s="2" t="s">
        <v>435</v>
      </c>
      <c r="CA522" s="43"/>
      <c r="CB522" s="47"/>
    </row>
    <row r="523" spans="1:82" customFormat="1" ht="15" x14ac:dyDescent="0.25">
      <c r="A523" s="33"/>
      <c r="B523" s="34"/>
      <c r="C523" s="112" t="s">
        <v>437</v>
      </c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3"/>
      <c r="BU523" s="24"/>
      <c r="BW523" s="2" t="s">
        <v>437</v>
      </c>
      <c r="CA523" s="43"/>
      <c r="CB523" s="47"/>
    </row>
    <row r="524" spans="1:82" customFormat="1" ht="15" x14ac:dyDescent="0.25">
      <c r="A524" s="35"/>
      <c r="B524" s="34"/>
      <c r="C524" s="112" t="s">
        <v>438</v>
      </c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3"/>
      <c r="BU524" s="24"/>
      <c r="CA524" s="43"/>
      <c r="CB524" s="47"/>
      <c r="CD524" s="2" t="s">
        <v>438</v>
      </c>
    </row>
    <row r="525" spans="1:82" customFormat="1" ht="57" x14ac:dyDescent="0.25">
      <c r="A525" s="35"/>
      <c r="B525" s="36" t="s">
        <v>39</v>
      </c>
      <c r="C525" s="114" t="s">
        <v>40</v>
      </c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5"/>
      <c r="BU525" s="24"/>
      <c r="BX525" s="2" t="s">
        <v>40</v>
      </c>
      <c r="CA525" s="43"/>
      <c r="CB525" s="47"/>
    </row>
    <row r="526" spans="1:82" customFormat="1" ht="15" x14ac:dyDescent="0.25">
      <c r="A526" s="35"/>
      <c r="B526" s="37" t="s">
        <v>34</v>
      </c>
      <c r="C526" s="114" t="s">
        <v>41</v>
      </c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5"/>
      <c r="BU526" s="24"/>
      <c r="BY526" s="2" t="s">
        <v>41</v>
      </c>
      <c r="CA526" s="43"/>
      <c r="CB526" s="47"/>
    </row>
    <row r="527" spans="1:82" customFormat="1" ht="33.75" x14ac:dyDescent="0.25">
      <c r="A527" s="25" t="s">
        <v>439</v>
      </c>
      <c r="B527" s="26" t="s">
        <v>440</v>
      </c>
      <c r="C527" s="116" t="s">
        <v>441</v>
      </c>
      <c r="D527" s="116"/>
      <c r="E527" s="116"/>
      <c r="F527" s="25" t="s">
        <v>442</v>
      </c>
      <c r="G527" s="42">
        <v>571.9</v>
      </c>
      <c r="H527" s="28" t="s">
        <v>443</v>
      </c>
      <c r="I527" s="30"/>
      <c r="J527" s="30"/>
      <c r="K527" s="30"/>
      <c r="L527" s="30"/>
      <c r="M527" s="31">
        <v>160816</v>
      </c>
      <c r="N527" s="30"/>
      <c r="O527" s="30"/>
      <c r="P527" s="30"/>
      <c r="Q527" s="40">
        <v>0</v>
      </c>
      <c r="R527" s="40">
        <v>0</v>
      </c>
      <c r="BU527" s="24"/>
      <c r="BV527" s="2" t="s">
        <v>441</v>
      </c>
      <c r="CA527" s="43"/>
      <c r="CB527" s="47"/>
    </row>
    <row r="528" spans="1:82" customFormat="1" ht="15" x14ac:dyDescent="0.25">
      <c r="A528" s="33"/>
      <c r="B528" s="34"/>
      <c r="C528" s="112" t="s">
        <v>444</v>
      </c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3"/>
      <c r="BU528" s="24"/>
      <c r="BW528" s="2" t="s">
        <v>444</v>
      </c>
      <c r="CA528" s="43"/>
      <c r="CB528" s="47"/>
    </row>
    <row r="529" spans="1:82" customFormat="1" ht="15" x14ac:dyDescent="0.25">
      <c r="A529" s="35"/>
      <c r="B529" s="34"/>
      <c r="C529" s="112" t="s">
        <v>445</v>
      </c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3"/>
      <c r="BU529" s="24"/>
      <c r="BZ529" s="2" t="s">
        <v>445</v>
      </c>
      <c r="CA529" s="43"/>
      <c r="CB529" s="47"/>
    </row>
    <row r="530" spans="1:82" customFormat="1" ht="15" x14ac:dyDescent="0.25">
      <c r="A530" s="35"/>
      <c r="B530" s="37" t="s">
        <v>34</v>
      </c>
      <c r="C530" s="114" t="s">
        <v>41</v>
      </c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5"/>
      <c r="BU530" s="24"/>
      <c r="BY530" s="2" t="s">
        <v>41</v>
      </c>
      <c r="CA530" s="43"/>
      <c r="CB530" s="47"/>
    </row>
    <row r="531" spans="1:82" customFormat="1" ht="56.25" x14ac:dyDescent="0.25">
      <c r="A531" s="25" t="s">
        <v>446</v>
      </c>
      <c r="B531" s="26" t="s">
        <v>447</v>
      </c>
      <c r="C531" s="116" t="s">
        <v>448</v>
      </c>
      <c r="D531" s="116"/>
      <c r="E531" s="116"/>
      <c r="F531" s="25" t="s">
        <v>436</v>
      </c>
      <c r="G531" s="53">
        <v>20.565200000000001</v>
      </c>
      <c r="H531" s="28">
        <v>188.47</v>
      </c>
      <c r="I531" s="29">
        <v>151.52000000000001</v>
      </c>
      <c r="J531" s="29">
        <v>15.41</v>
      </c>
      <c r="K531" s="29">
        <v>0.41</v>
      </c>
      <c r="L531" s="30"/>
      <c r="M531" s="31">
        <v>77617</v>
      </c>
      <c r="N531" s="31">
        <v>70206</v>
      </c>
      <c r="O531" s="31">
        <v>3619</v>
      </c>
      <c r="P531" s="40">
        <v>192</v>
      </c>
      <c r="Q531" s="32">
        <v>8.8089999999999993</v>
      </c>
      <c r="R531" s="29">
        <v>181.16</v>
      </c>
      <c r="BU531" s="24"/>
      <c r="BV531" s="2" t="s">
        <v>448</v>
      </c>
      <c r="CA531" s="43"/>
      <c r="CB531" s="47"/>
    </row>
    <row r="532" spans="1:82" customFormat="1" ht="15" x14ac:dyDescent="0.25">
      <c r="A532" s="33"/>
      <c r="B532" s="34"/>
      <c r="C532" s="112" t="s">
        <v>449</v>
      </c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3"/>
      <c r="BU532" s="24"/>
      <c r="BW532" s="2" t="s">
        <v>449</v>
      </c>
      <c r="CA532" s="43"/>
      <c r="CB532" s="47"/>
    </row>
    <row r="533" spans="1:82" customFormat="1" ht="15" x14ac:dyDescent="0.25">
      <c r="A533" s="35"/>
      <c r="B533" s="34"/>
      <c r="C533" s="112" t="s">
        <v>450</v>
      </c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3"/>
      <c r="BU533" s="24"/>
      <c r="CA533" s="43"/>
      <c r="CB533" s="47"/>
      <c r="CD533" s="2" t="s">
        <v>450</v>
      </c>
    </row>
    <row r="534" spans="1:82" customFormat="1" ht="15" x14ac:dyDescent="0.25">
      <c r="A534" s="35"/>
      <c r="B534" s="36"/>
      <c r="C534" s="114" t="s">
        <v>451</v>
      </c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5"/>
      <c r="BU534" s="24"/>
      <c r="BX534" s="2" t="s">
        <v>451</v>
      </c>
      <c r="CA534" s="43"/>
      <c r="CB534" s="47"/>
    </row>
    <row r="535" spans="1:82" customFormat="1" ht="57" x14ac:dyDescent="0.25">
      <c r="A535" s="35"/>
      <c r="B535" s="36" t="s">
        <v>39</v>
      </c>
      <c r="C535" s="114" t="s">
        <v>40</v>
      </c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5"/>
      <c r="BU535" s="24"/>
      <c r="BX535" s="2" t="s">
        <v>40</v>
      </c>
      <c r="CA535" s="43"/>
      <c r="CB535" s="47"/>
    </row>
    <row r="536" spans="1:82" customFormat="1" ht="15" x14ac:dyDescent="0.25">
      <c r="A536" s="35"/>
      <c r="B536" s="37" t="s">
        <v>34</v>
      </c>
      <c r="C536" s="114" t="s">
        <v>41</v>
      </c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5"/>
      <c r="BU536" s="24"/>
      <c r="BY536" s="2" t="s">
        <v>41</v>
      </c>
      <c r="CA536" s="43"/>
      <c r="CB536" s="47"/>
    </row>
    <row r="537" spans="1:82" customFormat="1" ht="33.75" x14ac:dyDescent="0.25">
      <c r="A537" s="25" t="s">
        <v>452</v>
      </c>
      <c r="B537" s="26" t="s">
        <v>453</v>
      </c>
      <c r="C537" s="116" t="s">
        <v>454</v>
      </c>
      <c r="D537" s="116"/>
      <c r="E537" s="116"/>
      <c r="F537" s="25" t="s">
        <v>442</v>
      </c>
      <c r="G537" s="42">
        <v>781.5</v>
      </c>
      <c r="H537" s="28" t="s">
        <v>455</v>
      </c>
      <c r="I537" s="30"/>
      <c r="J537" s="30"/>
      <c r="K537" s="30"/>
      <c r="L537" s="30"/>
      <c r="M537" s="31">
        <v>275011</v>
      </c>
      <c r="N537" s="30"/>
      <c r="O537" s="30"/>
      <c r="P537" s="30"/>
      <c r="Q537" s="40">
        <v>0</v>
      </c>
      <c r="R537" s="40">
        <v>0</v>
      </c>
      <c r="BU537" s="24"/>
      <c r="BV537" s="2" t="s">
        <v>454</v>
      </c>
      <c r="CA537" s="43"/>
      <c r="CB537" s="47"/>
    </row>
    <row r="538" spans="1:82" customFormat="1" ht="15" x14ac:dyDescent="0.25">
      <c r="A538" s="33"/>
      <c r="B538" s="34"/>
      <c r="C538" s="112" t="s">
        <v>444</v>
      </c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3"/>
      <c r="BU538" s="24"/>
      <c r="BW538" s="2" t="s">
        <v>444</v>
      </c>
      <c r="CA538" s="43"/>
      <c r="CB538" s="47"/>
    </row>
    <row r="539" spans="1:82" customFormat="1" ht="15" x14ac:dyDescent="0.25">
      <c r="A539" s="35"/>
      <c r="B539" s="34"/>
      <c r="C539" s="112" t="s">
        <v>456</v>
      </c>
      <c r="D539" s="112"/>
      <c r="E539" s="112"/>
      <c r="F539" s="112"/>
      <c r="G539" s="112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3"/>
      <c r="BU539" s="24"/>
      <c r="BZ539" s="2" t="s">
        <v>456</v>
      </c>
      <c r="CA539" s="43"/>
      <c r="CB539" s="47"/>
    </row>
    <row r="540" spans="1:82" customFormat="1" ht="15" x14ac:dyDescent="0.25">
      <c r="A540" s="35"/>
      <c r="B540" s="37" t="s">
        <v>34</v>
      </c>
      <c r="C540" s="114" t="s">
        <v>41</v>
      </c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5"/>
      <c r="BU540" s="24"/>
      <c r="BY540" s="2" t="s">
        <v>41</v>
      </c>
      <c r="CA540" s="43"/>
      <c r="CB540" s="47"/>
    </row>
    <row r="541" spans="1:82" customFormat="1" ht="15" x14ac:dyDescent="0.25">
      <c r="A541" s="110" t="s">
        <v>119</v>
      </c>
      <c r="B541" s="110"/>
      <c r="C541" s="110"/>
      <c r="D541" s="110"/>
      <c r="E541" s="110"/>
      <c r="F541" s="110"/>
      <c r="G541" s="110"/>
      <c r="H541" s="110"/>
      <c r="I541" s="110"/>
      <c r="J541" s="110"/>
      <c r="K541" s="110"/>
      <c r="L541" s="110"/>
      <c r="M541" s="44">
        <v>666107</v>
      </c>
      <c r="N541" s="44">
        <v>202593</v>
      </c>
      <c r="O541" s="44">
        <v>9828</v>
      </c>
      <c r="P541" s="55">
        <v>414</v>
      </c>
      <c r="Q541" s="45"/>
      <c r="R541" s="46">
        <v>472.19</v>
      </c>
      <c r="BU541" s="24"/>
      <c r="CA541" s="43"/>
      <c r="CB541" s="47" t="s">
        <v>119</v>
      </c>
    </row>
    <row r="542" spans="1:82" customFormat="1" ht="15" x14ac:dyDescent="0.25">
      <c r="A542" s="110" t="s">
        <v>120</v>
      </c>
      <c r="B542" s="110"/>
      <c r="C542" s="110"/>
      <c r="D542" s="110"/>
      <c r="E542" s="110"/>
      <c r="F542" s="110"/>
      <c r="G542" s="110"/>
      <c r="H542" s="110"/>
      <c r="I542" s="110"/>
      <c r="J542" s="110"/>
      <c r="K542" s="110"/>
      <c r="L542" s="110"/>
      <c r="M542" s="44">
        <v>190827</v>
      </c>
      <c r="N542" s="48"/>
      <c r="O542" s="48"/>
      <c r="P542" s="48"/>
      <c r="Q542" s="45"/>
      <c r="R542" s="45"/>
      <c r="BU542" s="24"/>
      <c r="CA542" s="43"/>
      <c r="CB542" s="47" t="s">
        <v>120</v>
      </c>
    </row>
    <row r="543" spans="1:82" customFormat="1" ht="15" x14ac:dyDescent="0.25">
      <c r="A543" s="110" t="s">
        <v>121</v>
      </c>
      <c r="B543" s="110"/>
      <c r="C543" s="110"/>
      <c r="D543" s="110"/>
      <c r="E543" s="110"/>
      <c r="F543" s="110"/>
      <c r="G543" s="110"/>
      <c r="H543" s="110"/>
      <c r="I543" s="110"/>
      <c r="J543" s="110"/>
      <c r="K543" s="110"/>
      <c r="L543" s="110"/>
      <c r="M543" s="44">
        <v>103534</v>
      </c>
      <c r="N543" s="48"/>
      <c r="O543" s="48"/>
      <c r="P543" s="48"/>
      <c r="Q543" s="45"/>
      <c r="R543" s="45"/>
      <c r="BU543" s="24"/>
      <c r="CA543" s="43"/>
      <c r="CB543" s="47" t="s">
        <v>121</v>
      </c>
    </row>
    <row r="544" spans="1:82" customFormat="1" ht="15" x14ac:dyDescent="0.25">
      <c r="A544" s="110" t="s">
        <v>457</v>
      </c>
      <c r="B544" s="110"/>
      <c r="C544" s="110"/>
      <c r="D544" s="110"/>
      <c r="E544" s="110"/>
      <c r="F544" s="110"/>
      <c r="G544" s="110"/>
      <c r="H544" s="110"/>
      <c r="I544" s="110"/>
      <c r="J544" s="110"/>
      <c r="K544" s="110"/>
      <c r="L544" s="110"/>
      <c r="M544" s="49">
        <v>960468</v>
      </c>
      <c r="N544" s="48"/>
      <c r="O544" s="48"/>
      <c r="P544" s="48"/>
      <c r="Q544" s="45"/>
      <c r="R544" s="46">
        <v>472.19</v>
      </c>
      <c r="BU544" s="24"/>
      <c r="CA544" s="43"/>
      <c r="CB544" s="47" t="s">
        <v>457</v>
      </c>
    </row>
    <row r="545" spans="1:84" customFormat="1" ht="15" x14ac:dyDescent="0.25">
      <c r="A545" s="110" t="s">
        <v>458</v>
      </c>
      <c r="B545" s="110"/>
      <c r="C545" s="110"/>
      <c r="D545" s="110"/>
      <c r="E545" s="110"/>
      <c r="F545" s="110"/>
      <c r="G545" s="110"/>
      <c r="H545" s="110"/>
      <c r="I545" s="110"/>
      <c r="J545" s="110"/>
      <c r="K545" s="110"/>
      <c r="L545" s="110"/>
      <c r="M545" s="44">
        <v>222703943</v>
      </c>
      <c r="N545" s="44">
        <v>29490303</v>
      </c>
      <c r="O545" s="44">
        <v>17149565</v>
      </c>
      <c r="P545" s="44">
        <v>4994860</v>
      </c>
      <c r="Q545" s="45"/>
      <c r="R545" s="56">
        <v>73662</v>
      </c>
      <c r="CE545" s="47" t="s">
        <v>458</v>
      </c>
    </row>
    <row r="546" spans="1:84" customFormat="1" ht="15" x14ac:dyDescent="0.25">
      <c r="A546" s="110" t="s">
        <v>120</v>
      </c>
      <c r="B546" s="110"/>
      <c r="C546" s="110"/>
      <c r="D546" s="110"/>
      <c r="E546" s="110"/>
      <c r="F546" s="110"/>
      <c r="G546" s="110"/>
      <c r="H546" s="110"/>
      <c r="I546" s="110"/>
      <c r="J546" s="110"/>
      <c r="K546" s="110"/>
      <c r="L546" s="110"/>
      <c r="M546" s="44">
        <v>32073232</v>
      </c>
      <c r="N546" s="48"/>
      <c r="O546" s="48"/>
      <c r="P546" s="48"/>
      <c r="Q546" s="45"/>
      <c r="R546" s="45"/>
      <c r="CE546" s="47" t="s">
        <v>120</v>
      </c>
    </row>
    <row r="547" spans="1:84" customFormat="1" ht="15" x14ac:dyDescent="0.25">
      <c r="A547" s="110" t="s">
        <v>121</v>
      </c>
      <c r="B547" s="110"/>
      <c r="C547" s="110"/>
      <c r="D547" s="110"/>
      <c r="E547" s="110"/>
      <c r="F547" s="110"/>
      <c r="G547" s="110"/>
      <c r="H547" s="110"/>
      <c r="I547" s="110"/>
      <c r="J547" s="110"/>
      <c r="K547" s="110"/>
      <c r="L547" s="110"/>
      <c r="M547" s="44">
        <v>21358471</v>
      </c>
      <c r="N547" s="48"/>
      <c r="O547" s="48"/>
      <c r="P547" s="48"/>
      <c r="Q547" s="45"/>
      <c r="R547" s="45"/>
      <c r="CE547" s="47" t="s">
        <v>121</v>
      </c>
    </row>
    <row r="548" spans="1:84" customFormat="1" ht="15" x14ac:dyDescent="0.25">
      <c r="A548" s="110" t="s">
        <v>459</v>
      </c>
      <c r="B548" s="110"/>
      <c r="C548" s="110"/>
      <c r="D548" s="110"/>
      <c r="E548" s="110"/>
      <c r="F548" s="110"/>
      <c r="G548" s="110"/>
      <c r="H548" s="110"/>
      <c r="I548" s="110"/>
      <c r="J548" s="110"/>
      <c r="K548" s="110"/>
      <c r="L548" s="110"/>
      <c r="M548" s="48"/>
      <c r="N548" s="48"/>
      <c r="O548" s="48"/>
      <c r="P548" s="48"/>
      <c r="Q548" s="45"/>
      <c r="R548" s="45"/>
      <c r="CE548" s="47" t="s">
        <v>459</v>
      </c>
    </row>
    <row r="549" spans="1:84" customFormat="1" ht="15" x14ac:dyDescent="0.25">
      <c r="A549" s="111" t="s">
        <v>460</v>
      </c>
      <c r="B549" s="111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31">
        <v>102873503</v>
      </c>
      <c r="N549" s="30"/>
      <c r="O549" s="30"/>
      <c r="P549" s="30"/>
      <c r="Q549" s="57"/>
      <c r="R549" s="58">
        <v>73189.81</v>
      </c>
      <c r="CE549" s="47"/>
      <c r="CF549" s="2" t="s">
        <v>460</v>
      </c>
    </row>
    <row r="550" spans="1:84" customFormat="1" ht="15" x14ac:dyDescent="0.25">
      <c r="A550" s="111" t="s">
        <v>461</v>
      </c>
      <c r="B550" s="111"/>
      <c r="C550" s="111"/>
      <c r="D550" s="111"/>
      <c r="E550" s="111"/>
      <c r="F550" s="111"/>
      <c r="G550" s="111"/>
      <c r="H550" s="111"/>
      <c r="I550" s="111"/>
      <c r="J550" s="111"/>
      <c r="K550" s="111"/>
      <c r="L550" s="111"/>
      <c r="M550" s="31">
        <v>172737502</v>
      </c>
      <c r="N550" s="30"/>
      <c r="O550" s="30"/>
      <c r="P550" s="30"/>
      <c r="Q550" s="57"/>
      <c r="R550" s="57"/>
      <c r="CE550" s="47"/>
      <c r="CF550" s="2" t="s">
        <v>461</v>
      </c>
    </row>
    <row r="551" spans="1:84" customFormat="1" ht="15" x14ac:dyDescent="0.25">
      <c r="A551" s="111" t="s">
        <v>462</v>
      </c>
      <c r="B551" s="111"/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31">
        <v>524641</v>
      </c>
      <c r="N551" s="30"/>
      <c r="O551" s="30"/>
      <c r="P551" s="30"/>
      <c r="Q551" s="57"/>
      <c r="R551" s="58">
        <v>472.19</v>
      </c>
      <c r="CE551" s="47"/>
      <c r="CF551" s="2" t="s">
        <v>462</v>
      </c>
    </row>
    <row r="552" spans="1:84" customFormat="1" ht="15" x14ac:dyDescent="0.25">
      <c r="A552" s="111" t="s">
        <v>463</v>
      </c>
      <c r="B552" s="111"/>
      <c r="C552" s="111"/>
      <c r="D552" s="111"/>
      <c r="E552" s="111"/>
      <c r="F552" s="111"/>
      <c r="G552" s="111"/>
      <c r="H552" s="111"/>
      <c r="I552" s="111"/>
      <c r="J552" s="111"/>
      <c r="K552" s="111"/>
      <c r="L552" s="111"/>
      <c r="M552" s="31">
        <v>276135646</v>
      </c>
      <c r="N552" s="30"/>
      <c r="O552" s="30"/>
      <c r="P552" s="30"/>
      <c r="Q552" s="57"/>
      <c r="R552" s="59">
        <v>73662</v>
      </c>
      <c r="CE552" s="47"/>
      <c r="CF552" s="2" t="s">
        <v>463</v>
      </c>
    </row>
    <row r="553" spans="1:84" customFormat="1" ht="15" x14ac:dyDescent="0.25">
      <c r="A553" s="111" t="s">
        <v>464</v>
      </c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30"/>
      <c r="N553" s="30"/>
      <c r="O553" s="30"/>
      <c r="P553" s="30"/>
      <c r="Q553" s="57"/>
      <c r="R553" s="57"/>
      <c r="CE553" s="47"/>
      <c r="CF553" s="2" t="s">
        <v>464</v>
      </c>
    </row>
    <row r="554" spans="1:84" customFormat="1" ht="15" x14ac:dyDescent="0.25">
      <c r="A554" s="111" t="s">
        <v>465</v>
      </c>
      <c r="B554" s="111"/>
      <c r="C554" s="111"/>
      <c r="D554" s="111"/>
      <c r="E554" s="111"/>
      <c r="F554" s="111"/>
      <c r="G554" s="111"/>
      <c r="H554" s="111"/>
      <c r="I554" s="111"/>
      <c r="J554" s="111"/>
      <c r="K554" s="111"/>
      <c r="L554" s="111"/>
      <c r="M554" s="31">
        <v>29490303</v>
      </c>
      <c r="N554" s="30"/>
      <c r="O554" s="30"/>
      <c r="P554" s="30"/>
      <c r="Q554" s="57"/>
      <c r="R554" s="57"/>
      <c r="CE554" s="47"/>
      <c r="CF554" s="2" t="s">
        <v>465</v>
      </c>
    </row>
    <row r="555" spans="1:84" customFormat="1" ht="15" x14ac:dyDescent="0.25">
      <c r="A555" s="111" t="s">
        <v>466</v>
      </c>
      <c r="B555" s="111"/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31">
        <v>176064075</v>
      </c>
      <c r="N555" s="30"/>
      <c r="O555" s="30"/>
      <c r="P555" s="30"/>
      <c r="Q555" s="57"/>
      <c r="R555" s="57"/>
      <c r="CE555" s="47"/>
      <c r="CF555" s="2" t="s">
        <v>466</v>
      </c>
    </row>
    <row r="556" spans="1:84" customFormat="1" ht="15" x14ac:dyDescent="0.25">
      <c r="A556" s="111" t="s">
        <v>467</v>
      </c>
      <c r="B556" s="111"/>
      <c r="C556" s="111"/>
      <c r="D556" s="111"/>
      <c r="E556" s="111"/>
      <c r="F556" s="111"/>
      <c r="G556" s="111"/>
      <c r="H556" s="111"/>
      <c r="I556" s="111"/>
      <c r="J556" s="111"/>
      <c r="K556" s="111"/>
      <c r="L556" s="111"/>
      <c r="M556" s="31">
        <v>17149565</v>
      </c>
      <c r="N556" s="30"/>
      <c r="O556" s="30"/>
      <c r="P556" s="30"/>
      <c r="Q556" s="57"/>
      <c r="R556" s="57"/>
      <c r="CE556" s="47"/>
      <c r="CF556" s="2" t="s">
        <v>467</v>
      </c>
    </row>
    <row r="557" spans="1:84" customFormat="1" ht="15" x14ac:dyDescent="0.25">
      <c r="A557" s="111" t="s">
        <v>468</v>
      </c>
      <c r="B557" s="111"/>
      <c r="C557" s="111"/>
      <c r="D557" s="111"/>
      <c r="E557" s="111"/>
      <c r="F557" s="111"/>
      <c r="G557" s="111"/>
      <c r="H557" s="111"/>
      <c r="I557" s="111"/>
      <c r="J557" s="111"/>
      <c r="K557" s="111"/>
      <c r="L557" s="111"/>
      <c r="M557" s="31">
        <v>4994860</v>
      </c>
      <c r="N557" s="30"/>
      <c r="O557" s="30"/>
      <c r="P557" s="30"/>
      <c r="Q557" s="57"/>
      <c r="R557" s="57"/>
      <c r="CE557" s="47"/>
      <c r="CF557" s="2" t="s">
        <v>468</v>
      </c>
    </row>
    <row r="558" spans="1:84" customFormat="1" ht="15" x14ac:dyDescent="0.25">
      <c r="A558" s="111" t="s">
        <v>469</v>
      </c>
      <c r="B558" s="111"/>
      <c r="C558" s="111"/>
      <c r="D558" s="111"/>
      <c r="E558" s="111"/>
      <c r="F558" s="111"/>
      <c r="G558" s="111"/>
      <c r="H558" s="111"/>
      <c r="I558" s="111"/>
      <c r="J558" s="111"/>
      <c r="K558" s="111"/>
      <c r="L558" s="111"/>
      <c r="M558" s="31">
        <v>32073232</v>
      </c>
      <c r="N558" s="30"/>
      <c r="O558" s="30"/>
      <c r="P558" s="30"/>
      <c r="Q558" s="57"/>
      <c r="R558" s="57"/>
      <c r="CE558" s="47"/>
      <c r="CF558" s="2" t="s">
        <v>469</v>
      </c>
    </row>
    <row r="559" spans="1:84" customFormat="1" ht="15" x14ac:dyDescent="0.25">
      <c r="A559" s="111" t="s">
        <v>470</v>
      </c>
      <c r="B559" s="111"/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31">
        <v>21358471</v>
      </c>
      <c r="N559" s="30"/>
      <c r="O559" s="30"/>
      <c r="P559" s="30"/>
      <c r="Q559" s="57"/>
      <c r="R559" s="57"/>
      <c r="CE559" s="47"/>
      <c r="CF559" s="2" t="s">
        <v>470</v>
      </c>
    </row>
    <row r="560" spans="1:84" customFormat="1" ht="15" x14ac:dyDescent="0.25">
      <c r="A560" s="111" t="s">
        <v>471</v>
      </c>
      <c r="B560" s="111"/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31">
        <v>14359054</v>
      </c>
      <c r="N560" s="30"/>
      <c r="O560" s="30"/>
      <c r="P560" s="30"/>
      <c r="Q560" s="57"/>
      <c r="R560" s="57"/>
      <c r="CE560" s="47"/>
      <c r="CF560" s="2" t="s">
        <v>471</v>
      </c>
    </row>
    <row r="561" spans="1:86" customFormat="1" ht="15" x14ac:dyDescent="0.25">
      <c r="A561" s="110" t="s">
        <v>463</v>
      </c>
      <c r="B561" s="110"/>
      <c r="C561" s="110"/>
      <c r="D561" s="110"/>
      <c r="E561" s="110"/>
      <c r="F561" s="110"/>
      <c r="G561" s="110"/>
      <c r="H561" s="110"/>
      <c r="I561" s="110"/>
      <c r="J561" s="110"/>
      <c r="K561" s="110"/>
      <c r="L561" s="110"/>
      <c r="M561" s="44">
        <v>290494700</v>
      </c>
      <c r="N561" s="48"/>
      <c r="O561" s="48"/>
      <c r="P561" s="48"/>
      <c r="Q561" s="45"/>
      <c r="R561" s="45"/>
      <c r="CE561" s="47"/>
      <c r="CG561" s="47" t="s">
        <v>463</v>
      </c>
    </row>
    <row r="562" spans="1:86" customFormat="1" ht="15" x14ac:dyDescent="0.25">
      <c r="A562" s="111" t="s">
        <v>472</v>
      </c>
      <c r="B562" s="111"/>
      <c r="C562" s="111"/>
      <c r="D562" s="111"/>
      <c r="E562" s="111"/>
      <c r="F562" s="111"/>
      <c r="G562" s="111"/>
      <c r="H562" s="111"/>
      <c r="I562" s="111"/>
      <c r="J562" s="111"/>
      <c r="K562" s="111"/>
      <c r="L562" s="111"/>
      <c r="M562" s="31">
        <v>6100389</v>
      </c>
      <c r="N562" s="30"/>
      <c r="O562" s="30"/>
      <c r="P562" s="30"/>
      <c r="Q562" s="57"/>
      <c r="R562" s="57"/>
      <c r="CE562" s="47"/>
      <c r="CF562" s="2" t="s">
        <v>472</v>
      </c>
      <c r="CG562" s="47"/>
    </row>
    <row r="563" spans="1:86" customFormat="1" ht="15" x14ac:dyDescent="0.25">
      <c r="A563" s="111" t="s">
        <v>473</v>
      </c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31">
        <v>-170939644</v>
      </c>
      <c r="N563" s="30"/>
      <c r="O563" s="30"/>
      <c r="P563" s="30"/>
      <c r="Q563" s="57"/>
      <c r="R563" s="57"/>
      <c r="CE563" s="47"/>
      <c r="CF563" s="2" t="s">
        <v>473</v>
      </c>
      <c r="CG563" s="47"/>
    </row>
    <row r="564" spans="1:86" customFormat="1" ht="15" x14ac:dyDescent="0.25">
      <c r="A564" s="111" t="s">
        <v>474</v>
      </c>
      <c r="B564" s="111"/>
      <c r="C564" s="111"/>
      <c r="D564" s="111"/>
      <c r="E564" s="111"/>
      <c r="F564" s="111"/>
      <c r="G564" s="111"/>
      <c r="H564" s="111"/>
      <c r="I564" s="111"/>
      <c r="J564" s="111"/>
      <c r="K564" s="111"/>
      <c r="L564" s="111"/>
      <c r="M564" s="31">
        <v>4184427</v>
      </c>
      <c r="N564" s="30"/>
      <c r="O564" s="30"/>
      <c r="P564" s="30"/>
      <c r="Q564" s="57"/>
      <c r="R564" s="57"/>
      <c r="CE564" s="47"/>
      <c r="CF564" s="2" t="s">
        <v>474</v>
      </c>
      <c r="CG564" s="47"/>
    </row>
    <row r="565" spans="1:86" customFormat="1" ht="15" x14ac:dyDescent="0.25">
      <c r="A565" s="111" t="s">
        <v>475</v>
      </c>
      <c r="B565" s="111"/>
      <c r="C565" s="111"/>
      <c r="D565" s="111"/>
      <c r="E565" s="111"/>
      <c r="F565" s="111"/>
      <c r="G565" s="111"/>
      <c r="H565" s="111"/>
      <c r="I565" s="111"/>
      <c r="J565" s="111"/>
      <c r="K565" s="111"/>
      <c r="L565" s="111"/>
      <c r="M565" s="31">
        <v>2988876</v>
      </c>
      <c r="N565" s="30"/>
      <c r="O565" s="30"/>
      <c r="P565" s="30"/>
      <c r="Q565" s="57"/>
      <c r="R565" s="57"/>
      <c r="CE565" s="47"/>
      <c r="CF565" s="2" t="s">
        <v>475</v>
      </c>
      <c r="CG565" s="47"/>
    </row>
    <row r="566" spans="1:86" customFormat="1" ht="15" x14ac:dyDescent="0.25">
      <c r="A566" s="111" t="s">
        <v>476</v>
      </c>
      <c r="B566" s="111"/>
      <c r="C566" s="111"/>
      <c r="D566" s="111"/>
      <c r="E566" s="111"/>
      <c r="F566" s="111"/>
      <c r="G566" s="111"/>
      <c r="H566" s="111"/>
      <c r="I566" s="111"/>
      <c r="J566" s="111"/>
      <c r="K566" s="111"/>
      <c r="L566" s="111"/>
      <c r="M566" s="31">
        <v>2391101</v>
      </c>
      <c r="N566" s="30"/>
      <c r="O566" s="30"/>
      <c r="P566" s="30"/>
      <c r="Q566" s="57"/>
      <c r="R566" s="57"/>
      <c r="CE566" s="47"/>
      <c r="CF566" s="2" t="s">
        <v>476</v>
      </c>
      <c r="CG566" s="47"/>
    </row>
    <row r="567" spans="1:86" customFormat="1" ht="15" x14ac:dyDescent="0.25">
      <c r="A567" s="110" t="s">
        <v>463</v>
      </c>
      <c r="B567" s="110"/>
      <c r="C567" s="110"/>
      <c r="D567" s="110"/>
      <c r="E567" s="110"/>
      <c r="F567" s="110"/>
      <c r="G567" s="110"/>
      <c r="H567" s="110"/>
      <c r="I567" s="110"/>
      <c r="J567" s="110"/>
      <c r="K567" s="110"/>
      <c r="L567" s="110"/>
      <c r="M567" s="44">
        <v>135219849</v>
      </c>
      <c r="N567" s="48"/>
      <c r="O567" s="48"/>
      <c r="P567" s="48"/>
      <c r="Q567" s="45"/>
      <c r="R567" s="45"/>
      <c r="CE567" s="47"/>
      <c r="CG567" s="47" t="s">
        <v>463</v>
      </c>
    </row>
    <row r="568" spans="1:86" customFormat="1" ht="15" x14ac:dyDescent="0.25">
      <c r="A568" s="111" t="s">
        <v>477</v>
      </c>
      <c r="B568" s="111"/>
      <c r="C568" s="111"/>
      <c r="D568" s="111"/>
      <c r="E568" s="111"/>
      <c r="F568" s="111"/>
      <c r="G568" s="111"/>
      <c r="H568" s="111"/>
      <c r="I568" s="111"/>
      <c r="J568" s="111"/>
      <c r="K568" s="111"/>
      <c r="L568" s="111"/>
      <c r="M568" s="31">
        <v>4056595</v>
      </c>
      <c r="N568" s="30"/>
      <c r="O568" s="30"/>
      <c r="P568" s="30"/>
      <c r="Q568" s="57"/>
      <c r="R568" s="57"/>
      <c r="CE568" s="47"/>
      <c r="CF568" s="2" t="s">
        <v>477</v>
      </c>
      <c r="CG568" s="47"/>
    </row>
    <row r="569" spans="1:86" customFormat="1" ht="15" x14ac:dyDescent="0.25">
      <c r="A569" s="110" t="s">
        <v>478</v>
      </c>
      <c r="B569" s="110"/>
      <c r="C569" s="110"/>
      <c r="D569" s="110"/>
      <c r="E569" s="110"/>
      <c r="F569" s="110"/>
      <c r="G569" s="110"/>
      <c r="H569" s="110"/>
      <c r="I569" s="110"/>
      <c r="J569" s="110"/>
      <c r="K569" s="110"/>
      <c r="L569" s="110"/>
      <c r="M569" s="44">
        <v>139276444</v>
      </c>
      <c r="N569" s="48"/>
      <c r="O569" s="48"/>
      <c r="P569" s="48"/>
      <c r="Q569" s="45"/>
      <c r="R569" s="45"/>
      <c r="CE569" s="47"/>
      <c r="CG569" s="47" t="s">
        <v>478</v>
      </c>
    </row>
    <row r="570" spans="1:86" customFormat="1" ht="15" x14ac:dyDescent="0.25">
      <c r="A570" s="111" t="s">
        <v>479</v>
      </c>
      <c r="B570" s="111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28">
        <v>27855288.800000001</v>
      </c>
      <c r="N570" s="30"/>
      <c r="O570" s="30"/>
      <c r="P570" s="30"/>
      <c r="Q570" s="57"/>
      <c r="R570" s="57"/>
      <c r="CE570" s="47"/>
      <c r="CF570" s="2" t="s">
        <v>479</v>
      </c>
      <c r="CG570" s="47"/>
    </row>
    <row r="571" spans="1:86" customFormat="1" ht="15" x14ac:dyDescent="0.25">
      <c r="A571" s="110" t="s">
        <v>480</v>
      </c>
      <c r="B571" s="110"/>
      <c r="C571" s="110"/>
      <c r="D571" s="110"/>
      <c r="E571" s="110"/>
      <c r="F571" s="110"/>
      <c r="G571" s="110"/>
      <c r="H571" s="110"/>
      <c r="I571" s="110"/>
      <c r="J571" s="110"/>
      <c r="K571" s="110"/>
      <c r="L571" s="110"/>
      <c r="M571" s="49">
        <v>167131732.80000001</v>
      </c>
      <c r="N571" s="48"/>
      <c r="O571" s="48"/>
      <c r="P571" s="30"/>
      <c r="Q571" s="57"/>
      <c r="R571" s="56">
        <v>73662</v>
      </c>
      <c r="CE571" s="47"/>
      <c r="CG571" s="47"/>
      <c r="CH571" s="47" t="s">
        <v>480</v>
      </c>
    </row>
    <row r="572" spans="1:86" customFormat="1" ht="15" x14ac:dyDescent="0.25">
      <c r="A572" s="110" t="s">
        <v>123</v>
      </c>
      <c r="B572" s="110"/>
      <c r="C572" s="110"/>
      <c r="D572" s="110"/>
      <c r="E572" s="110"/>
      <c r="F572" s="110"/>
      <c r="G572" s="110"/>
      <c r="H572" s="110"/>
      <c r="I572" s="110"/>
      <c r="J572" s="110"/>
      <c r="K572" s="110"/>
      <c r="L572" s="110"/>
      <c r="M572" s="44">
        <v>170939644</v>
      </c>
      <c r="N572" s="48"/>
      <c r="O572" s="48"/>
      <c r="P572" s="48"/>
      <c r="Q572" s="45"/>
      <c r="R572" s="45"/>
      <c r="CE572" s="47" t="s">
        <v>123</v>
      </c>
      <c r="CG572" s="47"/>
      <c r="CH572" s="47"/>
    </row>
    <row r="573" spans="1:86" customFormat="1" ht="32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</sheetData>
  <mergeCells count="575">
    <mergeCell ref="A2:R2"/>
    <mergeCell ref="A3:R3"/>
    <mergeCell ref="A5:R5"/>
    <mergeCell ref="A6:R6"/>
    <mergeCell ref="A7:R7"/>
    <mergeCell ref="M19:M20"/>
    <mergeCell ref="N19:P19"/>
    <mergeCell ref="C21:E21"/>
    <mergeCell ref="A22:R22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C29:R29"/>
    <mergeCell ref="C30:R30"/>
    <mergeCell ref="C31:R31"/>
    <mergeCell ref="C32:E32"/>
    <mergeCell ref="C33:R33"/>
    <mergeCell ref="C24:R24"/>
    <mergeCell ref="C25:R25"/>
    <mergeCell ref="C26:R26"/>
    <mergeCell ref="C27:E27"/>
    <mergeCell ref="C28:R28"/>
    <mergeCell ref="C39:R39"/>
    <mergeCell ref="C40:E40"/>
    <mergeCell ref="C41:R41"/>
    <mergeCell ref="C42:R42"/>
    <mergeCell ref="C43:R43"/>
    <mergeCell ref="C34:R34"/>
    <mergeCell ref="C35:R35"/>
    <mergeCell ref="C36:E36"/>
    <mergeCell ref="C37:R37"/>
    <mergeCell ref="C38:R38"/>
    <mergeCell ref="C49:R49"/>
    <mergeCell ref="C50:R50"/>
    <mergeCell ref="C51:R51"/>
    <mergeCell ref="C52:E52"/>
    <mergeCell ref="C53:R53"/>
    <mergeCell ref="C44:E44"/>
    <mergeCell ref="C45:R45"/>
    <mergeCell ref="C46:R46"/>
    <mergeCell ref="C47:R47"/>
    <mergeCell ref="C48:E48"/>
    <mergeCell ref="C59:R59"/>
    <mergeCell ref="C60:E60"/>
    <mergeCell ref="C61:R61"/>
    <mergeCell ref="C62:R62"/>
    <mergeCell ref="C63:R63"/>
    <mergeCell ref="C54:R54"/>
    <mergeCell ref="C55:R55"/>
    <mergeCell ref="C56:E56"/>
    <mergeCell ref="C57:R57"/>
    <mergeCell ref="C58:R58"/>
    <mergeCell ref="C69:R69"/>
    <mergeCell ref="C70:R70"/>
    <mergeCell ref="C71:R71"/>
    <mergeCell ref="C72:E72"/>
    <mergeCell ref="C73:R73"/>
    <mergeCell ref="C64:E64"/>
    <mergeCell ref="C65:R65"/>
    <mergeCell ref="C66:R66"/>
    <mergeCell ref="C67:R67"/>
    <mergeCell ref="C68:E68"/>
    <mergeCell ref="C79:R79"/>
    <mergeCell ref="C80:E80"/>
    <mergeCell ref="C81:R81"/>
    <mergeCell ref="C82:R82"/>
    <mergeCell ref="C83:R83"/>
    <mergeCell ref="C74:R74"/>
    <mergeCell ref="C75:R75"/>
    <mergeCell ref="C76:E76"/>
    <mergeCell ref="C77:R77"/>
    <mergeCell ref="C78:R78"/>
    <mergeCell ref="A89:L89"/>
    <mergeCell ref="A90:L90"/>
    <mergeCell ref="A91:L91"/>
    <mergeCell ref="A92:L92"/>
    <mergeCell ref="A93:L93"/>
    <mergeCell ref="C84:E84"/>
    <mergeCell ref="C85:R85"/>
    <mergeCell ref="C86:R86"/>
    <mergeCell ref="C87:R87"/>
    <mergeCell ref="A88:R88"/>
    <mergeCell ref="C99:E99"/>
    <mergeCell ref="C100:R100"/>
    <mergeCell ref="C101:R101"/>
    <mergeCell ref="C102:R102"/>
    <mergeCell ref="C103:E103"/>
    <mergeCell ref="A94:R94"/>
    <mergeCell ref="C95:E95"/>
    <mergeCell ref="C96:R96"/>
    <mergeCell ref="C97:R97"/>
    <mergeCell ref="C98:R98"/>
    <mergeCell ref="C109:R109"/>
    <mergeCell ref="C110:R110"/>
    <mergeCell ref="C111:E111"/>
    <mergeCell ref="C112:R112"/>
    <mergeCell ref="C113:R113"/>
    <mergeCell ref="C104:R104"/>
    <mergeCell ref="C105:R105"/>
    <mergeCell ref="C106:R106"/>
    <mergeCell ref="C107:E107"/>
    <mergeCell ref="C108:R108"/>
    <mergeCell ref="C119:E119"/>
    <mergeCell ref="C120:R120"/>
    <mergeCell ref="C121:R121"/>
    <mergeCell ref="C122:R122"/>
    <mergeCell ref="C123:E123"/>
    <mergeCell ref="C114:R114"/>
    <mergeCell ref="C115:E115"/>
    <mergeCell ref="C116:R116"/>
    <mergeCell ref="C117:R117"/>
    <mergeCell ref="C118:R118"/>
    <mergeCell ref="C129:R129"/>
    <mergeCell ref="C130:R130"/>
    <mergeCell ref="C131:E131"/>
    <mergeCell ref="C132:R132"/>
    <mergeCell ref="C133:R133"/>
    <mergeCell ref="C124:R124"/>
    <mergeCell ref="C125:R125"/>
    <mergeCell ref="C126:R126"/>
    <mergeCell ref="C127:E127"/>
    <mergeCell ref="C128:R128"/>
    <mergeCell ref="C139:E139"/>
    <mergeCell ref="C140:R140"/>
    <mergeCell ref="C141:R141"/>
    <mergeCell ref="C142:R142"/>
    <mergeCell ref="C143:E143"/>
    <mergeCell ref="C134:R134"/>
    <mergeCell ref="C135:E135"/>
    <mergeCell ref="C136:R136"/>
    <mergeCell ref="C137:R137"/>
    <mergeCell ref="C138:R138"/>
    <mergeCell ref="C149:R149"/>
    <mergeCell ref="C150:R150"/>
    <mergeCell ref="C151:E151"/>
    <mergeCell ref="C152:R152"/>
    <mergeCell ref="C153:R153"/>
    <mergeCell ref="C144:R144"/>
    <mergeCell ref="C145:R145"/>
    <mergeCell ref="C146:R146"/>
    <mergeCell ref="C147:E147"/>
    <mergeCell ref="C148:R148"/>
    <mergeCell ref="C159:E159"/>
    <mergeCell ref="C160:R160"/>
    <mergeCell ref="C161:R161"/>
    <mergeCell ref="C162:R162"/>
    <mergeCell ref="A163:R163"/>
    <mergeCell ref="C154:R154"/>
    <mergeCell ref="C155:E155"/>
    <mergeCell ref="C156:R156"/>
    <mergeCell ref="C157:R157"/>
    <mergeCell ref="C158:R158"/>
    <mergeCell ref="A169:R169"/>
    <mergeCell ref="C170:E170"/>
    <mergeCell ref="C171:R171"/>
    <mergeCell ref="C172:R172"/>
    <mergeCell ref="C173:R173"/>
    <mergeCell ref="A164:L164"/>
    <mergeCell ref="A165:L165"/>
    <mergeCell ref="A166:L166"/>
    <mergeCell ref="A167:L167"/>
    <mergeCell ref="A168:L168"/>
    <mergeCell ref="C179:R179"/>
    <mergeCell ref="C180:R180"/>
    <mergeCell ref="C181:R181"/>
    <mergeCell ref="C182:E182"/>
    <mergeCell ref="C183:R183"/>
    <mergeCell ref="C174:E174"/>
    <mergeCell ref="C175:R175"/>
    <mergeCell ref="C176:R176"/>
    <mergeCell ref="C177:R177"/>
    <mergeCell ref="C178:E178"/>
    <mergeCell ref="C189:R189"/>
    <mergeCell ref="C190:E190"/>
    <mergeCell ref="C191:R191"/>
    <mergeCell ref="C192:R192"/>
    <mergeCell ref="C193:R193"/>
    <mergeCell ref="C184:R184"/>
    <mergeCell ref="C185:R185"/>
    <mergeCell ref="C186:E186"/>
    <mergeCell ref="C187:R187"/>
    <mergeCell ref="C188:R188"/>
    <mergeCell ref="C199:R199"/>
    <mergeCell ref="C200:R200"/>
    <mergeCell ref="C201:R201"/>
    <mergeCell ref="C202:E202"/>
    <mergeCell ref="C203:R203"/>
    <mergeCell ref="C194:E194"/>
    <mergeCell ref="C195:R195"/>
    <mergeCell ref="C196:R196"/>
    <mergeCell ref="C197:R197"/>
    <mergeCell ref="C198:E198"/>
    <mergeCell ref="A209:L209"/>
    <mergeCell ref="A210:L210"/>
    <mergeCell ref="A211:L211"/>
    <mergeCell ref="A212:R212"/>
    <mergeCell ref="C213:E213"/>
    <mergeCell ref="C204:R204"/>
    <mergeCell ref="C205:R205"/>
    <mergeCell ref="A206:R206"/>
    <mergeCell ref="A207:L207"/>
    <mergeCell ref="A208:L208"/>
    <mergeCell ref="C219:R219"/>
    <mergeCell ref="C220:R220"/>
    <mergeCell ref="C221:E221"/>
    <mergeCell ref="C222:R222"/>
    <mergeCell ref="C223:R223"/>
    <mergeCell ref="C214:R214"/>
    <mergeCell ref="C215:R215"/>
    <mergeCell ref="C216:R216"/>
    <mergeCell ref="C217:E217"/>
    <mergeCell ref="C218:R218"/>
    <mergeCell ref="C229:E229"/>
    <mergeCell ref="C230:R230"/>
    <mergeCell ref="C231:R231"/>
    <mergeCell ref="C232:R232"/>
    <mergeCell ref="C233:E233"/>
    <mergeCell ref="C224:R224"/>
    <mergeCell ref="C225:E225"/>
    <mergeCell ref="C226:R226"/>
    <mergeCell ref="C227:R227"/>
    <mergeCell ref="C228:R228"/>
    <mergeCell ref="C239:R239"/>
    <mergeCell ref="C240:R240"/>
    <mergeCell ref="C241:E241"/>
    <mergeCell ref="C242:R242"/>
    <mergeCell ref="C243:R243"/>
    <mergeCell ref="C234:R234"/>
    <mergeCell ref="C235:R235"/>
    <mergeCell ref="C236:R236"/>
    <mergeCell ref="C237:E237"/>
    <mergeCell ref="C238:R238"/>
    <mergeCell ref="C249:E249"/>
    <mergeCell ref="C250:R250"/>
    <mergeCell ref="C251:R251"/>
    <mergeCell ref="C252:R252"/>
    <mergeCell ref="C253:E253"/>
    <mergeCell ref="C244:R244"/>
    <mergeCell ref="C245:E245"/>
    <mergeCell ref="C246:R246"/>
    <mergeCell ref="C247:R247"/>
    <mergeCell ref="C248:R248"/>
    <mergeCell ref="C259:R259"/>
    <mergeCell ref="C260:R260"/>
    <mergeCell ref="C261:E261"/>
    <mergeCell ref="C262:R262"/>
    <mergeCell ref="C263:R263"/>
    <mergeCell ref="C254:R254"/>
    <mergeCell ref="C255:R255"/>
    <mergeCell ref="C256:R256"/>
    <mergeCell ref="C257:E257"/>
    <mergeCell ref="C258:R258"/>
    <mergeCell ref="C269:E269"/>
    <mergeCell ref="C270:R270"/>
    <mergeCell ref="C271:R271"/>
    <mergeCell ref="C272:R272"/>
    <mergeCell ref="A273:R273"/>
    <mergeCell ref="C264:R264"/>
    <mergeCell ref="C265:E265"/>
    <mergeCell ref="C266:R266"/>
    <mergeCell ref="C267:R267"/>
    <mergeCell ref="C268:R268"/>
    <mergeCell ref="A279:R279"/>
    <mergeCell ref="C280:E280"/>
    <mergeCell ref="C281:R281"/>
    <mergeCell ref="C282:R282"/>
    <mergeCell ref="C283:R283"/>
    <mergeCell ref="A274:L274"/>
    <mergeCell ref="A275:L275"/>
    <mergeCell ref="A276:L276"/>
    <mergeCell ref="A277:L277"/>
    <mergeCell ref="A278:L278"/>
    <mergeCell ref="C289:R289"/>
    <mergeCell ref="C290:R290"/>
    <mergeCell ref="C291:E291"/>
    <mergeCell ref="C292:R292"/>
    <mergeCell ref="C293:R293"/>
    <mergeCell ref="C284:E284"/>
    <mergeCell ref="C285:R285"/>
    <mergeCell ref="C286:R286"/>
    <mergeCell ref="C287:E287"/>
    <mergeCell ref="C288:R288"/>
    <mergeCell ref="C299:E299"/>
    <mergeCell ref="C300:R300"/>
    <mergeCell ref="C301:R301"/>
    <mergeCell ref="C302:R302"/>
    <mergeCell ref="C303:E303"/>
    <mergeCell ref="C294:R294"/>
    <mergeCell ref="C295:E295"/>
    <mergeCell ref="C296:R296"/>
    <mergeCell ref="C297:R297"/>
    <mergeCell ref="C298:R298"/>
    <mergeCell ref="C309:R309"/>
    <mergeCell ref="C310:R310"/>
    <mergeCell ref="C311:E311"/>
    <mergeCell ref="C312:R312"/>
    <mergeCell ref="C313:R313"/>
    <mergeCell ref="C304:R304"/>
    <mergeCell ref="C305:R305"/>
    <mergeCell ref="C306:R306"/>
    <mergeCell ref="C307:E307"/>
    <mergeCell ref="C308:R308"/>
    <mergeCell ref="C319:E319"/>
    <mergeCell ref="C320:R320"/>
    <mergeCell ref="C321:R321"/>
    <mergeCell ref="C322:R322"/>
    <mergeCell ref="C323:E323"/>
    <mergeCell ref="C314:R314"/>
    <mergeCell ref="C315:E315"/>
    <mergeCell ref="C316:R316"/>
    <mergeCell ref="C317:R317"/>
    <mergeCell ref="C318:R318"/>
    <mergeCell ref="C329:R329"/>
    <mergeCell ref="C330:R330"/>
    <mergeCell ref="C331:E331"/>
    <mergeCell ref="C332:R332"/>
    <mergeCell ref="C333:R333"/>
    <mergeCell ref="C324:R324"/>
    <mergeCell ref="C325:R325"/>
    <mergeCell ref="C326:R326"/>
    <mergeCell ref="C327:E327"/>
    <mergeCell ref="C328:R328"/>
    <mergeCell ref="A339:R339"/>
    <mergeCell ref="A340:L340"/>
    <mergeCell ref="A341:L341"/>
    <mergeCell ref="A342:L342"/>
    <mergeCell ref="A343:L343"/>
    <mergeCell ref="C334:R334"/>
    <mergeCell ref="C335:E335"/>
    <mergeCell ref="C336:R336"/>
    <mergeCell ref="C337:R337"/>
    <mergeCell ref="C338:R338"/>
    <mergeCell ref="C349:R349"/>
    <mergeCell ref="C350:R350"/>
    <mergeCell ref="C351:E351"/>
    <mergeCell ref="C352:R352"/>
    <mergeCell ref="C353:R353"/>
    <mergeCell ref="A344:L344"/>
    <mergeCell ref="A345:R345"/>
    <mergeCell ref="A346:R346"/>
    <mergeCell ref="C347:E347"/>
    <mergeCell ref="C348:R348"/>
    <mergeCell ref="C359:E359"/>
    <mergeCell ref="C360:R360"/>
    <mergeCell ref="C361:R361"/>
    <mergeCell ref="C362:R362"/>
    <mergeCell ref="C363:E363"/>
    <mergeCell ref="C354:R354"/>
    <mergeCell ref="C355:E355"/>
    <mergeCell ref="C356:R356"/>
    <mergeCell ref="C357:R357"/>
    <mergeCell ref="C358:R358"/>
    <mergeCell ref="C369:R369"/>
    <mergeCell ref="C370:R370"/>
    <mergeCell ref="C371:E371"/>
    <mergeCell ref="C372:R372"/>
    <mergeCell ref="C373:R373"/>
    <mergeCell ref="C364:R364"/>
    <mergeCell ref="C365:R365"/>
    <mergeCell ref="C366:R366"/>
    <mergeCell ref="C367:E367"/>
    <mergeCell ref="C368:R368"/>
    <mergeCell ref="C379:E379"/>
    <mergeCell ref="C380:R380"/>
    <mergeCell ref="C381:R381"/>
    <mergeCell ref="C382:R382"/>
    <mergeCell ref="C383:E383"/>
    <mergeCell ref="C374:R374"/>
    <mergeCell ref="C375:E375"/>
    <mergeCell ref="C376:R376"/>
    <mergeCell ref="C377:R377"/>
    <mergeCell ref="C378:R378"/>
    <mergeCell ref="C389:R389"/>
    <mergeCell ref="C390:R390"/>
    <mergeCell ref="C391:E391"/>
    <mergeCell ref="C392:R392"/>
    <mergeCell ref="C393:R393"/>
    <mergeCell ref="C384:R384"/>
    <mergeCell ref="C385:R385"/>
    <mergeCell ref="C386:R386"/>
    <mergeCell ref="C387:E387"/>
    <mergeCell ref="C388:R388"/>
    <mergeCell ref="C399:E399"/>
    <mergeCell ref="C400:R400"/>
    <mergeCell ref="C401:R401"/>
    <mergeCell ref="C402:R402"/>
    <mergeCell ref="C403:E403"/>
    <mergeCell ref="C394:R394"/>
    <mergeCell ref="C395:E395"/>
    <mergeCell ref="C396:R396"/>
    <mergeCell ref="C397:R397"/>
    <mergeCell ref="C398:R398"/>
    <mergeCell ref="C409:R409"/>
    <mergeCell ref="C410:R410"/>
    <mergeCell ref="C411:E411"/>
    <mergeCell ref="C412:R412"/>
    <mergeCell ref="C413:R413"/>
    <mergeCell ref="C404:R404"/>
    <mergeCell ref="C405:R405"/>
    <mergeCell ref="C406:R406"/>
    <mergeCell ref="C407:E407"/>
    <mergeCell ref="C408:R408"/>
    <mergeCell ref="C419:E419"/>
    <mergeCell ref="C420:R420"/>
    <mergeCell ref="C421:R421"/>
    <mergeCell ref="C422:R422"/>
    <mergeCell ref="C423:E423"/>
    <mergeCell ref="C414:R414"/>
    <mergeCell ref="C415:E415"/>
    <mergeCell ref="C416:R416"/>
    <mergeCell ref="C417:R417"/>
    <mergeCell ref="C418:R418"/>
    <mergeCell ref="C429:R429"/>
    <mergeCell ref="C430:R430"/>
    <mergeCell ref="C431:E431"/>
    <mergeCell ref="C432:R432"/>
    <mergeCell ref="C433:R433"/>
    <mergeCell ref="C424:R424"/>
    <mergeCell ref="C425:R425"/>
    <mergeCell ref="C426:R426"/>
    <mergeCell ref="C427:E427"/>
    <mergeCell ref="C428:R428"/>
    <mergeCell ref="A439:L439"/>
    <mergeCell ref="A440:L440"/>
    <mergeCell ref="A441:L441"/>
    <mergeCell ref="A442:L442"/>
    <mergeCell ref="A443:L443"/>
    <mergeCell ref="C434:R434"/>
    <mergeCell ref="C435:E435"/>
    <mergeCell ref="C436:R436"/>
    <mergeCell ref="C437:R437"/>
    <mergeCell ref="A438:R438"/>
    <mergeCell ref="C449:E449"/>
    <mergeCell ref="C450:R450"/>
    <mergeCell ref="C451:R451"/>
    <mergeCell ref="C452:E452"/>
    <mergeCell ref="C453:R453"/>
    <mergeCell ref="A444:R444"/>
    <mergeCell ref="C445:E445"/>
    <mergeCell ref="C446:R446"/>
    <mergeCell ref="C447:R447"/>
    <mergeCell ref="C448:R448"/>
    <mergeCell ref="C459:E459"/>
    <mergeCell ref="C460:R460"/>
    <mergeCell ref="C461:R461"/>
    <mergeCell ref="C462:E462"/>
    <mergeCell ref="C463:R463"/>
    <mergeCell ref="C454:R454"/>
    <mergeCell ref="C455:E455"/>
    <mergeCell ref="C456:R456"/>
    <mergeCell ref="C457:R457"/>
    <mergeCell ref="C458:R458"/>
    <mergeCell ref="C469:R469"/>
    <mergeCell ref="C470:R470"/>
    <mergeCell ref="C471:R471"/>
    <mergeCell ref="C472:E472"/>
    <mergeCell ref="C473:R473"/>
    <mergeCell ref="C464:R464"/>
    <mergeCell ref="C465:E465"/>
    <mergeCell ref="C466:R466"/>
    <mergeCell ref="C467:R467"/>
    <mergeCell ref="C468:E468"/>
    <mergeCell ref="C479:R479"/>
    <mergeCell ref="C480:R480"/>
    <mergeCell ref="C481:R481"/>
    <mergeCell ref="C482:E482"/>
    <mergeCell ref="C483:R483"/>
    <mergeCell ref="C474:R474"/>
    <mergeCell ref="C475:E475"/>
    <mergeCell ref="C476:R476"/>
    <mergeCell ref="C477:R477"/>
    <mergeCell ref="C478:E478"/>
    <mergeCell ref="C489:R489"/>
    <mergeCell ref="A490:R490"/>
    <mergeCell ref="A491:L491"/>
    <mergeCell ref="A492:L492"/>
    <mergeCell ref="A493:L493"/>
    <mergeCell ref="C484:E484"/>
    <mergeCell ref="C485:R485"/>
    <mergeCell ref="C486:R486"/>
    <mergeCell ref="C487:E487"/>
    <mergeCell ref="C488:R488"/>
    <mergeCell ref="C499:R499"/>
    <mergeCell ref="C500:R500"/>
    <mergeCell ref="C501:E501"/>
    <mergeCell ref="C502:R502"/>
    <mergeCell ref="C503:E503"/>
    <mergeCell ref="A494:L494"/>
    <mergeCell ref="A495:L495"/>
    <mergeCell ref="A496:R496"/>
    <mergeCell ref="C497:E497"/>
    <mergeCell ref="C498:R498"/>
    <mergeCell ref="C509:R509"/>
    <mergeCell ref="C510:R510"/>
    <mergeCell ref="C511:E511"/>
    <mergeCell ref="C512:R512"/>
    <mergeCell ref="C513:R513"/>
    <mergeCell ref="C504:R504"/>
    <mergeCell ref="C505:R505"/>
    <mergeCell ref="C506:R506"/>
    <mergeCell ref="C507:E507"/>
    <mergeCell ref="C508:R508"/>
    <mergeCell ref="A519:L519"/>
    <mergeCell ref="A520:L520"/>
    <mergeCell ref="A521:R521"/>
    <mergeCell ref="C522:E522"/>
    <mergeCell ref="C523:R523"/>
    <mergeCell ref="C514:R514"/>
    <mergeCell ref="A515:R515"/>
    <mergeCell ref="A516:L516"/>
    <mergeCell ref="A517:L517"/>
    <mergeCell ref="A518:L518"/>
    <mergeCell ref="C529:R529"/>
    <mergeCell ref="C530:R530"/>
    <mergeCell ref="C531:E531"/>
    <mergeCell ref="C532:R532"/>
    <mergeCell ref="C533:R533"/>
    <mergeCell ref="C524:R524"/>
    <mergeCell ref="C525:R525"/>
    <mergeCell ref="C526:R526"/>
    <mergeCell ref="C527:E527"/>
    <mergeCell ref="C528:R528"/>
    <mergeCell ref="C539:R539"/>
    <mergeCell ref="C540:R540"/>
    <mergeCell ref="A541:L541"/>
    <mergeCell ref="A542:L542"/>
    <mergeCell ref="A543:L543"/>
    <mergeCell ref="C534:R534"/>
    <mergeCell ref="C535:R535"/>
    <mergeCell ref="C536:R536"/>
    <mergeCell ref="C537:E537"/>
    <mergeCell ref="C538:R538"/>
    <mergeCell ref="A549:L549"/>
    <mergeCell ref="A550:L550"/>
    <mergeCell ref="A551:L551"/>
    <mergeCell ref="A552:L552"/>
    <mergeCell ref="A553:L553"/>
    <mergeCell ref="A544:L544"/>
    <mergeCell ref="A545:L545"/>
    <mergeCell ref="A546:L546"/>
    <mergeCell ref="A547:L547"/>
    <mergeCell ref="A548:L548"/>
    <mergeCell ref="A559:L559"/>
    <mergeCell ref="A560:L560"/>
    <mergeCell ref="A561:L561"/>
    <mergeCell ref="A562:L562"/>
    <mergeCell ref="A563:L563"/>
    <mergeCell ref="A554:L554"/>
    <mergeCell ref="A555:L555"/>
    <mergeCell ref="A556:L556"/>
    <mergeCell ref="A557:L557"/>
    <mergeCell ref="A558:L558"/>
    <mergeCell ref="A569:L569"/>
    <mergeCell ref="A570:L570"/>
    <mergeCell ref="A571:L571"/>
    <mergeCell ref="A572:L572"/>
    <mergeCell ref="A564:L564"/>
    <mergeCell ref="A565:L565"/>
    <mergeCell ref="A566:L566"/>
    <mergeCell ref="A567:L567"/>
    <mergeCell ref="A568:L56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1632-2021-2.1.3-КМ - Полный (2)</vt:lpstr>
      <vt:lpstr>1632-2021-2.1.3-КМ - Полный лок</vt:lpstr>
      <vt:lpstr>'1632-2021-2.1.3-КМ - Полный (2)'!Заголовки_для_печати</vt:lpstr>
      <vt:lpstr>'1632-2021-2.1.3-КМ - Полный лок'!Заголовки_для_печати</vt:lpstr>
      <vt:lpstr>'1632-2021-2.1.3-КМ - Полный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Анастасия</cp:lastModifiedBy>
  <cp:lastPrinted>2023-03-02T08:19:36Z</cp:lastPrinted>
  <dcterms:created xsi:type="dcterms:W3CDTF">2020-09-30T08:50:27Z</dcterms:created>
  <dcterms:modified xsi:type="dcterms:W3CDTF">2025-04-24T11:37:34Z</dcterms:modified>
</cp:coreProperties>
</file>