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АР ТЦ - Ведомость" sheetId="1" r:id="rId1"/>
  </sheets>
  <definedNames>
    <definedName name="_xlnm.Print_Titles" localSheetId="0">'1632-2021-3.4-АР ТЦ - Ведомость'!$5:$5</definedName>
    <definedName name="_xlnm.Print_Area" localSheetId="0">'1632-2021-3.4-АР ТЦ - Ведомость'!$A$1:$H$61</definedName>
  </definedNames>
  <calcPr calcId="162913"/>
</workbook>
</file>

<file path=xl/calcChain.xml><?xml version="1.0" encoding="utf-8"?>
<calcChain xmlns="http://schemas.openxmlformats.org/spreadsheetml/2006/main">
  <c r="A55" i="1" l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7" i="1"/>
  <c r="A36" i="1"/>
  <c r="A35" i="1"/>
  <c r="A34" i="1"/>
  <c r="A31" i="1"/>
  <c r="A30" i="1"/>
  <c r="A29" i="1"/>
  <c r="A28" i="1"/>
  <c r="A27" i="1"/>
  <c r="A25" i="1"/>
  <c r="A24" i="1"/>
  <c r="A23" i="1"/>
  <c r="A21" i="1"/>
  <c r="A20" i="1"/>
  <c r="A18" i="1"/>
  <c r="A17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<sst xmlns="http://schemas.openxmlformats.org/spreadsheetml/2006/main" count="244" uniqueCount="145">
  <si>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</si>
  <si>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</si>
  <si>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</si>
  <si>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</si>
  <si>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</si>
  <si>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</si>
  <si>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</si>
  <si>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</si>
  <si>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Кровля</t>
  </si>
  <si>
    <t>Устройство кровли из профлиста см. в разделе КМ</t>
  </si>
  <si>
    <t>7</t>
  </si>
  <si>
    <t>Устройство желобов: подвесных</t>
  </si>
  <si>
    <t>100 м желобов</t>
  </si>
  <si>
    <t xml:space="preserve">61,1 / 100 </t>
  </si>
  <si>
    <t xml:space="preserve">1 </t>
  </si>
  <si>
    <t>8</t>
  </si>
  <si>
    <t>Желоб водосточный D185х3000
Аналог ТССЦ-203-0960 5219,18/5114,28=2%</t>
  </si>
  <si>
    <t>шт</t>
  </si>
  <si>
    <t xml:space="preserve">округл(61,1/3;0) </t>
  </si>
  <si>
    <t>9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</si>
  <si>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</si>
  <si>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</si>
  <si>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 xml:space="preserve">((30*2+18*2)*7,29) / 100 </t>
  </si>
  <si>
    <t>4</t>
  </si>
  <si>
    <t>Устройство обделок на фасадах (наружные подоконники, пояски, балконы и др.): без водосточных труб</t>
  </si>
  <si>
    <t xml:space="preserve"> </t>
  </si>
  <si>
    <t>10</t>
  </si>
  <si>
    <t>Труба водосточная D150х3000мм
Аналог ТССЦ-301-5867 217,71/213,27=2%</t>
  </si>
  <si>
    <t>11</t>
  </si>
  <si>
    <t>Воронки выпускные D185/150
Аналог ТССЦ-115-0931  8,37/8,08=3%</t>
  </si>
  <si>
    <t>12</t>
  </si>
  <si>
    <t>Ограждение кровель перилами // прим.</t>
  </si>
  <si>
    <t>100 м ограждения</t>
  </si>
  <si>
    <t xml:space="preserve">61.1 / 100 </t>
  </si>
  <si>
    <t>13</t>
  </si>
  <si>
    <t>Снегозадержатель трубчатый (L=3 м. в комплекте с креплением)
Аналог ТССЦ-101-7317  128,60/126,01=2%</t>
  </si>
  <si>
    <t>Раздел 2. Окна</t>
  </si>
  <si>
    <t>14</t>
  </si>
  <si>
    <t>Монтаж витражей, витрин: с одинарным остеклением в одноэтажных зданиях</t>
  </si>
  <si>
    <t>1 т конструкций</t>
  </si>
  <si>
    <t xml:space="preserve">3,8*10*5,5/1000 </t>
  </si>
  <si>
    <t>15</t>
  </si>
  <si>
    <t>Витражи из алюминиевого комбинированного профиля</t>
  </si>
  <si>
    <t>м2</t>
  </si>
  <si>
    <t xml:space="preserve">3,8*10 </t>
  </si>
  <si>
    <t>Раздел 3. Дверные проемы и ворота</t>
  </si>
  <si>
    <t>16</t>
  </si>
  <si>
    <t>Установка металлических дверных блоков в готовые проемы</t>
  </si>
  <si>
    <t>1 м2 проема</t>
  </si>
  <si>
    <t xml:space="preserve">(0,9*2,05)*2 </t>
  </si>
  <si>
    <t>17</t>
  </si>
  <si>
    <t>ДСН, Оп, Прг, Пр, Н, М2 (дверь стальная, наружная, однопольная, с порогом 50мм(h), правого открывания наружу, класс прочности - 2)  900х2050</t>
  </si>
  <si>
    <t>Ворота</t>
  </si>
  <si>
    <t>18</t>
  </si>
  <si>
    <t>Монтаж каркасов ворот большепролетных зданий, ангаров и др. без механизмов открывания</t>
  </si>
  <si>
    <t xml:space="preserve">13,5*(6*4,5)*2/1000 </t>
  </si>
  <si>
    <t>19</t>
  </si>
  <si>
    <t>Механизм исполнительный, масса: до 20 кг</t>
  </si>
  <si>
    <t>1 шт.</t>
  </si>
  <si>
    <t>2</t>
  </si>
  <si>
    <t>Ворота складчатые, металлические  5000х4500мм (вес 13,5 кг/м2)</t>
  </si>
  <si>
    <t>Раздел 4. Полы</t>
  </si>
  <si>
    <t>21</t>
  </si>
  <si>
    <t>Устройство стяжек: бетонных толщиной 20 мм</t>
  </si>
  <si>
    <t>100 м2 стяжки</t>
  </si>
  <si>
    <t xml:space="preserve">560,2 / 100 </t>
  </si>
  <si>
    <t>22</t>
  </si>
  <si>
    <t>Устройство стяжек: на каждые 5 мм изменения толщины стяжки добавлять или исключать к расценке 11-01-011-03 // до толщ. 30 мм</t>
  </si>
  <si>
    <t>23</t>
  </si>
  <si>
    <t>Бетон  В30</t>
  </si>
  <si>
    <t>м3</t>
  </si>
  <si>
    <t xml:space="preserve">11,42808+5,71404 </t>
  </si>
  <si>
    <t>24</t>
  </si>
  <si>
    <t>Устройство покрытий поливинилацетатных: толщиной 3 мм // прим. покрытие полимерное</t>
  </si>
  <si>
    <t>100 м2 покрытия</t>
  </si>
  <si>
    <t>1</t>
  </si>
  <si>
    <t>Устройство покрытий поливинилацетатных: на каждый 1 мм изменения толщины добавлять или исключать к расценке 11-01-020-03</t>
  </si>
  <si>
    <t>Раздел 5. Отделка</t>
  </si>
  <si>
    <t>Цоколь</t>
  </si>
  <si>
    <t>3</t>
  </si>
  <si>
    <t>Очистка поверхности щетками</t>
  </si>
  <si>
    <t>1 м2 очищаемой поверхности</t>
  </si>
  <si>
    <t xml:space="preserve">((30+30)*0,6)+((18+18)*0,6) </t>
  </si>
  <si>
    <t>5</t>
  </si>
  <si>
    <t>Обеспыливание поверхности</t>
  </si>
  <si>
    <t>1 м2 обеспыливаемой поверхности</t>
  </si>
  <si>
    <t>6</t>
  </si>
  <si>
    <t>Окраска огрунтованных бетонных и оштукатуренных поверхностей: лаком ХП-734</t>
  </si>
  <si>
    <t>100 м2 окрашиваемой поверхности</t>
  </si>
  <si>
    <t xml:space="preserve">(((30+30)*0,6)+((18+18)*0,6)) / 100 </t>
  </si>
  <si>
    <t>20</t>
  </si>
  <si>
    <t>Окраска огрунтованных бетонных и оштукатуренных поверхностей: эмалью ХП-799</t>
  </si>
  <si>
    <t>Окраска конструкций стен и потолков из профлиста, учтена в сметах к разделу КМ</t>
  </si>
  <si>
    <t>Раздел 6. Отмостка</t>
  </si>
  <si>
    <t>27</t>
  </si>
  <si>
    <t>Устройство подстилающих и выравнивающих слоев оснований: из щебня</t>
  </si>
  <si>
    <t>100 м3 материала основания (в плотном теле)</t>
  </si>
  <si>
    <t xml:space="preserve">((18*2+30*2)*1*0,09) / 100 </t>
  </si>
  <si>
    <t>26</t>
  </si>
  <si>
    <t>Щебень из природного камня для строительных работ марка: 800, фракция 20-40 мм</t>
  </si>
  <si>
    <t xml:space="preserve">0,0864*100*1,26 </t>
  </si>
  <si>
    <t>29</t>
  </si>
  <si>
    <t>Устройство подстилающих и выравнивающих слоев оснований: из песка</t>
  </si>
  <si>
    <t xml:space="preserve">((18*2+30*2)*1*0,15) / 100 </t>
  </si>
  <si>
    <t>30</t>
  </si>
  <si>
    <t>Песок средний для строительных работ</t>
  </si>
  <si>
    <t xml:space="preserve">(18*2+30*2)*1*0,15*1,1 </t>
  </si>
  <si>
    <t>31</t>
  </si>
  <si>
    <t>Устройство подливки толщиной  20 мм // прим. бетонное основание</t>
  </si>
  <si>
    <t>100 м2 подливки под оборудование</t>
  </si>
  <si>
    <t xml:space="preserve">((18*2+30*2)*1) / 100 </t>
  </si>
  <si>
    <t>32</t>
  </si>
  <si>
    <t>На каждые 10 мм изменения толщины добавлять или исключать к расценке 06-01-013-01 // до 100 мм</t>
  </si>
  <si>
    <t>33</t>
  </si>
  <si>
    <t>Бетон  В15</t>
  </si>
  <si>
    <t xml:space="preserve">1,9584+7,8336 </t>
  </si>
  <si>
    <t>34</t>
  </si>
  <si>
    <t>Армирование подстилающих слоев и набетонок</t>
  </si>
  <si>
    <t>1 т</t>
  </si>
  <si>
    <t xml:space="preserve">3,47*96/1000 </t>
  </si>
  <si>
    <t>35</t>
  </si>
  <si>
    <t>Сетка арм. 100х100 6Вр1
Аналог ТССЦ-101-3891 21,17/20,58=2%</t>
  </si>
  <si>
    <t xml:space="preserve">(18*2+30*2)*1 </t>
  </si>
  <si>
    <t>36</t>
  </si>
  <si>
    <t>Устройство подливки толщиной  20 мм // прим. бетонное покрытие отмостки</t>
  </si>
  <si>
    <t>37</t>
  </si>
  <si>
    <t>На каждые 10 мм изменения толщины добавлять или исключать к расценке 06-01-013-01 // до 50-110 мм</t>
  </si>
  <si>
    <t>38</t>
  </si>
  <si>
    <t xml:space="preserve">1,9584+5,8752 </t>
  </si>
  <si>
    <t>39</t>
  </si>
  <si>
    <t>Шлифовка бетонных или металлоцементных покрытий</t>
  </si>
  <si>
    <t>40</t>
  </si>
  <si>
    <t>Железнение цементных покрытий</t>
  </si>
  <si>
    <t>41</t>
  </si>
  <si>
    <t>Установка бортовых камней бетонных: при других видах покрытий</t>
  </si>
  <si>
    <t>100 м бортового камня</t>
  </si>
  <si>
    <t xml:space="preserve">(18*2+30*2) / 100 </t>
  </si>
  <si>
    <t>42</t>
  </si>
  <si>
    <t>Камни бортовые БР100.20.8</t>
  </si>
  <si>
    <t>Составил:</t>
  </si>
  <si>
    <t>(Ким На Ен)</t>
  </si>
  <si>
    <t/>
  </si>
  <si>
    <t>[должность, подпись (инициалы, фамилия)]</t>
  </si>
  <si>
    <t>Проверил:</t>
  </si>
  <si>
    <t>(Пахомкина И.В.)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</si>
</sst>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2"/>
  <sheetViews>
    <sheetView tabSelected="1" topLeftCell="A52" workbookViewId="0">
      <selection activeCell="C60" sqref="C60:H60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customFormat="1" ht="18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21" customFormat="1" ht="9.75" customHeight="1" x14ac:dyDescent="0.25">
      <c r="A3" s="4"/>
    </row>
    <row r="4" spans="1:21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9" t="s">
        <v>7</v>
      </c>
      <c r="H4" s="29"/>
    </row>
    <row r="5" spans="1:21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0">
        <v>7</v>
      </c>
      <c r="H5" s="31"/>
    </row>
    <row r="6" spans="1:21" customFormat="1" ht="15" x14ac:dyDescent="0.25">
      <c r="A6" s="32" t="s">
        <v>8</v>
      </c>
      <c r="B6" s="32"/>
      <c r="C6" s="32"/>
      <c r="D6" s="32"/>
      <c r="E6" s="32"/>
      <c r="F6" s="32"/>
      <c r="G6" s="32"/>
      <c r="H6" s="32"/>
      <c r="T6" s="9" t="s">
        <v>8</v>
      </c>
    </row>
    <row r="7" spans="1:21" customFormat="1" ht="15" x14ac:dyDescent="0.25">
      <c r="A7" s="33" t="s">
        <v>9</v>
      </c>
      <c r="B7" s="33"/>
      <c r="C7" s="33"/>
      <c r="D7" s="33"/>
      <c r="E7" s="33"/>
      <c r="F7" s="33"/>
      <c r="G7" s="33"/>
      <c r="H7" s="33"/>
      <c r="T7" s="9"/>
      <c r="U7" s="10" t="s">
        <v>9</v>
      </c>
    </row>
    <row r="8" spans="1:21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0.61099999999999999</v>
      </c>
      <c r="F8" s="13"/>
      <c r="G8" s="16"/>
      <c r="H8" s="13" t="s">
        <v>13</v>
      </c>
      <c r="J8" s="2" t="s">
        <v>14</v>
      </c>
      <c r="T8" s="9"/>
      <c r="U8" s="10"/>
    </row>
    <row r="9" spans="1:21" customFormat="1" ht="33.7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20</v>
      </c>
      <c r="F9" s="13"/>
      <c r="G9" s="16"/>
      <c r="H9" s="13" t="s">
        <v>18</v>
      </c>
      <c r="J9" s="2" t="s">
        <v>14</v>
      </c>
      <c r="T9" s="9"/>
      <c r="U9" s="10"/>
    </row>
    <row r="10" spans="1:21" customFormat="1" ht="67.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21</v>
      </c>
      <c r="E10" s="18">
        <v>6.9984000000000002</v>
      </c>
      <c r="F10" s="13"/>
      <c r="G10" s="16"/>
      <c r="H10" s="13" t="s">
        <v>22</v>
      </c>
      <c r="J10" s="2" t="s">
        <v>14</v>
      </c>
      <c r="T10" s="9"/>
      <c r="U10" s="10"/>
    </row>
    <row r="11" spans="1:21" customFormat="1" ht="67.5" x14ac:dyDescent="0.25">
      <c r="A11" s="11">
        <f>IF(J11&lt;&gt;"",COUNTA(J$1:J11),"")</f>
        <v>4</v>
      </c>
      <c r="B11" s="12" t="s">
        <v>23</v>
      </c>
      <c r="C11" s="13" t="s">
        <v>24</v>
      </c>
      <c r="D11" s="14" t="s">
        <v>21</v>
      </c>
      <c r="E11" s="18">
        <v>-6.9984000000000002</v>
      </c>
      <c r="F11" s="13"/>
      <c r="G11" s="16"/>
      <c r="H11" s="13" t="s">
        <v>25</v>
      </c>
      <c r="J11" s="2" t="s">
        <v>14</v>
      </c>
      <c r="T11" s="9"/>
      <c r="U11" s="10"/>
    </row>
    <row r="12" spans="1:21" customFormat="1" ht="33.75" x14ac:dyDescent="0.25">
      <c r="A12" s="11">
        <f>IF(J12&lt;&gt;"",COUNTA(J$1:J12),"")</f>
        <v>5</v>
      </c>
      <c r="B12" s="12" t="s">
        <v>26</v>
      </c>
      <c r="C12" s="13" t="s">
        <v>27</v>
      </c>
      <c r="D12" s="14" t="s">
        <v>17</v>
      </c>
      <c r="E12" s="17">
        <v>15</v>
      </c>
      <c r="F12" s="13"/>
      <c r="G12" s="16"/>
      <c r="H12" s="13" t="s">
        <v>25</v>
      </c>
      <c r="J12" s="2" t="s">
        <v>14</v>
      </c>
      <c r="T12" s="9"/>
      <c r="U12" s="10"/>
    </row>
    <row r="13" spans="1:21" customFormat="1" ht="22.5" x14ac:dyDescent="0.25">
      <c r="A13" s="11">
        <f>IF(J13&lt;&gt;"",COUNTA(J$1:J13),"")</f>
        <v>6</v>
      </c>
      <c r="B13" s="12" t="s">
        <v>28</v>
      </c>
      <c r="C13" s="13" t="s">
        <v>29</v>
      </c>
      <c r="D13" s="14" t="s">
        <v>17</v>
      </c>
      <c r="E13" s="17">
        <v>4</v>
      </c>
      <c r="F13" s="13"/>
      <c r="G13" s="16"/>
      <c r="H13" s="13" t="s">
        <v>25</v>
      </c>
      <c r="J13" s="2" t="s">
        <v>14</v>
      </c>
      <c r="T13" s="9"/>
      <c r="U13" s="10"/>
    </row>
    <row r="14" spans="1:21" customFormat="1" ht="33.75" x14ac:dyDescent="0.25">
      <c r="A14" s="11">
        <f>IF(J14&lt;&gt;"",COUNTA(J$1:J14),"")</f>
        <v>7</v>
      </c>
      <c r="B14" s="12" t="s">
        <v>30</v>
      </c>
      <c r="C14" s="13" t="s">
        <v>31</v>
      </c>
      <c r="D14" s="14" t="s">
        <v>32</v>
      </c>
      <c r="E14" s="15">
        <v>0.61099999999999999</v>
      </c>
      <c r="F14" s="13"/>
      <c r="G14" s="16"/>
      <c r="H14" s="13" t="s">
        <v>33</v>
      </c>
      <c r="J14" s="2" t="s">
        <v>14</v>
      </c>
      <c r="T14" s="9"/>
      <c r="U14" s="10"/>
    </row>
    <row r="15" spans="1:21" customFormat="1" ht="45" x14ac:dyDescent="0.25">
      <c r="A15" s="11">
        <f>IF(J15&lt;&gt;"",COUNTA(J$1:J15),"")</f>
        <v>8</v>
      </c>
      <c r="B15" s="12" t="s">
        <v>34</v>
      </c>
      <c r="C15" s="13" t="s">
        <v>35</v>
      </c>
      <c r="D15" s="14" t="s">
        <v>17</v>
      </c>
      <c r="E15" s="17">
        <v>20</v>
      </c>
      <c r="F15" s="13"/>
      <c r="G15" s="16"/>
      <c r="H15" s="13" t="s">
        <v>25</v>
      </c>
      <c r="J15" s="2" t="s">
        <v>14</v>
      </c>
      <c r="T15" s="9"/>
      <c r="U15" s="10"/>
    </row>
    <row r="16" spans="1:21" customFormat="1" ht="15" x14ac:dyDescent="0.25">
      <c r="A16" s="32" t="s">
        <v>36</v>
      </c>
      <c r="B16" s="32"/>
      <c r="C16" s="32"/>
      <c r="D16" s="32"/>
      <c r="E16" s="32"/>
      <c r="F16" s="32"/>
      <c r="G16" s="32"/>
      <c r="H16" s="32"/>
      <c r="T16" s="9" t="s">
        <v>36</v>
      </c>
      <c r="U16" s="10"/>
    </row>
    <row r="17" spans="1:21" customFormat="1" ht="33.75" x14ac:dyDescent="0.25">
      <c r="A17" s="11">
        <f>IF(J17&lt;&gt;"",COUNTA(J$1:J17),"")</f>
        <v>9</v>
      </c>
      <c r="B17" s="12" t="s">
        <v>37</v>
      </c>
      <c r="C17" s="13" t="s">
        <v>38</v>
      </c>
      <c r="D17" s="14" t="s">
        <v>39</v>
      </c>
      <c r="E17" s="15">
        <v>0.20899999999999999</v>
      </c>
      <c r="F17" s="13"/>
      <c r="G17" s="16"/>
      <c r="H17" s="13" t="s">
        <v>40</v>
      </c>
      <c r="J17" s="2" t="s">
        <v>14</v>
      </c>
      <c r="T17" s="9"/>
      <c r="U17" s="10"/>
    </row>
    <row r="18" spans="1:21" customFormat="1" ht="22.5" x14ac:dyDescent="0.25">
      <c r="A18" s="11">
        <f>IF(J18&lt;&gt;"",COUNTA(J$1:J18),"")</f>
        <v>10</v>
      </c>
      <c r="B18" s="12" t="s">
        <v>41</v>
      </c>
      <c r="C18" s="13" t="s">
        <v>42</v>
      </c>
      <c r="D18" s="14" t="s">
        <v>43</v>
      </c>
      <c r="E18" s="17">
        <v>38</v>
      </c>
      <c r="F18" s="13"/>
      <c r="G18" s="16"/>
      <c r="H18" s="13" t="s">
        <v>44</v>
      </c>
      <c r="J18" s="2" t="s">
        <v>14</v>
      </c>
      <c r="T18" s="9"/>
      <c r="U18" s="10"/>
    </row>
    <row r="19" spans="1:21" customFormat="1" ht="15" x14ac:dyDescent="0.25">
      <c r="A19" s="32" t="s">
        <v>45</v>
      </c>
      <c r="B19" s="32"/>
      <c r="C19" s="32"/>
      <c r="D19" s="32"/>
      <c r="E19" s="32"/>
      <c r="F19" s="32"/>
      <c r="G19" s="32"/>
      <c r="H19" s="32"/>
      <c r="T19" s="9" t="s">
        <v>45</v>
      </c>
      <c r="U19" s="10"/>
    </row>
    <row r="20" spans="1:21" customFormat="1" ht="22.5" x14ac:dyDescent="0.25">
      <c r="A20" s="11">
        <f>IF(J20&lt;&gt;"",COUNTA(J$1:J20),"")</f>
        <v>11</v>
      </c>
      <c r="B20" s="12" t="s">
        <v>46</v>
      </c>
      <c r="C20" s="13" t="s">
        <v>47</v>
      </c>
      <c r="D20" s="14" t="s">
        <v>48</v>
      </c>
      <c r="E20" s="19">
        <v>3.69</v>
      </c>
      <c r="F20" s="13"/>
      <c r="G20" s="16"/>
      <c r="H20" s="13" t="s">
        <v>49</v>
      </c>
      <c r="J20" s="2" t="s">
        <v>14</v>
      </c>
      <c r="T20" s="9"/>
      <c r="U20" s="10"/>
    </row>
    <row r="21" spans="1:21" customFormat="1" ht="56.25" x14ac:dyDescent="0.25">
      <c r="A21" s="11">
        <f>IF(J21&lt;&gt;"",COUNTA(J$1:J21),"")</f>
        <v>12</v>
      </c>
      <c r="B21" s="12" t="s">
        <v>50</v>
      </c>
      <c r="C21" s="13" t="s">
        <v>51</v>
      </c>
      <c r="D21" s="14" t="s">
        <v>17</v>
      </c>
      <c r="E21" s="17">
        <v>2</v>
      </c>
      <c r="F21" s="13"/>
      <c r="G21" s="16"/>
      <c r="H21" s="13" t="s">
        <v>25</v>
      </c>
      <c r="J21" s="2" t="s">
        <v>14</v>
      </c>
      <c r="T21" s="9"/>
      <c r="U21" s="10"/>
    </row>
    <row r="22" spans="1:21" customFormat="1" ht="15" x14ac:dyDescent="0.25">
      <c r="A22" s="33" t="s">
        <v>52</v>
      </c>
      <c r="B22" s="33"/>
      <c r="C22" s="33"/>
      <c r="D22" s="33"/>
      <c r="E22" s="33"/>
      <c r="F22" s="33"/>
      <c r="G22" s="33"/>
      <c r="H22" s="33"/>
      <c r="T22" s="9"/>
      <c r="U22" s="10" t="s">
        <v>52</v>
      </c>
    </row>
    <row r="23" spans="1:21" customFormat="1" ht="33.75" x14ac:dyDescent="0.25">
      <c r="A23" s="11">
        <f>IF(J23&lt;&gt;"",COUNTA(J$1:J23),"")</f>
        <v>13</v>
      </c>
      <c r="B23" s="12" t="s">
        <v>53</v>
      </c>
      <c r="C23" s="13" t="s">
        <v>54</v>
      </c>
      <c r="D23" s="14" t="s">
        <v>39</v>
      </c>
      <c r="E23" s="19">
        <v>0.73</v>
      </c>
      <c r="F23" s="13"/>
      <c r="G23" s="16"/>
      <c r="H23" s="13" t="s">
        <v>55</v>
      </c>
      <c r="J23" s="2" t="s">
        <v>14</v>
      </c>
      <c r="T23" s="9"/>
      <c r="U23" s="10"/>
    </row>
    <row r="24" spans="1:21" customFormat="1" ht="22.5" x14ac:dyDescent="0.25">
      <c r="A24" s="11">
        <f>IF(J24&lt;&gt;"",COUNTA(J$1:J24),"")</f>
        <v>14</v>
      </c>
      <c r="B24" s="12" t="s">
        <v>56</v>
      </c>
      <c r="C24" s="13" t="s">
        <v>57</v>
      </c>
      <c r="D24" s="14" t="s">
        <v>58</v>
      </c>
      <c r="E24" s="17">
        <v>2</v>
      </c>
      <c r="F24" s="13"/>
      <c r="G24" s="16"/>
      <c r="H24" s="13" t="s">
        <v>25</v>
      </c>
      <c r="J24" s="2" t="s">
        <v>14</v>
      </c>
      <c r="T24" s="9"/>
      <c r="U24" s="10"/>
    </row>
    <row r="25" spans="1:21" customFormat="1" ht="22.5" x14ac:dyDescent="0.25">
      <c r="A25" s="11">
        <f>IF(J25&lt;&gt;"",COUNTA(J$1:J25),"")</f>
        <v>15</v>
      </c>
      <c r="B25" s="12" t="s">
        <v>59</v>
      </c>
      <c r="C25" s="13" t="s">
        <v>60</v>
      </c>
      <c r="D25" s="14" t="s">
        <v>17</v>
      </c>
      <c r="E25" s="17">
        <v>2</v>
      </c>
      <c r="F25" s="13"/>
      <c r="G25" s="16"/>
      <c r="H25" s="13" t="s">
        <v>25</v>
      </c>
      <c r="J25" s="2" t="s">
        <v>14</v>
      </c>
      <c r="T25" s="9"/>
      <c r="U25" s="10"/>
    </row>
    <row r="26" spans="1:21" customFormat="1" ht="15" x14ac:dyDescent="0.25">
      <c r="A26" s="32" t="s">
        <v>61</v>
      </c>
      <c r="B26" s="32"/>
      <c r="C26" s="32"/>
      <c r="D26" s="32"/>
      <c r="E26" s="32"/>
      <c r="F26" s="32"/>
      <c r="G26" s="32"/>
      <c r="H26" s="32"/>
      <c r="T26" s="9" t="s">
        <v>61</v>
      </c>
      <c r="U26" s="10"/>
    </row>
    <row r="27" spans="1:21" customFormat="1" ht="22.5" x14ac:dyDescent="0.25">
      <c r="A27" s="11">
        <f>IF(J27&lt;&gt;"",COUNTA(J$1:J27),"")</f>
        <v>16</v>
      </c>
      <c r="B27" s="12" t="s">
        <v>62</v>
      </c>
      <c r="C27" s="13" t="s">
        <v>63</v>
      </c>
      <c r="D27" s="14" t="s">
        <v>64</v>
      </c>
      <c r="E27" s="15">
        <v>5.6020000000000003</v>
      </c>
      <c r="F27" s="13"/>
      <c r="G27" s="16"/>
      <c r="H27" s="13" t="s">
        <v>65</v>
      </c>
      <c r="J27" s="2" t="s">
        <v>14</v>
      </c>
      <c r="T27" s="9"/>
      <c r="U27" s="10"/>
    </row>
    <row r="28" spans="1:21" customFormat="1" ht="45" x14ac:dyDescent="0.25">
      <c r="A28" s="11">
        <f>IF(J28&lt;&gt;"",COUNTA(J$1:J28),"")</f>
        <v>17</v>
      </c>
      <c r="B28" s="12" t="s">
        <v>66</v>
      </c>
      <c r="C28" s="13" t="s">
        <v>67</v>
      </c>
      <c r="D28" s="14" t="s">
        <v>64</v>
      </c>
      <c r="E28" s="15">
        <v>5.6020000000000003</v>
      </c>
      <c r="F28" s="13"/>
      <c r="G28" s="16"/>
      <c r="H28" s="13" t="s">
        <v>65</v>
      </c>
      <c r="J28" s="2" t="s">
        <v>14</v>
      </c>
      <c r="T28" s="9"/>
      <c r="U28" s="10"/>
    </row>
    <row r="29" spans="1:21" customFormat="1" ht="15" x14ac:dyDescent="0.25">
      <c r="A29" s="11">
        <f>IF(J29&lt;&gt;"",COUNTA(J$1:J29),"")</f>
        <v>18</v>
      </c>
      <c r="B29" s="12" t="s">
        <v>68</v>
      </c>
      <c r="C29" s="13" t="s">
        <v>69</v>
      </c>
      <c r="D29" s="14" t="s">
        <v>70</v>
      </c>
      <c r="E29" s="15">
        <v>17.141999999999999</v>
      </c>
      <c r="F29" s="13"/>
      <c r="G29" s="16"/>
      <c r="H29" s="13" t="s">
        <v>71</v>
      </c>
      <c r="J29" s="2" t="s">
        <v>14</v>
      </c>
      <c r="T29" s="9"/>
      <c r="U29" s="10"/>
    </row>
    <row r="30" spans="1:21" customFormat="1" ht="33.75" x14ac:dyDescent="0.25">
      <c r="A30" s="11">
        <f>IF(J30&lt;&gt;"",COUNTA(J$1:J30),"")</f>
        <v>19</v>
      </c>
      <c r="B30" s="12" t="s">
        <v>72</v>
      </c>
      <c r="C30" s="13" t="s">
        <v>73</v>
      </c>
      <c r="D30" s="14" t="s">
        <v>74</v>
      </c>
      <c r="E30" s="15">
        <v>5.6020000000000003</v>
      </c>
      <c r="F30" s="13"/>
      <c r="G30" s="16"/>
      <c r="H30" s="13" t="s">
        <v>65</v>
      </c>
      <c r="J30" s="2" t="s">
        <v>14</v>
      </c>
      <c r="T30" s="9"/>
      <c r="U30" s="10"/>
    </row>
    <row r="31" spans="1:21" customFormat="1" ht="56.25" x14ac:dyDescent="0.25">
      <c r="A31" s="11">
        <f>IF(J31&lt;&gt;"",COUNTA(J$1:J31),"")</f>
        <v>20</v>
      </c>
      <c r="B31" s="12" t="s">
        <v>75</v>
      </c>
      <c r="C31" s="13" t="s">
        <v>76</v>
      </c>
      <c r="D31" s="14" t="s">
        <v>74</v>
      </c>
      <c r="E31" s="15">
        <v>5.6020000000000003</v>
      </c>
      <c r="F31" s="13"/>
      <c r="G31" s="16"/>
      <c r="H31" s="13" t="s">
        <v>25</v>
      </c>
      <c r="J31" s="2" t="s">
        <v>14</v>
      </c>
      <c r="T31" s="9"/>
      <c r="U31" s="10"/>
    </row>
    <row r="32" spans="1:21" customFormat="1" ht="15" x14ac:dyDescent="0.25">
      <c r="A32" s="32" t="s">
        <v>77</v>
      </c>
      <c r="B32" s="32"/>
      <c r="C32" s="32"/>
      <c r="D32" s="32"/>
      <c r="E32" s="32"/>
      <c r="F32" s="32"/>
      <c r="G32" s="32"/>
      <c r="H32" s="32"/>
      <c r="T32" s="9" t="s">
        <v>77</v>
      </c>
      <c r="U32" s="10"/>
    </row>
    <row r="33" spans="1:21" customFormat="1" ht="15" x14ac:dyDescent="0.25">
      <c r="A33" s="33" t="s">
        <v>78</v>
      </c>
      <c r="B33" s="33"/>
      <c r="C33" s="33"/>
      <c r="D33" s="33"/>
      <c r="E33" s="33"/>
      <c r="F33" s="33"/>
      <c r="G33" s="33"/>
      <c r="H33" s="33"/>
      <c r="T33" s="9"/>
      <c r="U33" s="10" t="s">
        <v>78</v>
      </c>
    </row>
    <row r="34" spans="1:21" customFormat="1" ht="56.25" x14ac:dyDescent="0.25">
      <c r="A34" s="11">
        <f>IF(J34&lt;&gt;"",COUNTA(J$1:J34),"")</f>
        <v>21</v>
      </c>
      <c r="B34" s="12" t="s">
        <v>79</v>
      </c>
      <c r="C34" s="13" t="s">
        <v>80</v>
      </c>
      <c r="D34" s="14" t="s">
        <v>81</v>
      </c>
      <c r="E34" s="20">
        <v>57.6</v>
      </c>
      <c r="F34" s="13"/>
      <c r="G34" s="16"/>
      <c r="H34" s="13" t="s">
        <v>82</v>
      </c>
      <c r="J34" s="2" t="s">
        <v>14</v>
      </c>
      <c r="T34" s="9"/>
      <c r="U34" s="10"/>
    </row>
    <row r="35" spans="1:21" customFormat="1" ht="67.5" x14ac:dyDescent="0.25">
      <c r="A35" s="11">
        <f>IF(J35&lt;&gt;"",COUNTA(J$1:J35),"")</f>
        <v>22</v>
      </c>
      <c r="B35" s="12" t="s">
        <v>83</v>
      </c>
      <c r="C35" s="13" t="s">
        <v>84</v>
      </c>
      <c r="D35" s="14" t="s">
        <v>85</v>
      </c>
      <c r="E35" s="20">
        <v>57.6</v>
      </c>
      <c r="F35" s="13"/>
      <c r="G35" s="16"/>
      <c r="H35" s="13" t="s">
        <v>82</v>
      </c>
      <c r="J35" s="2" t="s">
        <v>14</v>
      </c>
      <c r="T35" s="9"/>
      <c r="U35" s="10"/>
    </row>
    <row r="36" spans="1:21" customFormat="1" ht="56.25" x14ac:dyDescent="0.25">
      <c r="A36" s="11">
        <f>IF(J36&lt;&gt;"",COUNTA(J$1:J36),"")</f>
        <v>23</v>
      </c>
      <c r="B36" s="12" t="s">
        <v>86</v>
      </c>
      <c r="C36" s="13" t="s">
        <v>87</v>
      </c>
      <c r="D36" s="14" t="s">
        <v>88</v>
      </c>
      <c r="E36" s="15">
        <v>0.57599999999999996</v>
      </c>
      <c r="F36" s="13"/>
      <c r="G36" s="16"/>
      <c r="H36" s="13" t="s">
        <v>89</v>
      </c>
      <c r="J36" s="2" t="s">
        <v>14</v>
      </c>
      <c r="T36" s="9"/>
      <c r="U36" s="10"/>
    </row>
    <row r="37" spans="1:21" customFormat="1" ht="56.25" x14ac:dyDescent="0.25">
      <c r="A37" s="11">
        <f>IF(J37&lt;&gt;"",COUNTA(J$1:J37),"")</f>
        <v>24</v>
      </c>
      <c r="B37" s="12" t="s">
        <v>90</v>
      </c>
      <c r="C37" s="13" t="s">
        <v>91</v>
      </c>
      <c r="D37" s="14" t="s">
        <v>88</v>
      </c>
      <c r="E37" s="15">
        <v>0.57599999999999996</v>
      </c>
      <c r="F37" s="13"/>
      <c r="G37" s="16"/>
      <c r="H37" s="13" t="s">
        <v>89</v>
      </c>
      <c r="J37" s="2" t="s">
        <v>14</v>
      </c>
      <c r="T37" s="9"/>
      <c r="U37" s="10"/>
    </row>
    <row r="38" spans="1:21" customFormat="1" ht="15" x14ac:dyDescent="0.25">
      <c r="A38" s="33" t="s">
        <v>92</v>
      </c>
      <c r="B38" s="33"/>
      <c r="C38" s="33"/>
      <c r="D38" s="33"/>
      <c r="E38" s="33"/>
      <c r="F38" s="33"/>
      <c r="G38" s="33"/>
      <c r="H38" s="33"/>
      <c r="T38" s="9"/>
      <c r="U38" s="10" t="s">
        <v>92</v>
      </c>
    </row>
    <row r="39" spans="1:21" customFormat="1" ht="15" x14ac:dyDescent="0.25">
      <c r="A39" s="32" t="s">
        <v>93</v>
      </c>
      <c r="B39" s="32"/>
      <c r="C39" s="32"/>
      <c r="D39" s="32"/>
      <c r="E39" s="32"/>
      <c r="F39" s="32"/>
      <c r="G39" s="32"/>
      <c r="H39" s="32"/>
      <c r="T39" s="9" t="s">
        <v>93</v>
      </c>
      <c r="U39" s="10"/>
    </row>
    <row r="40" spans="1:21" customFormat="1" ht="78.75" x14ac:dyDescent="0.25">
      <c r="A40" s="11">
        <f>IF(J40&lt;&gt;"",COUNTA(J$1:J40),"")</f>
        <v>25</v>
      </c>
      <c r="B40" s="12" t="s">
        <v>94</v>
      </c>
      <c r="C40" s="13" t="s">
        <v>95</v>
      </c>
      <c r="D40" s="14" t="s">
        <v>96</v>
      </c>
      <c r="E40" s="18">
        <v>8.6400000000000005E-2</v>
      </c>
      <c r="F40" s="13"/>
      <c r="G40" s="16"/>
      <c r="H40" s="13" t="s">
        <v>97</v>
      </c>
      <c r="J40" s="2" t="s">
        <v>14</v>
      </c>
      <c r="T40" s="9"/>
      <c r="U40" s="10"/>
    </row>
    <row r="41" spans="1:21" customFormat="1" ht="33.75" x14ac:dyDescent="0.25">
      <c r="A41" s="11">
        <f>IF(J41&lt;&gt;"",COUNTA(J$1:J41),"")</f>
        <v>26</v>
      </c>
      <c r="B41" s="12" t="s">
        <v>98</v>
      </c>
      <c r="C41" s="13" t="s">
        <v>99</v>
      </c>
      <c r="D41" s="14" t="s">
        <v>70</v>
      </c>
      <c r="E41" s="18">
        <v>10.8864</v>
      </c>
      <c r="F41" s="13"/>
      <c r="G41" s="16"/>
      <c r="H41" s="13" t="s">
        <v>100</v>
      </c>
      <c r="J41" s="2" t="s">
        <v>14</v>
      </c>
      <c r="T41" s="9"/>
      <c r="U41" s="10"/>
    </row>
    <row r="42" spans="1:21" customFormat="1" ht="78.75" x14ac:dyDescent="0.25">
      <c r="A42" s="11">
        <f>IF(J42&lt;&gt;"",COUNTA(J$1:J42),"")</f>
        <v>27</v>
      </c>
      <c r="B42" s="12" t="s">
        <v>101</v>
      </c>
      <c r="C42" s="13" t="s">
        <v>102</v>
      </c>
      <c r="D42" s="14" t="s">
        <v>96</v>
      </c>
      <c r="E42" s="15">
        <v>0.14399999999999999</v>
      </c>
      <c r="F42" s="13"/>
      <c r="G42" s="16"/>
      <c r="H42" s="13" t="s">
        <v>103</v>
      </c>
      <c r="J42" s="2" t="s">
        <v>14</v>
      </c>
      <c r="T42" s="9"/>
      <c r="U42" s="10"/>
    </row>
    <row r="43" spans="1:21" customFormat="1" ht="22.5" x14ac:dyDescent="0.25">
      <c r="A43" s="11">
        <f>IF(J43&lt;&gt;"",COUNTA(J$1:J43),"")</f>
        <v>28</v>
      </c>
      <c r="B43" s="12" t="s">
        <v>104</v>
      </c>
      <c r="C43" s="13" t="s">
        <v>105</v>
      </c>
      <c r="D43" s="14" t="s">
        <v>70</v>
      </c>
      <c r="E43" s="19">
        <v>15.84</v>
      </c>
      <c r="F43" s="13"/>
      <c r="G43" s="16"/>
      <c r="H43" s="13" t="s">
        <v>106</v>
      </c>
      <c r="J43" s="2" t="s">
        <v>14</v>
      </c>
      <c r="T43" s="9"/>
      <c r="U43" s="10"/>
    </row>
    <row r="44" spans="1:21" customFormat="1" ht="56.25" x14ac:dyDescent="0.25">
      <c r="A44" s="11">
        <f>IF(J44&lt;&gt;"",COUNTA(J$1:J44),"")</f>
        <v>29</v>
      </c>
      <c r="B44" s="12" t="s">
        <v>107</v>
      </c>
      <c r="C44" s="13" t="s">
        <v>108</v>
      </c>
      <c r="D44" s="14" t="s">
        <v>109</v>
      </c>
      <c r="E44" s="19">
        <v>0.96</v>
      </c>
      <c r="F44" s="13"/>
      <c r="G44" s="16"/>
      <c r="H44" s="13" t="s">
        <v>110</v>
      </c>
      <c r="J44" s="2" t="s">
        <v>14</v>
      </c>
      <c r="T44" s="9"/>
      <c r="U44" s="10"/>
    </row>
    <row r="45" spans="1:21" customFormat="1" ht="56.25" x14ac:dyDescent="0.25">
      <c r="A45" s="11">
        <f>IF(J45&lt;&gt;"",COUNTA(J$1:J45),"")</f>
        <v>30</v>
      </c>
      <c r="B45" s="12" t="s">
        <v>111</v>
      </c>
      <c r="C45" s="13" t="s">
        <v>112</v>
      </c>
      <c r="D45" s="14" t="s">
        <v>109</v>
      </c>
      <c r="E45" s="19">
        <v>0.96</v>
      </c>
      <c r="F45" s="13"/>
      <c r="G45" s="16"/>
      <c r="H45" s="13" t="s">
        <v>110</v>
      </c>
      <c r="J45" s="2" t="s">
        <v>14</v>
      </c>
      <c r="T45" s="9"/>
      <c r="U45" s="10"/>
    </row>
    <row r="46" spans="1:21" customFormat="1" ht="15" x14ac:dyDescent="0.25">
      <c r="A46" s="11">
        <f>IF(J46&lt;&gt;"",COUNTA(J$1:J46),"")</f>
        <v>31</v>
      </c>
      <c r="B46" s="12" t="s">
        <v>113</v>
      </c>
      <c r="C46" s="13" t="s">
        <v>114</v>
      </c>
      <c r="D46" s="14" t="s">
        <v>70</v>
      </c>
      <c r="E46" s="15">
        <v>9.7919999999999998</v>
      </c>
      <c r="F46" s="13"/>
      <c r="G46" s="16"/>
      <c r="H46" s="13" t="s">
        <v>115</v>
      </c>
      <c r="J46" s="2" t="s">
        <v>14</v>
      </c>
      <c r="T46" s="9"/>
      <c r="U46" s="10"/>
    </row>
    <row r="47" spans="1:21" customFormat="1" ht="22.5" x14ac:dyDescent="0.25">
      <c r="A47" s="11">
        <f>IF(J47&lt;&gt;"",COUNTA(J$1:J47),"")</f>
        <v>32</v>
      </c>
      <c r="B47" s="12" t="s">
        <v>116</v>
      </c>
      <c r="C47" s="13" t="s">
        <v>117</v>
      </c>
      <c r="D47" s="14" t="s">
        <v>118</v>
      </c>
      <c r="E47" s="18">
        <v>0.33310000000000001</v>
      </c>
      <c r="F47" s="13"/>
      <c r="G47" s="16"/>
      <c r="H47" s="13" t="s">
        <v>119</v>
      </c>
      <c r="J47" s="2" t="s">
        <v>14</v>
      </c>
      <c r="T47" s="9"/>
      <c r="U47" s="10"/>
    </row>
    <row r="48" spans="1:21" customFormat="1" ht="33.75" x14ac:dyDescent="0.25">
      <c r="A48" s="11">
        <f>IF(J48&lt;&gt;"",COUNTA(J$1:J48),"")</f>
        <v>33</v>
      </c>
      <c r="B48" s="12" t="s">
        <v>120</v>
      </c>
      <c r="C48" s="13" t="s">
        <v>121</v>
      </c>
      <c r="D48" s="14" t="s">
        <v>43</v>
      </c>
      <c r="E48" s="17">
        <v>96</v>
      </c>
      <c r="F48" s="13"/>
      <c r="G48" s="16"/>
      <c r="H48" s="13" t="s">
        <v>122</v>
      </c>
      <c r="J48" s="2" t="s">
        <v>14</v>
      </c>
      <c r="T48" s="9"/>
      <c r="U48" s="10"/>
    </row>
    <row r="49" spans="1:33" customFormat="1" ht="56.25" x14ac:dyDescent="0.25">
      <c r="A49" s="11">
        <f>IF(J49&lt;&gt;"",COUNTA(J$1:J49),"")</f>
        <v>34</v>
      </c>
      <c r="B49" s="12" t="s">
        <v>123</v>
      </c>
      <c r="C49" s="13" t="s">
        <v>124</v>
      </c>
      <c r="D49" s="14" t="s">
        <v>109</v>
      </c>
      <c r="E49" s="19">
        <v>0.96</v>
      </c>
      <c r="F49" s="13"/>
      <c r="G49" s="16"/>
      <c r="H49" s="13" t="s">
        <v>110</v>
      </c>
      <c r="J49" s="2" t="s">
        <v>14</v>
      </c>
      <c r="T49" s="9"/>
      <c r="U49" s="10"/>
    </row>
    <row r="50" spans="1:33" customFormat="1" ht="56.25" x14ac:dyDescent="0.25">
      <c r="A50" s="11">
        <f>IF(J50&lt;&gt;"",COUNTA(J$1:J50),"")</f>
        <v>35</v>
      </c>
      <c r="B50" s="12" t="s">
        <v>125</v>
      </c>
      <c r="C50" s="13" t="s">
        <v>126</v>
      </c>
      <c r="D50" s="14" t="s">
        <v>109</v>
      </c>
      <c r="E50" s="19">
        <v>0.96</v>
      </c>
      <c r="F50" s="13"/>
      <c r="G50" s="16"/>
      <c r="H50" s="13" t="s">
        <v>110</v>
      </c>
      <c r="J50" s="2" t="s">
        <v>14</v>
      </c>
      <c r="T50" s="9"/>
      <c r="U50" s="10"/>
    </row>
    <row r="51" spans="1:33" customFormat="1" ht="15" x14ac:dyDescent="0.25">
      <c r="A51" s="11">
        <f>IF(J51&lt;&gt;"",COUNTA(J$1:J51),"")</f>
        <v>36</v>
      </c>
      <c r="B51" s="12" t="s">
        <v>127</v>
      </c>
      <c r="C51" s="13" t="s">
        <v>114</v>
      </c>
      <c r="D51" s="14" t="s">
        <v>70</v>
      </c>
      <c r="E51" s="15">
        <v>7.8339999999999996</v>
      </c>
      <c r="F51" s="13"/>
      <c r="G51" s="16"/>
      <c r="H51" s="13" t="s">
        <v>128</v>
      </c>
      <c r="J51" s="2" t="s">
        <v>14</v>
      </c>
      <c r="T51" s="9"/>
      <c r="U51" s="10"/>
    </row>
    <row r="52" spans="1:33" customFormat="1" ht="33.75" x14ac:dyDescent="0.25">
      <c r="A52" s="11">
        <f>IF(J52&lt;&gt;"",COUNTA(J$1:J52),"")</f>
        <v>37</v>
      </c>
      <c r="B52" s="12" t="s">
        <v>129</v>
      </c>
      <c r="C52" s="13" t="s">
        <v>130</v>
      </c>
      <c r="D52" s="14" t="s">
        <v>74</v>
      </c>
      <c r="E52" s="19">
        <v>0.96</v>
      </c>
      <c r="F52" s="13"/>
      <c r="G52" s="16"/>
      <c r="H52" s="13" t="s">
        <v>110</v>
      </c>
      <c r="J52" s="2" t="s">
        <v>14</v>
      </c>
      <c r="T52" s="9"/>
      <c r="U52" s="10"/>
    </row>
    <row r="53" spans="1:33" customFormat="1" ht="33.75" x14ac:dyDescent="0.25">
      <c r="A53" s="11">
        <f>IF(J53&lt;&gt;"",COUNTA(J$1:J53),"")</f>
        <v>38</v>
      </c>
      <c r="B53" s="12" t="s">
        <v>131</v>
      </c>
      <c r="C53" s="13" t="s">
        <v>132</v>
      </c>
      <c r="D53" s="14" t="s">
        <v>74</v>
      </c>
      <c r="E53" s="19">
        <v>0.96</v>
      </c>
      <c r="F53" s="13"/>
      <c r="G53" s="16"/>
      <c r="H53" s="13" t="s">
        <v>110</v>
      </c>
      <c r="J53" s="2" t="s">
        <v>14</v>
      </c>
      <c r="T53" s="9"/>
      <c r="U53" s="10"/>
    </row>
    <row r="54" spans="1:33" customFormat="1" ht="33.75" x14ac:dyDescent="0.25">
      <c r="A54" s="11">
        <f>IF(J54&lt;&gt;"",COUNTA(J$1:J54),"")</f>
        <v>39</v>
      </c>
      <c r="B54" s="12" t="s">
        <v>133</v>
      </c>
      <c r="C54" s="13" t="s">
        <v>134</v>
      </c>
      <c r="D54" s="14" t="s">
        <v>135</v>
      </c>
      <c r="E54" s="19">
        <v>0.96</v>
      </c>
      <c r="F54" s="13"/>
      <c r="G54" s="16"/>
      <c r="H54" s="13" t="s">
        <v>136</v>
      </c>
      <c r="J54" s="2" t="s">
        <v>14</v>
      </c>
      <c r="T54" s="9"/>
      <c r="U54" s="10"/>
    </row>
    <row r="55" spans="1:33" customFormat="1" ht="15" x14ac:dyDescent="0.25">
      <c r="A55" s="11">
        <f>IF(J55&lt;&gt;"",COUNTA(J$1:J55),"")</f>
        <v>40</v>
      </c>
      <c r="B55" s="12" t="s">
        <v>137</v>
      </c>
      <c r="C55" s="13" t="s">
        <v>138</v>
      </c>
      <c r="D55" s="14" t="s">
        <v>17</v>
      </c>
      <c r="E55" s="17">
        <v>96</v>
      </c>
      <c r="F55" s="13"/>
      <c r="G55" s="16"/>
      <c r="H55" s="13" t="s">
        <v>25</v>
      </c>
      <c r="J55" s="2" t="s">
        <v>14</v>
      </c>
      <c r="T55" s="9"/>
      <c r="U55" s="10"/>
    </row>
    <row r="56" spans="1:33" customFormat="1" ht="39" customHeight="1" x14ac:dyDescent="0.25">
      <c r="B56" s="21"/>
      <c r="C56" s="21"/>
      <c r="D56" s="21"/>
      <c r="E56" s="21"/>
      <c r="F56" s="21"/>
      <c r="G56" s="21"/>
      <c r="H56" s="21"/>
    </row>
    <row r="57" spans="1:33" s="22" customFormat="1" ht="15" x14ac:dyDescent="0.25">
      <c r="A57" s="23"/>
      <c r="B57" s="24" t="s">
        <v>139</v>
      </c>
      <c r="C57" s="34"/>
      <c r="D57" s="34"/>
      <c r="E57" s="34"/>
      <c r="F57" s="35"/>
      <c r="G57" s="35"/>
      <c r="H57" s="35"/>
      <c r="I57"/>
      <c r="J57"/>
      <c r="K57"/>
      <c r="L57"/>
      <c r="M57"/>
      <c r="N57"/>
      <c r="O57"/>
      <c r="P57"/>
      <c r="Q57"/>
      <c r="R57"/>
      <c r="S57"/>
      <c r="T57" s="25"/>
      <c r="U57" s="25"/>
      <c r="V57" s="25" t="s">
        <v>141</v>
      </c>
      <c r="W57" s="25" t="s">
        <v>141</v>
      </c>
      <c r="X57" s="25" t="s">
        <v>141</v>
      </c>
      <c r="Y57" s="25" t="s">
        <v>140</v>
      </c>
      <c r="Z57" s="25" t="s">
        <v>141</v>
      </c>
      <c r="AA57" s="25" t="s">
        <v>141</v>
      </c>
      <c r="AB57" s="25"/>
      <c r="AC57" s="25"/>
      <c r="AD57" s="25"/>
      <c r="AE57" s="25"/>
      <c r="AF57" s="25"/>
      <c r="AG57" s="25"/>
    </row>
    <row r="58" spans="1:33" s="22" customFormat="1" ht="19.5" customHeight="1" x14ac:dyDescent="0.2">
      <c r="A58" s="23"/>
      <c r="B58" s="26"/>
      <c r="C58" s="36" t="s">
        <v>142</v>
      </c>
      <c r="D58" s="36"/>
      <c r="E58" s="36"/>
      <c r="F58" s="36"/>
      <c r="G58" s="36"/>
      <c r="H58" s="36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1:33" s="22" customFormat="1" ht="15" x14ac:dyDescent="0.25">
      <c r="A59" s="23"/>
      <c r="B59" s="24" t="s">
        <v>143</v>
      </c>
      <c r="C59" s="34"/>
      <c r="D59" s="34"/>
      <c r="E59" s="34"/>
      <c r="F59" s="35"/>
      <c r="G59" s="35"/>
      <c r="H59" s="35"/>
      <c r="I59"/>
      <c r="J59"/>
      <c r="K59"/>
      <c r="L59"/>
      <c r="M59"/>
      <c r="N59"/>
      <c r="O59"/>
      <c r="P59"/>
      <c r="Q59"/>
      <c r="R59"/>
      <c r="S59"/>
      <c r="T59" s="25"/>
      <c r="U59" s="25"/>
      <c r="V59" s="25"/>
      <c r="W59" s="25"/>
      <c r="X59" s="25"/>
      <c r="Y59" s="25"/>
      <c r="Z59" s="25"/>
      <c r="AA59" s="25"/>
      <c r="AB59" s="25" t="s">
        <v>141</v>
      </c>
      <c r="AC59" s="25" t="s">
        <v>141</v>
      </c>
      <c r="AD59" s="25" t="s">
        <v>141</v>
      </c>
      <c r="AE59" s="25" t="s">
        <v>144</v>
      </c>
      <c r="AF59" s="25" t="s">
        <v>141</v>
      </c>
      <c r="AG59" s="25" t="s">
        <v>141</v>
      </c>
    </row>
    <row r="60" spans="1:33" s="22" customFormat="1" ht="19.5" customHeight="1" x14ac:dyDescent="0.2">
      <c r="A60" s="23"/>
      <c r="C60" s="36" t="s">
        <v>142</v>
      </c>
      <c r="D60" s="36"/>
      <c r="E60" s="36"/>
      <c r="F60" s="36"/>
      <c r="G60" s="36"/>
      <c r="H60" s="36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2" spans="1:33" customFormat="1" ht="15" x14ac:dyDescent="0.25">
      <c r="B62" s="27"/>
      <c r="D62" s="27"/>
      <c r="F62" s="27"/>
    </row>
  </sheetData>
  <mergeCells count="19">
    <mergeCell ref="C58:H58"/>
    <mergeCell ref="C59:E59"/>
    <mergeCell ref="F59:H59"/>
    <mergeCell ref="C60:H60"/>
    <mergeCell ref="A33:H33"/>
    <mergeCell ref="A38:H38"/>
    <mergeCell ref="A39:H39"/>
    <mergeCell ref="C57:E57"/>
    <mergeCell ref="F57:H57"/>
    <mergeCell ref="A16:H16"/>
    <mergeCell ref="A19:H19"/>
    <mergeCell ref="A22:H22"/>
    <mergeCell ref="A26:H26"/>
    <mergeCell ref="A32:H32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1632-2021-3.4-АР ТЦ - Ведомость</vt:lpstr>
      <vt:lpstr>'1632-2021-3.4-АР ТЦ - Ведомость'!Заголовки_для_печати</vt:lpstr>
      <vt:lpstr>'1632-2021-3.4-АР ТЦ - Ведомость'!Область_печати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2023-06-08T12:07:32Z</cp:lastPrinted>
  <dcterms:created xsi:type="dcterms:W3CDTF">2020-09-30T08:50:27Z</dcterms:created>
  <dcterms:modified xsi:type="dcterms:W3CDTF">2025-06-25T08:46:44Z</dcterms:modified>
</cp:coreProperties>
</file>