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7.Е230-0001-8000633006-РД-01-1" sheetId="1" r:id="rId1"/>
  </sheets>
  <definedNames>
    <definedName name="_xlnm.Print_Area" localSheetId="0">'17.Е230-0001-8000633006-РД-01-1'!$A:$G</definedName>
    <definedName name="_xlnm.Print_Titles" localSheetId="0">'17.Е230-0001-8000633006-РД-01-1'!$17:$17</definedName>
  </definedNames>
  <calcPr calcMode="auto" refMode="A1"/>
</workbook>
</file>

<file path=xl/sharedStrings.xml><?xml version="1.0" encoding="utf-8"?>
<sst xmlns="http://schemas.openxmlformats.org/spreadsheetml/2006/main" count="167" uniqueCount="167">
  <si>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</si>
  <si>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</si>
  <si>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</si>
  <si>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</si>
  <si>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E230-0001-8000633006-РД-01-10.01.160-ОВ2.ЛС-Г02-01-П-00-00</t>
  </si>
  <si>
    <t>в текущем уровне цен</t>
  </si>
  <si>
    <t xml:space="preserve">на </t>
  </si>
  <si>
    <t>Системы отопления, вентиляции и кондиционирования воздуха. Система отопления, 10.01.160 А11.104.2 Здание насосной станции питательной воды</t>
  </si>
  <si>
    <t>(наименование работ и затрат, наименование объекта)</t>
  </si>
  <si>
    <t>Основание:</t>
  </si>
  <si>
    <t>Е230-0001-8000633006-РД-01-10.01.160-ОВ2.CО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</si>
  <si>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</si>
  <si>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</si>
  <si>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</si>
  <si>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</si>
  <si>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</si>
  <si>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</si>
  <si>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</si>
  <si>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</si>
  <si>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</si>
  <si>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</si>
  <si>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</si>
  <si>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</si>
  <si>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</si>
  <si>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</si>
  <si>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</si>
  <si>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</si>
  <si>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</si>
  <si>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</si>
  <si>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Воздухоотводчик (Tраб. Max=120 C), Ду15</t>
  </si>
  <si>
    <t>Клапан обратный с латунным золотником Ду50</t>
  </si>
  <si>
    <t>Клапан регулятора перепада давления (VFG 2R DN40)</t>
  </si>
  <si>
    <t>Манометрический кран</t>
  </si>
  <si>
    <t>Опора неподвижная хомутовая для Ду65</t>
  </si>
  <si>
    <t>Расходомер фланцевый Ду32</t>
  </si>
  <si>
    <t>Регулятор перепада давления AFP-R 0,15-1,5 003G1016R</t>
  </si>
  <si>
    <t>Хомут трубный 1” – М8</t>
  </si>
  <si>
    <t xml:space="preserve">Цилиндры базальтовые теплоизоляционный BOS-PIPE,
кашированные неармированной фольгой, толщиной 40мм, Двн76</t>
  </si>
  <si>
    <t>Шаровый кран Ду15 Tmax 120C PN40</t>
  </si>
  <si>
    <t>Шаровый кран Ду25 Tmax 120C PN40</t>
  </si>
  <si>
    <t>Шаровый кран Ду32 Tmax 120C PN40</t>
  </si>
  <si>
    <t>Шаровый кран Ду50 Tmax 120C PN25</t>
  </si>
  <si>
    <t>Шаровый кран Ду65 Tmax 120C PN25</t>
  </si>
  <si>
    <t>Шпилька М8х1000</t>
  </si>
  <si>
    <t>01.3.02.03-0001</t>
  </si>
  <si>
    <t>Ацетилен газообразный технический</t>
  </si>
  <si>
    <t>м3</t>
  </si>
  <si>
    <t>01.7.15.03-0013</t>
  </si>
  <si>
    <t>Болты с гайками и шайбами для санитарно-технических работ, диаметр 12 мм</t>
  </si>
  <si>
    <t>т</t>
  </si>
  <si>
    <t>01.7.15.03-0014</t>
  </si>
  <si>
    <t>Болты с гайками и шайбами для санитарно-технических работ, диаметр 16 мм</t>
  </si>
  <si>
    <t>01.7.15.03-0034</t>
  </si>
  <si>
    <t>Болты с гайками и шайбами оцинкованные, диаметр 12 мм</t>
  </si>
  <si>
    <t>кг</t>
  </si>
  <si>
    <t>01.7.15.03-0042</t>
  </si>
  <si>
    <t>Болты с гайками и шайбами строительные</t>
  </si>
  <si>
    <t>11.1.03.01-0077</t>
  </si>
  <si>
    <t>Бруски обрезные, хвойных пород, длина 4-6,5 м, ширина 75-150 мм, толщина 40-75 мм, сорт I</t>
  </si>
  <si>
    <t>01.7.15.04-0054</t>
  </si>
  <si>
    <t>Винты самонарезающие, оцинкованные, размер 4х12 мм</t>
  </si>
  <si>
    <t>01.7.03.01-0001</t>
  </si>
  <si>
    <t>Вода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</si>
  <si>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</si>
  <si>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</si>
  <si>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</si>
  <si>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</si>
  <si>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</si>
  <si>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</si>
  <si>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</si>
  <si>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18.5.05.02-0003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</si>
  <si>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</si>
  <si>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03.1.02.03-0015</t>
  </si>
  <si>
    <t>Известь строительная негашеная хлорная, марка А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</si>
  <si>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</si>
  <si>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</si>
  <si>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</si>
  <si>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</si>
  <si>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</si>
  <si>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01.1.02.04-0011</t>
  </si>
  <si>
    <t>Картон асбестовый общего назначения марка КАОН-1, толщина 3 мм</t>
  </si>
  <si>
    <t>01.3.02.08-0001</t>
  </si>
  <si>
    <t>Кислород газообразный технический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</si>
  <si>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</si>
  <si>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</si>
  <si>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</si>
  <si>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</si>
  <si>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Металл для крепления трубопроводов</t>
  </si>
  <si>
    <t>08.3.03.06-0002</t>
  </si>
  <si>
    <t>Проволока горячекатаная в мотках, диаметр 6,3-6,5 мм</t>
  </si>
  <si>
    <t>01.7.11.04-0071</t>
  </si>
  <si>
    <t>Проволока сварочная легированная, диаметр 2 мм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</si>
  <si>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</si>
  <si>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</si>
  <si>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</si>
  <si>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</si>
  <si>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</si>
  <si>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</si>
  <si>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08.3.05.02-0052</t>
  </si>
  <si>
    <t>Прокат толстолистовой горячекатаный марка стали Ст3, толщина 2-6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</si>
  <si>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</si>
  <si>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</si>
  <si>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</si>
  <si>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</si>
  <si>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</si>
  <si>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</si>
  <si>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</si>
  <si>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</si>
  <si>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</si>
  <si>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</si>
  <si>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</si>
  <si>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04.3.01.09-0016</t>
  </si>
  <si>
    <t>Раствор готовый кладочный, цементный, М200</t>
  </si>
  <si>
    <t>14.5.09.07-0030</t>
  </si>
  <si>
    <t>Растворитель Р-4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</si>
  <si>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</si>
  <si>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</si>
  <si>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</si>
  <si>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</si>
  <si>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м2</t>
  </si>
  <si>
    <t>23.3.03.02-0111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</si>
  <si>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</si>
  <si>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м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</si>
  <si>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</si>
  <si>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</si>
  <si>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</si>
  <si>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</si>
  <si>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</si>
  <si>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</si>
  <si>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</si>
  <si>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</si>
  <si>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</si>
  <si>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</si>
  <si>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</si>
  <si>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</si>
  <si>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</si>
  <si>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</si>
  <si>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</si>
  <si>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08.3.11.01-0091</t>
  </si>
  <si>
    <t>Швеллеры № 40, марка стали Ст0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</si>
  <si>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</si>
  <si>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</si>
  <si>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</si>
  <si>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</si>
  <si>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Итого "Материалы"</t>
  </si>
  <si>
    <t xml:space="preserve">          Оборудование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</si>
  <si>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</si>
  <si>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</si>
  <si>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ФССЦ-63.4.05.01-0001</t>
  </si>
  <si>
    <t>Термометр биметаллический А 5000-63 (0-200 град C)</t>
  </si>
  <si>
    <t>Итого "Оборудование"</t>
  </si>
  <si>
    <t>Итого "Ресурсы подрядчика"</t>
  </si>
  <si>
    <t>Ресурсы заказчика</t>
  </si>
  <si>
    <t>Клапан обратный с латунным золотником Ду32  Valtec</t>
  </si>
  <si>
    <t>Комбинированный балансировочный клапан Ду40</t>
  </si>
  <si>
    <t>Насос циркуляционный (MEGA 40-6F 1x230V)</t>
  </si>
  <si>
    <t>Ручной балансировочный клапан Ду32</t>
  </si>
  <si>
    <t>Электропривод к балансировочному клапану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</si>
  <si>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</si>
  <si>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</si>
  <si>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Удаленные и замененные ресурсы</t>
  </si>
  <si>
    <t>23.1.02.07</t>
  </si>
  <si>
    <t>Крепления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</si>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</sst>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>
  <numFmts count="6">
    <numFmt formatCode="0.0000" numFmtId="164"/>
    <numFmt formatCode="0.00000" numFmtId="165"/>
    <numFmt formatCode="0.000" numFmtId="166"/>
    <numFmt formatCode="0.000000" numFmtId="167"/>
    <numFmt formatCode="0.0000000" numFmtId="168"/>
    <numFmt formatCode="0.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07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674477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165.64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136</v>
      </c>
      <c r="F20" s="43" t="s">
        <v>26</v>
      </c>
      <c r="G20" s="43" t="n">
        <v>497484.83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2</v>
      </c>
      <c r="F21" s="43" t="n">
        <v>949.86</v>
      </c>
      <c r="G21" s="43" t="n">
        <v>1899.72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2" t="n">
        <v>1</v>
      </c>
      <c r="F22" s="43" t="n">
        <v>3114.57</v>
      </c>
      <c r="G22" s="43" t="n">
        <v>3114.57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1</v>
      </c>
      <c r="F23" s="43" t="n">
        <v>109209.65</v>
      </c>
      <c r="G23" s="43" t="n">
        <v>109209.65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7</v>
      </c>
      <c r="F24" s="43" t="n">
        <v>1309.04</v>
      </c>
      <c r="G24" s="43" t="n">
        <v>9163.28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27</v>
      </c>
      <c r="E25" s="42" t="n">
        <v>6</v>
      </c>
      <c r="F25" s="43" t="n">
        <v>5554.19</v>
      </c>
      <c r="G25" s="43" t="n">
        <v>33325.14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34</v>
      </c>
      <c r="D26" s="41" t="s">
        <v>27</v>
      </c>
      <c r="E26" s="42" t="n">
        <v>2</v>
      </c>
      <c r="F26" s="43" t="n">
        <v>12512.14</v>
      </c>
      <c r="G26" s="43" t="n">
        <v>25024.28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35</v>
      </c>
      <c r="D27" s="41" t="s">
        <v>27</v>
      </c>
      <c r="E27" s="42" t="n">
        <v>1</v>
      </c>
      <c r="F27" s="43" t="n">
        <v>101398.21</v>
      </c>
      <c r="G27" s="43" t="n">
        <v>101398.21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36</v>
      </c>
      <c r="D28" s="41" t="s">
        <v>27</v>
      </c>
      <c r="E28" s="42" t="n">
        <v>16</v>
      </c>
      <c r="F28" s="43" t="n">
        <v>32.31</v>
      </c>
      <c r="G28" s="45" t="n">
        <v>516.96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33.75" customFormat="true" s="0">
      <c r="A29" s="38">
        <f>IF(H29&lt;&gt;"",COUNTA(H$1:H29),"")</f>
      </c>
      <c r="B29" s="39" t="s">
        <v>25</v>
      </c>
      <c r="C29" s="40" t="s">
        <v>37</v>
      </c>
      <c r="D29" s="41" t="s">
        <v>27</v>
      </c>
      <c r="E29" s="42" t="n">
        <v>75</v>
      </c>
      <c r="F29" s="43" t="n">
        <v>910.64</v>
      </c>
      <c r="G29" s="43" t="n">
        <v>68298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38</v>
      </c>
      <c r="D30" s="41" t="s">
        <v>27</v>
      </c>
      <c r="E30" s="42" t="n">
        <v>4</v>
      </c>
      <c r="F30" s="43" t="n">
        <v>871.96</v>
      </c>
      <c r="G30" s="43" t="n">
        <v>3487.84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25</v>
      </c>
      <c r="C31" s="40" t="s">
        <v>39</v>
      </c>
      <c r="D31" s="41" t="s">
        <v>27</v>
      </c>
      <c r="E31" s="42" t="n">
        <v>8</v>
      </c>
      <c r="F31" s="43" t="n">
        <v>1866.77</v>
      </c>
      <c r="G31" s="43" t="n">
        <v>14934.16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22.5" customFormat="true" s="0">
      <c r="A32" s="38">
        <f>IF(H32&lt;&gt;"",COUNTA(H$1:H32),"")</f>
      </c>
      <c r="B32" s="39" t="s">
        <v>25</v>
      </c>
      <c r="C32" s="40" t="s">
        <v>40</v>
      </c>
      <c r="D32" s="41" t="s">
        <v>27</v>
      </c>
      <c r="E32" s="42" t="n">
        <v>2</v>
      </c>
      <c r="F32" s="43" t="n">
        <v>3206.29</v>
      </c>
      <c r="G32" s="43" t="n">
        <v>6412.58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25</v>
      </c>
      <c r="C33" s="40" t="s">
        <v>41</v>
      </c>
      <c r="D33" s="41" t="s">
        <v>27</v>
      </c>
      <c r="E33" s="42" t="n">
        <v>3</v>
      </c>
      <c r="F33" s="43" t="n">
        <v>7168.62</v>
      </c>
      <c r="G33" s="43" t="n">
        <v>21505.86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25</v>
      </c>
      <c r="C34" s="40" t="s">
        <v>42</v>
      </c>
      <c r="D34" s="41" t="s">
        <v>27</v>
      </c>
      <c r="E34" s="42" t="n">
        <v>6</v>
      </c>
      <c r="F34" s="43" t="n">
        <v>16462.45</v>
      </c>
      <c r="G34" s="43" t="n">
        <v>98774.7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25</v>
      </c>
      <c r="C35" s="40" t="s">
        <v>43</v>
      </c>
      <c r="D35" s="41" t="s">
        <v>27</v>
      </c>
      <c r="E35" s="42" t="n">
        <v>2</v>
      </c>
      <c r="F35" s="43" t="n">
        <v>209.94</v>
      </c>
      <c r="G35" s="45" t="n">
        <v>419.88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11.25" customFormat="true" s="0">
      <c r="A36" s="38">
        <f>IF(H36&lt;&gt;"",COUNTA(H$1:H36),"")</f>
      </c>
      <c r="B36" s="39" t="s">
        <v>44</v>
      </c>
      <c r="C36" s="40" t="s">
        <v>45</v>
      </c>
      <c r="D36" s="41" t="s">
        <v>46</v>
      </c>
      <c r="E36" s="46" t="n">
        <v>0.3734</v>
      </c>
      <c r="F36" s="43" t="n">
        <v>350.44</v>
      </c>
      <c r="G36" s="45" t="n">
        <v>130.85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47</v>
      </c>
      <c r="C37" s="40" t="s">
        <v>48</v>
      </c>
      <c r="D37" s="41" t="s">
        <v>49</v>
      </c>
      <c r="E37" s="47" t="n">
        <v>0.01568</v>
      </c>
      <c r="F37" s="43" t="n">
        <v>139439.3</v>
      </c>
      <c r="G37" s="43" t="n">
        <v>2186.41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50</v>
      </c>
      <c r="C38" s="40" t="s">
        <v>51</v>
      </c>
      <c r="D38" s="41" t="s">
        <v>49</v>
      </c>
      <c r="E38" s="47" t="n">
        <v>0.03552</v>
      </c>
      <c r="F38" s="43" t="n">
        <v>134953</v>
      </c>
      <c r="G38" s="43" t="n">
        <v>4793.54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22.5" customFormat="true" s="0">
      <c r="A39" s="38">
        <f>IF(H39&lt;&gt;"",COUNTA(H$1:H39),"")</f>
      </c>
      <c r="B39" s="39" t="s">
        <v>52</v>
      </c>
      <c r="C39" s="40" t="s">
        <v>53</v>
      </c>
      <c r="D39" s="41" t="s">
        <v>54</v>
      </c>
      <c r="E39" s="48" t="n">
        <v>1.646</v>
      </c>
      <c r="F39" s="43" t="n">
        <v>234.42</v>
      </c>
      <c r="G39" s="45" t="n">
        <v>385.86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11.25" customFormat="true" s="0">
      <c r="A40" s="38">
        <f>IF(H40&lt;&gt;"",COUNTA(H$1:H40),"")</f>
      </c>
      <c r="B40" s="39" t="s">
        <v>55</v>
      </c>
      <c r="C40" s="40" t="s">
        <v>56</v>
      </c>
      <c r="D40" s="41" t="s">
        <v>54</v>
      </c>
      <c r="E40" s="47" t="n">
        <v>0.22318</v>
      </c>
      <c r="F40" s="43" t="n">
        <v>82.26</v>
      </c>
      <c r="G40" s="45" t="n">
        <v>18.36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22.5" customFormat="true" s="0">
      <c r="A41" s="38">
        <f>IF(H41&lt;&gt;"",COUNTA(H$1:H41),"")</f>
      </c>
      <c r="B41" s="39" t="s">
        <v>57</v>
      </c>
      <c r="C41" s="40" t="s">
        <v>58</v>
      </c>
      <c r="D41" s="41" t="s">
        <v>46</v>
      </c>
      <c r="E41" s="49" t="n">
        <v>4.6E-5</v>
      </c>
      <c r="F41" s="43" t="n">
        <v>15470</v>
      </c>
      <c r="G41" s="45" t="n">
        <v>0.71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11.25" customFormat="true" s="0">
      <c r="A42" s="38">
        <f>IF(H42&lt;&gt;"",COUNTA(H$1:H42),"")</f>
      </c>
      <c r="B42" s="39" t="s">
        <v>59</v>
      </c>
      <c r="C42" s="40" t="s">
        <v>60</v>
      </c>
      <c r="D42" s="41" t="s">
        <v>49</v>
      </c>
      <c r="E42" s="50" t="n">
        <v>2.12E-5</v>
      </c>
      <c r="F42" s="43" t="n">
        <v>301938</v>
      </c>
      <c r="G42" s="45" t="n">
        <v>6.4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11.25" customFormat="true" s="0">
      <c r="A43" s="38">
        <f>IF(H43&lt;&gt;"",COUNTA(H$1:H43),"")</f>
      </c>
      <c r="B43" s="39" t="s">
        <v>61</v>
      </c>
      <c r="C43" s="40" t="s">
        <v>62</v>
      </c>
      <c r="D43" s="41" t="s">
        <v>46</v>
      </c>
      <c r="E43" s="46" t="n">
        <v>3.7757</v>
      </c>
      <c r="F43" s="43" t="n">
        <v>22.2</v>
      </c>
      <c r="G43" s="45" t="n">
        <v>83.81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22.5" customFormat="true" s="0">
      <c r="A44" s="38">
        <f>IF(H44&lt;&gt;"",COUNTA(H$1:H44),"")</f>
      </c>
      <c r="B44" s="39" t="s">
        <v>63</v>
      </c>
      <c r="C44" s="40" t="s">
        <v>64</v>
      </c>
      <c r="D44" s="41" t="s">
        <v>65</v>
      </c>
      <c r="E44" s="51" t="n">
        <v>5.36</v>
      </c>
      <c r="F44" s="43" t="n">
        <v>9.1</v>
      </c>
      <c r="G44" s="45" t="n">
        <v>48.78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11.25" customFormat="true" s="0">
      <c r="A45" s="38">
        <f>IF(H45&lt;&gt;"",COUNTA(H$1:H45),"")</f>
      </c>
      <c r="B45" s="39" t="s">
        <v>66</v>
      </c>
      <c r="C45" s="40" t="s">
        <v>67</v>
      </c>
      <c r="D45" s="41" t="s">
        <v>49</v>
      </c>
      <c r="E45" s="50" t="n">
        <v>4E-7</v>
      </c>
      <c r="F45" s="43" t="n">
        <v>108999.8</v>
      </c>
      <c r="G45" s="45" t="n">
        <v>0.04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11.25" customFormat="true" s="0">
      <c r="A46" s="38">
        <f>IF(H46&lt;&gt;"",COUNTA(H$1:H46),"")</f>
      </c>
      <c r="B46" s="39" t="s">
        <v>68</v>
      </c>
      <c r="C46" s="40" t="s">
        <v>69</v>
      </c>
      <c r="D46" s="41" t="s">
        <v>49</v>
      </c>
      <c r="E46" s="50" t="n">
        <v>1.38E-5</v>
      </c>
      <c r="F46" s="43" t="n">
        <v>142142</v>
      </c>
      <c r="G46" s="45" t="n">
        <v>1.96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33.75" customFormat="true" s="0">
      <c r="A47" s="38">
        <f>IF(H47&lt;&gt;"",COUNTA(H$1:H47),"")</f>
      </c>
      <c r="B47" s="39" t="s">
        <v>70</v>
      </c>
      <c r="C47" s="40" t="s">
        <v>71</v>
      </c>
      <c r="D47" s="41" t="s">
        <v>27</v>
      </c>
      <c r="E47" s="42" t="n">
        <v>2</v>
      </c>
      <c r="F47" s="43" t="n">
        <v>3822</v>
      </c>
      <c r="G47" s="43" t="n">
        <v>7644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11.25" customFormat="true" s="0">
      <c r="A48" s="38">
        <f>IF(H48&lt;&gt;"",COUNTA(H$1:H48),"")</f>
      </c>
      <c r="B48" s="39" t="s">
        <v>72</v>
      </c>
      <c r="C48" s="40" t="s">
        <v>73</v>
      </c>
      <c r="D48" s="41" t="s">
        <v>54</v>
      </c>
      <c r="E48" s="49" t="n">
        <v>0.013486</v>
      </c>
      <c r="F48" s="43" t="n">
        <v>19.57</v>
      </c>
      <c r="G48" s="45" t="n">
        <v>0.27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33.75" customFormat="true" s="0">
      <c r="A49" s="38">
        <f>IF(H49&lt;&gt;"",COUNTA(H$1:H49),"")</f>
      </c>
      <c r="B49" s="39" t="s">
        <v>74</v>
      </c>
      <c r="C49" s="40" t="s">
        <v>75</v>
      </c>
      <c r="D49" s="41" t="s">
        <v>76</v>
      </c>
      <c r="E49" s="50" t="n">
        <v>0.0008347</v>
      </c>
      <c r="F49" s="43" t="n">
        <v>457.18</v>
      </c>
      <c r="G49" s="45" t="n">
        <v>0.38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11.25" customFormat="true" s="0">
      <c r="A50" s="38">
        <f>IF(H50&lt;&gt;"",COUNTA(H$1:H50),"")</f>
      </c>
      <c r="B50" s="39" t="s">
        <v>77</v>
      </c>
      <c r="C50" s="40" t="s">
        <v>78</v>
      </c>
      <c r="D50" s="41" t="s">
        <v>49</v>
      </c>
      <c r="E50" s="50" t="n">
        <v>4.5E-6</v>
      </c>
      <c r="F50" s="43" t="n">
        <v>344890</v>
      </c>
      <c r="G50" s="45" t="n">
        <v>1.55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22.5" customFormat="true" s="0">
      <c r="A51" s="38">
        <f>IF(H51&lt;&gt;"",COUNTA(H$1:H51),"")</f>
      </c>
      <c r="B51" s="39" t="s">
        <v>79</v>
      </c>
      <c r="C51" s="40" t="s">
        <v>80</v>
      </c>
      <c r="D51" s="41" t="s">
        <v>49</v>
      </c>
      <c r="E51" s="48" t="n">
        <v>0.006</v>
      </c>
      <c r="F51" s="43" t="n">
        <v>80917.2</v>
      </c>
      <c r="G51" s="45" t="n">
        <v>485.5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11.25" customFormat="true" s="0">
      <c r="A52" s="38">
        <f>IF(H52&lt;&gt;"",COUNTA(H$1:H52),"")</f>
      </c>
      <c r="B52" s="39" t="s">
        <v>81</v>
      </c>
      <c r="C52" s="40" t="s">
        <v>82</v>
      </c>
      <c r="D52" s="41" t="s">
        <v>46</v>
      </c>
      <c r="E52" s="50" t="n">
        <v>0.5190402</v>
      </c>
      <c r="F52" s="43" t="n">
        <v>56.6</v>
      </c>
      <c r="G52" s="45" t="n">
        <v>29.38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22.5" customFormat="true" s="0">
      <c r="A53" s="38">
        <f>IF(H53&lt;&gt;"",COUNTA(H$1:H53),"")</f>
      </c>
      <c r="B53" s="39" t="s">
        <v>83</v>
      </c>
      <c r="C53" s="40" t="s">
        <v>84</v>
      </c>
      <c r="D53" s="41" t="s">
        <v>49</v>
      </c>
      <c r="E53" s="50" t="n">
        <v>0.0056074</v>
      </c>
      <c r="F53" s="43" t="n">
        <v>69069</v>
      </c>
      <c r="G53" s="45" t="n">
        <v>387.3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11.25" customFormat="true" s="0">
      <c r="A54" s="38">
        <f>IF(H54&lt;&gt;"",COUNTA(H$1:H54),"")</f>
      </c>
      <c r="B54" s="39" t="s">
        <v>85</v>
      </c>
      <c r="C54" s="40" t="s">
        <v>86</v>
      </c>
      <c r="D54" s="41" t="s">
        <v>54</v>
      </c>
      <c r="E54" s="47" t="n">
        <v>0.41262</v>
      </c>
      <c r="F54" s="43" t="n">
        <v>481.03</v>
      </c>
      <c r="G54" s="45" t="n">
        <v>198.48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22.5" customFormat="true" s="0">
      <c r="A55" s="38">
        <f>IF(H55&lt;&gt;"",COUNTA(H$1:H55),"")</f>
      </c>
      <c r="B55" s="39" t="s">
        <v>25</v>
      </c>
      <c r="C55" s="40" t="s">
        <v>87</v>
      </c>
      <c r="D55" s="41" t="s">
        <v>54</v>
      </c>
      <c r="E55" s="52" t="n">
        <v>42.5</v>
      </c>
      <c r="F55" s="43" t="n">
        <v>296.48</v>
      </c>
      <c r="G55" s="43" t="n">
        <v>12600.4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11.25" customFormat="true" s="0">
      <c r="A56" s="38">
        <f>IF(H56&lt;&gt;"",COUNTA(H$1:H56),"")</f>
      </c>
      <c r="B56" s="39" t="s">
        <v>88</v>
      </c>
      <c r="C56" s="40" t="s">
        <v>89</v>
      </c>
      <c r="D56" s="41" t="s">
        <v>49</v>
      </c>
      <c r="E56" s="50" t="n">
        <v>1.3E-6</v>
      </c>
      <c r="F56" s="43" t="n">
        <v>40542.32</v>
      </c>
      <c r="G56" s="45" t="n">
        <v>0.05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11.25" customFormat="true" s="0">
      <c r="A57" s="38">
        <f>IF(H57&lt;&gt;"",COUNTA(H$1:H57),"")</f>
      </c>
      <c r="B57" s="39" t="s">
        <v>90</v>
      </c>
      <c r="C57" s="40" t="s">
        <v>91</v>
      </c>
      <c r="D57" s="41" t="s">
        <v>49</v>
      </c>
      <c r="E57" s="47" t="n">
        <v>0.00067</v>
      </c>
      <c r="F57" s="43" t="n">
        <v>146837.6</v>
      </c>
      <c r="G57" s="45" t="n">
        <v>98.38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11.25" customFormat="true" s="0">
      <c r="A58" s="38">
        <f>IF(H58&lt;&gt;"",COUNTA(H$1:H58),"")</f>
      </c>
      <c r="B58" s="39" t="s">
        <v>92</v>
      </c>
      <c r="C58" s="40" t="s">
        <v>93</v>
      </c>
      <c r="D58" s="41" t="s">
        <v>49</v>
      </c>
      <c r="E58" s="49" t="n">
        <v>0.000274</v>
      </c>
      <c r="F58" s="43" t="n">
        <v>123396</v>
      </c>
      <c r="G58" s="45" t="n">
        <v>33.8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22.5" customFormat="true" s="0">
      <c r="A59" s="38">
        <f>IF(H59&lt;&gt;"",COUNTA(H$1:H59),"")</f>
      </c>
      <c r="B59" s="39" t="s">
        <v>94</v>
      </c>
      <c r="C59" s="40" t="s">
        <v>95</v>
      </c>
      <c r="D59" s="41" t="s">
        <v>49</v>
      </c>
      <c r="E59" s="50" t="n">
        <v>0.0002804</v>
      </c>
      <c r="F59" s="43" t="n">
        <v>133679</v>
      </c>
      <c r="G59" s="45" t="n">
        <v>37.48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22.5" customFormat="true" s="0">
      <c r="A60" s="38">
        <f>IF(H60&lt;&gt;"",COUNTA(H$1:H60),"")</f>
      </c>
      <c r="B60" s="39" t="s">
        <v>96</v>
      </c>
      <c r="C60" s="40" t="s">
        <v>97</v>
      </c>
      <c r="D60" s="41" t="s">
        <v>49</v>
      </c>
      <c r="E60" s="50" t="n">
        <v>0.0005343</v>
      </c>
      <c r="F60" s="43" t="n">
        <v>133679</v>
      </c>
      <c r="G60" s="45" t="n">
        <v>71.42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22.5" customFormat="true" s="0">
      <c r="A61" s="38">
        <f>IF(H61&lt;&gt;"",COUNTA(H$1:H61),"")</f>
      </c>
      <c r="B61" s="39" t="s">
        <v>98</v>
      </c>
      <c r="C61" s="40" t="s">
        <v>99</v>
      </c>
      <c r="D61" s="41" t="s">
        <v>49</v>
      </c>
      <c r="E61" s="48" t="n">
        <v>0.001</v>
      </c>
      <c r="F61" s="43" t="n">
        <v>54071.2</v>
      </c>
      <c r="G61" s="45" t="n">
        <v>54.07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22.5" customFormat="true" s="0">
      <c r="A62" s="38">
        <f>IF(H62&lt;&gt;"",COUNTA(H$1:H62),"")</f>
      </c>
      <c r="B62" s="39" t="s">
        <v>100</v>
      </c>
      <c r="C62" s="40" t="s">
        <v>101</v>
      </c>
      <c r="D62" s="41" t="s">
        <v>102</v>
      </c>
      <c r="E62" s="51" t="n">
        <v>0.04</v>
      </c>
      <c r="F62" s="43" t="n">
        <v>51415</v>
      </c>
      <c r="G62" s="43" t="n">
        <v>2056.6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22.5" customFormat="true" s="0">
      <c r="A63" s="38">
        <f>IF(H63&lt;&gt;"",COUNTA(H$1:H63),"")</f>
      </c>
      <c r="B63" s="39" t="s">
        <v>103</v>
      </c>
      <c r="C63" s="40" t="s">
        <v>104</v>
      </c>
      <c r="D63" s="41" t="s">
        <v>102</v>
      </c>
      <c r="E63" s="48" t="n">
        <v>0.046</v>
      </c>
      <c r="F63" s="43" t="n">
        <v>31395</v>
      </c>
      <c r="G63" s="43" t="n">
        <v>1444.17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11.25" customFormat="true" s="0">
      <c r="A64" s="38">
        <f>IF(H64&lt;&gt;"",COUNTA(H$1:H64),"")</f>
      </c>
      <c r="B64" s="39" t="s">
        <v>105</v>
      </c>
      <c r="C64" s="40" t="s">
        <v>106</v>
      </c>
      <c r="D64" s="41" t="s">
        <v>54</v>
      </c>
      <c r="E64" s="48" t="n">
        <v>0.634</v>
      </c>
      <c r="F64" s="43" t="n">
        <v>240.6</v>
      </c>
      <c r="G64" s="45" t="n">
        <v>152.54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107</v>
      </c>
      <c r="C65" s="40" t="s">
        <v>108</v>
      </c>
      <c r="D65" s="41" t="s">
        <v>54</v>
      </c>
      <c r="E65" s="51" t="n">
        <v>0.08</v>
      </c>
      <c r="F65" s="43" t="n">
        <v>210.12</v>
      </c>
      <c r="G65" s="45" t="n">
        <v>16.81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11.25" customFormat="true" s="0">
      <c r="A66" s="38">
        <f>IF(H66&lt;&gt;"",COUNTA(H$1:H66),"")</f>
      </c>
      <c r="B66" s="39" t="s">
        <v>109</v>
      </c>
      <c r="C66" s="40" t="s">
        <v>110</v>
      </c>
      <c r="D66" s="41" t="s">
        <v>54</v>
      </c>
      <c r="E66" s="50" t="n">
        <v>0.0323352</v>
      </c>
      <c r="F66" s="43" t="n">
        <v>55.42</v>
      </c>
      <c r="G66" s="45" t="n">
        <v>1.79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11.25" customFormat="true" s="0">
      <c r="A67" s="38">
        <f>IF(H67&lt;&gt;"",COUNTA(H$1:H67),"")</f>
      </c>
      <c r="B67" s="39" t="s">
        <v>111</v>
      </c>
      <c r="C67" s="40" t="s">
        <v>112</v>
      </c>
      <c r="D67" s="41" t="s">
        <v>46</v>
      </c>
      <c r="E67" s="47" t="n">
        <v>0.01146</v>
      </c>
      <c r="F67" s="43" t="n">
        <v>5460</v>
      </c>
      <c r="G67" s="45" t="n">
        <v>62.56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11.25" customFormat="true" s="0">
      <c r="A68" s="38">
        <f>IF(H68&lt;&gt;"",COUNTA(H$1:H68),"")</f>
      </c>
      <c r="B68" s="39" t="s">
        <v>113</v>
      </c>
      <c r="C68" s="40" t="s">
        <v>114</v>
      </c>
      <c r="D68" s="41" t="s">
        <v>54</v>
      </c>
      <c r="E68" s="50" t="n">
        <v>0.0267816</v>
      </c>
      <c r="F68" s="43" t="n">
        <v>85.72</v>
      </c>
      <c r="G68" s="45" t="n">
        <v>2.3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11.25" customFormat="true" s="0">
      <c r="A69" s="38">
        <f>IF(H69&lt;&gt;"",COUNTA(H$1:H69),"")</f>
      </c>
      <c r="B69" s="39" t="s">
        <v>115</v>
      </c>
      <c r="C69" s="40" t="s">
        <v>116</v>
      </c>
      <c r="D69" s="41" t="s">
        <v>49</v>
      </c>
      <c r="E69" s="50" t="n">
        <v>0.0071415</v>
      </c>
      <c r="F69" s="43" t="n">
        <v>100100</v>
      </c>
      <c r="G69" s="45" t="n">
        <v>714.86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22.5" customFormat="true" s="0">
      <c r="A70" s="38">
        <f>IF(H70&lt;&gt;"",COUNTA(H$1:H70),"")</f>
      </c>
      <c r="B70" s="39" t="s">
        <v>117</v>
      </c>
      <c r="C70" s="40" t="s">
        <v>118</v>
      </c>
      <c r="D70" s="41" t="s">
        <v>119</v>
      </c>
      <c r="E70" s="46" t="n">
        <v>0.2645</v>
      </c>
      <c r="F70" s="43" t="n">
        <v>85.18</v>
      </c>
      <c r="G70" s="45" t="n">
        <v>22.53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33.75" customFormat="true" s="0">
      <c r="A71" s="38">
        <f>IF(H71&lt;&gt;"",COUNTA(H$1:H71),"")</f>
      </c>
      <c r="B71" s="39" t="s">
        <v>120</v>
      </c>
      <c r="C71" s="40" t="s">
        <v>121</v>
      </c>
      <c r="D71" s="41" t="s">
        <v>122</v>
      </c>
      <c r="E71" s="51" t="n">
        <v>1.32</v>
      </c>
      <c r="F71" s="43" t="n">
        <v>848.67</v>
      </c>
      <c r="G71" s="43" t="n">
        <v>1120.24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33.75" customFormat="true" s="0">
      <c r="A72" s="38">
        <f>IF(H72&lt;&gt;"",COUNTA(H$1:H72),"")</f>
      </c>
      <c r="B72" s="39" t="s">
        <v>123</v>
      </c>
      <c r="C72" s="40" t="s">
        <v>124</v>
      </c>
      <c r="D72" s="41" t="s">
        <v>122</v>
      </c>
      <c r="E72" s="42" t="n">
        <v>50</v>
      </c>
      <c r="F72" s="43" t="n">
        <v>508.24</v>
      </c>
      <c r="G72" s="43" t="n">
        <v>25412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33.75" customFormat="true" s="0">
      <c r="A73" s="38">
        <f>IF(H73&lt;&gt;"",COUNTA(H$1:H73),"")</f>
      </c>
      <c r="B73" s="39" t="s">
        <v>125</v>
      </c>
      <c r="C73" s="40" t="s">
        <v>126</v>
      </c>
      <c r="D73" s="41" t="s">
        <v>122</v>
      </c>
      <c r="E73" s="42" t="n">
        <v>1</v>
      </c>
      <c r="F73" s="43" t="n">
        <v>169.72</v>
      </c>
      <c r="G73" s="45" t="n">
        <v>169.72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33.75" customFormat="true" s="0">
      <c r="A74" s="38">
        <f>IF(H74&lt;&gt;"",COUNTA(H$1:H74),"")</f>
      </c>
      <c r="B74" s="39" t="s">
        <v>127</v>
      </c>
      <c r="C74" s="40" t="s">
        <v>128</v>
      </c>
      <c r="D74" s="41" t="s">
        <v>122</v>
      </c>
      <c r="E74" s="42" t="n">
        <v>3</v>
      </c>
      <c r="F74" s="43" t="n">
        <v>286.56</v>
      </c>
      <c r="G74" s="45" t="n">
        <v>859.68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33.75" customFormat="true" s="0">
      <c r="A75" s="38">
        <f>IF(H75&lt;&gt;"",COUNTA(H$1:H75),"")</f>
      </c>
      <c r="B75" s="39" t="s">
        <v>129</v>
      </c>
      <c r="C75" s="40" t="s">
        <v>130</v>
      </c>
      <c r="D75" s="41" t="s">
        <v>122</v>
      </c>
      <c r="E75" s="42" t="n">
        <v>3</v>
      </c>
      <c r="F75" s="43" t="n">
        <v>365.37</v>
      </c>
      <c r="G75" s="43" t="n">
        <v>1096.11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33.75" customFormat="true" s="0">
      <c r="A76" s="38">
        <f>IF(H76&lt;&gt;"",COUNTA(H$1:H76),"")</f>
      </c>
      <c r="B76" s="39" t="s">
        <v>131</v>
      </c>
      <c r="C76" s="40" t="s">
        <v>132</v>
      </c>
      <c r="D76" s="41" t="s">
        <v>122</v>
      </c>
      <c r="E76" s="42" t="n">
        <v>5</v>
      </c>
      <c r="F76" s="43" t="n">
        <v>542.09</v>
      </c>
      <c r="G76" s="43" t="n">
        <v>2710.45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45" customFormat="true" s="0">
      <c r="A77" s="38">
        <f>IF(H77&lt;&gt;"",COUNTA(H$1:H77),"")</f>
      </c>
      <c r="B77" s="39" t="s">
        <v>133</v>
      </c>
      <c r="C77" s="40" t="s">
        <v>134</v>
      </c>
      <c r="D77" s="41" t="s">
        <v>27</v>
      </c>
      <c r="E77" s="42" t="n">
        <v>2</v>
      </c>
      <c r="F77" s="43" t="n">
        <v>16595.76</v>
      </c>
      <c r="G77" s="43" t="n">
        <v>33191.52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22.5" customFormat="true" s="0">
      <c r="A78" s="38">
        <f>IF(H78&lt;&gt;"",COUNTA(H$1:H78),"")</f>
      </c>
      <c r="B78" s="39" t="s">
        <v>135</v>
      </c>
      <c r="C78" s="40" t="s">
        <v>136</v>
      </c>
      <c r="D78" s="41" t="s">
        <v>137</v>
      </c>
      <c r="E78" s="42" t="n">
        <v>8</v>
      </c>
      <c r="F78" s="43" t="n">
        <v>1072.44</v>
      </c>
      <c r="G78" s="43" t="n">
        <v>8579.52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11.25" customFormat="true" s="0">
      <c r="A79" s="38">
        <f>IF(H79&lt;&gt;"",COUNTA(H$1:H79),"")</f>
      </c>
      <c r="B79" s="39" t="s">
        <v>138</v>
      </c>
      <c r="C79" s="40" t="s">
        <v>139</v>
      </c>
      <c r="D79" s="41" t="s">
        <v>49</v>
      </c>
      <c r="E79" s="50" t="n">
        <v>8.66E-5</v>
      </c>
      <c r="F79" s="43" t="n">
        <v>44772</v>
      </c>
      <c r="G79" s="45" t="n">
        <v>3.88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11.25" customFormat="true" s="0">
      <c r="A80" s="38">
        <f>IF(H80&lt;&gt;"",COUNTA(H$1:H80),"")</f>
      </c>
      <c r="B80" s="39" t="s">
        <v>140</v>
      </c>
      <c r="C80" s="40" t="s">
        <v>141</v>
      </c>
      <c r="D80" s="41" t="s">
        <v>49</v>
      </c>
      <c r="E80" s="47" t="n">
        <v>0.00758</v>
      </c>
      <c r="F80" s="43" t="n">
        <v>94294.2</v>
      </c>
      <c r="G80" s="45" t="n">
        <v>714.74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11.25" customFormat="true" s="0">
      <c r="A81" s="38">
        <f>IF(H81&lt;&gt;"",COUNTA(H$1:H81),"")</f>
      </c>
      <c r="B81" s="39" t="s">
        <v>142</v>
      </c>
      <c r="C81" s="40" t="s">
        <v>143</v>
      </c>
      <c r="D81" s="41" t="s">
        <v>54</v>
      </c>
      <c r="E81" s="49" t="n">
        <v>0.624904</v>
      </c>
      <c r="F81" s="43" t="n">
        <v>97.83</v>
      </c>
      <c r="G81" s="45" t="n">
        <v>61.13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11.25" customFormat="true" s="0">
      <c r="A82" s="41"/>
      <c r="B82" s="53"/>
      <c r="C82" s="54" t="s">
        <v>144</v>
      </c>
      <c r="D82" s="38" t="s">
        <v>65</v>
      </c>
      <c r="E82" s="55"/>
      <c r="F82" s="56"/>
      <c r="G82" s="56" t="n">
        <v>605177.16</v>
      </c>
      <c r="H82" s="44"/>
      <c r="I82" s="0"/>
      <c r="J82" s="0"/>
      <c r="K82" s="0"/>
      <c r="L82" s="0"/>
      <c r="M82" s="0"/>
      <c r="AA82" s="37"/>
      <c r="AB82" s="37"/>
    </row>
    <row r="83" ht="12" customFormat="true" s="0">
      <c r="A83" s="36" t="s">
        <v>145</v>
      </c>
      <c r="B83" s="36"/>
      <c r="C83" s="36"/>
      <c r="D83" s="36"/>
      <c r="E83" s="36"/>
      <c r="F83" s="36"/>
      <c r="G83" s="36"/>
      <c r="H83" s="0"/>
      <c r="I83" s="0"/>
      <c r="J83" s="0"/>
      <c r="K83" s="0"/>
      <c r="L83" s="0"/>
      <c r="M83" s="0"/>
      <c r="AA83" s="37"/>
      <c r="AB83" s="37" t="s">
        <v>145</v>
      </c>
    </row>
    <row r="84" ht="33.75" customFormat="true" s="0">
      <c r="A84" s="38">
        <f>IF(H84&lt;&gt;"",COUNTA(H$1:H84),"")</f>
      </c>
      <c r="B84" s="39" t="s">
        <v>146</v>
      </c>
      <c r="C84" s="40" t="s">
        <v>147</v>
      </c>
      <c r="D84" s="41" t="s">
        <v>27</v>
      </c>
      <c r="E84" s="42" t="n">
        <v>2</v>
      </c>
      <c r="F84" s="43" t="n">
        <v>368.66</v>
      </c>
      <c r="G84" s="45" t="n">
        <v>737.32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11.25" customFormat="true" s="0">
      <c r="A85" s="38">
        <f>IF(H85&lt;&gt;"",COUNTA(H$1:H85),"")</f>
      </c>
      <c r="B85" s="39" t="s">
        <v>148</v>
      </c>
      <c r="C85" s="40" t="s">
        <v>149</v>
      </c>
      <c r="D85" s="41" t="s">
        <v>27</v>
      </c>
      <c r="E85" s="42" t="n">
        <v>2</v>
      </c>
      <c r="F85" s="43" t="n">
        <v>2039.39</v>
      </c>
      <c r="G85" s="43" t="n">
        <v>4078.78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11.25" customFormat="true" s="0">
      <c r="A86" s="41"/>
      <c r="B86" s="53"/>
      <c r="C86" s="54" t="s">
        <v>150</v>
      </c>
      <c r="D86" s="38" t="s">
        <v>65</v>
      </c>
      <c r="E86" s="55"/>
      <c r="F86" s="56"/>
      <c r="G86" s="56" t="n">
        <v>4816.1</v>
      </c>
      <c r="H86" s="44"/>
      <c r="I86" s="0"/>
      <c r="J86" s="0"/>
      <c r="K86" s="0"/>
      <c r="L86" s="0"/>
      <c r="M86" s="0"/>
      <c r="AA86" s="37"/>
      <c r="AB86" s="37"/>
    </row>
    <row r="87" ht="11.25" customFormat="true" s="0">
      <c r="A87" s="41"/>
      <c r="B87" s="53"/>
      <c r="C87" s="54" t="s">
        <v>151</v>
      </c>
      <c r="D87" s="38" t="s">
        <v>65</v>
      </c>
      <c r="E87" s="55"/>
      <c r="F87" s="56"/>
      <c r="G87" s="56" t="n">
        <v>609993.26</v>
      </c>
      <c r="H87" s="44"/>
      <c r="I87" s="0"/>
      <c r="J87" s="0"/>
      <c r="K87" s="0"/>
      <c r="L87" s="0"/>
      <c r="M87" s="0"/>
      <c r="AA87" s="37"/>
      <c r="AB87" s="37"/>
    </row>
    <row r="88" ht="12" customFormat="true" s="0">
      <c r="A88" s="36" t="s">
        <v>152</v>
      </c>
      <c r="B88" s="36"/>
      <c r="C88" s="36"/>
      <c r="D88" s="36"/>
      <c r="E88" s="36"/>
      <c r="F88" s="36"/>
      <c r="G88" s="36"/>
      <c r="H88" s="0"/>
      <c r="I88" s="0"/>
      <c r="J88" s="0"/>
      <c r="K88" s="0"/>
      <c r="L88" s="0"/>
      <c r="M88" s="0"/>
      <c r="AA88" s="37" t="s">
        <v>152</v>
      </c>
      <c r="AB88" s="37"/>
    </row>
    <row r="89" ht="12" customFormat="true" s="0">
      <c r="A89" s="36" t="s">
        <v>24</v>
      </c>
      <c r="B89" s="36"/>
      <c r="C89" s="36"/>
      <c r="D89" s="36"/>
      <c r="E89" s="36"/>
      <c r="F89" s="36"/>
      <c r="G89" s="36"/>
      <c r="H89" s="0"/>
      <c r="I89" s="0"/>
      <c r="J89" s="0"/>
      <c r="K89" s="0"/>
      <c r="L89" s="0"/>
      <c r="M89" s="0"/>
      <c r="AA89" s="37"/>
      <c r="AB89" s="37" t="s">
        <v>24</v>
      </c>
    </row>
    <row r="90" ht="22.5" customFormat="true" s="0">
      <c r="A90" s="38">
        <f>IF(H90&lt;&gt;"",COUNTA(H$1:H90),"")</f>
      </c>
      <c r="B90" s="39" t="s">
        <v>25</v>
      </c>
      <c r="C90" s="40" t="s">
        <v>26</v>
      </c>
      <c r="D90" s="41" t="s">
        <v>27</v>
      </c>
      <c r="E90" s="42" t="n">
        <v>18</v>
      </c>
      <c r="F90" s="43"/>
      <c r="G90" s="57"/>
      <c r="H90" s="44" t="s">
        <v>28</v>
      </c>
      <c r="I90" s="0"/>
      <c r="J90" s="0"/>
      <c r="K90" s="0"/>
      <c r="L90" s="0"/>
      <c r="M90" s="0"/>
      <c r="AA90" s="37"/>
      <c r="AB90" s="37"/>
    </row>
    <row r="91" ht="22.5" customFormat="true" s="0">
      <c r="A91" s="38">
        <f>IF(H91&lt;&gt;"",COUNTA(H$1:H91),"")</f>
      </c>
      <c r="B91" s="39" t="s">
        <v>25</v>
      </c>
      <c r="C91" s="40" t="s">
        <v>29</v>
      </c>
      <c r="D91" s="41" t="s">
        <v>27</v>
      </c>
      <c r="E91" s="42" t="n">
        <v>4</v>
      </c>
      <c r="F91" s="43"/>
      <c r="G91" s="57"/>
      <c r="H91" s="44" t="s">
        <v>28</v>
      </c>
      <c r="I91" s="0"/>
      <c r="J91" s="0"/>
      <c r="K91" s="0"/>
      <c r="L91" s="0"/>
      <c r="M91" s="0"/>
      <c r="AA91" s="37"/>
      <c r="AB91" s="37"/>
    </row>
    <row r="92" ht="22.5" customFormat="true" s="0">
      <c r="A92" s="38">
        <f>IF(H92&lt;&gt;"",COUNTA(H$1:H92),"")</f>
      </c>
      <c r="B92" s="39" t="s">
        <v>25</v>
      </c>
      <c r="C92" s="40" t="s">
        <v>153</v>
      </c>
      <c r="D92" s="41" t="s">
        <v>27</v>
      </c>
      <c r="E92" s="42" t="n">
        <v>1</v>
      </c>
      <c r="F92" s="43"/>
      <c r="G92" s="57"/>
      <c r="H92" s="44" t="s">
        <v>28</v>
      </c>
      <c r="I92" s="0"/>
      <c r="J92" s="0"/>
      <c r="K92" s="0"/>
      <c r="L92" s="0"/>
      <c r="M92" s="0"/>
      <c r="AA92" s="37"/>
      <c r="AB92" s="37"/>
    </row>
    <row r="93" ht="22.5" customFormat="true" s="0">
      <c r="A93" s="38">
        <f>IF(H93&lt;&gt;"",COUNTA(H$1:H93),"")</f>
      </c>
      <c r="B93" s="39" t="s">
        <v>25</v>
      </c>
      <c r="C93" s="40" t="s">
        <v>154</v>
      </c>
      <c r="D93" s="41" t="s">
        <v>27</v>
      </c>
      <c r="E93" s="42" t="n">
        <v>1</v>
      </c>
      <c r="F93" s="43"/>
      <c r="G93" s="57"/>
      <c r="H93" s="44" t="s">
        <v>28</v>
      </c>
      <c r="I93" s="0"/>
      <c r="J93" s="0"/>
      <c r="K93" s="0"/>
      <c r="L93" s="0"/>
      <c r="M93" s="0"/>
      <c r="AA93" s="37"/>
      <c r="AB93" s="37"/>
    </row>
    <row r="94" ht="22.5" customFormat="true" s="0">
      <c r="A94" s="38">
        <f>IF(H94&lt;&gt;"",COUNTA(H$1:H94),"")</f>
      </c>
      <c r="B94" s="39" t="s">
        <v>25</v>
      </c>
      <c r="C94" s="40" t="s">
        <v>155</v>
      </c>
      <c r="D94" s="41" t="s">
        <v>27</v>
      </c>
      <c r="E94" s="42" t="n">
        <v>2</v>
      </c>
      <c r="F94" s="43"/>
      <c r="G94" s="57"/>
      <c r="H94" s="44" t="s">
        <v>28</v>
      </c>
      <c r="I94" s="0"/>
      <c r="J94" s="0"/>
      <c r="K94" s="0"/>
      <c r="L94" s="0"/>
      <c r="M94" s="0"/>
      <c r="AA94" s="37"/>
      <c r="AB94" s="37"/>
    </row>
    <row r="95" ht="22.5" customFormat="true" s="0">
      <c r="A95" s="38">
        <f>IF(H95&lt;&gt;"",COUNTA(H$1:H95),"")</f>
      </c>
      <c r="B95" s="39" t="s">
        <v>25</v>
      </c>
      <c r="C95" s="40" t="s">
        <v>156</v>
      </c>
      <c r="D95" s="41" t="s">
        <v>27</v>
      </c>
      <c r="E95" s="42" t="n">
        <v>1</v>
      </c>
      <c r="F95" s="43"/>
      <c r="G95" s="57"/>
      <c r="H95" s="44" t="s">
        <v>28</v>
      </c>
      <c r="I95" s="0"/>
      <c r="J95" s="0"/>
      <c r="K95" s="0"/>
      <c r="L95" s="0"/>
      <c r="M95" s="0"/>
      <c r="AA95" s="37"/>
      <c r="AB95" s="37"/>
    </row>
    <row r="96" ht="22.5" customFormat="true" s="0">
      <c r="A96" s="38">
        <f>IF(H96&lt;&gt;"",COUNTA(H$1:H96),"")</f>
      </c>
      <c r="B96" s="39" t="s">
        <v>25</v>
      </c>
      <c r="C96" s="40" t="s">
        <v>38</v>
      </c>
      <c r="D96" s="41" t="s">
        <v>27</v>
      </c>
      <c r="E96" s="42" t="n">
        <v>2</v>
      </c>
      <c r="F96" s="43"/>
      <c r="G96" s="57"/>
      <c r="H96" s="44" t="s">
        <v>28</v>
      </c>
      <c r="I96" s="0"/>
      <c r="J96" s="0"/>
      <c r="K96" s="0"/>
      <c r="L96" s="0"/>
      <c r="M96" s="0"/>
      <c r="AA96" s="37"/>
      <c r="AB96" s="37"/>
    </row>
    <row r="97" ht="22.5" customFormat="true" s="0">
      <c r="A97" s="38">
        <f>IF(H97&lt;&gt;"",COUNTA(H$1:H97),"")</f>
      </c>
      <c r="B97" s="39" t="s">
        <v>25</v>
      </c>
      <c r="C97" s="40" t="s">
        <v>42</v>
      </c>
      <c r="D97" s="41" t="s">
        <v>27</v>
      </c>
      <c r="E97" s="42" t="n">
        <v>6</v>
      </c>
      <c r="F97" s="43"/>
      <c r="G97" s="57"/>
      <c r="H97" s="44" t="s">
        <v>28</v>
      </c>
      <c r="I97" s="0"/>
      <c r="J97" s="0"/>
      <c r="K97" s="0"/>
      <c r="L97" s="0"/>
      <c r="M97" s="0"/>
      <c r="AA97" s="37"/>
      <c r="AB97" s="37"/>
    </row>
    <row r="98" ht="22.5" customFormat="true" s="0">
      <c r="A98" s="38">
        <f>IF(H98&lt;&gt;"",COUNTA(H$1:H98),"")</f>
      </c>
      <c r="B98" s="39" t="s">
        <v>25</v>
      </c>
      <c r="C98" s="40" t="s">
        <v>157</v>
      </c>
      <c r="D98" s="41" t="s">
        <v>27</v>
      </c>
      <c r="E98" s="42" t="n">
        <v>1</v>
      </c>
      <c r="F98" s="43"/>
      <c r="G98" s="57"/>
      <c r="H98" s="44" t="s">
        <v>28</v>
      </c>
      <c r="I98" s="0"/>
      <c r="J98" s="0"/>
      <c r="K98" s="0"/>
      <c r="L98" s="0"/>
      <c r="M98" s="0"/>
      <c r="AA98" s="37"/>
      <c r="AB98" s="37"/>
    </row>
    <row r="99" ht="12" customFormat="true" s="0">
      <c r="A99" s="36" t="s">
        <v>145</v>
      </c>
      <c r="B99" s="36"/>
      <c r="C99" s="36"/>
      <c r="D99" s="36"/>
      <c r="E99" s="36"/>
      <c r="F99" s="36"/>
      <c r="G99" s="36"/>
      <c r="H99" s="0"/>
      <c r="I99" s="0"/>
      <c r="J99" s="0"/>
      <c r="K99" s="0"/>
      <c r="L99" s="0"/>
      <c r="M99" s="0"/>
      <c r="AA99" s="37"/>
      <c r="AB99" s="37" t="s">
        <v>145</v>
      </c>
    </row>
    <row r="100" ht="33.75" customFormat="true" s="0">
      <c r="A100" s="38">
        <f>IF(H100&lt;&gt;"",COUNTA(H$1:H100),"")</f>
      </c>
      <c r="B100" s="39" t="s">
        <v>158</v>
      </c>
      <c r="C100" s="40" t="s">
        <v>159</v>
      </c>
      <c r="D100" s="41" t="s">
        <v>137</v>
      </c>
      <c r="E100" s="42" t="n">
        <v>4</v>
      </c>
      <c r="F100" s="43"/>
      <c r="G100" s="57"/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12" customFormat="true" s="0">
      <c r="A101" s="36" t="s">
        <v>160</v>
      </c>
      <c r="B101" s="36"/>
      <c r="C101" s="36"/>
      <c r="D101" s="36"/>
      <c r="E101" s="36"/>
      <c r="F101" s="36"/>
      <c r="G101" s="36"/>
      <c r="H101" s="0"/>
      <c r="I101" s="0"/>
      <c r="J101" s="0"/>
      <c r="K101" s="0"/>
      <c r="L101" s="0"/>
      <c r="M101" s="0"/>
      <c r="AA101" s="37" t="s">
        <v>160</v>
      </c>
      <c r="AB101" s="37"/>
    </row>
    <row r="102" ht="12" customFormat="true" s="0">
      <c r="A102" s="36" t="s">
        <v>24</v>
      </c>
      <c r="B102" s="36"/>
      <c r="C102" s="36"/>
      <c r="D102" s="36"/>
      <c r="E102" s="36"/>
      <c r="F102" s="36"/>
      <c r="G102" s="36"/>
      <c r="H102" s="0"/>
      <c r="I102" s="0"/>
      <c r="J102" s="0"/>
      <c r="K102" s="0"/>
      <c r="L102" s="0"/>
      <c r="M102" s="0"/>
      <c r="AA102" s="37"/>
      <c r="AB102" s="37" t="s">
        <v>24</v>
      </c>
    </row>
    <row r="103" ht="11.25" customFormat="true" s="0">
      <c r="A103" s="38">
        <f>IF(H103&lt;&gt;"",COUNTA(H$1:H103),"")</f>
      </c>
      <c r="B103" s="39" t="s">
        <v>161</v>
      </c>
      <c r="C103" s="40" t="s">
        <v>162</v>
      </c>
      <c r="D103" s="41" t="s">
        <v>54</v>
      </c>
      <c r="E103" s="41"/>
      <c r="F103" s="43"/>
      <c r="G103" s="57"/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12" customFormat="true" s="0">
      <c r="A104" s="58" t="s">
        <v>163</v>
      </c>
      <c r="B104" s="58"/>
      <c r="C104" s="58"/>
      <c r="D104" s="38" t="s">
        <v>65</v>
      </c>
      <c r="E104" s="38"/>
      <c r="F104" s="59"/>
      <c r="G104" s="56" t="n">
        <v>609993.26</v>
      </c>
      <c r="H104" s="0"/>
      <c r="I104" s="0"/>
      <c r="J104" s="0"/>
      <c r="K104" s="0"/>
      <c r="L104" s="0"/>
      <c r="M104" s="0"/>
      <c r="AC104" s="37" t="s">
        <v>163</v>
      </c>
    </row>
    <row r="105" ht="11.25" customFormat="true" s="0">
      <c r="A105" s="41"/>
      <c r="B105" s="60" t="s">
        <v>164</v>
      </c>
      <c r="C105" s="60"/>
      <c r="D105" s="41"/>
      <c r="E105" s="41"/>
      <c r="F105" s="61"/>
      <c r="G105" s="62"/>
      <c r="H105" s="0"/>
      <c r="I105" s="0"/>
      <c r="J105" s="0"/>
      <c r="K105" s="0"/>
      <c r="L105" s="0"/>
      <c r="M105" s="0"/>
      <c r="AC105" s="37"/>
      <c r="AD105" s="63" t="s">
        <v>164</v>
      </c>
    </row>
    <row r="106" ht="11.25" customFormat="true" s="0">
      <c r="A106" s="41"/>
      <c r="B106" s="64" t="s">
        <v>165</v>
      </c>
      <c r="C106" s="64"/>
      <c r="D106" s="41"/>
      <c r="E106" s="41"/>
      <c r="F106" s="43"/>
      <c r="G106" s="43" t="n">
        <v>605177.16</v>
      </c>
      <c r="H106" s="0"/>
      <c r="I106" s="0"/>
      <c r="J106" s="0"/>
      <c r="K106" s="0"/>
      <c r="L106" s="0"/>
      <c r="M106" s="0"/>
      <c r="AC106" s="37"/>
      <c r="AD106" s="63"/>
      <c r="AE106" s="2" t="s">
        <v>165</v>
      </c>
    </row>
    <row r="107" ht="11.25" customFormat="true" s="0">
      <c r="A107" s="41"/>
      <c r="B107" s="64" t="s">
        <v>166</v>
      </c>
      <c r="C107" s="64"/>
      <c r="D107" s="41"/>
      <c r="E107" s="41"/>
      <c r="F107" s="43"/>
      <c r="G107" s="43" t="n">
        <v>4816.1</v>
      </c>
      <c r="H107" s="0"/>
      <c r="I107" s="0"/>
      <c r="J107" s="0"/>
      <c r="K107" s="0"/>
      <c r="L107" s="0"/>
      <c r="M107" s="0"/>
      <c r="AC107" s="37"/>
      <c r="AD107" s="63"/>
      <c r="AE107" s="2" t="s">
        <v>166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83:G83"/>
    <mergeCell ref="A88:G88"/>
    <mergeCell ref="A89:G89"/>
    <mergeCell ref="A99:G99"/>
    <mergeCell ref="A101:G101"/>
    <mergeCell ref="A102:G102"/>
    <mergeCell ref="A104:C104"/>
    <mergeCell ref="B105:C105"/>
    <mergeCell ref="B106:C106"/>
    <mergeCell ref="B107:C10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