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ОВиК\спецификации\"/>
    </mc:Choice>
  </mc:AlternateContent>
  <xr:revisionPtr revIDLastSave="0" documentId="13_ncr:1_{B8BE93AA-0360-43EA-8D7F-33C4D384BD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8000633006-01.03.04.010-ОВ2" sheetId="1" r:id="rId1"/>
  </sheets>
  <definedNames>
    <definedName name="_xlnm.Print_Titles" localSheetId="0">'2.8000633006-01.03.04.010-ОВ2'!$17:$17</definedName>
    <definedName name="_xlnm.Print_Area" localSheetId="0">'2.8000633006-01.03.04.010-ОВ2'!$A:$G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9" i="1" l="1"/>
  <c r="A136" i="1"/>
  <c r="A135" i="1"/>
  <c r="A133" i="1"/>
  <c r="A132" i="1"/>
  <c r="A131" i="1"/>
  <c r="A130" i="1"/>
  <c r="A129" i="1"/>
  <c r="A128" i="1"/>
  <c r="A127" i="1"/>
  <c r="A126" i="1"/>
  <c r="A121" i="1"/>
  <c r="A120" i="1"/>
  <c r="A119" i="1"/>
  <c r="A118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</calcChain>
</file>

<file path=xl/sharedStrings.xml><?xml version="1.0" encoding="utf-8"?>
<sst xmlns="http://schemas.openxmlformats.org/spreadsheetml/2006/main" count="512" uniqueCount="220">
  <si>
    <t>Производство Аммиака и Карбамида, Кингисепп</t>
  </si>
  <si>
    <t/>
  </si>
  <si>
    <t>(наименование стройки)</t>
  </si>
  <si>
    <t>ВЕДОМОСТЬ РЕСУРСОВ</t>
  </si>
  <si>
    <t>№ E230-0001-8000633006-РД-01-03.04.010-ОВ2.ЛС-Г02-01-П-00-00</t>
  </si>
  <si>
    <t>в текущем уровне цен</t>
  </si>
  <si>
    <t xml:space="preserve">на </t>
  </si>
  <si>
    <t>Системы отопления, вентиляции и кондиционирования воздуха.
Система отопления, 03.04.010 А17.715.2 Здание узла водоподготовки №2</t>
  </si>
  <si>
    <t>(наименование работ и затрат, наименование объекта)</t>
  </si>
  <si>
    <t>Основание:</t>
  </si>
  <si>
    <t>Е230-0001-8000633006-РД-01-03.04.010-ОВ2_0_0_RU_IFC; Е230-0001-8000633006-РД-01-03.04.010-ОВ2.КА-Г02-02-П-00-00_0_0_RU_IFC; Е230-0001-8000633006-РД-01-03.04.010-ОВ2.ВОР_0_0_RU_IFC</t>
  </si>
  <si>
    <t>Сметная стоимость, руб.:</t>
  </si>
  <si>
    <t>Нормативная трудоемкость основных рабочих, чел.ч.:</t>
  </si>
  <si>
    <t>Сметная заработная плата основных рабочих,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</si>
  <si>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</si>
  <si>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</si>
  <si>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</si>
  <si>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</si>
  <si>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</si>
  <si>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</si>
  <si>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</si>
  <si>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</si>
  <si>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</si>
  <si>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</si>
  <si>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</si>
  <si>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Конъюнктурный анализ</t>
  </si>
  <si>
    <t>...</t>
  </si>
  <si>
    <t>шт</t>
  </si>
  <si>
    <t xml:space="preserve">1 </t>
  </si>
  <si>
    <t>Воздухоотводчик (Tраб. Max=120 C), Ду15</t>
  </si>
  <si>
    <t>Клапан обратный с латунным золотником Ду32</t>
  </si>
  <si>
    <t>Клапан регулятора перепада давления (VFG 2R DN40)</t>
  </si>
  <si>
    <t>Манометрический кран</t>
  </si>
  <si>
    <t>Мастика «Вектор 1214» антикоррозийная</t>
  </si>
  <si>
    <t>Опора неподвижная хомутовая для Ду65</t>
  </si>
  <si>
    <t>Расходомер фланцевый Ду32</t>
  </si>
  <si>
    <t>Регистр из гладких труб L=3м, Ду 150, 4 трубы,ГОСТ10704-91</t>
  </si>
  <si>
    <t>Узел регулирования (КЭВ-УТМ-4)</t>
  </si>
  <si>
    <t>Хомут трубный 1 1/4” – М8</t>
  </si>
  <si>
    <t>Хомут трубный 1” – М8</t>
  </si>
  <si>
    <t>Хомут трубный 2 1/2” – М8</t>
  </si>
  <si>
    <t>Хомут трубный 2” – М8</t>
  </si>
  <si>
    <t>Хомут трубный 3/4” – М8</t>
  </si>
  <si>
    <t>Хомут трубный 3” – М8</t>
  </si>
  <si>
    <t>Цилиндры базальтовые теплоизоляционный BOS-PIPE, кашированные неармированной фольгой, толщиной 40мм, Двн21</t>
  </si>
  <si>
    <t>Цилиндры базальтовые теплоизоляционный BOS-PIPE,
кашированные неармированной фольгой, толщиной 40мм, Двн28</t>
  </si>
  <si>
    <t>Цилиндры базальтовые теплоизоляционный BOS-PIPE,
кашированные неармированной фольгой, толщиной 40мм, Двн35</t>
  </si>
  <si>
    <t>Цилиндры базальтовые теплоизоляционный BOS-PIPE,
кашированные неармированной фольгой, толщиной 40мм, Двн42</t>
  </si>
  <si>
    <t>Цилиндры базальтовые теплоизоляционный BOS-PIPE,
кашированные неармированной фольгой, толщиной 40мм, Двн57</t>
  </si>
  <si>
    <t>Цилиндры базальтовые теплоизоляционный BOS-PIPE,
кашированные неармированной фольгой, толщиной 40мм, Двн76</t>
  </si>
  <si>
    <t>Цилиндры базальтовые теплоизоляционный BOS-PIPE,
кашированные неармированной фольгой, толщиной 40мм, Двн89</t>
  </si>
  <si>
    <t>Шаровый кран Ду15 Tmax 120C</t>
  </si>
  <si>
    <t>Шаровый кран Ду15 Tmax 120C PN40</t>
  </si>
  <si>
    <t>Шаровый кран Ду25 Tmax 120C</t>
  </si>
  <si>
    <t>Шаровый кран Ду25 Tmax 120C PN40</t>
  </si>
  <si>
    <t>Шаровый кран Ду32 Tmax 120C</t>
  </si>
  <si>
    <t>Шаровый кран Ду65 Tmax 120C PN25</t>
  </si>
  <si>
    <t>Шпилька М8х1000</t>
  </si>
  <si>
    <t>01.3.02.03-0001</t>
  </si>
  <si>
    <t>Ацетилен газообразный технический</t>
  </si>
  <si>
    <t>м3</t>
  </si>
  <si>
    <t>01.3.01.01-0010</t>
  </si>
  <si>
    <t>Бензин-растворитель</t>
  </si>
  <si>
    <t>кг</t>
  </si>
  <si>
    <t>01.2.01.02-0054</t>
  </si>
  <si>
    <t>Битумы нефтяные строительные БН-90/10</t>
  </si>
  <si>
    <t>т</t>
  </si>
  <si>
    <t>01.7.15.03-0013</t>
  </si>
  <si>
    <t>Болты с гайками и шайбами для санитарно-технических работ, диаметр 12 мм</t>
  </si>
  <si>
    <t>01.7.15.03-0014</t>
  </si>
  <si>
    <t>Болты с гайками и шайбами для санитарно-технических работ, диаметр 16 мм</t>
  </si>
  <si>
    <t>01.7.15.03-0034</t>
  </si>
  <si>
    <t>Болты с гайками и шайбами оцинкованные, диаметр 12 мм</t>
  </si>
  <si>
    <t>01.7.15.03-0042</t>
  </si>
  <si>
    <t>Болты с гайками и шайбами строительные</t>
  </si>
  <si>
    <t>11.1.03.01-0077</t>
  </si>
  <si>
    <t>Бруски обрезные, хвойных пород, длина 4-6,5 м, ширина 75-150 мм, толщина 40-75 мм, сорт I</t>
  </si>
  <si>
    <t>01.7.15.04-0054</t>
  </si>
  <si>
    <t>Винты самонарезающие, оцинкованные, размер 4х12 мм</t>
  </si>
  <si>
    <t>01.7.03.01-0001</t>
  </si>
  <si>
    <t>Вода</t>
  </si>
  <si>
    <t>999-9950</t>
  </si>
  <si>
    <t>Вспомогательные ненормируемые ресурсы (2% от Оплаты труда рабочих)</t>
  </si>
  <si>
    <t>руб</t>
  </si>
  <si>
    <t>01.7.15.06-0111</t>
  </si>
  <si>
    <t>Гвозди строительные</t>
  </si>
  <si>
    <t>14.4.01.01-0003</t>
  </si>
  <si>
    <t>Грунтовка ГФ-021</t>
  </si>
  <si>
    <t>18.5.05.02-0003</t>
  </si>
  <si>
    <t>Грязевик из стальных электросварных и водогазопроводных труб, наружный диаметр входного патрубка 57 мм, наружный диаметр корпуса 273 мм</t>
  </si>
  <si>
    <t>01.7.15.07-0063</t>
  </si>
  <si>
    <t>Дюбели с калиброванной головкой (россыпью), размер 3х68,5 мм</t>
  </si>
  <si>
    <t>03.1.02.03-0015</t>
  </si>
  <si>
    <t>Известь строительная негашеная хлорная, марка А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</si>
  <si>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</si>
  <si>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</si>
  <si>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</si>
  <si>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01.7.20.08-0071</t>
  </si>
  <si>
    <t>Канат пеньковый пропитанный</t>
  </si>
  <si>
    <t>01.1.02.04-0011</t>
  </si>
  <si>
    <t>Картон асбестовый общего назначения марка КАОН-1, толщина 3 мм</t>
  </si>
  <si>
    <t>01.3.02.08-0001</t>
  </si>
  <si>
    <t>Кислород газообразный технический</t>
  </si>
  <si>
    <t>14.4.02.04-0142</t>
  </si>
  <si>
    <t>Краска масляная земляная МА-0115, мумия, сурик железный</t>
  </si>
  <si>
    <t>18.5.08.05-0022</t>
  </si>
  <si>
    <t>Кронштейны для крепления радиаторов к кирпичным и бетонным стенам, при длине кронштейна 131 мм</t>
  </si>
  <si>
    <t>100 шт</t>
  </si>
  <si>
    <t>18.5.08.05-0023</t>
  </si>
  <si>
    <t>Кронштейны для крепления радиаторов к кирпичным и бетонным стенам, при длине кронштейна 325 мм</t>
  </si>
  <si>
    <t>08.3.02.01-0041</t>
  </si>
  <si>
    <t>Лента стальная упаковочная мягкая нормальной точности 0,7х20-50 мм</t>
  </si>
  <si>
    <t>10.1.02.02-0103</t>
  </si>
  <si>
    <t>Листы алюминиевые, марка АД1Н, толщина 1 мм</t>
  </si>
  <si>
    <t>М...</t>
  </si>
  <si>
    <t>Мастика «Вектор 1025» антикоррозийная</t>
  </si>
  <si>
    <t>Металл для крепления трубопроводов</t>
  </si>
  <si>
    <t>999-0005</t>
  </si>
  <si>
    <t>Масса</t>
  </si>
  <si>
    <t>01.2.03.03-0045</t>
  </si>
  <si>
    <t>Мастика битумно-полимерная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</si>
  <si>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</si>
  <si>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</si>
  <si>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01.7.07.29-0101</t>
  </si>
  <si>
    <t>Очес льняной</t>
  </si>
  <si>
    <t>08.3.03.06-0002</t>
  </si>
  <si>
    <t>Проволока горячекатаная в мотках, диаметр 6,3-6,5 мм</t>
  </si>
  <si>
    <t>01.7.11.04-0071</t>
  </si>
  <si>
    <t>Проволока сварочная легированная, диаметр 2 мм</t>
  </si>
  <si>
    <t>01.7.11.04-0072</t>
  </si>
  <si>
    <t>Проволока сварочная легированная, диаметр 4 мм</t>
  </si>
  <si>
    <t>08.3.03.05-0011</t>
  </si>
  <si>
    <t>Проволока стальная низкоуглеродистая разного назначения оцинкованная, диаметр 1,1 мм</t>
  </si>
  <si>
    <t>08.3.03.05-0013</t>
  </si>
  <si>
    <t>Проволока стальная низкоуглеродистая разного назначения оцинкованная, диаметр 1,6 мм</t>
  </si>
  <si>
    <t>08.3.05.02-0052</t>
  </si>
  <si>
    <t>Прокат толстолистовой горячекатаный марка стали Ст3, толщина 2-6 мм</t>
  </si>
  <si>
    <t>01.1.02.08-0002</t>
  </si>
  <si>
    <t>Прокладки из паронита ПМБ, толщина 1 мм, диаметр 100 мм</t>
  </si>
  <si>
    <t>1000 шт</t>
  </si>
  <si>
    <t>01.1.02.08-0001</t>
  </si>
  <si>
    <t>Прокладки из паронита ПМБ, толщина 1 мм, диаметр 50 мм</t>
  </si>
  <si>
    <t>01.1.02.08-0031</t>
  </si>
  <si>
    <t>Прокладки паронитовые</t>
  </si>
  <si>
    <t>01.7.19.04-0031</t>
  </si>
  <si>
    <t>Прокладки резиновые (пластина техническая прессованная)</t>
  </si>
  <si>
    <t>01.3.02.09-0022</t>
  </si>
  <si>
    <t>Пропан-бутан смесь техническая</t>
  </si>
  <si>
    <t>04.3.01.09-0016</t>
  </si>
  <si>
    <t>Раствор готовый кладочный, цементный, М200</t>
  </si>
  <si>
    <t>04.3.01.09-0012</t>
  </si>
  <si>
    <t>Раствор готовый кладочный, цементный, М50</t>
  </si>
  <si>
    <t>14.5.09.07-0030</t>
  </si>
  <si>
    <t>Растворитель Р-4</t>
  </si>
  <si>
    <t>08.3.05.05-0054</t>
  </si>
  <si>
    <t>Сталь листовая оцинкованная, толщина 0,8 мм</t>
  </si>
  <si>
    <t>12.2.03.10-0008</t>
  </si>
  <si>
    <t>Стеклопластик рулонный теплоизоляционный, плотность 120 г/м2, ширина 1м</t>
  </si>
  <si>
    <t>м2</t>
  </si>
  <si>
    <t>23.3.03.02-0111</t>
  </si>
  <si>
    <t>Трубы стальные бесшовные горячедеформированные со снятой фаской из стали марок 15, 20, 35, наружный диаметр 133 мм, толщина стенки 4 мм</t>
  </si>
  <si>
    <t>м</t>
  </si>
  <si>
    <t>ФССЦ-23.3.05.01-0008</t>
  </si>
  <si>
    <t>Трубы стальные бесшовные холоднодеформированные из коррозионно-стойкой стали марки 12Х18Н10Т, наружный диаметр 18 мм, толщина стенки 2,5 мм</t>
  </si>
  <si>
    <t>ФССЦ-23.3.05.01-0013</t>
  </si>
  <si>
    <t>Трубы стальные бесшовные холоднодеформированные из коррозионно-стойкой стали марки 12Х18Н10Т, наружный диаметр 25 мм, толщина стенки 3,0 мм</t>
  </si>
  <si>
    <t>ФССЦ-23.3.05.01-0017</t>
  </si>
  <si>
    <t>Трубы стальные бесшовные холоднодеформированные из коррозионно-стойкой стали марки 12Х18Н10Т, наружный диаметр 32 мм, толщина стенки 3,0 мм</t>
  </si>
  <si>
    <t>ФССЦ-23.3.05.01-0020</t>
  </si>
  <si>
    <t>Трубы стальные бесшовные холоднодеформированные из коррозионно-стойкой стали марки 12Х18Н10Т, наружный диаметр 40 мм, толщина стенки 3,0 мм</t>
  </si>
  <si>
    <t>ФССЦ-23.3.05.01-0028</t>
  </si>
  <si>
    <t>Трубы стальные бесшовные холоднодеформированные из коррозионно-стойкой стали марки 12Х18Н10Т, наружный диаметр 57 мм, толщина стенки 4,0 мм</t>
  </si>
  <si>
    <t>ФССЦ-23.3.05.01-0030</t>
  </si>
  <si>
    <t>Трубы стальные бесшовные холоднодеформированные из коррозионно-стойкой стали марки 12Х18Н10Т, наружный диаметр 76 мм, толщина стенки 3,5 мм</t>
  </si>
  <si>
    <t>ФССЦ-23.3.05.01-0034</t>
  </si>
  <si>
    <t>Трубы стальные бесшовные холоднодеформированные из коррозионно-стойкой стали марки 12Х18Н10Т, наружный диаметр 89 мм, толщина стенки 3,5 мм</t>
  </si>
  <si>
    <t>ФССЦ-23.3.06.01-0003</t>
  </si>
  <si>
    <t>Трубы стальные сварные оцинкованные водогазопроводные с резьбой, легкие, номинальный диаметр 25 мм, толщина стенки 2,8 мм</t>
  </si>
  <si>
    <t>ФССЦ-23.3.06.01-0004</t>
  </si>
  <si>
    <t>Трубы стальные сварные оцинкованные водогазопроводные с резьбой, легкие, номинальный диаметр 32 мм, толщина стенки 2,8 мм</t>
  </si>
  <si>
    <t>ФССЦ-18.2.08.09-0087</t>
  </si>
  <si>
    <t>Фильтры для очистки воды сетчатые, чугунные, со сливным краном, фланцевые, максимальная температура рабочей среды 120 °C, условное давление 1,6 МПа, диаметр условного прохода 65 мм</t>
  </si>
  <si>
    <t>ФССЦ-23.8.03.11-0007</t>
  </si>
  <si>
    <t>Фланцы приварные встык, марка стали 20, номинальное давление 1,6 МПа, номинальный диаметр 65 мм</t>
  </si>
  <si>
    <t>компл</t>
  </si>
  <si>
    <t>23.8.03.11-0652</t>
  </si>
  <si>
    <t>Фланцы стальные плоские приварные из стали ВСт3сп2, ВСт3сп3, номинальное давление 1,0 МПа, номинальный диаметр 40 мм</t>
  </si>
  <si>
    <t>08.3.11.01-0091</t>
  </si>
  <si>
    <t>Швеллеры № 40, марка стали Ст0</t>
  </si>
  <si>
    <t>01.7.11.07-0032</t>
  </si>
  <si>
    <t>Электроды сварочные Э42, диаметр 4 мм</t>
  </si>
  <si>
    <t>01.7.11.07-0045</t>
  </si>
  <si>
    <t>Электроды сварочные Э42А, диаметр 5 мм</t>
  </si>
  <si>
    <t>01.7.11.07-0036</t>
  </si>
  <si>
    <t>Электроды сварочные Э46, диаметр 4 мм</t>
  </si>
  <si>
    <t>Итого "Материалы"</t>
  </si>
  <si>
    <t xml:space="preserve">          Оборудование</t>
  </si>
  <si>
    <t>Воздушно-отопительный агрегат КЭВ-25T3W2</t>
  </si>
  <si>
    <t>ФССЦ-63.4.01.01-0004</t>
  </si>
  <si>
    <t>Манометр для неагрессивных сред (класс точности 1.5) с резьбовым присоединением марка: МП-3У диаметром 100 мм</t>
  </si>
  <si>
    <t>ФССЦ-63.4.01.01-0011</t>
  </si>
  <si>
    <t>Термоманометр для неагрессивных сред (класс точности 2,5) типа ТМТБ от 0 до +150 град C, давлением 2,5 МПа (25 кгс/см2), с запорным клапаном</t>
  </si>
  <si>
    <t>ФССЦ-63.4.05.01-0001</t>
  </si>
  <si>
    <t>Термометр биметаллический А 5000-63</t>
  </si>
  <si>
    <t>Итого "Оборудование"</t>
  </si>
  <si>
    <t>Итого "Ресурсы подрядчика"</t>
  </si>
  <si>
    <t>Ресурсы заказчика</t>
  </si>
  <si>
    <t>Комбинированный балансировочный клапан 7,5 м3/час, Ду40</t>
  </si>
  <si>
    <t>Ручной балансировочный клапан Ду50</t>
  </si>
  <si>
    <t>Шаровый кран фланцевый Ду50 Tmax 150C</t>
  </si>
  <si>
    <t>Электропривод для клапана AQT-R, 24В</t>
  </si>
  <si>
    <t>Насос циркуляционный, MEGA 40-6F 1x230V</t>
  </si>
  <si>
    <t>Термометр биметаллический А 5000-63 (0-200 град C)</t>
  </si>
  <si>
    <t>Удаленные и замененные ресурсы</t>
  </si>
  <si>
    <t>18.5.11.02-0004</t>
  </si>
  <si>
    <t>Регистры отопительные из стальных электросварных труб, диаметр труб 108 мм</t>
  </si>
  <si>
    <t>Итого по ведомости ресурсов</t>
  </si>
  <si>
    <t xml:space="preserve">  В том числе:</t>
  </si>
  <si>
    <t xml:space="preserve">    Материалы</t>
  </si>
  <si>
    <t xml:space="preserve">    Оборудование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</si>
</sst>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"/>
    <numFmt numFmtId="168" formatCode="0.0000000"/>
    <numFmt numFmtId="169" formatCode="0.000000"/>
  </numFmts>
  <fonts count="1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9"/>
      <name val="Arial"/>
      <family val="2"/>
      <charset val="204"/>
    </font>
    <font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6" fillId="0" borderId="3" xfId="0" applyNumberFormat="1" applyFont="1" applyFill="1" applyBorder="1" applyAlignment="1" applyProtection="1">
      <alignment vertical="top" wrapText="1"/>
    </xf>
    <xf numFmtId="0" fontId="14" fillId="0" borderId="3" xfId="0" applyNumberFormat="1" applyFont="1" applyFill="1" applyBorder="1" applyAlignment="1" applyProtection="1">
      <alignment vertical="top" wrapText="1"/>
    </xf>
    <xf numFmtId="4" fontId="14" fillId="0" borderId="3" xfId="0" applyNumberFormat="1" applyFont="1" applyFill="1" applyBorder="1" applyAlignment="1" applyProtection="1">
      <alignment horizontal="right" vertical="top" wrapText="1"/>
    </xf>
    <xf numFmtId="0" fontId="14" fillId="0" borderId="3" xfId="0" applyNumberFormat="1" applyFont="1" applyFill="1" applyBorder="1" applyAlignment="1" applyProtection="1">
      <alignment horizontal="right" vertical="top" wrapText="1"/>
    </xf>
    <xf numFmtId="4" fontId="17" fillId="0" borderId="3" xfId="0" applyNumberFormat="1" applyFont="1" applyFill="1" applyBorder="1" applyAlignment="1" applyProtection="1">
      <alignment horizontal="right" vertical="top" wrapText="1"/>
    </xf>
    <xf numFmtId="0" fontId="17" fillId="0" borderId="3" xfId="0" applyNumberFormat="1" applyFont="1" applyFill="1" applyBorder="1" applyAlignment="1" applyProtection="1">
      <alignment horizontal="right" vertical="top" wrapText="1"/>
    </xf>
    <xf numFmtId="0" fontId="17" fillId="0" borderId="0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/>
    </xf>
    <xf numFmtId="2" fontId="12" fillId="0" borderId="0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horizontal="right" vertical="center"/>
    </xf>
    <xf numFmtId="1" fontId="12" fillId="0" borderId="0" xfId="0" applyNumberFormat="1" applyFont="1" applyFill="1" applyBorder="1" applyAlignment="1" applyProtection="1">
      <alignment horizontal="right" vertic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3" fillId="0" borderId="3" xfId="0" applyNumberFormat="1" applyFont="1" applyFill="1" applyBorder="1" applyAlignment="1" applyProtection="1">
      <alignment vertical="top" wrapText="1"/>
    </xf>
    <xf numFmtId="0" fontId="17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43"/>
  <sheetViews>
    <sheetView tabSelected="1" workbookViewId="0">
      <selection activeCell="C26" sqref="C26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8" width="0.28515625" style="1" customWidth="1"/>
    <col min="9" max="9" width="14.42578125" style="1" customWidth="1"/>
    <col min="10" max="13" width="9.140625" style="1"/>
    <col min="14" max="16" width="67.85546875" style="2" hidden="1" customWidth="1"/>
    <col min="17" max="21" width="101.85546875" style="2" hidden="1" customWidth="1"/>
    <col min="22" max="26" width="100.7109375" style="2" hidden="1" customWidth="1"/>
    <col min="27" max="28" width="129.28515625" style="2" hidden="1" customWidth="1"/>
    <col min="29" max="29" width="72" style="2" hidden="1" customWidth="1"/>
    <col min="30" max="31" width="61" style="2" hidden="1" customWidth="1"/>
    <col min="32" max="16384" width="9.140625" style="1"/>
  </cols>
  <sheetData>
    <row r="1" spans="1:26" customFormat="1" ht="15" x14ac:dyDescent="0.25">
      <c r="A1" s="3"/>
      <c r="C1" s="52" t="s">
        <v>0</v>
      </c>
      <c r="D1" s="52"/>
      <c r="E1" s="52"/>
      <c r="F1" s="4"/>
      <c r="G1" s="4"/>
      <c r="N1" s="5" t="s">
        <v>0</v>
      </c>
      <c r="O1" s="5" t="s">
        <v>1</v>
      </c>
      <c r="P1" s="5" t="s">
        <v>1</v>
      </c>
    </row>
    <row r="2" spans="1:26" customFormat="1" ht="13.5" customHeight="1" x14ac:dyDescent="0.25">
      <c r="A2" s="3"/>
      <c r="D2" s="6" t="s">
        <v>2</v>
      </c>
    </row>
    <row r="3" spans="1:26" customFormat="1" ht="13.5" customHeight="1" x14ac:dyDescent="0.25">
      <c r="A3" s="7"/>
      <c r="B3" s="4"/>
      <c r="C3" s="4"/>
      <c r="D3" s="4"/>
      <c r="E3" s="4"/>
      <c r="F3" s="4"/>
      <c r="G3" s="4"/>
    </row>
    <row r="4" spans="1:26" customFormat="1" ht="18" x14ac:dyDescent="0.25">
      <c r="B4" s="7"/>
      <c r="C4" s="8"/>
      <c r="D4" s="9" t="s">
        <v>3</v>
      </c>
      <c r="E4" s="10" t="s">
        <v>4</v>
      </c>
      <c r="F4" s="8"/>
      <c r="G4" s="11"/>
    </row>
    <row r="5" spans="1:26" customFormat="1" ht="13.5" customHeight="1" x14ac:dyDescent="0.25">
      <c r="B5" s="11"/>
      <c r="C5" s="12"/>
      <c r="D5" s="13" t="s">
        <v>5</v>
      </c>
      <c r="E5" s="10"/>
      <c r="F5" s="10"/>
      <c r="G5" s="11"/>
    </row>
    <row r="6" spans="1:26" customFormat="1" ht="13.5" customHeight="1" x14ac:dyDescent="0.25">
      <c r="B6" s="11"/>
      <c r="C6" s="14"/>
      <c r="D6" s="15"/>
      <c r="E6" s="11"/>
      <c r="F6" s="11"/>
      <c r="G6" s="11"/>
    </row>
    <row r="7" spans="1:26" customFormat="1" ht="26.25" x14ac:dyDescent="0.25">
      <c r="A7" s="16" t="s">
        <v>6</v>
      </c>
      <c r="B7" s="53" t="s">
        <v>7</v>
      </c>
      <c r="C7" s="53"/>
      <c r="D7" s="53"/>
      <c r="E7" s="53"/>
      <c r="F7" s="53"/>
      <c r="G7" s="17"/>
      <c r="Q7" s="5" t="s">
        <v>7</v>
      </c>
      <c r="R7" s="5" t="s">
        <v>1</v>
      </c>
      <c r="S7" s="5" t="s">
        <v>1</v>
      </c>
      <c r="T7" s="5" t="s">
        <v>1</v>
      </c>
      <c r="U7" s="5" t="s">
        <v>1</v>
      </c>
    </row>
    <row r="8" spans="1:26" customFormat="1" ht="13.5" customHeight="1" x14ac:dyDescent="0.25">
      <c r="A8" s="11"/>
      <c r="B8" s="11"/>
      <c r="C8" s="18"/>
      <c r="D8" s="6" t="s">
        <v>8</v>
      </c>
      <c r="E8" s="11"/>
      <c r="F8" s="11"/>
      <c r="G8" s="11"/>
    </row>
    <row r="9" spans="1:26" customFormat="1" ht="13.5" customHeight="1" x14ac:dyDescent="0.25">
      <c r="A9" s="11"/>
      <c r="B9" s="11"/>
      <c r="C9" s="11"/>
      <c r="D9" s="19"/>
      <c r="E9" s="11"/>
      <c r="F9" s="11"/>
      <c r="G9" s="11"/>
    </row>
    <row r="10" spans="1:26" customFormat="1" ht="26.25" x14ac:dyDescent="0.25">
      <c r="B10" s="20" t="s">
        <v>9</v>
      </c>
      <c r="C10" s="54" t="s">
        <v>10</v>
      </c>
      <c r="D10" s="54"/>
      <c r="E10" s="54"/>
      <c r="F10" s="54"/>
      <c r="G10" s="54"/>
      <c r="V10" s="5" t="s">
        <v>10</v>
      </c>
      <c r="W10" s="5" t="s">
        <v>1</v>
      </c>
      <c r="X10" s="5" t="s">
        <v>1</v>
      </c>
      <c r="Y10" s="5" t="s">
        <v>1</v>
      </c>
      <c r="Z10" s="5" t="s">
        <v>1</v>
      </c>
    </row>
    <row r="11" spans="1:26" customFormat="1" ht="21.75" customHeight="1" x14ac:dyDescent="0.25">
      <c r="B11" s="3"/>
      <c r="C11" s="3"/>
      <c r="D11" s="3"/>
      <c r="E11" s="21" t="s">
        <v>11</v>
      </c>
      <c r="F11" s="55">
        <v>2937707.5</v>
      </c>
      <c r="G11" s="56"/>
    </row>
    <row r="12" spans="1:26" customFormat="1" ht="13.5" customHeight="1" x14ac:dyDescent="0.25">
      <c r="B12" s="3"/>
      <c r="C12" s="3"/>
      <c r="D12" s="20"/>
      <c r="E12" s="22" t="s">
        <v>12</v>
      </c>
      <c r="F12" s="57">
        <v>474.84</v>
      </c>
      <c r="G12" s="58"/>
    </row>
    <row r="13" spans="1:26" customFormat="1" ht="13.5" customHeight="1" x14ac:dyDescent="0.25">
      <c r="A13" s="7"/>
      <c r="D13" s="23"/>
      <c r="E13" s="22" t="s">
        <v>13</v>
      </c>
      <c r="F13" s="59">
        <v>0</v>
      </c>
      <c r="G13" s="58"/>
    </row>
    <row r="14" spans="1:26" customFormat="1" ht="15" x14ac:dyDescent="0.25">
      <c r="B14" s="3"/>
      <c r="C14" s="24"/>
      <c r="D14" s="24"/>
      <c r="E14" s="24"/>
      <c r="F14" s="24"/>
      <c r="G14" s="24"/>
    </row>
    <row r="15" spans="1:26" customFormat="1" ht="32.25" customHeight="1" x14ac:dyDescent="0.25">
      <c r="A15" s="60" t="s">
        <v>14</v>
      </c>
      <c r="B15" s="61" t="s">
        <v>15</v>
      </c>
      <c r="C15" s="60" t="s">
        <v>16</v>
      </c>
      <c r="D15" s="60" t="s">
        <v>17</v>
      </c>
      <c r="E15" s="60" t="s">
        <v>18</v>
      </c>
      <c r="F15" s="62" t="s">
        <v>19</v>
      </c>
      <c r="G15" s="63"/>
    </row>
    <row r="16" spans="1:26" customFormat="1" ht="20.25" customHeight="1" x14ac:dyDescent="0.25">
      <c r="A16" s="60"/>
      <c r="B16" s="61"/>
      <c r="C16" s="60"/>
      <c r="D16" s="60"/>
      <c r="E16" s="60"/>
      <c r="F16" s="25" t="s">
        <v>20</v>
      </c>
      <c r="G16" s="25" t="s">
        <v>21</v>
      </c>
    </row>
    <row r="17" spans="1:28" customFormat="1" ht="12" customHeight="1" x14ac:dyDescent="0.25">
      <c r="A17" s="26">
        <v>1</v>
      </c>
      <c r="B17" s="26" t="s">
        <v>22</v>
      </c>
      <c r="C17" s="26">
        <v>3</v>
      </c>
      <c r="D17" s="26">
        <v>4</v>
      </c>
      <c r="E17" s="26">
        <v>5</v>
      </c>
      <c r="F17" s="26">
        <v>6</v>
      </c>
      <c r="G17" s="26">
        <v>7</v>
      </c>
    </row>
    <row r="18" spans="1:28" customFormat="1" ht="15" x14ac:dyDescent="0.25">
      <c r="A18" s="64" t="s">
        <v>23</v>
      </c>
      <c r="B18" s="64"/>
      <c r="C18" s="64"/>
      <c r="D18" s="64"/>
      <c r="E18" s="64"/>
      <c r="F18" s="64"/>
      <c r="G18" s="64"/>
      <c r="AA18" s="27" t="s">
        <v>23</v>
      </c>
    </row>
    <row r="19" spans="1:28" customFormat="1" ht="15" x14ac:dyDescent="0.25">
      <c r="A19" s="64" t="s">
        <v>24</v>
      </c>
      <c r="B19" s="64"/>
      <c r="C19" s="64"/>
      <c r="D19" s="64"/>
      <c r="E19" s="64"/>
      <c r="F19" s="64"/>
      <c r="G19" s="64"/>
      <c r="AA19" s="27"/>
      <c r="AB19" s="27" t="s">
        <v>24</v>
      </c>
    </row>
    <row r="20" spans="1:28" customFormat="1" ht="22.5" x14ac:dyDescent="0.25">
      <c r="A20" s="28">
        <f>IF(H20&lt;&gt;"",COUNTA(H$1:H20),"")</f>
        <v>1</v>
      </c>
      <c r="B20" s="29" t="s">
        <v>25</v>
      </c>
      <c r="C20" s="30" t="s">
        <v>26</v>
      </c>
      <c r="D20" s="31" t="s">
        <v>27</v>
      </c>
      <c r="E20" s="32">
        <v>642</v>
      </c>
      <c r="F20" s="33" t="s">
        <v>26</v>
      </c>
      <c r="G20" s="33">
        <v>1947973.78</v>
      </c>
      <c r="H20" s="34" t="s">
        <v>28</v>
      </c>
      <c r="AA20" s="27"/>
      <c r="AB20" s="27"/>
    </row>
    <row r="21" spans="1:28" customFormat="1" ht="22.5" x14ac:dyDescent="0.25">
      <c r="A21" s="28">
        <f>IF(H21&lt;&gt;"",COUNTA(H$1:H21),"")</f>
        <v>2</v>
      </c>
      <c r="B21" s="29" t="s">
        <v>25</v>
      </c>
      <c r="C21" s="30" t="s">
        <v>29</v>
      </c>
      <c r="D21" s="31" t="s">
        <v>27</v>
      </c>
      <c r="E21" s="32">
        <v>16</v>
      </c>
      <c r="F21" s="33">
        <v>1105.6500000000001</v>
      </c>
      <c r="G21" s="33">
        <v>17690.400000000001</v>
      </c>
      <c r="H21" s="34" t="s">
        <v>28</v>
      </c>
      <c r="AA21" s="27"/>
      <c r="AB21" s="27"/>
    </row>
    <row r="22" spans="1:28" customFormat="1" ht="22.5" x14ac:dyDescent="0.25">
      <c r="A22" s="28">
        <f>IF(H22&lt;&gt;"",COUNTA(H$1:H22),"")</f>
        <v>3</v>
      </c>
      <c r="B22" s="29" t="s">
        <v>25</v>
      </c>
      <c r="C22" s="30" t="s">
        <v>29</v>
      </c>
      <c r="D22" s="31" t="s">
        <v>27</v>
      </c>
      <c r="E22" s="32">
        <v>2</v>
      </c>
      <c r="F22" s="33">
        <v>10200.01</v>
      </c>
      <c r="G22" s="33">
        <v>20400.02</v>
      </c>
      <c r="H22" s="34" t="s">
        <v>28</v>
      </c>
      <c r="AA22" s="27"/>
      <c r="AB22" s="27"/>
    </row>
    <row r="23" spans="1:28" customFormat="1" ht="22.5" x14ac:dyDescent="0.25">
      <c r="A23" s="28">
        <f>IF(H23&lt;&gt;"",COUNTA(H$1:H23),"")</f>
        <v>4</v>
      </c>
      <c r="B23" s="29" t="s">
        <v>25</v>
      </c>
      <c r="C23" s="30" t="s">
        <v>30</v>
      </c>
      <c r="D23" s="31" t="s">
        <v>27</v>
      </c>
      <c r="E23" s="32">
        <v>1</v>
      </c>
      <c r="F23" s="33">
        <v>2958.87</v>
      </c>
      <c r="G23" s="33">
        <v>2958.87</v>
      </c>
      <c r="H23" s="34" t="s">
        <v>28</v>
      </c>
      <c r="AA23" s="27"/>
      <c r="AB23" s="27"/>
    </row>
    <row r="24" spans="1:28" customFormat="1" ht="22.5" x14ac:dyDescent="0.25">
      <c r="A24" s="28">
        <f>IF(H24&lt;&gt;"",COUNTA(H$1:H24),"")</f>
        <v>5</v>
      </c>
      <c r="B24" s="29" t="s">
        <v>25</v>
      </c>
      <c r="C24" s="30" t="s">
        <v>31</v>
      </c>
      <c r="D24" s="31" t="s">
        <v>27</v>
      </c>
      <c r="E24" s="32">
        <v>1</v>
      </c>
      <c r="F24" s="33">
        <v>109209.65</v>
      </c>
      <c r="G24" s="33">
        <v>109209.65</v>
      </c>
      <c r="H24" s="34" t="s">
        <v>28</v>
      </c>
      <c r="AA24" s="27"/>
      <c r="AB24" s="27"/>
    </row>
    <row r="25" spans="1:28" customFormat="1" ht="22.5" x14ac:dyDescent="0.25">
      <c r="A25" s="28">
        <f>IF(H25&lt;&gt;"",COUNTA(H$1:H25),"")</f>
        <v>6</v>
      </c>
      <c r="B25" s="29" t="s">
        <v>25</v>
      </c>
      <c r="C25" s="30" t="s">
        <v>32</v>
      </c>
      <c r="D25" s="31" t="s">
        <v>27</v>
      </c>
      <c r="E25" s="32">
        <v>14</v>
      </c>
      <c r="F25" s="33">
        <v>10200.01</v>
      </c>
      <c r="G25" s="33">
        <v>142800.14000000001</v>
      </c>
      <c r="H25" s="34" t="s">
        <v>28</v>
      </c>
      <c r="AA25" s="27"/>
      <c r="AB25" s="27"/>
    </row>
    <row r="26" spans="1:28" customFormat="1" ht="22.5" x14ac:dyDescent="0.25">
      <c r="A26" s="28">
        <f>IF(H26&lt;&gt;"",COUNTA(H$1:H26),"")</f>
        <v>7</v>
      </c>
      <c r="B26" s="29" t="s">
        <v>25</v>
      </c>
      <c r="C26" s="30" t="s">
        <v>33</v>
      </c>
      <c r="D26" s="31" t="s">
        <v>27</v>
      </c>
      <c r="E26" s="32">
        <v>4</v>
      </c>
      <c r="F26" s="33">
        <v>1844.66</v>
      </c>
      <c r="G26" s="33">
        <v>7378.64</v>
      </c>
      <c r="H26" s="34" t="s">
        <v>28</v>
      </c>
      <c r="AA26" s="27"/>
      <c r="AB26" s="27"/>
    </row>
    <row r="27" spans="1:28" customFormat="1" ht="22.5" x14ac:dyDescent="0.25">
      <c r="A27" s="28">
        <f>IF(H27&lt;&gt;"",COUNTA(H$1:H27),"")</f>
        <v>8</v>
      </c>
      <c r="B27" s="29" t="s">
        <v>25</v>
      </c>
      <c r="C27" s="30" t="s">
        <v>34</v>
      </c>
      <c r="D27" s="31" t="s">
        <v>27</v>
      </c>
      <c r="E27" s="32">
        <v>6</v>
      </c>
      <c r="F27" s="33">
        <v>557.91999999999996</v>
      </c>
      <c r="G27" s="33">
        <v>3347.52</v>
      </c>
      <c r="H27" s="34" t="s">
        <v>28</v>
      </c>
      <c r="AA27" s="27"/>
      <c r="AB27" s="27"/>
    </row>
    <row r="28" spans="1:28" customFormat="1" ht="22.5" x14ac:dyDescent="0.25">
      <c r="A28" s="28">
        <f>IF(H28&lt;&gt;"",COUNTA(H$1:H28),"")</f>
        <v>9</v>
      </c>
      <c r="B28" s="29" t="s">
        <v>25</v>
      </c>
      <c r="C28" s="30" t="s">
        <v>35</v>
      </c>
      <c r="D28" s="31" t="s">
        <v>27</v>
      </c>
      <c r="E28" s="32">
        <v>1</v>
      </c>
      <c r="F28" s="33">
        <v>10200.01</v>
      </c>
      <c r="G28" s="33">
        <v>10200.01</v>
      </c>
      <c r="H28" s="34" t="s">
        <v>28</v>
      </c>
      <c r="AA28" s="27"/>
      <c r="AB28" s="27"/>
    </row>
    <row r="29" spans="1:28" customFormat="1" ht="22.5" x14ac:dyDescent="0.25">
      <c r="A29" s="28">
        <f>IF(H29&lt;&gt;"",COUNTA(H$1:H29),"")</f>
        <v>10</v>
      </c>
      <c r="B29" s="29" t="s">
        <v>25</v>
      </c>
      <c r="C29" s="30" t="s">
        <v>36</v>
      </c>
      <c r="D29" s="31" t="s">
        <v>27</v>
      </c>
      <c r="E29" s="32">
        <v>2</v>
      </c>
      <c r="F29" s="33">
        <v>36424.39</v>
      </c>
      <c r="G29" s="33">
        <v>72848.78</v>
      </c>
      <c r="H29" s="34" t="s">
        <v>28</v>
      </c>
      <c r="AA29" s="27"/>
      <c r="AB29" s="27"/>
    </row>
    <row r="30" spans="1:28" customFormat="1" ht="22.5" x14ac:dyDescent="0.25">
      <c r="A30" s="28">
        <f>IF(H30&lt;&gt;"",COUNTA(H$1:H30),"")</f>
        <v>11</v>
      </c>
      <c r="B30" s="29" t="s">
        <v>25</v>
      </c>
      <c r="C30" s="30" t="s">
        <v>37</v>
      </c>
      <c r="D30" s="31" t="s">
        <v>27</v>
      </c>
      <c r="E30" s="32">
        <v>4</v>
      </c>
      <c r="F30" s="33">
        <v>24111.27</v>
      </c>
      <c r="G30" s="33">
        <v>96445.08</v>
      </c>
      <c r="H30" s="34" t="s">
        <v>28</v>
      </c>
      <c r="AA30" s="27"/>
      <c r="AB30" s="27"/>
    </row>
    <row r="31" spans="1:28" customFormat="1" ht="22.5" x14ac:dyDescent="0.25">
      <c r="A31" s="28">
        <f>IF(H31&lt;&gt;"",COUNTA(H$1:H31),"")</f>
        <v>12</v>
      </c>
      <c r="B31" s="29" t="s">
        <v>25</v>
      </c>
      <c r="C31" s="30" t="s">
        <v>38</v>
      </c>
      <c r="D31" s="31" t="s">
        <v>27</v>
      </c>
      <c r="E31" s="32">
        <v>6</v>
      </c>
      <c r="F31" s="33">
        <v>30.03</v>
      </c>
      <c r="G31" s="35">
        <v>180.18</v>
      </c>
      <c r="H31" s="34" t="s">
        <v>28</v>
      </c>
      <c r="AA31" s="27"/>
      <c r="AB31" s="27"/>
    </row>
    <row r="32" spans="1:28" customFormat="1" ht="22.5" x14ac:dyDescent="0.25">
      <c r="A32" s="28">
        <f>IF(H32&lt;&gt;"",COUNTA(H$1:H32),"")</f>
        <v>13</v>
      </c>
      <c r="B32" s="29" t="s">
        <v>25</v>
      </c>
      <c r="C32" s="30" t="s">
        <v>39</v>
      </c>
      <c r="D32" s="31" t="s">
        <v>27</v>
      </c>
      <c r="E32" s="32">
        <v>34</v>
      </c>
      <c r="F32" s="33">
        <v>25.75</v>
      </c>
      <c r="G32" s="35">
        <v>875.5</v>
      </c>
      <c r="H32" s="34" t="s">
        <v>28</v>
      </c>
      <c r="AA32" s="27"/>
      <c r="AB32" s="27"/>
    </row>
    <row r="33" spans="1:28" customFormat="1" ht="22.5" x14ac:dyDescent="0.25">
      <c r="A33" s="28">
        <f>IF(H33&lt;&gt;"",COUNTA(H$1:H33),"")</f>
        <v>14</v>
      </c>
      <c r="B33" s="29" t="s">
        <v>25</v>
      </c>
      <c r="C33" s="30" t="s">
        <v>40</v>
      </c>
      <c r="D33" s="31" t="s">
        <v>27</v>
      </c>
      <c r="E33" s="32">
        <v>23</v>
      </c>
      <c r="F33" s="33">
        <v>51.51</v>
      </c>
      <c r="G33" s="33">
        <v>1184.73</v>
      </c>
      <c r="H33" s="34" t="s">
        <v>28</v>
      </c>
      <c r="AA33" s="27"/>
      <c r="AB33" s="27"/>
    </row>
    <row r="34" spans="1:28" customFormat="1" ht="22.5" x14ac:dyDescent="0.25">
      <c r="A34" s="28">
        <f>IF(H34&lt;&gt;"",COUNTA(H$1:H34),"")</f>
        <v>15</v>
      </c>
      <c r="B34" s="29" t="s">
        <v>25</v>
      </c>
      <c r="C34" s="30" t="s">
        <v>41</v>
      </c>
      <c r="D34" s="31" t="s">
        <v>27</v>
      </c>
      <c r="E34" s="32">
        <v>11</v>
      </c>
      <c r="F34" s="33">
        <v>38.58</v>
      </c>
      <c r="G34" s="35">
        <v>424.38</v>
      </c>
      <c r="H34" s="34" t="s">
        <v>28</v>
      </c>
      <c r="AA34" s="27"/>
      <c r="AB34" s="27"/>
    </row>
    <row r="35" spans="1:28" customFormat="1" ht="22.5" x14ac:dyDescent="0.25">
      <c r="A35" s="28">
        <f>IF(H35&lt;&gt;"",COUNTA(H$1:H35),"")</f>
        <v>16</v>
      </c>
      <c r="B35" s="29" t="s">
        <v>25</v>
      </c>
      <c r="C35" s="30" t="s">
        <v>42</v>
      </c>
      <c r="D35" s="31" t="s">
        <v>27</v>
      </c>
      <c r="E35" s="32">
        <v>46</v>
      </c>
      <c r="F35" s="33">
        <v>23.21</v>
      </c>
      <c r="G35" s="33">
        <v>1067.6600000000001</v>
      </c>
      <c r="H35" s="34" t="s">
        <v>28</v>
      </c>
      <c r="AA35" s="27"/>
      <c r="AB35" s="27"/>
    </row>
    <row r="36" spans="1:28" customFormat="1" ht="22.5" x14ac:dyDescent="0.25">
      <c r="A36" s="28">
        <f>IF(H36&lt;&gt;"",COUNTA(H$1:H36),"")</f>
        <v>17</v>
      </c>
      <c r="B36" s="29" t="s">
        <v>25</v>
      </c>
      <c r="C36" s="30" t="s">
        <v>43</v>
      </c>
      <c r="D36" s="31" t="s">
        <v>27</v>
      </c>
      <c r="E36" s="32">
        <v>2</v>
      </c>
      <c r="F36" s="33">
        <v>60.06</v>
      </c>
      <c r="G36" s="35">
        <v>120.12</v>
      </c>
      <c r="H36" s="34" t="s">
        <v>28</v>
      </c>
      <c r="AA36" s="27"/>
      <c r="AB36" s="27"/>
    </row>
    <row r="37" spans="1:28" customFormat="1" ht="33.75" x14ac:dyDescent="0.25">
      <c r="A37" s="28">
        <f>IF(H37&lt;&gt;"",COUNTA(H$1:H37),"")</f>
        <v>18</v>
      </c>
      <c r="B37" s="29" t="s">
        <v>25</v>
      </c>
      <c r="C37" s="30" t="s">
        <v>44</v>
      </c>
      <c r="D37" s="31" t="s">
        <v>27</v>
      </c>
      <c r="E37" s="32">
        <v>28</v>
      </c>
      <c r="F37" s="33">
        <v>557.1</v>
      </c>
      <c r="G37" s="33">
        <v>15598.8</v>
      </c>
      <c r="H37" s="34" t="s">
        <v>28</v>
      </c>
      <c r="AA37" s="27"/>
      <c r="AB37" s="27"/>
    </row>
    <row r="38" spans="1:28" customFormat="1" ht="33.75" x14ac:dyDescent="0.25">
      <c r="A38" s="28">
        <f>IF(H38&lt;&gt;"",COUNTA(H$1:H38),"")</f>
        <v>19</v>
      </c>
      <c r="B38" s="29" t="s">
        <v>25</v>
      </c>
      <c r="C38" s="30" t="s">
        <v>45</v>
      </c>
      <c r="D38" s="31" t="s">
        <v>27</v>
      </c>
      <c r="E38" s="32">
        <v>101</v>
      </c>
      <c r="F38" s="33">
        <v>10200.01</v>
      </c>
      <c r="G38" s="33">
        <v>1030201.01</v>
      </c>
      <c r="H38" s="34" t="s">
        <v>28</v>
      </c>
      <c r="AA38" s="27"/>
      <c r="AB38" s="27"/>
    </row>
    <row r="39" spans="1:28" customFormat="1" ht="33.75" x14ac:dyDescent="0.25">
      <c r="A39" s="28">
        <f>IF(H39&lt;&gt;"",COUNTA(H$1:H39),"")</f>
        <v>20</v>
      </c>
      <c r="B39" s="29" t="s">
        <v>25</v>
      </c>
      <c r="C39" s="30" t="s">
        <v>46</v>
      </c>
      <c r="D39" s="31" t="s">
        <v>27</v>
      </c>
      <c r="E39" s="32">
        <v>75</v>
      </c>
      <c r="F39" s="33">
        <v>644.54999999999995</v>
      </c>
      <c r="G39" s="33">
        <v>48341.25</v>
      </c>
      <c r="H39" s="34" t="s">
        <v>28</v>
      </c>
      <c r="AA39" s="27"/>
      <c r="AB39" s="27"/>
    </row>
    <row r="40" spans="1:28" customFormat="1" ht="33.75" x14ac:dyDescent="0.25">
      <c r="A40" s="28">
        <f>IF(H40&lt;&gt;"",COUNTA(H$1:H40),"")</f>
        <v>21</v>
      </c>
      <c r="B40" s="29" t="s">
        <v>25</v>
      </c>
      <c r="C40" s="30" t="s">
        <v>47</v>
      </c>
      <c r="D40" s="31" t="s">
        <v>27</v>
      </c>
      <c r="E40" s="32">
        <v>21</v>
      </c>
      <c r="F40" s="33">
        <v>718.63</v>
      </c>
      <c r="G40" s="33">
        <v>15091.23</v>
      </c>
      <c r="H40" s="34" t="s">
        <v>28</v>
      </c>
      <c r="AA40" s="27"/>
      <c r="AB40" s="27"/>
    </row>
    <row r="41" spans="1:28" customFormat="1" ht="33.75" x14ac:dyDescent="0.25">
      <c r="A41" s="28">
        <f>IF(H41&lt;&gt;"",COUNTA(H$1:H41),"")</f>
        <v>22</v>
      </c>
      <c r="B41" s="29" t="s">
        <v>25</v>
      </c>
      <c r="C41" s="30" t="s">
        <v>48</v>
      </c>
      <c r="D41" s="31" t="s">
        <v>27</v>
      </c>
      <c r="E41" s="32">
        <v>39</v>
      </c>
      <c r="F41" s="33">
        <v>906.72</v>
      </c>
      <c r="G41" s="33">
        <v>35362.080000000002</v>
      </c>
      <c r="H41" s="34" t="s">
        <v>28</v>
      </c>
      <c r="AA41" s="27"/>
      <c r="AB41" s="27"/>
    </row>
    <row r="42" spans="1:28" customFormat="1" ht="33.75" x14ac:dyDescent="0.25">
      <c r="A42" s="28">
        <f>IF(H42&lt;&gt;"",COUNTA(H$1:H42),"")</f>
        <v>23</v>
      </c>
      <c r="B42" s="29" t="s">
        <v>25</v>
      </c>
      <c r="C42" s="30" t="s">
        <v>49</v>
      </c>
      <c r="D42" s="31" t="s">
        <v>27</v>
      </c>
      <c r="E42" s="32">
        <v>102</v>
      </c>
      <c r="F42" s="33">
        <v>910.64</v>
      </c>
      <c r="G42" s="33">
        <v>92885.28</v>
      </c>
      <c r="H42" s="34" t="s">
        <v>28</v>
      </c>
      <c r="AA42" s="27"/>
      <c r="AB42" s="27"/>
    </row>
    <row r="43" spans="1:28" customFormat="1" ht="33.75" x14ac:dyDescent="0.25">
      <c r="A43" s="28">
        <f>IF(H43&lt;&gt;"",COUNTA(H$1:H43),"")</f>
        <v>24</v>
      </c>
      <c r="B43" s="29" t="s">
        <v>25</v>
      </c>
      <c r="C43" s="30" t="s">
        <v>50</v>
      </c>
      <c r="D43" s="31" t="s">
        <v>27</v>
      </c>
      <c r="E43" s="32">
        <v>2</v>
      </c>
      <c r="F43" s="33">
        <v>1141.5999999999999</v>
      </c>
      <c r="G43" s="33">
        <v>2283.1999999999998</v>
      </c>
      <c r="H43" s="34" t="s">
        <v>28</v>
      </c>
      <c r="AA43" s="27"/>
      <c r="AB43" s="27"/>
    </row>
    <row r="44" spans="1:28" customFormat="1" ht="22.5" x14ac:dyDescent="0.25">
      <c r="A44" s="28">
        <f>IF(H44&lt;&gt;"",COUNTA(H$1:H44),"")</f>
        <v>25</v>
      </c>
      <c r="B44" s="29" t="s">
        <v>25</v>
      </c>
      <c r="C44" s="30" t="s">
        <v>51</v>
      </c>
      <c r="D44" s="31" t="s">
        <v>27</v>
      </c>
      <c r="E44" s="32">
        <v>24</v>
      </c>
      <c r="F44" s="33">
        <v>1115.3900000000001</v>
      </c>
      <c r="G44" s="33">
        <v>26769.360000000001</v>
      </c>
      <c r="H44" s="34" t="s">
        <v>28</v>
      </c>
      <c r="AA44" s="27"/>
      <c r="AB44" s="27"/>
    </row>
    <row r="45" spans="1:28" customFormat="1" ht="22.5" x14ac:dyDescent="0.25">
      <c r="A45" s="28">
        <f>IF(H45&lt;&gt;"",COUNTA(H$1:H45),"")</f>
        <v>26</v>
      </c>
      <c r="B45" s="29" t="s">
        <v>25</v>
      </c>
      <c r="C45" s="30" t="s">
        <v>52</v>
      </c>
      <c r="D45" s="31" t="s">
        <v>27</v>
      </c>
      <c r="E45" s="32">
        <v>5</v>
      </c>
      <c r="F45" s="33">
        <v>10200.01</v>
      </c>
      <c r="G45" s="33">
        <v>51000.05</v>
      </c>
      <c r="H45" s="34" t="s">
        <v>28</v>
      </c>
      <c r="AA45" s="27"/>
      <c r="AB45" s="27"/>
    </row>
    <row r="46" spans="1:28" customFormat="1" ht="22.5" x14ac:dyDescent="0.25">
      <c r="A46" s="28">
        <f>IF(H46&lt;&gt;"",COUNTA(H$1:H46),"")</f>
        <v>27</v>
      </c>
      <c r="B46" s="29" t="s">
        <v>25</v>
      </c>
      <c r="C46" s="30" t="s">
        <v>53</v>
      </c>
      <c r="D46" s="31" t="s">
        <v>27</v>
      </c>
      <c r="E46" s="32">
        <v>6</v>
      </c>
      <c r="F46" s="33">
        <v>2388.75</v>
      </c>
      <c r="G46" s="33">
        <v>14332.5</v>
      </c>
      <c r="H46" s="34" t="s">
        <v>28</v>
      </c>
      <c r="AA46" s="27"/>
      <c r="AB46" s="27"/>
    </row>
    <row r="47" spans="1:28" customFormat="1" ht="22.5" x14ac:dyDescent="0.25">
      <c r="A47" s="28">
        <f>IF(H47&lt;&gt;"",COUNTA(H$1:H47),"")</f>
        <v>28</v>
      </c>
      <c r="B47" s="29" t="s">
        <v>25</v>
      </c>
      <c r="C47" s="30" t="s">
        <v>54</v>
      </c>
      <c r="D47" s="31" t="s">
        <v>27</v>
      </c>
      <c r="E47" s="32">
        <v>7</v>
      </c>
      <c r="F47" s="33">
        <v>10200.01</v>
      </c>
      <c r="G47" s="33">
        <v>71400.070000000007</v>
      </c>
      <c r="H47" s="34" t="s">
        <v>28</v>
      </c>
      <c r="AA47" s="27"/>
      <c r="AB47" s="27"/>
    </row>
    <row r="48" spans="1:28" customFormat="1" ht="22.5" x14ac:dyDescent="0.25">
      <c r="A48" s="28">
        <f>IF(H48&lt;&gt;"",COUNTA(H$1:H48),"")</f>
        <v>29</v>
      </c>
      <c r="B48" s="29" t="s">
        <v>25</v>
      </c>
      <c r="C48" s="30" t="s">
        <v>55</v>
      </c>
      <c r="D48" s="31" t="s">
        <v>27</v>
      </c>
      <c r="E48" s="32">
        <v>2</v>
      </c>
      <c r="F48" s="33">
        <v>3847.84</v>
      </c>
      <c r="G48" s="33">
        <v>7695.68</v>
      </c>
      <c r="H48" s="34" t="s">
        <v>28</v>
      </c>
      <c r="AA48" s="27"/>
      <c r="AB48" s="27"/>
    </row>
    <row r="49" spans="1:28" customFormat="1" ht="22.5" x14ac:dyDescent="0.25">
      <c r="A49" s="28">
        <f>IF(H49&lt;&gt;"",COUNTA(H$1:H49),"")</f>
        <v>30</v>
      </c>
      <c r="B49" s="29" t="s">
        <v>25</v>
      </c>
      <c r="C49" s="30" t="s">
        <v>56</v>
      </c>
      <c r="D49" s="31" t="s">
        <v>27</v>
      </c>
      <c r="E49" s="32">
        <v>4</v>
      </c>
      <c r="F49" s="33">
        <v>10200.01</v>
      </c>
      <c r="G49" s="33">
        <v>40800.04</v>
      </c>
      <c r="H49" s="34" t="s">
        <v>28</v>
      </c>
      <c r="AA49" s="27"/>
      <c r="AB49" s="27"/>
    </row>
    <row r="50" spans="1:28" customFormat="1" ht="22.5" x14ac:dyDescent="0.25">
      <c r="A50" s="28">
        <f>IF(H50&lt;&gt;"",COUNTA(H$1:H50),"")</f>
        <v>31</v>
      </c>
      <c r="B50" s="29" t="s">
        <v>25</v>
      </c>
      <c r="C50" s="30" t="s">
        <v>57</v>
      </c>
      <c r="D50" s="31" t="s">
        <v>27</v>
      </c>
      <c r="E50" s="32">
        <v>53</v>
      </c>
      <c r="F50" s="33">
        <v>171.35</v>
      </c>
      <c r="G50" s="33">
        <v>9081.5499999999993</v>
      </c>
      <c r="H50" s="34" t="s">
        <v>28</v>
      </c>
      <c r="AA50" s="27"/>
      <c r="AB50" s="27"/>
    </row>
    <row r="51" spans="1:28" customFormat="1" ht="15" x14ac:dyDescent="0.25">
      <c r="A51" s="28">
        <f>IF(H51&lt;&gt;"",COUNTA(H$1:H51),"")</f>
        <v>32</v>
      </c>
      <c r="B51" s="29" t="s">
        <v>58</v>
      </c>
      <c r="C51" s="30" t="s">
        <v>59</v>
      </c>
      <c r="D51" s="31" t="s">
        <v>60</v>
      </c>
      <c r="E51" s="36">
        <v>1.40828</v>
      </c>
      <c r="F51" s="33">
        <v>350.44</v>
      </c>
      <c r="G51" s="35">
        <v>493.51</v>
      </c>
      <c r="H51" s="34" t="s">
        <v>28</v>
      </c>
      <c r="AA51" s="27"/>
      <c r="AB51" s="27"/>
    </row>
    <row r="52" spans="1:28" customFormat="1" ht="15" x14ac:dyDescent="0.25">
      <c r="A52" s="28">
        <f>IF(H52&lt;&gt;"",COUNTA(H$1:H52),"")</f>
        <v>33</v>
      </c>
      <c r="B52" s="29" t="s">
        <v>61</v>
      </c>
      <c r="C52" s="30" t="s">
        <v>62</v>
      </c>
      <c r="D52" s="31" t="s">
        <v>63</v>
      </c>
      <c r="E52" s="37">
        <v>7.6</v>
      </c>
      <c r="F52" s="33">
        <v>55.97</v>
      </c>
      <c r="G52" s="35">
        <v>425.37</v>
      </c>
      <c r="H52" s="34" t="s">
        <v>28</v>
      </c>
      <c r="AA52" s="27"/>
      <c r="AB52" s="27"/>
    </row>
    <row r="53" spans="1:28" customFormat="1" ht="15" x14ac:dyDescent="0.25">
      <c r="A53" s="28">
        <f>IF(H53&lt;&gt;"",COUNTA(H$1:H53),"")</f>
        <v>34</v>
      </c>
      <c r="B53" s="29" t="s">
        <v>64</v>
      </c>
      <c r="C53" s="30" t="s">
        <v>65</v>
      </c>
      <c r="D53" s="31" t="s">
        <v>66</v>
      </c>
      <c r="E53" s="38">
        <v>3.3999999999999998E-3</v>
      </c>
      <c r="F53" s="33">
        <v>12586.21</v>
      </c>
      <c r="G53" s="35">
        <v>42.79</v>
      </c>
      <c r="H53" s="34" t="s">
        <v>28</v>
      </c>
      <c r="AA53" s="27"/>
      <c r="AB53" s="27"/>
    </row>
    <row r="54" spans="1:28" customFormat="1" ht="22.5" x14ac:dyDescent="0.25">
      <c r="A54" s="28">
        <f>IF(H54&lt;&gt;"",COUNTA(H$1:H54),"")</f>
        <v>35</v>
      </c>
      <c r="B54" s="29" t="s">
        <v>67</v>
      </c>
      <c r="C54" s="30" t="s">
        <v>68</v>
      </c>
      <c r="D54" s="31" t="s">
        <v>66</v>
      </c>
      <c r="E54" s="36">
        <v>5.7480000000000003E-2</v>
      </c>
      <c r="F54" s="33">
        <v>139439.29999999999</v>
      </c>
      <c r="G54" s="33">
        <v>8014.97</v>
      </c>
      <c r="H54" s="34" t="s">
        <v>28</v>
      </c>
      <c r="AA54" s="27"/>
      <c r="AB54" s="27"/>
    </row>
    <row r="55" spans="1:28" customFormat="1" ht="22.5" x14ac:dyDescent="0.25">
      <c r="A55" s="28">
        <f>IF(H55&lt;&gt;"",COUNTA(H$1:H55),"")</f>
        <v>36</v>
      </c>
      <c r="B55" s="29" t="s">
        <v>69</v>
      </c>
      <c r="C55" s="30" t="s">
        <v>70</v>
      </c>
      <c r="D55" s="31" t="s">
        <v>66</v>
      </c>
      <c r="E55" s="38">
        <v>2.86E-2</v>
      </c>
      <c r="F55" s="33">
        <v>134953</v>
      </c>
      <c r="G55" s="33">
        <v>3859.65</v>
      </c>
      <c r="H55" s="34" t="s">
        <v>28</v>
      </c>
      <c r="AA55" s="27"/>
      <c r="AB55" s="27"/>
    </row>
    <row r="56" spans="1:28" customFormat="1" ht="22.5" x14ac:dyDescent="0.25">
      <c r="A56" s="28">
        <f>IF(H56&lt;&gt;"",COUNTA(H$1:H56),"")</f>
        <v>37</v>
      </c>
      <c r="B56" s="29" t="s">
        <v>71</v>
      </c>
      <c r="C56" s="30" t="s">
        <v>72</v>
      </c>
      <c r="D56" s="31" t="s">
        <v>63</v>
      </c>
      <c r="E56" s="39">
        <v>1.6459999999999999</v>
      </c>
      <c r="F56" s="33">
        <v>234.42</v>
      </c>
      <c r="G56" s="35">
        <v>385.86</v>
      </c>
      <c r="H56" s="34" t="s">
        <v>28</v>
      </c>
      <c r="AA56" s="27"/>
      <c r="AB56" s="27"/>
    </row>
    <row r="57" spans="1:28" customFormat="1" ht="15" x14ac:dyDescent="0.25">
      <c r="A57" s="28">
        <f>IF(H57&lt;&gt;"",COUNTA(H$1:H57),"")</f>
        <v>38</v>
      </c>
      <c r="B57" s="29" t="s">
        <v>73</v>
      </c>
      <c r="C57" s="30" t="s">
        <v>74</v>
      </c>
      <c r="D57" s="31" t="s">
        <v>63</v>
      </c>
      <c r="E57" s="36">
        <v>3.6106799999999999</v>
      </c>
      <c r="F57" s="33">
        <v>82.26</v>
      </c>
      <c r="G57" s="35">
        <v>297.02</v>
      </c>
      <c r="H57" s="34" t="s">
        <v>28</v>
      </c>
      <c r="AA57" s="27"/>
      <c r="AB57" s="27"/>
    </row>
    <row r="58" spans="1:28" customFormat="1" ht="22.5" x14ac:dyDescent="0.25">
      <c r="A58" s="28">
        <f>IF(H58&lt;&gt;"",COUNTA(H$1:H58),"")</f>
        <v>39</v>
      </c>
      <c r="B58" s="29" t="s">
        <v>75</v>
      </c>
      <c r="C58" s="30" t="s">
        <v>76</v>
      </c>
      <c r="D58" s="31" t="s">
        <v>60</v>
      </c>
      <c r="E58" s="40">
        <v>2.2000000000000001E-6</v>
      </c>
      <c r="F58" s="33">
        <v>15470</v>
      </c>
      <c r="G58" s="35">
        <v>0.03</v>
      </c>
      <c r="H58" s="34" t="s">
        <v>28</v>
      </c>
      <c r="AA58" s="27"/>
      <c r="AB58" s="27"/>
    </row>
    <row r="59" spans="1:28" customFormat="1" ht="22.5" x14ac:dyDescent="0.25">
      <c r="A59" s="28">
        <f>IF(H59&lt;&gt;"",COUNTA(H$1:H59),"")</f>
        <v>40</v>
      </c>
      <c r="B59" s="29" t="s">
        <v>77</v>
      </c>
      <c r="C59" s="30" t="s">
        <v>78</v>
      </c>
      <c r="D59" s="31" t="s">
        <v>66</v>
      </c>
      <c r="E59" s="40">
        <v>1.4420000000000001E-4</v>
      </c>
      <c r="F59" s="33">
        <v>301938</v>
      </c>
      <c r="G59" s="35">
        <v>43.54</v>
      </c>
      <c r="H59" s="34" t="s">
        <v>28</v>
      </c>
      <c r="AA59" s="27"/>
      <c r="AB59" s="27"/>
    </row>
    <row r="60" spans="1:28" customFormat="1" ht="15" x14ac:dyDescent="0.25">
      <c r="A60" s="28">
        <f>IF(H60&lt;&gt;"",COUNTA(H$1:H60),"")</f>
        <v>41</v>
      </c>
      <c r="B60" s="29" t="s">
        <v>79</v>
      </c>
      <c r="C60" s="30" t="s">
        <v>80</v>
      </c>
      <c r="D60" s="31" t="s">
        <v>60</v>
      </c>
      <c r="E60" s="36">
        <v>11.42084</v>
      </c>
      <c r="F60" s="33">
        <v>22.2</v>
      </c>
      <c r="G60" s="35">
        <v>253.55</v>
      </c>
      <c r="H60" s="34" t="s">
        <v>28</v>
      </c>
      <c r="AA60" s="27"/>
      <c r="AB60" s="27"/>
    </row>
    <row r="61" spans="1:28" customFormat="1" ht="22.5" x14ac:dyDescent="0.25">
      <c r="A61" s="28">
        <f>IF(H61&lt;&gt;"",COUNTA(H$1:H61),"")</f>
        <v>42</v>
      </c>
      <c r="B61" s="29" t="s">
        <v>81</v>
      </c>
      <c r="C61" s="30" t="s">
        <v>82</v>
      </c>
      <c r="D61" s="31" t="s">
        <v>83</v>
      </c>
      <c r="E61" s="41">
        <v>9.24</v>
      </c>
      <c r="F61" s="33">
        <v>9.1</v>
      </c>
      <c r="G61" s="35">
        <v>84.09</v>
      </c>
      <c r="H61" s="34" t="s">
        <v>28</v>
      </c>
      <c r="AA61" s="27"/>
      <c r="AB61" s="27"/>
    </row>
    <row r="62" spans="1:28" customFormat="1" ht="15" x14ac:dyDescent="0.25">
      <c r="A62" s="28">
        <f>IF(H62&lt;&gt;"",COUNTA(H$1:H62),"")</f>
        <v>43</v>
      </c>
      <c r="B62" s="29" t="s">
        <v>84</v>
      </c>
      <c r="C62" s="30" t="s">
        <v>85</v>
      </c>
      <c r="D62" s="31" t="s">
        <v>66</v>
      </c>
      <c r="E62" s="31"/>
      <c r="F62" s="33">
        <v>108999.8</v>
      </c>
      <c r="G62" s="42"/>
      <c r="H62" s="34" t="s">
        <v>28</v>
      </c>
      <c r="AA62" s="27"/>
      <c r="AB62" s="27"/>
    </row>
    <row r="63" spans="1:28" customFormat="1" ht="15" x14ac:dyDescent="0.25">
      <c r="A63" s="28">
        <f>IF(H63&lt;&gt;"",COUNTA(H$1:H63),"")</f>
        <v>44</v>
      </c>
      <c r="B63" s="29" t="s">
        <v>86</v>
      </c>
      <c r="C63" s="30" t="s">
        <v>87</v>
      </c>
      <c r="D63" s="31" t="s">
        <v>66</v>
      </c>
      <c r="E63" s="40">
        <v>6.9999999999999997E-7</v>
      </c>
      <c r="F63" s="33">
        <v>142142</v>
      </c>
      <c r="G63" s="35">
        <v>0.1</v>
      </c>
      <c r="H63" s="34" t="s">
        <v>28</v>
      </c>
      <c r="AA63" s="27"/>
      <c r="AB63" s="27"/>
    </row>
    <row r="64" spans="1:28" customFormat="1" ht="33.75" x14ac:dyDescent="0.25">
      <c r="A64" s="28">
        <f>IF(H64&lt;&gt;"",COUNTA(H$1:H64),"")</f>
        <v>45</v>
      </c>
      <c r="B64" s="29" t="s">
        <v>88</v>
      </c>
      <c r="C64" s="30" t="s">
        <v>89</v>
      </c>
      <c r="D64" s="31" t="s">
        <v>27</v>
      </c>
      <c r="E64" s="32">
        <v>2</v>
      </c>
      <c r="F64" s="33">
        <v>3822</v>
      </c>
      <c r="G64" s="33">
        <v>7644</v>
      </c>
      <c r="H64" s="34" t="s">
        <v>28</v>
      </c>
      <c r="AA64" s="27"/>
      <c r="AB64" s="27"/>
    </row>
    <row r="65" spans="1:28" customFormat="1" ht="22.5" x14ac:dyDescent="0.25">
      <c r="A65" s="28">
        <f>IF(H65&lt;&gt;"",COUNTA(H$1:H65),"")</f>
        <v>46</v>
      </c>
      <c r="B65" s="29" t="s">
        <v>90</v>
      </c>
      <c r="C65" s="30" t="s">
        <v>91</v>
      </c>
      <c r="D65" s="31" t="s">
        <v>66</v>
      </c>
      <c r="E65" s="36">
        <v>6.6E-4</v>
      </c>
      <c r="F65" s="33">
        <v>231367.5</v>
      </c>
      <c r="G65" s="35">
        <v>152.69999999999999</v>
      </c>
      <c r="H65" s="34" t="s">
        <v>28</v>
      </c>
      <c r="AA65" s="27"/>
      <c r="AB65" s="27"/>
    </row>
    <row r="66" spans="1:28" customFormat="1" ht="15" x14ac:dyDescent="0.25">
      <c r="A66" s="28">
        <f>IF(H66&lt;&gt;"",COUNTA(H$1:H66),"")</f>
        <v>47</v>
      </c>
      <c r="B66" s="29" t="s">
        <v>92</v>
      </c>
      <c r="C66" s="30" t="s">
        <v>93</v>
      </c>
      <c r="D66" s="31" t="s">
        <v>63</v>
      </c>
      <c r="E66" s="40">
        <v>4.0840799999999997E-2</v>
      </c>
      <c r="F66" s="33">
        <v>19.57</v>
      </c>
      <c r="G66" s="35">
        <v>0.8</v>
      </c>
      <c r="H66" s="34" t="s">
        <v>28</v>
      </c>
      <c r="AA66" s="27"/>
      <c r="AB66" s="27"/>
    </row>
    <row r="67" spans="1:28" customFormat="1" ht="33.75" x14ac:dyDescent="0.25">
      <c r="A67" s="28">
        <f>IF(H67&lt;&gt;"",COUNTA(H$1:H67),"")</f>
        <v>48</v>
      </c>
      <c r="B67" s="29" t="s">
        <v>94</v>
      </c>
      <c r="C67" s="30" t="s">
        <v>95</v>
      </c>
      <c r="D67" s="31" t="s">
        <v>96</v>
      </c>
      <c r="E67" s="40">
        <v>3.9900000000000001E-5</v>
      </c>
      <c r="F67" s="33">
        <v>457.18</v>
      </c>
      <c r="G67" s="35">
        <v>0.02</v>
      </c>
      <c r="H67" s="34" t="s">
        <v>28</v>
      </c>
      <c r="AA67" s="27"/>
      <c r="AB67" s="27"/>
    </row>
    <row r="68" spans="1:28" customFormat="1" ht="15" x14ac:dyDescent="0.25">
      <c r="A68" s="28">
        <f>IF(H68&lt;&gt;"",COUNTA(H$1:H68),"")</f>
        <v>49</v>
      </c>
      <c r="B68" s="29" t="s">
        <v>97</v>
      </c>
      <c r="C68" s="30" t="s">
        <v>98</v>
      </c>
      <c r="D68" s="31" t="s">
        <v>66</v>
      </c>
      <c r="E68" s="40">
        <v>1.9999999999999999E-7</v>
      </c>
      <c r="F68" s="33">
        <v>344890</v>
      </c>
      <c r="G68" s="35">
        <v>7.0000000000000007E-2</v>
      </c>
      <c r="H68" s="34" t="s">
        <v>28</v>
      </c>
      <c r="AA68" s="27"/>
      <c r="AB68" s="27"/>
    </row>
    <row r="69" spans="1:28" customFormat="1" ht="22.5" x14ac:dyDescent="0.25">
      <c r="A69" s="28">
        <f>IF(H69&lt;&gt;"",COUNTA(H$1:H69),"")</f>
        <v>50</v>
      </c>
      <c r="B69" s="29" t="s">
        <v>99</v>
      </c>
      <c r="C69" s="30" t="s">
        <v>100</v>
      </c>
      <c r="D69" s="31" t="s">
        <v>66</v>
      </c>
      <c r="E69" s="39">
        <v>6.0000000000000001E-3</v>
      </c>
      <c r="F69" s="33">
        <v>80917.2</v>
      </c>
      <c r="G69" s="35">
        <v>485.5</v>
      </c>
      <c r="H69" s="34" t="s">
        <v>28</v>
      </c>
      <c r="AA69" s="27"/>
      <c r="AB69" s="27"/>
    </row>
    <row r="70" spans="1:28" customFormat="1" ht="15" x14ac:dyDescent="0.25">
      <c r="A70" s="28">
        <f>IF(H70&lt;&gt;"",COUNTA(H$1:H70),"")</f>
        <v>51</v>
      </c>
      <c r="B70" s="29" t="s">
        <v>101</v>
      </c>
      <c r="C70" s="30" t="s">
        <v>102</v>
      </c>
      <c r="D70" s="31" t="s">
        <v>60</v>
      </c>
      <c r="E70" s="40">
        <v>1.5693252</v>
      </c>
      <c r="F70" s="33">
        <v>56.6</v>
      </c>
      <c r="G70" s="35">
        <v>88.82</v>
      </c>
      <c r="H70" s="34" t="s">
        <v>28</v>
      </c>
      <c r="AA70" s="27"/>
      <c r="AB70" s="27"/>
    </row>
    <row r="71" spans="1:28" customFormat="1" ht="22.5" x14ac:dyDescent="0.25">
      <c r="A71" s="28">
        <f>IF(H71&lt;&gt;"",COUNTA(H$1:H71),"")</f>
        <v>52</v>
      </c>
      <c r="B71" s="29" t="s">
        <v>103</v>
      </c>
      <c r="C71" s="30" t="s">
        <v>104</v>
      </c>
      <c r="D71" s="31" t="s">
        <v>63</v>
      </c>
      <c r="E71" s="38">
        <v>6.4799999999999996E-2</v>
      </c>
      <c r="F71" s="33">
        <v>137.59</v>
      </c>
      <c r="G71" s="35">
        <v>8.92</v>
      </c>
      <c r="H71" s="34" t="s">
        <v>28</v>
      </c>
      <c r="AA71" s="27"/>
      <c r="AB71" s="27"/>
    </row>
    <row r="72" spans="1:28" customFormat="1" ht="22.5" x14ac:dyDescent="0.25">
      <c r="A72" s="28">
        <f>IF(H72&lt;&gt;"",COUNTA(H$1:H72),"")</f>
        <v>53</v>
      </c>
      <c r="B72" s="29" t="s">
        <v>105</v>
      </c>
      <c r="C72" s="30" t="s">
        <v>106</v>
      </c>
      <c r="D72" s="31" t="s">
        <v>107</v>
      </c>
      <c r="E72" s="38">
        <v>8.0399999999999999E-2</v>
      </c>
      <c r="F72" s="33">
        <v>1644.28</v>
      </c>
      <c r="G72" s="35">
        <v>132.19999999999999</v>
      </c>
      <c r="H72" s="34" t="s">
        <v>28</v>
      </c>
      <c r="AA72" s="27"/>
      <c r="AB72" s="27"/>
    </row>
    <row r="73" spans="1:28" customFormat="1" ht="22.5" x14ac:dyDescent="0.25">
      <c r="A73" s="28">
        <f>IF(H73&lt;&gt;"",COUNTA(H$1:H73),"")</f>
        <v>54</v>
      </c>
      <c r="B73" s="29" t="s">
        <v>108</v>
      </c>
      <c r="C73" s="30" t="s">
        <v>109</v>
      </c>
      <c r="D73" s="31" t="s">
        <v>107</v>
      </c>
      <c r="E73" s="38">
        <v>8.0399999999999999E-2</v>
      </c>
      <c r="F73" s="33">
        <v>1705.98</v>
      </c>
      <c r="G73" s="35">
        <v>137.16</v>
      </c>
      <c r="H73" s="34" t="s">
        <v>28</v>
      </c>
      <c r="AA73" s="27"/>
      <c r="AB73" s="27"/>
    </row>
    <row r="74" spans="1:28" customFormat="1" ht="22.5" x14ac:dyDescent="0.25">
      <c r="A74" s="28">
        <f>IF(H74&lt;&gt;"",COUNTA(H$1:H74),"")</f>
        <v>55</v>
      </c>
      <c r="B74" s="29" t="s">
        <v>110</v>
      </c>
      <c r="C74" s="30" t="s">
        <v>111</v>
      </c>
      <c r="D74" s="31" t="s">
        <v>66</v>
      </c>
      <c r="E74" s="40">
        <v>3.8223600000000003E-2</v>
      </c>
      <c r="F74" s="33">
        <v>69069</v>
      </c>
      <c r="G74" s="33">
        <v>2640.07</v>
      </c>
      <c r="H74" s="34" t="s">
        <v>28</v>
      </c>
      <c r="AA74" s="27"/>
      <c r="AB74" s="27"/>
    </row>
    <row r="75" spans="1:28" customFormat="1" ht="15" x14ac:dyDescent="0.25">
      <c r="A75" s="28">
        <f>IF(H75&lt;&gt;"",COUNTA(H$1:H75),"")</f>
        <v>56</v>
      </c>
      <c r="B75" s="29" t="s">
        <v>112</v>
      </c>
      <c r="C75" s="30" t="s">
        <v>113</v>
      </c>
      <c r="D75" s="31" t="s">
        <v>63</v>
      </c>
      <c r="E75" s="36">
        <v>2.8126799999999998</v>
      </c>
      <c r="F75" s="33">
        <v>481.03</v>
      </c>
      <c r="G75" s="33">
        <v>1352.98</v>
      </c>
      <c r="H75" s="34" t="s">
        <v>28</v>
      </c>
      <c r="AA75" s="27"/>
      <c r="AB75" s="27"/>
    </row>
    <row r="76" spans="1:28" customFormat="1" ht="22.5" x14ac:dyDescent="0.25">
      <c r="A76" s="28">
        <f>IF(H76&lt;&gt;"",COUNTA(H$1:H76),"")</f>
        <v>57</v>
      </c>
      <c r="B76" s="29" t="s">
        <v>25</v>
      </c>
      <c r="C76" s="30" t="s">
        <v>114</v>
      </c>
      <c r="D76" s="31" t="s">
        <v>63</v>
      </c>
      <c r="E76" s="32">
        <v>70</v>
      </c>
      <c r="F76" s="33" t="s">
        <v>26</v>
      </c>
      <c r="G76" s="33">
        <v>26243.08</v>
      </c>
      <c r="H76" s="34" t="s">
        <v>28</v>
      </c>
      <c r="AA76" s="27"/>
      <c r="AB76" s="27"/>
    </row>
    <row r="77" spans="1:28" customFormat="1" ht="22.5" x14ac:dyDescent="0.25">
      <c r="A77" s="28">
        <f>IF(H77&lt;&gt;"",COUNTA(H$1:H77),"")</f>
        <v>58</v>
      </c>
      <c r="B77" s="29" t="s">
        <v>25</v>
      </c>
      <c r="C77" s="30" t="s">
        <v>115</v>
      </c>
      <c r="D77" s="31" t="s">
        <v>63</v>
      </c>
      <c r="E77" s="32">
        <v>4</v>
      </c>
      <c r="F77" s="33">
        <v>1668.85</v>
      </c>
      <c r="G77" s="33">
        <v>6675.4</v>
      </c>
      <c r="H77" s="34" t="s">
        <v>28</v>
      </c>
      <c r="AA77" s="27"/>
      <c r="AB77" s="27"/>
    </row>
    <row r="78" spans="1:28" customFormat="1" ht="22.5" x14ac:dyDescent="0.25">
      <c r="A78" s="28">
        <f>IF(H78&lt;&gt;"",COUNTA(H$1:H78),"")</f>
        <v>59</v>
      </c>
      <c r="B78" s="29" t="s">
        <v>25</v>
      </c>
      <c r="C78" s="30" t="s">
        <v>116</v>
      </c>
      <c r="D78" s="31" t="s">
        <v>63</v>
      </c>
      <c r="E78" s="32">
        <v>66</v>
      </c>
      <c r="F78" s="33">
        <v>296.48</v>
      </c>
      <c r="G78" s="33">
        <v>19567.68</v>
      </c>
      <c r="H78" s="34" t="s">
        <v>28</v>
      </c>
      <c r="AA78" s="27"/>
      <c r="AB78" s="27"/>
    </row>
    <row r="79" spans="1:28" customFormat="1" ht="15" x14ac:dyDescent="0.25">
      <c r="A79" s="28">
        <f>IF(H79&lt;&gt;"",COUNTA(H$1:H79),"")</f>
        <v>60</v>
      </c>
      <c r="B79" s="29" t="s">
        <v>117</v>
      </c>
      <c r="C79" s="30" t="s">
        <v>118</v>
      </c>
      <c r="D79" s="31" t="s">
        <v>66</v>
      </c>
      <c r="E79" s="39">
        <v>4.3999999999999997E-2</v>
      </c>
      <c r="F79" s="33"/>
      <c r="G79" s="42"/>
      <c r="H79" s="34" t="s">
        <v>28</v>
      </c>
      <c r="AA79" s="27"/>
      <c r="AB79" s="27"/>
    </row>
    <row r="80" spans="1:28" customFormat="1" ht="15" x14ac:dyDescent="0.25">
      <c r="A80" s="28">
        <f>IF(H80&lt;&gt;"",COUNTA(H$1:H80),"")</f>
        <v>61</v>
      </c>
      <c r="B80" s="29" t="s">
        <v>119</v>
      </c>
      <c r="C80" s="30" t="s">
        <v>120</v>
      </c>
      <c r="D80" s="31" t="s">
        <v>66</v>
      </c>
      <c r="E80" s="39">
        <v>5.3999999999999999E-2</v>
      </c>
      <c r="F80" s="33">
        <v>13650</v>
      </c>
      <c r="G80" s="35">
        <v>737.1</v>
      </c>
      <c r="H80" s="34" t="s">
        <v>28</v>
      </c>
      <c r="AA80" s="27"/>
      <c r="AB80" s="27"/>
    </row>
    <row r="81" spans="1:28" customFormat="1" ht="33.75" x14ac:dyDescent="0.25">
      <c r="A81" s="28">
        <f>IF(H81&lt;&gt;"",COUNTA(H$1:H81),"")</f>
        <v>62</v>
      </c>
      <c r="B81" s="29" t="s">
        <v>121</v>
      </c>
      <c r="C81" s="30" t="s">
        <v>122</v>
      </c>
      <c r="D81" s="31" t="s">
        <v>66</v>
      </c>
      <c r="E81" s="40">
        <v>3.1199999999999999E-5</v>
      </c>
      <c r="F81" s="33">
        <v>154245</v>
      </c>
      <c r="G81" s="35">
        <v>4.8099999999999996</v>
      </c>
      <c r="H81" s="34" t="s">
        <v>28</v>
      </c>
      <c r="AA81" s="27"/>
      <c r="AB81" s="27"/>
    </row>
    <row r="82" spans="1:28" customFormat="1" ht="15" x14ac:dyDescent="0.25">
      <c r="A82" s="28">
        <f>IF(H82&lt;&gt;"",COUNTA(H$1:H82),"")</f>
        <v>63</v>
      </c>
      <c r="B82" s="29" t="s">
        <v>123</v>
      </c>
      <c r="C82" s="30" t="s">
        <v>124</v>
      </c>
      <c r="D82" s="31" t="s">
        <v>63</v>
      </c>
      <c r="E82" s="38">
        <v>2.64E-2</v>
      </c>
      <c r="F82" s="33">
        <v>339.34</v>
      </c>
      <c r="G82" s="35">
        <v>8.9600000000000009</v>
      </c>
      <c r="H82" s="34" t="s">
        <v>28</v>
      </c>
      <c r="AA82" s="27"/>
      <c r="AB82" s="27"/>
    </row>
    <row r="83" spans="1:28" customFormat="1" ht="15" x14ac:dyDescent="0.25">
      <c r="A83" s="28">
        <f>IF(H83&lt;&gt;"",COUNTA(H$1:H83),"")</f>
        <v>64</v>
      </c>
      <c r="B83" s="29" t="s">
        <v>125</v>
      </c>
      <c r="C83" s="30" t="s">
        <v>126</v>
      </c>
      <c r="D83" s="31" t="s">
        <v>66</v>
      </c>
      <c r="E83" s="40">
        <v>9.9999999999999995E-8</v>
      </c>
      <c r="F83" s="33">
        <v>40542.32</v>
      </c>
      <c r="G83" s="42"/>
      <c r="H83" s="34" t="s">
        <v>28</v>
      </c>
      <c r="AA83" s="27"/>
      <c r="AB83" s="27"/>
    </row>
    <row r="84" spans="1:28" customFormat="1" ht="15" x14ac:dyDescent="0.25">
      <c r="A84" s="28">
        <f>IF(H84&lt;&gt;"",COUNTA(H$1:H84),"")</f>
        <v>65</v>
      </c>
      <c r="B84" s="29" t="s">
        <v>127</v>
      </c>
      <c r="C84" s="30" t="s">
        <v>128</v>
      </c>
      <c r="D84" s="31" t="s">
        <v>66</v>
      </c>
      <c r="E84" s="36">
        <v>6.7000000000000002E-4</v>
      </c>
      <c r="F84" s="33">
        <v>146837.6</v>
      </c>
      <c r="G84" s="35">
        <v>98.38</v>
      </c>
      <c r="H84" s="34" t="s">
        <v>28</v>
      </c>
      <c r="AA84" s="27"/>
      <c r="AB84" s="27"/>
    </row>
    <row r="85" spans="1:28" customFormat="1" ht="15" x14ac:dyDescent="0.25">
      <c r="A85" s="28">
        <f>IF(H85&lt;&gt;"",COUNTA(H$1:H85),"")</f>
        <v>66</v>
      </c>
      <c r="B85" s="29" t="s">
        <v>129</v>
      </c>
      <c r="C85" s="30" t="s">
        <v>130</v>
      </c>
      <c r="D85" s="31" t="s">
        <v>66</v>
      </c>
      <c r="E85" s="43">
        <v>9.7400000000000004E-4</v>
      </c>
      <c r="F85" s="33">
        <v>123396</v>
      </c>
      <c r="G85" s="35">
        <v>120.19</v>
      </c>
      <c r="H85" s="34" t="s">
        <v>28</v>
      </c>
      <c r="AA85" s="27"/>
      <c r="AB85" s="27"/>
    </row>
    <row r="86" spans="1:28" customFormat="1" ht="22.5" x14ac:dyDescent="0.25">
      <c r="A86" s="28">
        <f>IF(H86&lt;&gt;"",COUNTA(H$1:H86),"")</f>
        <v>67</v>
      </c>
      <c r="B86" s="29" t="s">
        <v>131</v>
      </c>
      <c r="C86" s="30" t="s">
        <v>132</v>
      </c>
      <c r="D86" s="31" t="s">
        <v>66</v>
      </c>
      <c r="E86" s="40">
        <v>1.9112000000000001E-3</v>
      </c>
      <c r="F86" s="33">
        <v>133679</v>
      </c>
      <c r="G86" s="35">
        <v>255.49</v>
      </c>
      <c r="H86" s="34" t="s">
        <v>28</v>
      </c>
      <c r="AA86" s="27"/>
      <c r="AB86" s="27"/>
    </row>
    <row r="87" spans="1:28" customFormat="1" ht="22.5" x14ac:dyDescent="0.25">
      <c r="A87" s="28">
        <f>IF(H87&lt;&gt;"",COUNTA(H$1:H87),"")</f>
        <v>68</v>
      </c>
      <c r="B87" s="29" t="s">
        <v>133</v>
      </c>
      <c r="C87" s="30" t="s">
        <v>134</v>
      </c>
      <c r="D87" s="31" t="s">
        <v>66</v>
      </c>
      <c r="E87" s="40">
        <v>3.6421000000000001E-3</v>
      </c>
      <c r="F87" s="33">
        <v>133679</v>
      </c>
      <c r="G87" s="35">
        <v>486.87</v>
      </c>
      <c r="H87" s="34" t="s">
        <v>28</v>
      </c>
      <c r="AA87" s="27"/>
      <c r="AB87" s="27"/>
    </row>
    <row r="88" spans="1:28" customFormat="1" ht="22.5" x14ac:dyDescent="0.25">
      <c r="A88" s="28">
        <f>IF(H88&lt;&gt;"",COUNTA(H$1:H88),"")</f>
        <v>69</v>
      </c>
      <c r="B88" s="29" t="s">
        <v>135</v>
      </c>
      <c r="C88" s="30" t="s">
        <v>136</v>
      </c>
      <c r="D88" s="31" t="s">
        <v>66</v>
      </c>
      <c r="E88" s="39">
        <v>1E-3</v>
      </c>
      <c r="F88" s="33">
        <v>54071.199999999997</v>
      </c>
      <c r="G88" s="35">
        <v>54.07</v>
      </c>
      <c r="H88" s="34" t="s">
        <v>28</v>
      </c>
      <c r="AA88" s="27"/>
      <c r="AB88" s="27"/>
    </row>
    <row r="89" spans="1:28" customFormat="1" ht="22.5" x14ac:dyDescent="0.25">
      <c r="A89" s="28">
        <f>IF(H89&lt;&gt;"",COUNTA(H$1:H89),"")</f>
        <v>70</v>
      </c>
      <c r="B89" s="29" t="s">
        <v>137</v>
      </c>
      <c r="C89" s="30" t="s">
        <v>138</v>
      </c>
      <c r="D89" s="31" t="s">
        <v>139</v>
      </c>
      <c r="E89" s="39">
        <v>3.2000000000000001E-2</v>
      </c>
      <c r="F89" s="33">
        <v>51415</v>
      </c>
      <c r="G89" s="33">
        <v>1645.28</v>
      </c>
      <c r="H89" s="34" t="s">
        <v>28</v>
      </c>
      <c r="AA89" s="27"/>
      <c r="AB89" s="27"/>
    </row>
    <row r="90" spans="1:28" customFormat="1" ht="22.5" x14ac:dyDescent="0.25">
      <c r="A90" s="28">
        <f>IF(H90&lt;&gt;"",COUNTA(H$1:H90),"")</f>
        <v>71</v>
      </c>
      <c r="B90" s="29" t="s">
        <v>140</v>
      </c>
      <c r="C90" s="30" t="s">
        <v>141</v>
      </c>
      <c r="D90" s="31" t="s">
        <v>139</v>
      </c>
      <c r="E90" s="39">
        <v>0.128</v>
      </c>
      <c r="F90" s="33">
        <v>31395</v>
      </c>
      <c r="G90" s="33">
        <v>4018.56</v>
      </c>
      <c r="H90" s="34" t="s">
        <v>28</v>
      </c>
      <c r="AA90" s="27"/>
      <c r="AB90" s="27"/>
    </row>
    <row r="91" spans="1:28" customFormat="1" ht="15" x14ac:dyDescent="0.25">
      <c r="A91" s="28">
        <f>IF(H91&lt;&gt;"",COUNTA(H$1:H91),"")</f>
        <v>72</v>
      </c>
      <c r="B91" s="29" t="s">
        <v>142</v>
      </c>
      <c r="C91" s="30" t="s">
        <v>143</v>
      </c>
      <c r="D91" s="31" t="s">
        <v>63</v>
      </c>
      <c r="E91" s="39">
        <v>1.264</v>
      </c>
      <c r="F91" s="33">
        <v>240.6</v>
      </c>
      <c r="G91" s="35">
        <v>304.12</v>
      </c>
      <c r="H91" s="34" t="s">
        <v>28</v>
      </c>
      <c r="AA91" s="27"/>
      <c r="AB91" s="27"/>
    </row>
    <row r="92" spans="1:28" customFormat="1" ht="22.5" x14ac:dyDescent="0.25">
      <c r="A92" s="28">
        <f>IF(H92&lt;&gt;"",COUNTA(H$1:H92),"")</f>
        <v>73</v>
      </c>
      <c r="B92" s="29" t="s">
        <v>144</v>
      </c>
      <c r="C92" s="30" t="s">
        <v>145</v>
      </c>
      <c r="D92" s="31" t="s">
        <v>63</v>
      </c>
      <c r="E92" s="41">
        <v>0.88</v>
      </c>
      <c r="F92" s="33">
        <v>210.12</v>
      </c>
      <c r="G92" s="35">
        <v>184.91</v>
      </c>
      <c r="H92" s="34" t="s">
        <v>28</v>
      </c>
      <c r="AA92" s="27"/>
      <c r="AB92" s="27"/>
    </row>
    <row r="93" spans="1:28" customFormat="1" ht="15" x14ac:dyDescent="0.25">
      <c r="A93" s="28">
        <f>IF(H93&lt;&gt;"",COUNTA(H$1:H93),"")</f>
        <v>74</v>
      </c>
      <c r="B93" s="29" t="s">
        <v>146</v>
      </c>
      <c r="C93" s="30" t="s">
        <v>147</v>
      </c>
      <c r="D93" s="31" t="s">
        <v>63</v>
      </c>
      <c r="E93" s="40">
        <v>7.2601999999999996E-3</v>
      </c>
      <c r="F93" s="33">
        <v>55.42</v>
      </c>
      <c r="G93" s="35">
        <v>0.4</v>
      </c>
      <c r="H93" s="34" t="s">
        <v>28</v>
      </c>
      <c r="AA93" s="27"/>
      <c r="AB93" s="27"/>
    </row>
    <row r="94" spans="1:28" customFormat="1" ht="15" x14ac:dyDescent="0.25">
      <c r="A94" s="28">
        <f>IF(H94&lt;&gt;"",COUNTA(H$1:H94),"")</f>
        <v>75</v>
      </c>
      <c r="B94" s="29" t="s">
        <v>148</v>
      </c>
      <c r="C94" s="30" t="s">
        <v>149</v>
      </c>
      <c r="D94" s="31" t="s">
        <v>60</v>
      </c>
      <c r="E94" s="43">
        <v>3.9907999999999999E-2</v>
      </c>
      <c r="F94" s="33">
        <v>5460</v>
      </c>
      <c r="G94" s="35">
        <v>217.9</v>
      </c>
      <c r="H94" s="34" t="s">
        <v>28</v>
      </c>
      <c r="AA94" s="27"/>
      <c r="AB94" s="27"/>
    </row>
    <row r="95" spans="1:28" customFormat="1" ht="15" x14ac:dyDescent="0.25">
      <c r="A95" s="28">
        <f>IF(H95&lt;&gt;"",COUNTA(H$1:H95),"")</f>
        <v>76</v>
      </c>
      <c r="B95" s="29" t="s">
        <v>150</v>
      </c>
      <c r="C95" s="30" t="s">
        <v>151</v>
      </c>
      <c r="D95" s="31" t="s">
        <v>60</v>
      </c>
      <c r="E95" s="43">
        <v>1.6080000000000001E-3</v>
      </c>
      <c r="F95" s="33">
        <v>4421.6899999999996</v>
      </c>
      <c r="G95" s="35">
        <v>7.11</v>
      </c>
      <c r="H95" s="34" t="s">
        <v>28</v>
      </c>
      <c r="AA95" s="27"/>
      <c r="AB95" s="27"/>
    </row>
    <row r="96" spans="1:28" customFormat="1" ht="15" x14ac:dyDescent="0.25">
      <c r="A96" s="28">
        <f>IF(H96&lt;&gt;"",COUNTA(H$1:H96),"")</f>
        <v>77</v>
      </c>
      <c r="B96" s="29" t="s">
        <v>152</v>
      </c>
      <c r="C96" s="30" t="s">
        <v>153</v>
      </c>
      <c r="D96" s="31" t="s">
        <v>63</v>
      </c>
      <c r="E96" s="40">
        <v>1.2815999999999999E-3</v>
      </c>
      <c r="F96" s="33">
        <v>85.72</v>
      </c>
      <c r="G96" s="35">
        <v>0.11</v>
      </c>
      <c r="H96" s="34" t="s">
        <v>28</v>
      </c>
      <c r="AA96" s="27"/>
      <c r="AB96" s="27"/>
    </row>
    <row r="97" spans="1:28" customFormat="1" ht="15" x14ac:dyDescent="0.25">
      <c r="A97" s="28">
        <f>IF(H97&lt;&gt;"",COUNTA(H$1:H97),"")</f>
        <v>78</v>
      </c>
      <c r="B97" s="29" t="s">
        <v>154</v>
      </c>
      <c r="C97" s="30" t="s">
        <v>155</v>
      </c>
      <c r="D97" s="31" t="s">
        <v>66</v>
      </c>
      <c r="E97" s="43">
        <v>4.8681000000000002E-2</v>
      </c>
      <c r="F97" s="33">
        <v>100100</v>
      </c>
      <c r="G97" s="33">
        <v>4872.97</v>
      </c>
      <c r="H97" s="34" t="s">
        <v>28</v>
      </c>
      <c r="AA97" s="27"/>
      <c r="AB97" s="27"/>
    </row>
    <row r="98" spans="1:28" customFormat="1" ht="22.5" x14ac:dyDescent="0.25">
      <c r="A98" s="28">
        <f>IF(H98&lt;&gt;"",COUNTA(H$1:H98),"")</f>
        <v>79</v>
      </c>
      <c r="B98" s="29" t="s">
        <v>156</v>
      </c>
      <c r="C98" s="30" t="s">
        <v>157</v>
      </c>
      <c r="D98" s="31" t="s">
        <v>158</v>
      </c>
      <c r="E98" s="39">
        <v>1.8029999999999999</v>
      </c>
      <c r="F98" s="33">
        <v>85.18</v>
      </c>
      <c r="G98" s="35">
        <v>153.58000000000001</v>
      </c>
      <c r="H98" s="34" t="s">
        <v>28</v>
      </c>
      <c r="AA98" s="27"/>
      <c r="AB98" s="27"/>
    </row>
    <row r="99" spans="1:28" customFormat="1" ht="33.75" x14ac:dyDescent="0.25">
      <c r="A99" s="28">
        <f>IF(H99&lt;&gt;"",COUNTA(H$1:H99),"")</f>
        <v>80</v>
      </c>
      <c r="B99" s="29" t="s">
        <v>159</v>
      </c>
      <c r="C99" s="30" t="s">
        <v>160</v>
      </c>
      <c r="D99" s="31" t="s">
        <v>161</v>
      </c>
      <c r="E99" s="41">
        <v>1.32</v>
      </c>
      <c r="F99" s="33">
        <v>848.67</v>
      </c>
      <c r="G99" s="33">
        <v>1120.24</v>
      </c>
      <c r="H99" s="34" t="s">
        <v>28</v>
      </c>
      <c r="AA99" s="27"/>
      <c r="AB99" s="27"/>
    </row>
    <row r="100" spans="1:28" customFormat="1" ht="33.75" x14ac:dyDescent="0.25">
      <c r="A100" s="28">
        <f>IF(H100&lt;&gt;"",COUNTA(H$1:H100),"")</f>
        <v>81</v>
      </c>
      <c r="B100" s="29" t="s">
        <v>162</v>
      </c>
      <c r="C100" s="30" t="s">
        <v>163</v>
      </c>
      <c r="D100" s="31" t="s">
        <v>161</v>
      </c>
      <c r="E100" s="32">
        <v>25</v>
      </c>
      <c r="F100" s="33">
        <v>520.79</v>
      </c>
      <c r="G100" s="33">
        <v>13019.75</v>
      </c>
      <c r="H100" s="34" t="s">
        <v>28</v>
      </c>
      <c r="AA100" s="27"/>
      <c r="AB100" s="27"/>
    </row>
    <row r="101" spans="1:28" customFormat="1" ht="33.75" x14ac:dyDescent="0.25">
      <c r="A101" s="28">
        <f>IF(H101&lt;&gt;"",COUNTA(H$1:H101),"")</f>
        <v>82</v>
      </c>
      <c r="B101" s="29" t="s">
        <v>164</v>
      </c>
      <c r="C101" s="30" t="s">
        <v>165</v>
      </c>
      <c r="D101" s="31" t="s">
        <v>161</v>
      </c>
      <c r="E101" s="32">
        <v>92</v>
      </c>
      <c r="F101" s="33">
        <v>844.21</v>
      </c>
      <c r="G101" s="33">
        <v>77667.320000000007</v>
      </c>
      <c r="H101" s="34" t="s">
        <v>28</v>
      </c>
      <c r="AA101" s="27"/>
      <c r="AB101" s="27"/>
    </row>
    <row r="102" spans="1:28" customFormat="1" ht="33.75" x14ac:dyDescent="0.25">
      <c r="A102" s="28">
        <f>IF(H102&lt;&gt;"",COUNTA(H$1:H102),"")</f>
        <v>83</v>
      </c>
      <c r="B102" s="29" t="s">
        <v>166</v>
      </c>
      <c r="C102" s="30" t="s">
        <v>167</v>
      </c>
      <c r="D102" s="31" t="s">
        <v>161</v>
      </c>
      <c r="E102" s="32">
        <v>68</v>
      </c>
      <c r="F102" s="33">
        <v>1092</v>
      </c>
      <c r="G102" s="33">
        <v>74256</v>
      </c>
      <c r="H102" s="34" t="s">
        <v>28</v>
      </c>
      <c r="AA102" s="27"/>
      <c r="AB102" s="27"/>
    </row>
    <row r="103" spans="1:28" customFormat="1" ht="33.75" x14ac:dyDescent="0.25">
      <c r="A103" s="28">
        <f>IF(H103&lt;&gt;"",COUNTA(H$1:H103),"")</f>
        <v>84</v>
      </c>
      <c r="B103" s="29" t="s">
        <v>168</v>
      </c>
      <c r="C103" s="30" t="s">
        <v>169</v>
      </c>
      <c r="D103" s="31" t="s">
        <v>161</v>
      </c>
      <c r="E103" s="32">
        <v>19</v>
      </c>
      <c r="F103" s="33">
        <v>1368</v>
      </c>
      <c r="G103" s="33">
        <v>25992</v>
      </c>
      <c r="H103" s="34" t="s">
        <v>28</v>
      </c>
      <c r="AA103" s="27"/>
      <c r="AB103" s="27"/>
    </row>
    <row r="104" spans="1:28" customFormat="1" ht="33.75" x14ac:dyDescent="0.25">
      <c r="A104" s="28">
        <f>IF(H104&lt;&gt;"",COUNTA(H$1:H104),"")</f>
        <v>85</v>
      </c>
      <c r="B104" s="29" t="s">
        <v>170</v>
      </c>
      <c r="C104" s="30" t="s">
        <v>171</v>
      </c>
      <c r="D104" s="31" t="s">
        <v>161</v>
      </c>
      <c r="E104" s="32">
        <v>36</v>
      </c>
      <c r="F104" s="33">
        <v>2492.67</v>
      </c>
      <c r="G104" s="33">
        <v>89736.12</v>
      </c>
      <c r="H104" s="34" t="s">
        <v>28</v>
      </c>
      <c r="AA104" s="27"/>
      <c r="AB104" s="27"/>
    </row>
    <row r="105" spans="1:28" customFormat="1" ht="33.75" x14ac:dyDescent="0.25">
      <c r="A105" s="28">
        <f>IF(H105&lt;&gt;"",COUNTA(H$1:H105),"")</f>
        <v>86</v>
      </c>
      <c r="B105" s="29" t="s">
        <v>172</v>
      </c>
      <c r="C105" s="30" t="s">
        <v>173</v>
      </c>
      <c r="D105" s="31" t="s">
        <v>161</v>
      </c>
      <c r="E105" s="32">
        <v>93</v>
      </c>
      <c r="F105" s="33">
        <v>2950.31</v>
      </c>
      <c r="G105" s="33">
        <v>274378.83</v>
      </c>
      <c r="H105" s="34" t="s">
        <v>28</v>
      </c>
      <c r="AA105" s="27"/>
      <c r="AB105" s="27"/>
    </row>
    <row r="106" spans="1:28" customFormat="1" ht="33.75" x14ac:dyDescent="0.25">
      <c r="A106" s="28">
        <f>IF(H106&lt;&gt;"",COUNTA(H$1:H106),"")</f>
        <v>87</v>
      </c>
      <c r="B106" s="29" t="s">
        <v>174</v>
      </c>
      <c r="C106" s="30" t="s">
        <v>175</v>
      </c>
      <c r="D106" s="31" t="s">
        <v>161</v>
      </c>
      <c r="E106" s="37">
        <v>1.8</v>
      </c>
      <c r="F106" s="33">
        <v>3479.39</v>
      </c>
      <c r="G106" s="33">
        <v>6262.9</v>
      </c>
      <c r="H106" s="34" t="s">
        <v>28</v>
      </c>
      <c r="AA106" s="27"/>
      <c r="AB106" s="27"/>
    </row>
    <row r="107" spans="1:28" customFormat="1" ht="33.75" x14ac:dyDescent="0.25">
      <c r="A107" s="28">
        <f>IF(H107&lt;&gt;"",COUNTA(H$1:H107),"")</f>
        <v>88</v>
      </c>
      <c r="B107" s="29" t="s">
        <v>176</v>
      </c>
      <c r="C107" s="30" t="s">
        <v>177</v>
      </c>
      <c r="D107" s="31" t="s">
        <v>161</v>
      </c>
      <c r="E107" s="32">
        <v>4</v>
      </c>
      <c r="F107" s="33">
        <v>286.56</v>
      </c>
      <c r="G107" s="33">
        <v>1146.24</v>
      </c>
      <c r="H107" s="34" t="s">
        <v>28</v>
      </c>
      <c r="AA107" s="27"/>
      <c r="AB107" s="27"/>
    </row>
    <row r="108" spans="1:28" customFormat="1" ht="33.75" x14ac:dyDescent="0.25">
      <c r="A108" s="28">
        <f>IF(H108&lt;&gt;"",COUNTA(H$1:H108),"")</f>
        <v>89</v>
      </c>
      <c r="B108" s="29" t="s">
        <v>178</v>
      </c>
      <c r="C108" s="30" t="s">
        <v>179</v>
      </c>
      <c r="D108" s="31" t="s">
        <v>161</v>
      </c>
      <c r="E108" s="32">
        <v>6</v>
      </c>
      <c r="F108" s="33">
        <v>365.37</v>
      </c>
      <c r="G108" s="33">
        <v>2192.2199999999998</v>
      </c>
      <c r="H108" s="34" t="s">
        <v>28</v>
      </c>
      <c r="AA108" s="27"/>
      <c r="AB108" s="27"/>
    </row>
    <row r="109" spans="1:28" customFormat="1" ht="45" x14ac:dyDescent="0.25">
      <c r="A109" s="28">
        <f>IF(H109&lt;&gt;"",COUNTA(H$1:H109),"")</f>
        <v>90</v>
      </c>
      <c r="B109" s="29" t="s">
        <v>180</v>
      </c>
      <c r="C109" s="30" t="s">
        <v>181</v>
      </c>
      <c r="D109" s="31" t="s">
        <v>27</v>
      </c>
      <c r="E109" s="32">
        <v>2</v>
      </c>
      <c r="F109" s="33">
        <v>16595.759999999998</v>
      </c>
      <c r="G109" s="33">
        <v>33191.519999999997</v>
      </c>
      <c r="H109" s="34" t="s">
        <v>28</v>
      </c>
      <c r="AA109" s="27"/>
      <c r="AB109" s="27"/>
    </row>
    <row r="110" spans="1:28" customFormat="1" ht="33.75" x14ac:dyDescent="0.25">
      <c r="A110" s="28">
        <f>IF(H110&lt;&gt;"",COUNTA(H$1:H110),"")</f>
        <v>91</v>
      </c>
      <c r="B110" s="29" t="s">
        <v>182</v>
      </c>
      <c r="C110" s="30" t="s">
        <v>183</v>
      </c>
      <c r="D110" s="31" t="s">
        <v>184</v>
      </c>
      <c r="E110" s="32">
        <v>8</v>
      </c>
      <c r="F110" s="33">
        <v>1072.44</v>
      </c>
      <c r="G110" s="33">
        <v>8579.52</v>
      </c>
      <c r="H110" s="34" t="s">
        <v>28</v>
      </c>
      <c r="AA110" s="27"/>
      <c r="AB110" s="27"/>
    </row>
    <row r="111" spans="1:28" customFormat="1" ht="33.75" x14ac:dyDescent="0.25">
      <c r="A111" s="28">
        <f>IF(H111&lt;&gt;"",COUNTA(H$1:H111),"")</f>
        <v>92</v>
      </c>
      <c r="B111" s="29" t="s">
        <v>185</v>
      </c>
      <c r="C111" s="30" t="s">
        <v>186</v>
      </c>
      <c r="D111" s="31" t="s">
        <v>27</v>
      </c>
      <c r="E111" s="32">
        <v>8</v>
      </c>
      <c r="F111" s="33">
        <v>209.3</v>
      </c>
      <c r="G111" s="33">
        <v>1674.4</v>
      </c>
      <c r="H111" s="34" t="s">
        <v>28</v>
      </c>
      <c r="AA111" s="27"/>
      <c r="AB111" s="27"/>
    </row>
    <row r="112" spans="1:28" customFormat="1" ht="15" x14ac:dyDescent="0.25">
      <c r="A112" s="28">
        <f>IF(H112&lt;&gt;"",COUNTA(H$1:H112),"")</f>
        <v>93</v>
      </c>
      <c r="B112" s="29" t="s">
        <v>187</v>
      </c>
      <c r="C112" s="30" t="s">
        <v>188</v>
      </c>
      <c r="D112" s="31" t="s">
        <v>66</v>
      </c>
      <c r="E112" s="40">
        <v>4.0999999999999997E-6</v>
      </c>
      <c r="F112" s="33">
        <v>44772</v>
      </c>
      <c r="G112" s="35">
        <v>0.18</v>
      </c>
      <c r="H112" s="34" t="s">
        <v>28</v>
      </c>
      <c r="AA112" s="27"/>
      <c r="AB112" s="27"/>
    </row>
    <row r="113" spans="1:28" customFormat="1" ht="15" x14ac:dyDescent="0.25">
      <c r="A113" s="28">
        <f>IF(H113&lt;&gt;"",COUNTA(H$1:H113),"")</f>
        <v>94</v>
      </c>
      <c r="B113" s="29" t="s">
        <v>189</v>
      </c>
      <c r="C113" s="30" t="s">
        <v>190</v>
      </c>
      <c r="D113" s="31" t="s">
        <v>66</v>
      </c>
      <c r="E113" s="36">
        <v>2.4000000000000001E-4</v>
      </c>
      <c r="F113" s="33">
        <v>93866.59</v>
      </c>
      <c r="G113" s="35">
        <v>22.53</v>
      </c>
      <c r="H113" s="34" t="s">
        <v>28</v>
      </c>
      <c r="AA113" s="27"/>
      <c r="AB113" s="27"/>
    </row>
    <row r="114" spans="1:28" customFormat="1" ht="15" x14ac:dyDescent="0.25">
      <c r="A114" s="28">
        <f>IF(H114&lt;&gt;"",COUNTA(H$1:H114),"")</f>
        <v>95</v>
      </c>
      <c r="B114" s="29" t="s">
        <v>191</v>
      </c>
      <c r="C114" s="30" t="s">
        <v>192</v>
      </c>
      <c r="D114" s="31" t="s">
        <v>66</v>
      </c>
      <c r="E114" s="36">
        <v>1.242E-2</v>
      </c>
      <c r="F114" s="33">
        <v>94294.2</v>
      </c>
      <c r="G114" s="33">
        <v>1171.1400000000001</v>
      </c>
      <c r="H114" s="34" t="s">
        <v>28</v>
      </c>
      <c r="AA114" s="27"/>
      <c r="AB114" s="27"/>
    </row>
    <row r="115" spans="1:28" customFormat="1" ht="15" x14ac:dyDescent="0.25">
      <c r="A115" s="28">
        <f>IF(H115&lt;&gt;"",COUNTA(H$1:H115),"")</f>
        <v>96</v>
      </c>
      <c r="B115" s="29" t="s">
        <v>193</v>
      </c>
      <c r="C115" s="30" t="s">
        <v>194</v>
      </c>
      <c r="D115" s="31" t="s">
        <v>63</v>
      </c>
      <c r="E115" s="43">
        <v>2.9904E-2</v>
      </c>
      <c r="F115" s="33">
        <v>97.83</v>
      </c>
      <c r="G115" s="35">
        <v>2.93</v>
      </c>
      <c r="H115" s="34" t="s">
        <v>28</v>
      </c>
      <c r="AA115" s="27"/>
      <c r="AB115" s="27"/>
    </row>
    <row r="116" spans="1:28" customFormat="1" ht="15" x14ac:dyDescent="0.25">
      <c r="A116" s="31"/>
      <c r="B116" s="44"/>
      <c r="C116" s="45" t="s">
        <v>195</v>
      </c>
      <c r="D116" s="28" t="s">
        <v>83</v>
      </c>
      <c r="E116" s="46"/>
      <c r="F116" s="47"/>
      <c r="G116" s="47">
        <v>2624345.23</v>
      </c>
      <c r="H116" s="34"/>
      <c r="AA116" s="27"/>
      <c r="AB116" s="27"/>
    </row>
    <row r="117" spans="1:28" customFormat="1" ht="15" x14ac:dyDescent="0.25">
      <c r="A117" s="64" t="s">
        <v>196</v>
      </c>
      <c r="B117" s="64"/>
      <c r="C117" s="64"/>
      <c r="D117" s="64"/>
      <c r="E117" s="64"/>
      <c r="F117" s="64"/>
      <c r="G117" s="64"/>
      <c r="AA117" s="27"/>
      <c r="AB117" s="27" t="s">
        <v>196</v>
      </c>
    </row>
    <row r="118" spans="1:28" customFormat="1" ht="22.5" x14ac:dyDescent="0.25">
      <c r="A118" s="28">
        <f>IF(H118&lt;&gt;"",COUNTA(H$1:H118),"")</f>
        <v>97</v>
      </c>
      <c r="B118" s="29" t="s">
        <v>25</v>
      </c>
      <c r="C118" s="30" t="s">
        <v>197</v>
      </c>
      <c r="D118" s="31" t="s">
        <v>27</v>
      </c>
      <c r="E118" s="32">
        <v>1</v>
      </c>
      <c r="F118" s="33">
        <v>26626.39</v>
      </c>
      <c r="G118" s="33">
        <v>26626.39</v>
      </c>
      <c r="H118" s="34" t="s">
        <v>28</v>
      </c>
      <c r="AA118" s="27"/>
      <c r="AB118" s="27"/>
    </row>
    <row r="119" spans="1:28" customFormat="1" ht="33.75" x14ac:dyDescent="0.25">
      <c r="A119" s="28">
        <f>IF(H119&lt;&gt;"",COUNTA(H$1:H119),"")</f>
        <v>98</v>
      </c>
      <c r="B119" s="29" t="s">
        <v>198</v>
      </c>
      <c r="C119" s="30" t="s">
        <v>199</v>
      </c>
      <c r="D119" s="31" t="s">
        <v>27</v>
      </c>
      <c r="E119" s="32">
        <v>7</v>
      </c>
      <c r="F119" s="33">
        <v>368.66</v>
      </c>
      <c r="G119" s="33">
        <v>2580.62</v>
      </c>
      <c r="H119" s="34" t="s">
        <v>28</v>
      </c>
      <c r="AA119" s="27"/>
      <c r="AB119" s="27"/>
    </row>
    <row r="120" spans="1:28" customFormat="1" ht="33.75" x14ac:dyDescent="0.25">
      <c r="A120" s="28">
        <f>IF(H120&lt;&gt;"",COUNTA(H$1:H120),"")</f>
        <v>99</v>
      </c>
      <c r="B120" s="29" t="s">
        <v>200</v>
      </c>
      <c r="C120" s="30" t="s">
        <v>201</v>
      </c>
      <c r="D120" s="31" t="s">
        <v>184</v>
      </c>
      <c r="E120" s="32">
        <v>3</v>
      </c>
      <c r="F120" s="33">
        <v>1382.66</v>
      </c>
      <c r="G120" s="33">
        <v>4147.9799999999996</v>
      </c>
      <c r="H120" s="34" t="s">
        <v>28</v>
      </c>
      <c r="AA120" s="27"/>
      <c r="AB120" s="27"/>
    </row>
    <row r="121" spans="1:28" customFormat="1" ht="15" x14ac:dyDescent="0.25">
      <c r="A121" s="28">
        <f>IF(H121&lt;&gt;"",COUNTA(H$1:H121),"")</f>
        <v>100</v>
      </c>
      <c r="B121" s="29" t="s">
        <v>202</v>
      </c>
      <c r="C121" s="30" t="s">
        <v>203</v>
      </c>
      <c r="D121" s="31" t="s">
        <v>27</v>
      </c>
      <c r="E121" s="32">
        <v>2</v>
      </c>
      <c r="F121" s="33"/>
      <c r="G121" s="42"/>
      <c r="H121" s="34" t="s">
        <v>28</v>
      </c>
      <c r="AA121" s="27"/>
      <c r="AB121" s="27"/>
    </row>
    <row r="122" spans="1:28" customFormat="1" ht="15" x14ac:dyDescent="0.25">
      <c r="A122" s="31"/>
      <c r="B122" s="44"/>
      <c r="C122" s="45" t="s">
        <v>204</v>
      </c>
      <c r="D122" s="28" t="s">
        <v>83</v>
      </c>
      <c r="E122" s="46"/>
      <c r="F122" s="47"/>
      <c r="G122" s="47">
        <v>33354.99</v>
      </c>
      <c r="H122" s="34"/>
      <c r="AA122" s="27"/>
      <c r="AB122" s="27"/>
    </row>
    <row r="123" spans="1:28" customFormat="1" ht="15" x14ac:dyDescent="0.25">
      <c r="A123" s="31"/>
      <c r="B123" s="44"/>
      <c r="C123" s="45" t="s">
        <v>205</v>
      </c>
      <c r="D123" s="28" t="s">
        <v>83</v>
      </c>
      <c r="E123" s="46"/>
      <c r="F123" s="47"/>
      <c r="G123" s="47">
        <v>2657700.2200000002</v>
      </c>
      <c r="H123" s="34"/>
      <c r="AA123" s="27"/>
      <c r="AB123" s="27"/>
    </row>
    <row r="124" spans="1:28" customFormat="1" ht="15" x14ac:dyDescent="0.25">
      <c r="A124" s="64" t="s">
        <v>206</v>
      </c>
      <c r="B124" s="64"/>
      <c r="C124" s="64"/>
      <c r="D124" s="64"/>
      <c r="E124" s="64"/>
      <c r="F124" s="64"/>
      <c r="G124" s="64"/>
      <c r="AA124" s="27" t="s">
        <v>206</v>
      </c>
      <c r="AB124" s="27"/>
    </row>
    <row r="125" spans="1:28" customFormat="1" ht="15" x14ac:dyDescent="0.25">
      <c r="A125" s="64" t="s">
        <v>24</v>
      </c>
      <c r="B125" s="64"/>
      <c r="C125" s="64"/>
      <c r="D125" s="64"/>
      <c r="E125" s="64"/>
      <c r="F125" s="64"/>
      <c r="G125" s="64"/>
      <c r="AA125" s="27"/>
      <c r="AB125" s="27" t="s">
        <v>24</v>
      </c>
    </row>
    <row r="126" spans="1:28" customFormat="1" ht="22.5" x14ac:dyDescent="0.25">
      <c r="A126" s="28">
        <f>IF(H126&lt;&gt;"",COUNTA(H$1:H126),"")</f>
        <v>101</v>
      </c>
      <c r="B126" s="29" t="s">
        <v>25</v>
      </c>
      <c r="C126" s="30" t="s">
        <v>26</v>
      </c>
      <c r="D126" s="31" t="s">
        <v>27</v>
      </c>
      <c r="E126" s="32">
        <v>12</v>
      </c>
      <c r="F126" s="33"/>
      <c r="G126" s="42"/>
      <c r="H126" s="34" t="s">
        <v>28</v>
      </c>
      <c r="AA126" s="27"/>
      <c r="AB126" s="27"/>
    </row>
    <row r="127" spans="1:28" customFormat="1" ht="22.5" x14ac:dyDescent="0.25">
      <c r="A127" s="28">
        <f>IF(H127&lt;&gt;"",COUNTA(H$1:H127),"")</f>
        <v>102</v>
      </c>
      <c r="B127" s="29" t="s">
        <v>25</v>
      </c>
      <c r="C127" s="30" t="s">
        <v>29</v>
      </c>
      <c r="D127" s="31" t="s">
        <v>27</v>
      </c>
      <c r="E127" s="32">
        <v>1</v>
      </c>
      <c r="F127" s="33"/>
      <c r="G127" s="42"/>
      <c r="H127" s="34" t="s">
        <v>28</v>
      </c>
      <c r="AA127" s="27"/>
      <c r="AB127" s="27"/>
    </row>
    <row r="128" spans="1:28" customFormat="1" ht="22.5" x14ac:dyDescent="0.25">
      <c r="A128" s="28">
        <f>IF(H128&lt;&gt;"",COUNTA(H$1:H128),"")</f>
        <v>103</v>
      </c>
      <c r="B128" s="29" t="s">
        <v>25</v>
      </c>
      <c r="C128" s="30" t="s">
        <v>30</v>
      </c>
      <c r="D128" s="31" t="s">
        <v>27</v>
      </c>
      <c r="E128" s="32">
        <v>1</v>
      </c>
      <c r="F128" s="33"/>
      <c r="G128" s="42"/>
      <c r="H128" s="34" t="s">
        <v>28</v>
      </c>
      <c r="AA128" s="27"/>
      <c r="AB128" s="27"/>
    </row>
    <row r="129" spans="1:31" customFormat="1" ht="22.5" x14ac:dyDescent="0.25">
      <c r="A129" s="28">
        <f>IF(H129&lt;&gt;"",COUNTA(H$1:H129),"")</f>
        <v>104</v>
      </c>
      <c r="B129" s="29" t="s">
        <v>25</v>
      </c>
      <c r="C129" s="30" t="s">
        <v>207</v>
      </c>
      <c r="D129" s="31" t="s">
        <v>27</v>
      </c>
      <c r="E129" s="32">
        <v>1</v>
      </c>
      <c r="F129" s="33"/>
      <c r="G129" s="42"/>
      <c r="H129" s="34" t="s">
        <v>28</v>
      </c>
      <c r="AA129" s="27"/>
      <c r="AB129" s="27"/>
    </row>
    <row r="130" spans="1:31" customFormat="1" ht="22.5" x14ac:dyDescent="0.25">
      <c r="A130" s="28">
        <f>IF(H130&lt;&gt;"",COUNTA(H$1:H130),"")</f>
        <v>105</v>
      </c>
      <c r="B130" s="29" t="s">
        <v>25</v>
      </c>
      <c r="C130" s="30" t="s">
        <v>208</v>
      </c>
      <c r="D130" s="31" t="s">
        <v>27</v>
      </c>
      <c r="E130" s="32">
        <v>1</v>
      </c>
      <c r="F130" s="33"/>
      <c r="G130" s="42"/>
      <c r="H130" s="34" t="s">
        <v>28</v>
      </c>
      <c r="AA130" s="27"/>
      <c r="AB130" s="27"/>
    </row>
    <row r="131" spans="1:31" customFormat="1" ht="22.5" x14ac:dyDescent="0.25">
      <c r="A131" s="28">
        <f>IF(H131&lt;&gt;"",COUNTA(H$1:H131),"")</f>
        <v>106</v>
      </c>
      <c r="B131" s="29" t="s">
        <v>25</v>
      </c>
      <c r="C131" s="30" t="s">
        <v>51</v>
      </c>
      <c r="D131" s="31" t="s">
        <v>27</v>
      </c>
      <c r="E131" s="32">
        <v>1</v>
      </c>
      <c r="F131" s="33"/>
      <c r="G131" s="42"/>
      <c r="H131" s="34" t="s">
        <v>28</v>
      </c>
      <c r="AA131" s="27"/>
      <c r="AB131" s="27"/>
    </row>
    <row r="132" spans="1:31" customFormat="1" ht="22.5" x14ac:dyDescent="0.25">
      <c r="A132" s="28">
        <f>IF(H132&lt;&gt;"",COUNTA(H$1:H132),"")</f>
        <v>107</v>
      </c>
      <c r="B132" s="29" t="s">
        <v>25</v>
      </c>
      <c r="C132" s="30" t="s">
        <v>209</v>
      </c>
      <c r="D132" s="31" t="s">
        <v>27</v>
      </c>
      <c r="E132" s="32">
        <v>6</v>
      </c>
      <c r="F132" s="33"/>
      <c r="G132" s="42"/>
      <c r="H132" s="34" t="s">
        <v>28</v>
      </c>
      <c r="AA132" s="27"/>
      <c r="AB132" s="27"/>
    </row>
    <row r="133" spans="1:31" customFormat="1" ht="22.5" x14ac:dyDescent="0.25">
      <c r="A133" s="28">
        <f>IF(H133&lt;&gt;"",COUNTA(H$1:H133),"")</f>
        <v>108</v>
      </c>
      <c r="B133" s="29" t="s">
        <v>25</v>
      </c>
      <c r="C133" s="30" t="s">
        <v>210</v>
      </c>
      <c r="D133" s="31" t="s">
        <v>27</v>
      </c>
      <c r="E133" s="32">
        <v>1</v>
      </c>
      <c r="F133" s="33"/>
      <c r="G133" s="42"/>
      <c r="H133" s="34" t="s">
        <v>28</v>
      </c>
      <c r="AA133" s="27"/>
      <c r="AB133" s="27"/>
    </row>
    <row r="134" spans="1:31" customFormat="1" ht="15" x14ac:dyDescent="0.25">
      <c r="A134" s="64" t="s">
        <v>196</v>
      </c>
      <c r="B134" s="64"/>
      <c r="C134" s="64"/>
      <c r="D134" s="64"/>
      <c r="E134" s="64"/>
      <c r="F134" s="64"/>
      <c r="G134" s="64"/>
      <c r="AA134" s="27"/>
      <c r="AB134" s="27" t="s">
        <v>196</v>
      </c>
    </row>
    <row r="135" spans="1:31" customFormat="1" ht="22.5" x14ac:dyDescent="0.25">
      <c r="A135" s="28">
        <f>IF(H135&lt;&gt;"",COUNTA(H$1:H135),"")</f>
        <v>109</v>
      </c>
      <c r="B135" s="29" t="s">
        <v>25</v>
      </c>
      <c r="C135" s="30" t="s">
        <v>211</v>
      </c>
      <c r="D135" s="31" t="s">
        <v>27</v>
      </c>
      <c r="E135" s="32">
        <v>2</v>
      </c>
      <c r="F135" s="33"/>
      <c r="G135" s="42"/>
      <c r="H135" s="34" t="s">
        <v>28</v>
      </c>
      <c r="AA135" s="27"/>
      <c r="AB135" s="27"/>
    </row>
    <row r="136" spans="1:31" customFormat="1" ht="15" x14ac:dyDescent="0.25">
      <c r="A136" s="28">
        <f>IF(H136&lt;&gt;"",COUNTA(H$1:H136),"")</f>
        <v>110</v>
      </c>
      <c r="B136" s="29" t="s">
        <v>202</v>
      </c>
      <c r="C136" s="30" t="s">
        <v>212</v>
      </c>
      <c r="D136" s="31" t="s">
        <v>27</v>
      </c>
      <c r="E136" s="32">
        <v>4</v>
      </c>
      <c r="F136" s="33"/>
      <c r="G136" s="42"/>
      <c r="H136" s="34" t="s">
        <v>28</v>
      </c>
      <c r="AA136" s="27"/>
      <c r="AB136" s="27"/>
    </row>
    <row r="137" spans="1:31" customFormat="1" ht="15" x14ac:dyDescent="0.25">
      <c r="A137" s="64" t="s">
        <v>213</v>
      </c>
      <c r="B137" s="64"/>
      <c r="C137" s="64"/>
      <c r="D137" s="64"/>
      <c r="E137" s="64"/>
      <c r="F137" s="64"/>
      <c r="G137" s="64"/>
      <c r="AA137" s="27" t="s">
        <v>213</v>
      </c>
      <c r="AB137" s="27"/>
    </row>
    <row r="138" spans="1:31" customFormat="1" ht="15" x14ac:dyDescent="0.25">
      <c r="A138" s="64" t="s">
        <v>24</v>
      </c>
      <c r="B138" s="64"/>
      <c r="C138" s="64"/>
      <c r="D138" s="64"/>
      <c r="E138" s="64"/>
      <c r="F138" s="64"/>
      <c r="G138" s="64"/>
      <c r="AA138" s="27"/>
      <c r="AB138" s="27" t="s">
        <v>24</v>
      </c>
    </row>
    <row r="139" spans="1:31" customFormat="1" ht="22.5" x14ac:dyDescent="0.25">
      <c r="A139" s="28">
        <f>IF(H139&lt;&gt;"",COUNTA(H$1:H139),"")</f>
        <v>111</v>
      </c>
      <c r="B139" s="29" t="s">
        <v>214</v>
      </c>
      <c r="C139" s="30" t="s">
        <v>215</v>
      </c>
      <c r="D139" s="31" t="s">
        <v>161</v>
      </c>
      <c r="E139" s="32">
        <v>24</v>
      </c>
      <c r="F139" s="33"/>
      <c r="G139" s="42"/>
      <c r="H139" s="34" t="s">
        <v>28</v>
      </c>
      <c r="AA139" s="27"/>
      <c r="AB139" s="27"/>
    </row>
    <row r="140" spans="1:31" customFormat="1" ht="15" x14ac:dyDescent="0.25">
      <c r="A140" s="65" t="s">
        <v>216</v>
      </c>
      <c r="B140" s="65"/>
      <c r="C140" s="65"/>
      <c r="D140" s="28" t="s">
        <v>83</v>
      </c>
      <c r="E140" s="28"/>
      <c r="F140" s="48"/>
      <c r="G140" s="47">
        <v>2657700.2200000002</v>
      </c>
      <c r="AC140" s="27" t="s">
        <v>216</v>
      </c>
    </row>
    <row r="141" spans="1:31" customFormat="1" ht="15" x14ac:dyDescent="0.25">
      <c r="A141" s="31"/>
      <c r="B141" s="66" t="s">
        <v>217</v>
      </c>
      <c r="C141" s="66"/>
      <c r="D141" s="31"/>
      <c r="E141" s="31"/>
      <c r="F141" s="49"/>
      <c r="G141" s="50"/>
      <c r="AC141" s="27"/>
      <c r="AD141" s="51" t="s">
        <v>217</v>
      </c>
    </row>
    <row r="142" spans="1:31" customFormat="1" ht="15" x14ac:dyDescent="0.25">
      <c r="A142" s="31"/>
      <c r="B142" s="67" t="s">
        <v>218</v>
      </c>
      <c r="C142" s="67"/>
      <c r="D142" s="31"/>
      <c r="E142" s="31"/>
      <c r="F142" s="33"/>
      <c r="G142" s="33">
        <v>2624345.23</v>
      </c>
      <c r="AC142" s="27"/>
      <c r="AD142" s="51"/>
      <c r="AE142" s="2" t="s">
        <v>218</v>
      </c>
    </row>
    <row r="143" spans="1:31" customFormat="1" ht="15" x14ac:dyDescent="0.25">
      <c r="A143" s="31"/>
      <c r="B143" s="67" t="s">
        <v>219</v>
      </c>
      <c r="C143" s="67"/>
      <c r="D143" s="31"/>
      <c r="E143" s="31"/>
      <c r="F143" s="33"/>
      <c r="G143" s="33">
        <v>33354.99</v>
      </c>
      <c r="AC143" s="27"/>
      <c r="AD143" s="51"/>
      <c r="AE143" s="2" t="s">
        <v>219</v>
      </c>
    </row>
  </sheetData>
  <mergeCells count="24">
    <mergeCell ref="B142:C142"/>
    <mergeCell ref="B143:C143"/>
    <mergeCell ref="A134:G134"/>
    <mergeCell ref="A137:G137"/>
    <mergeCell ref="A138:G138"/>
    <mergeCell ref="A140:C140"/>
    <mergeCell ref="B141:C141"/>
    <mergeCell ref="A18:G18"/>
    <mergeCell ref="A19:G19"/>
    <mergeCell ref="A117:G117"/>
    <mergeCell ref="A124:G124"/>
    <mergeCell ref="A125:G125"/>
    <mergeCell ref="F13:G13"/>
    <mergeCell ref="A15:A16"/>
    <mergeCell ref="B15:B16"/>
    <mergeCell ref="C15:C16"/>
    <mergeCell ref="D15:D16"/>
    <mergeCell ref="E15:E16"/>
    <mergeCell ref="F15:G15"/>
    <mergeCell ref="C1:E1"/>
    <mergeCell ref="B7:F7"/>
    <mergeCell ref="C10:G10"/>
    <mergeCell ref="F11:G11"/>
    <mergeCell ref="F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2.8000633006-01.03.04.010-ОВ2</vt:lpstr>
      <vt:lpstr>'2.8000633006-01.03.04.010-ОВ2'!Заголовки_для_печати</vt:lpstr>
      <vt:lpstr>'2.8000633006-01.03.04.010-ОВ2'!Область_печати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2025-08-03T10:17:53Z</cp:lastPrinted>
  <dcterms:created xsi:type="dcterms:W3CDTF">2020-09-30T08:50:27Z</dcterms:created>
  <dcterms:modified xsi:type="dcterms:W3CDTF">2025-09-24T07:25:40Z</dcterms:modified>
</cp:coreProperties>
</file>