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30.07\новые ВОР\"/>
    </mc:Choice>
  </mc:AlternateContent>
  <xr:revisionPtr revIDLastSave="0" documentId="13_ncr:1_{906A9081-6A82-4FBA-ABCB-463072ABAB6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1632-2021-3.2-КЖ1_07.03.010-Сме" sheetId="1" r:id="rId1"/>
  </sheets>
  <definedNames>
    <definedName name="_xlnm.Print_Titles" localSheetId="0">'1632-2021-3.2-КЖ1_07.03.010-Сме'!$8:$8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2" i="1" l="1"/>
  <c r="A51" i="1"/>
  <c r="A50" i="1"/>
  <c r="A48" i="1"/>
  <c r="A47" i="1"/>
  <c r="A46" i="1"/>
  <c r="A45" i="1"/>
  <c r="A44" i="1"/>
  <c r="A42" i="1"/>
  <c r="A41" i="1"/>
  <c r="A40" i="1"/>
  <c r="A39" i="1"/>
  <c r="A38" i="1"/>
  <c r="A36" i="1"/>
  <c r="A35" i="1"/>
  <c r="A34" i="1"/>
  <c r="A32" i="1"/>
  <c r="A31" i="1"/>
  <c r="A30" i="1"/>
  <c r="A28" i="1"/>
  <c r="A27" i="1"/>
  <c r="A26" i="1"/>
  <c r="A23" i="1"/>
  <c r="A22" i="1"/>
  <c r="A21" i="1"/>
  <c r="A20" i="1"/>
  <c r="A19" i="1"/>
  <c r="A18" i="1"/>
  <c r="A16" i="1"/>
  <c r="A15" i="1"/>
  <c r="A14" i="1"/>
  <c r="A12" i="1"/>
  <c r="A11" i="1"/>
  <c r="A10" i="1"/>
</calcChain>
</file>

<file path=xl/sharedStrings.xml><?xml version="1.0" encoding="utf-8"?>
<sst xmlns="http://schemas.openxmlformats.org/spreadsheetml/2006/main" count="198" uniqueCount="88">
  <si>
    <t>№ п/п</t>
  </si>
  <si>
    <t>№ в ЛСР</t>
  </si>
  <si>
    <t>Наименование работ</t>
  </si>
  <si>
    <t>Ед.
изм.</t>
  </si>
  <si>
    <t>Кол-во</t>
  </si>
  <si>
    <t>Формула расчёта, расчёт объёмов работ и расхода материалов</t>
  </si>
  <si>
    <t>Раздел 1. Рельсовый путь № 1</t>
  </si>
  <si>
    <t>1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</si>
  <si>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</si>
  <si>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</si>
  <si>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 xml:space="preserve">1 </t>
  </si>
  <si>
    <t>2</t>
  </si>
  <si>
    <t>Пути подкрановые, марка стали: С 255, крепления и упоры//Рельсовые комплекты</t>
  </si>
  <si>
    <t>т</t>
  </si>
  <si>
    <t xml:space="preserve">(26124+3178+231,6+107,83+114,21+27,98)*0,001 </t>
  </si>
  <si>
    <t>3</t>
  </si>
  <si>
    <t>Пути подкрановые, марка стали: С 255, рельсы железнодорожные</t>
  </si>
  <si>
    <t xml:space="preserve">83,09*384,745*0,001 </t>
  </si>
  <si>
    <t>Раздел 2. Рельсовый путь № 2</t>
  </si>
  <si>
    <t>4</t>
  </si>
  <si>
    <t>5</t>
  </si>
  <si>
    <t xml:space="preserve">(27628+3231+235,2+142,1+200,8+112,9+181,1)*0,001 </t>
  </si>
  <si>
    <t>6</t>
  </si>
  <si>
    <t xml:space="preserve">113,47*403,510*0,001 </t>
  </si>
  <si>
    <t>Раздел 3. Рельсовый путь № 3</t>
  </si>
  <si>
    <t>7</t>
  </si>
  <si>
    <t>8</t>
  </si>
  <si>
    <t xml:space="preserve">(12010+39,95+103,8+2216+60,1)*0,001 </t>
  </si>
  <si>
    <t>9</t>
  </si>
  <si>
    <t xml:space="preserve">12,56*388,61*0,001 </t>
  </si>
  <si>
    <t>10</t>
  </si>
  <si>
    <t>Установка анкеров в отверстия глубиной 100 мм с применением смесей серии MASTERFLOW, диаметр анкера: до 8 мм</t>
  </si>
  <si>
    <t>100 шт.</t>
  </si>
  <si>
    <t xml:space="preserve">1546 / 100 </t>
  </si>
  <si>
    <t xml:space="preserve"> </t>
  </si>
  <si>
    <t>12</t>
  </si>
  <si>
    <t>Капсула с клеевым составом Hilti HVU-TZ M20
Применительно</t>
  </si>
  <si>
    <t>шт.</t>
  </si>
  <si>
    <t>13</t>
  </si>
  <si>
    <t>Шпилька анкерная Hilti: HIT-V-5,8 М16х300 (HAS) для использования с химическими анкерами HIT
Применительно</t>
  </si>
  <si>
    <t>Раздел 5. Крепление опорных деталей. Лист 424,.2, 424.3</t>
  </si>
  <si>
    <t>Крепление стоек к ростверку</t>
  </si>
  <si>
    <t>14</t>
  </si>
  <si>
    <t xml:space="preserve">342 / 100 </t>
  </si>
  <si>
    <t>16</t>
  </si>
  <si>
    <t>17</t>
  </si>
  <si>
    <t>Крепление тормозных упоров крацер-крана к роствергу</t>
  </si>
  <si>
    <t>18</t>
  </si>
  <si>
    <t>Установка анкеров в отверстия глубиной 100 мм с применением смесей серии MASTERFLOW, диаметр анкера: 20 мм и более</t>
  </si>
  <si>
    <t xml:space="preserve">24 / 100 </t>
  </si>
  <si>
    <t>20</t>
  </si>
  <si>
    <t>Анкер химический (капсула с клеевым составом) Hilti HVU М24/210
применительно</t>
  </si>
  <si>
    <t>21</t>
  </si>
  <si>
    <t>Шпилька анкерная Hilti: HIT-V-5,8 М24х450 (HAS) для использования с химическими анкерами HIT
Применительно</t>
  </si>
  <si>
    <t>Крепление крацер-крана в сервесном положении</t>
  </si>
  <si>
    <t>22</t>
  </si>
  <si>
    <t>24</t>
  </si>
  <si>
    <t>25</t>
  </si>
  <si>
    <t>Крепление стоек подъемной карентки к роствергу</t>
  </si>
  <si>
    <t>26</t>
  </si>
  <si>
    <t xml:space="preserve">16 / 100 </t>
  </si>
  <si>
    <t>28</t>
  </si>
  <si>
    <t>29</t>
  </si>
  <si>
    <t>30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</si>
  <si>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</si>
  <si>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</si>
  <si>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 xml:space="preserve">8 / 100 </t>
  </si>
  <si>
    <t>32</t>
  </si>
  <si>
    <t>Установка анкерных болтов: при бетонировании со связями из арматуры</t>
  </si>
  <si>
    <t>1 т</t>
  </si>
  <si>
    <t xml:space="preserve">(1,664+0,515+0,138)*0,001 </t>
  </si>
  <si>
    <t>Крепление тормазных упоров мобильного бункера</t>
  </si>
  <si>
    <t>33</t>
  </si>
  <si>
    <t xml:space="preserve">18 / 100 </t>
  </si>
  <si>
    <t>35</t>
  </si>
  <si>
    <t>36</t>
  </si>
  <si>
    <t>37</t>
  </si>
  <si>
    <t>39</t>
  </si>
  <si>
    <t xml:space="preserve">(2,628+1,152+0,306)*0,001 </t>
  </si>
  <si>
    <t>Крепление стоек орграждения к роствергу</t>
  </si>
  <si>
    <t>40</t>
  </si>
  <si>
    <t>42</t>
  </si>
  <si>
    <t>43</t>
  </si>
  <si>
    <t>Ведомость объёмов работ по монтажу рельсовых путей Крытого склада №2</t>
  </si>
  <si>
    <t>Приложение №3 к Техническому заданию</t>
  </si>
  <si>
    <t xml:space="preserve">(384,745) / 100 </t>
  </si>
  <si>
    <t xml:space="preserve">(403,510) / 100 </t>
  </si>
  <si>
    <t xml:space="preserve">(388,61) /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</si>
</sst>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0.0000000"/>
    <numFmt numFmtId="167" formatCode="0.000000"/>
  </numFmts>
  <fonts count="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/>
    <xf numFmtId="16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62"/>
  <sheetViews>
    <sheetView tabSelected="1" topLeftCell="A5" workbookViewId="0">
      <selection activeCell="G18" activeCellId="2" sqref="G18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22.140625" style="2" customWidth="1"/>
    <col min="7" max="7" width="22" style="2" customWidth="1"/>
    <col min="8" max="8" width="9.140625" style="2"/>
    <col min="9" max="9" width="4.7109375" style="2" hidden="1" customWidth="1"/>
    <col min="10" max="15" width="9.140625" style="2"/>
    <col min="16" max="17" width="135.28515625" style="3" hidden="1" customWidth="1"/>
    <col min="18" max="19" width="55.140625" style="3" hidden="1" customWidth="1"/>
    <col min="20" max="23" width="69" style="3" hidden="1" customWidth="1"/>
    <col min="24" max="25" width="55.140625" style="3" hidden="1" customWidth="1"/>
    <col min="26" max="29" width="69" style="3" hidden="1" customWidth="1"/>
    <col min="30" max="16384" width="9.140625" style="2"/>
  </cols>
  <sheetData>
    <row r="2" spans="1:16" ht="11.25" customHeight="1" x14ac:dyDescent="0.2">
      <c r="F2" s="28" t="s">
        <v>84</v>
      </c>
      <c r="G2" s="28"/>
    </row>
    <row r="3" spans="1:16" ht="11.25" customHeight="1" x14ac:dyDescent="0.2">
      <c r="F3" s="28"/>
      <c r="G3" s="28"/>
    </row>
    <row r="5" spans="1:16" customFormat="1" ht="18" x14ac:dyDescent="0.25">
      <c r="A5" s="29" t="s">
        <v>83</v>
      </c>
      <c r="B5" s="29"/>
      <c r="C5" s="29"/>
      <c r="D5" s="29"/>
      <c r="E5" s="29"/>
      <c r="F5" s="29"/>
      <c r="G5" s="29"/>
    </row>
    <row r="6" spans="1:16" customFormat="1" ht="9.75" customHeight="1" x14ac:dyDescent="0.25">
      <c r="A6" s="4"/>
    </row>
    <row r="7" spans="1:16" customFormat="1" ht="36" customHeight="1" x14ac:dyDescent="0.25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30" t="s">
        <v>5</v>
      </c>
      <c r="G7" s="30"/>
    </row>
    <row r="8" spans="1:16" customFormat="1" ht="15" x14ac:dyDescent="0.25">
      <c r="A8" s="7">
        <v>1</v>
      </c>
      <c r="B8" s="8">
        <v>2</v>
      </c>
      <c r="C8" s="8">
        <v>3</v>
      </c>
      <c r="D8" s="8">
        <v>4</v>
      </c>
      <c r="E8" s="8">
        <v>5</v>
      </c>
      <c r="F8" s="31">
        <v>7</v>
      </c>
      <c r="G8" s="32"/>
    </row>
    <row r="9" spans="1:16" customFormat="1" ht="15" x14ac:dyDescent="0.25">
      <c r="A9" s="27" t="s">
        <v>6</v>
      </c>
      <c r="B9" s="27"/>
      <c r="C9" s="27"/>
      <c r="D9" s="27"/>
      <c r="E9" s="27"/>
      <c r="F9" s="27"/>
      <c r="G9" s="27"/>
      <c r="P9" s="9" t="s">
        <v>6</v>
      </c>
    </row>
    <row r="10" spans="1:16" customFormat="1" ht="33.75" x14ac:dyDescent="0.25">
      <c r="A10" s="10">
        <f>IF(I10&lt;&gt;"",COUNTA(I$4:I10),"")</f>
        <v>1</v>
      </c>
      <c r="B10" s="11" t="s">
        <v>7</v>
      </c>
      <c r="C10" s="12" t="s">
        <v>8</v>
      </c>
      <c r="D10" s="13" t="s">
        <v>9</v>
      </c>
      <c r="E10" s="24">
        <v>3.8474499999999998</v>
      </c>
      <c r="F10" s="15"/>
      <c r="G10" s="25" t="s">
        <v>85</v>
      </c>
      <c r="I10" s="2" t="s">
        <v>10</v>
      </c>
      <c r="P10" s="9"/>
    </row>
    <row r="11" spans="1:16" customFormat="1" ht="22.5" x14ac:dyDescent="0.25">
      <c r="A11" s="10">
        <f>IF(I11&lt;&gt;"",COUNTA(I$4:I11),"")</f>
        <v>2</v>
      </c>
      <c r="B11" s="11" t="s">
        <v>11</v>
      </c>
      <c r="C11" s="12" t="s">
        <v>12</v>
      </c>
      <c r="D11" s="13" t="s">
        <v>13</v>
      </c>
      <c r="E11" s="16">
        <v>29.783619999999999</v>
      </c>
      <c r="F11" s="16"/>
      <c r="G11" s="12" t="s">
        <v>14</v>
      </c>
      <c r="I11" s="2" t="s">
        <v>10</v>
      </c>
      <c r="P11" s="9"/>
    </row>
    <row r="12" spans="1:16" customFormat="1" ht="22.5" x14ac:dyDescent="0.25">
      <c r="A12" s="10">
        <f>IF(I12&lt;&gt;"",COUNTA(I$4:I12),"")</f>
        <v>3</v>
      </c>
      <c r="B12" s="11" t="s">
        <v>15</v>
      </c>
      <c r="C12" s="12" t="s">
        <v>16</v>
      </c>
      <c r="D12" s="13" t="s">
        <v>13</v>
      </c>
      <c r="E12" s="17">
        <v>31.9684621</v>
      </c>
      <c r="F12" s="17"/>
      <c r="G12" s="12" t="s">
        <v>17</v>
      </c>
      <c r="I12" s="2" t="s">
        <v>10</v>
      </c>
      <c r="P12" s="9"/>
    </row>
    <row r="13" spans="1:16" customFormat="1" ht="15" x14ac:dyDescent="0.25">
      <c r="A13" s="27" t="s">
        <v>18</v>
      </c>
      <c r="B13" s="27"/>
      <c r="C13" s="27"/>
      <c r="D13" s="27"/>
      <c r="E13" s="27"/>
      <c r="F13" s="27"/>
      <c r="G13" s="27"/>
      <c r="P13" s="9" t="s">
        <v>18</v>
      </c>
    </row>
    <row r="14" spans="1:16" customFormat="1" ht="33.75" x14ac:dyDescent="0.25">
      <c r="A14" s="10">
        <f>IF(I14&lt;&gt;"",COUNTA(I$4:I14),"")</f>
        <v>4</v>
      </c>
      <c r="B14" s="11" t="s">
        <v>19</v>
      </c>
      <c r="C14" s="12" t="s">
        <v>8</v>
      </c>
      <c r="D14" s="13" t="s">
        <v>9</v>
      </c>
      <c r="E14" s="24">
        <v>4.0350999999999999</v>
      </c>
      <c r="F14" s="15"/>
      <c r="G14" s="25" t="s">
        <v>86</v>
      </c>
      <c r="I14" s="2" t="s">
        <v>10</v>
      </c>
      <c r="P14" s="9"/>
    </row>
    <row r="15" spans="1:16" customFormat="1" ht="22.5" x14ac:dyDescent="0.25">
      <c r="A15" s="10">
        <f>IF(I15&lt;&gt;"",COUNTA(I$4:I15),"")</f>
        <v>5</v>
      </c>
      <c r="B15" s="11" t="s">
        <v>20</v>
      </c>
      <c r="C15" s="12" t="s">
        <v>12</v>
      </c>
      <c r="D15" s="13" t="s">
        <v>13</v>
      </c>
      <c r="E15" s="14">
        <v>31.731100000000001</v>
      </c>
      <c r="F15" s="15"/>
      <c r="G15" s="12" t="s">
        <v>21</v>
      </c>
      <c r="I15" s="2" t="s">
        <v>10</v>
      </c>
      <c r="P15" s="9"/>
    </row>
    <row r="16" spans="1:16" customFormat="1" ht="22.5" x14ac:dyDescent="0.25">
      <c r="A16" s="10">
        <f>IF(I16&lt;&gt;"",COUNTA(I$4:I16),"")</f>
        <v>6</v>
      </c>
      <c r="B16" s="11" t="s">
        <v>22</v>
      </c>
      <c r="C16" s="12" t="s">
        <v>16</v>
      </c>
      <c r="D16" s="13" t="s">
        <v>13</v>
      </c>
      <c r="E16" s="17">
        <v>45.786279700000001</v>
      </c>
      <c r="F16" s="15"/>
      <c r="G16" s="12" t="s">
        <v>23</v>
      </c>
      <c r="I16" s="2" t="s">
        <v>10</v>
      </c>
      <c r="P16" s="9"/>
    </row>
    <row r="17" spans="1:17" customFormat="1" ht="15" x14ac:dyDescent="0.25">
      <c r="A17" s="27" t="s">
        <v>24</v>
      </c>
      <c r="B17" s="27"/>
      <c r="C17" s="27"/>
      <c r="D17" s="27"/>
      <c r="E17" s="27"/>
      <c r="F17" s="27"/>
      <c r="G17" s="27"/>
      <c r="P17" s="9" t="s">
        <v>24</v>
      </c>
    </row>
    <row r="18" spans="1:17" customFormat="1" ht="33.75" x14ac:dyDescent="0.25">
      <c r="A18" s="10">
        <f>IF(I18&lt;&gt;"",COUNTA(I$4:I18),"")</f>
        <v>7</v>
      </c>
      <c r="B18" s="11" t="s">
        <v>25</v>
      </c>
      <c r="C18" s="12" t="s">
        <v>8</v>
      </c>
      <c r="D18" s="13" t="s">
        <v>9</v>
      </c>
      <c r="E18" s="24">
        <v>3.8860999999999999</v>
      </c>
      <c r="F18" s="15"/>
      <c r="G18" s="25" t="s">
        <v>87</v>
      </c>
      <c r="I18" s="2" t="s">
        <v>10</v>
      </c>
      <c r="P18" s="9"/>
    </row>
    <row r="19" spans="1:17" customFormat="1" ht="22.5" x14ac:dyDescent="0.25">
      <c r="A19" s="10">
        <f>IF(I19&lt;&gt;"",COUNTA(I$4:I19),"")</f>
        <v>8</v>
      </c>
      <c r="B19" s="11" t="s">
        <v>26</v>
      </c>
      <c r="C19" s="12" t="s">
        <v>12</v>
      </c>
      <c r="D19" s="13" t="s">
        <v>13</v>
      </c>
      <c r="E19" s="16">
        <v>14.42985</v>
      </c>
      <c r="F19" s="15"/>
      <c r="G19" s="12" t="s">
        <v>27</v>
      </c>
      <c r="I19" s="2" t="s">
        <v>10</v>
      </c>
      <c r="P19" s="9"/>
    </row>
    <row r="20" spans="1:17" customFormat="1" ht="22.5" x14ac:dyDescent="0.25">
      <c r="A20" s="10">
        <f>IF(I20&lt;&gt;"",COUNTA(I$4:I20),"")</f>
        <v>9</v>
      </c>
      <c r="B20" s="11" t="s">
        <v>28</v>
      </c>
      <c r="C20" s="12" t="s">
        <v>16</v>
      </c>
      <c r="D20" s="13" t="s">
        <v>13</v>
      </c>
      <c r="E20" s="17">
        <v>4.8809415999999999</v>
      </c>
      <c r="F20" s="15"/>
      <c r="G20" s="12" t="s">
        <v>29</v>
      </c>
      <c r="I20" s="2" t="s">
        <v>10</v>
      </c>
      <c r="P20" s="9"/>
    </row>
    <row r="21" spans="1:17" customFormat="1" ht="33.75" x14ac:dyDescent="0.25">
      <c r="A21" s="10">
        <f>IF(I21&lt;&gt;"",COUNTA(I$4:I21),"")</f>
        <v>10</v>
      </c>
      <c r="B21" s="11" t="s">
        <v>30</v>
      </c>
      <c r="C21" s="12" t="s">
        <v>31</v>
      </c>
      <c r="D21" s="13" t="s">
        <v>32</v>
      </c>
      <c r="E21" s="18">
        <v>15.46</v>
      </c>
      <c r="F21" s="15"/>
      <c r="G21" s="12" t="s">
        <v>33</v>
      </c>
      <c r="I21" s="2" t="s">
        <v>10</v>
      </c>
      <c r="P21" s="9"/>
    </row>
    <row r="22" spans="1:17" customFormat="1" ht="22.5" x14ac:dyDescent="0.25">
      <c r="A22" s="10">
        <f>IF(I22&lt;&gt;"",COUNTA(I$4:I22),"")</f>
        <v>11</v>
      </c>
      <c r="B22" s="11" t="s">
        <v>35</v>
      </c>
      <c r="C22" s="12" t="s">
        <v>36</v>
      </c>
      <c r="D22" s="13" t="s">
        <v>37</v>
      </c>
      <c r="E22" s="19">
        <v>1546</v>
      </c>
      <c r="F22" s="15"/>
      <c r="G22" s="12" t="s">
        <v>34</v>
      </c>
      <c r="I22" s="2" t="s">
        <v>10</v>
      </c>
      <c r="P22" s="9"/>
    </row>
    <row r="23" spans="1:17" customFormat="1" ht="33.75" x14ac:dyDescent="0.25">
      <c r="A23" s="10">
        <f>IF(I23&lt;&gt;"",COUNTA(I$4:I23),"")</f>
        <v>12</v>
      </c>
      <c r="B23" s="11" t="s">
        <v>38</v>
      </c>
      <c r="C23" s="12" t="s">
        <v>39</v>
      </c>
      <c r="D23" s="13" t="s">
        <v>37</v>
      </c>
      <c r="E23" s="19">
        <v>1546</v>
      </c>
      <c r="F23" s="15"/>
      <c r="G23" s="12" t="s">
        <v>34</v>
      </c>
      <c r="I23" s="2" t="s">
        <v>10</v>
      </c>
      <c r="P23" s="9"/>
    </row>
    <row r="24" spans="1:17" customFormat="1" ht="15" x14ac:dyDescent="0.25">
      <c r="A24" s="27" t="s">
        <v>40</v>
      </c>
      <c r="B24" s="27"/>
      <c r="C24" s="27"/>
      <c r="D24" s="27"/>
      <c r="E24" s="27"/>
      <c r="F24" s="27"/>
      <c r="G24" s="27"/>
      <c r="P24" s="9" t="s">
        <v>40</v>
      </c>
      <c r="Q24" s="20"/>
    </row>
    <row r="25" spans="1:17" customFormat="1" ht="15" x14ac:dyDescent="0.25">
      <c r="A25" s="26" t="s">
        <v>41</v>
      </c>
      <c r="B25" s="26"/>
      <c r="C25" s="26"/>
      <c r="D25" s="26"/>
      <c r="E25" s="26"/>
      <c r="F25" s="26"/>
      <c r="G25" s="26"/>
      <c r="P25" s="9"/>
      <c r="Q25" s="20" t="s">
        <v>41</v>
      </c>
    </row>
    <row r="26" spans="1:17" customFormat="1" ht="33.75" x14ac:dyDescent="0.25">
      <c r="A26" s="10">
        <f>IF(I26&lt;&gt;"",COUNTA(I$4:I26),"")</f>
        <v>13</v>
      </c>
      <c r="B26" s="11" t="s">
        <v>42</v>
      </c>
      <c r="C26" s="12" t="s">
        <v>31</v>
      </c>
      <c r="D26" s="13" t="s">
        <v>32</v>
      </c>
      <c r="E26" s="18">
        <v>3.42</v>
      </c>
      <c r="F26" s="15"/>
      <c r="G26" s="12" t="s">
        <v>43</v>
      </c>
      <c r="I26" s="2" t="s">
        <v>10</v>
      </c>
      <c r="P26" s="9"/>
      <c r="Q26" s="20"/>
    </row>
    <row r="27" spans="1:17" customFormat="1" ht="22.5" x14ac:dyDescent="0.25">
      <c r="A27" s="10">
        <f>IF(I27&lt;&gt;"",COUNTA(I$4:I27),"")</f>
        <v>14</v>
      </c>
      <c r="B27" s="11" t="s">
        <v>44</v>
      </c>
      <c r="C27" s="12" t="s">
        <v>36</v>
      </c>
      <c r="D27" s="13" t="s">
        <v>37</v>
      </c>
      <c r="E27" s="19">
        <v>342</v>
      </c>
      <c r="F27" s="15"/>
      <c r="G27" s="12" t="s">
        <v>34</v>
      </c>
      <c r="I27" s="2" t="s">
        <v>10</v>
      </c>
      <c r="P27" s="9"/>
      <c r="Q27" s="20"/>
    </row>
    <row r="28" spans="1:17" customFormat="1" ht="33.75" x14ac:dyDescent="0.25">
      <c r="A28" s="10">
        <f>IF(I28&lt;&gt;"",COUNTA(I$4:I28),"")</f>
        <v>15</v>
      </c>
      <c r="B28" s="11" t="s">
        <v>45</v>
      </c>
      <c r="C28" s="12" t="s">
        <v>39</v>
      </c>
      <c r="D28" s="13" t="s">
        <v>37</v>
      </c>
      <c r="E28" s="19">
        <v>342</v>
      </c>
      <c r="F28" s="15"/>
      <c r="G28" s="12" t="s">
        <v>34</v>
      </c>
      <c r="I28" s="2" t="s">
        <v>10</v>
      </c>
      <c r="P28" s="9"/>
      <c r="Q28" s="20"/>
    </row>
    <row r="29" spans="1:17" customFormat="1" ht="15" x14ac:dyDescent="0.25">
      <c r="A29" s="26" t="s">
        <v>46</v>
      </c>
      <c r="B29" s="26"/>
      <c r="C29" s="26"/>
      <c r="D29" s="26"/>
      <c r="E29" s="26"/>
      <c r="F29" s="26"/>
      <c r="G29" s="26"/>
      <c r="P29" s="9"/>
      <c r="Q29" s="20" t="s">
        <v>46</v>
      </c>
    </row>
    <row r="30" spans="1:17" customFormat="1" ht="33.75" x14ac:dyDescent="0.25">
      <c r="A30" s="10">
        <f>IF(I30&lt;&gt;"",COUNTA(I$4:I30),"")</f>
        <v>16</v>
      </c>
      <c r="B30" s="11" t="s">
        <v>47</v>
      </c>
      <c r="C30" s="12" t="s">
        <v>48</v>
      </c>
      <c r="D30" s="13" t="s">
        <v>32</v>
      </c>
      <c r="E30" s="18">
        <v>0.24</v>
      </c>
      <c r="F30" s="15"/>
      <c r="G30" s="12" t="s">
        <v>49</v>
      </c>
      <c r="I30" s="2" t="s">
        <v>10</v>
      </c>
      <c r="P30" s="9"/>
      <c r="Q30" s="20"/>
    </row>
    <row r="31" spans="1:17" customFormat="1" ht="33.75" x14ac:dyDescent="0.25">
      <c r="A31" s="10">
        <f>IF(I31&lt;&gt;"",COUNTA(I$4:I31),"")</f>
        <v>17</v>
      </c>
      <c r="B31" s="11" t="s">
        <v>50</v>
      </c>
      <c r="C31" s="12" t="s">
        <v>51</v>
      </c>
      <c r="D31" s="13" t="s">
        <v>37</v>
      </c>
      <c r="E31" s="19">
        <v>24</v>
      </c>
      <c r="F31" s="15"/>
      <c r="G31" s="12" t="s">
        <v>34</v>
      </c>
      <c r="I31" s="2" t="s">
        <v>10</v>
      </c>
      <c r="P31" s="9"/>
      <c r="Q31" s="20"/>
    </row>
    <row r="32" spans="1:17" customFormat="1" ht="33.75" x14ac:dyDescent="0.25">
      <c r="A32" s="10">
        <f>IF(I32&lt;&gt;"",COUNTA(I$4:I32),"")</f>
        <v>18</v>
      </c>
      <c r="B32" s="11" t="s">
        <v>52</v>
      </c>
      <c r="C32" s="12" t="s">
        <v>53</v>
      </c>
      <c r="D32" s="13" t="s">
        <v>37</v>
      </c>
      <c r="E32" s="19">
        <v>24</v>
      </c>
      <c r="F32" s="15"/>
      <c r="G32" s="12" t="s">
        <v>34</v>
      </c>
      <c r="I32" s="2" t="s">
        <v>10</v>
      </c>
      <c r="P32" s="9"/>
      <c r="Q32" s="20"/>
    </row>
    <row r="33" spans="1:17" customFormat="1" ht="15" x14ac:dyDescent="0.25">
      <c r="A33" s="26" t="s">
        <v>54</v>
      </c>
      <c r="B33" s="26"/>
      <c r="C33" s="26"/>
      <c r="D33" s="26"/>
      <c r="E33" s="26"/>
      <c r="F33" s="26"/>
      <c r="G33" s="26"/>
      <c r="P33" s="9"/>
      <c r="Q33" s="20" t="s">
        <v>54</v>
      </c>
    </row>
    <row r="34" spans="1:17" customFormat="1" ht="33.75" x14ac:dyDescent="0.25">
      <c r="A34" s="10">
        <f>IF(I34&lt;&gt;"",COUNTA(I$4:I34),"")</f>
        <v>19</v>
      </c>
      <c r="B34" s="11" t="s">
        <v>55</v>
      </c>
      <c r="C34" s="12" t="s">
        <v>31</v>
      </c>
      <c r="D34" s="13" t="s">
        <v>32</v>
      </c>
      <c r="E34" s="18">
        <v>0.24</v>
      </c>
      <c r="F34" s="15"/>
      <c r="G34" s="12" t="s">
        <v>49</v>
      </c>
      <c r="I34" s="2" t="s">
        <v>10</v>
      </c>
      <c r="P34" s="9"/>
      <c r="Q34" s="20"/>
    </row>
    <row r="35" spans="1:17" customFormat="1" ht="22.5" x14ac:dyDescent="0.25">
      <c r="A35" s="10">
        <f>IF(I35&lt;&gt;"",COUNTA(I$4:I35),"")</f>
        <v>20</v>
      </c>
      <c r="B35" s="11" t="s">
        <v>56</v>
      </c>
      <c r="C35" s="12" t="s">
        <v>36</v>
      </c>
      <c r="D35" s="13" t="s">
        <v>37</v>
      </c>
      <c r="E35" s="19">
        <v>24</v>
      </c>
      <c r="F35" s="15"/>
      <c r="G35" s="12" t="s">
        <v>34</v>
      </c>
      <c r="I35" s="2" t="s">
        <v>10</v>
      </c>
      <c r="P35" s="9"/>
      <c r="Q35" s="20"/>
    </row>
    <row r="36" spans="1:17" customFormat="1" ht="33.75" x14ac:dyDescent="0.25">
      <c r="A36" s="10">
        <f>IF(I36&lt;&gt;"",COUNTA(I$4:I36),"")</f>
        <v>21</v>
      </c>
      <c r="B36" s="11" t="s">
        <v>57</v>
      </c>
      <c r="C36" s="12" t="s">
        <v>39</v>
      </c>
      <c r="D36" s="13" t="s">
        <v>37</v>
      </c>
      <c r="E36" s="19">
        <v>24</v>
      </c>
      <c r="F36" s="15"/>
      <c r="G36" s="12" t="s">
        <v>34</v>
      </c>
      <c r="I36" s="2" t="s">
        <v>10</v>
      </c>
      <c r="P36" s="9"/>
      <c r="Q36" s="20"/>
    </row>
    <row r="37" spans="1:17" customFormat="1" ht="15" x14ac:dyDescent="0.25">
      <c r="A37" s="26" t="s">
        <v>58</v>
      </c>
      <c r="B37" s="26"/>
      <c r="C37" s="26"/>
      <c r="D37" s="26"/>
      <c r="E37" s="26"/>
      <c r="F37" s="26"/>
      <c r="G37" s="26"/>
      <c r="P37" s="9"/>
      <c r="Q37" s="20" t="s">
        <v>58</v>
      </c>
    </row>
    <row r="38" spans="1:17" customFormat="1" ht="33.75" x14ac:dyDescent="0.25">
      <c r="A38" s="10">
        <f>IF(I38&lt;&gt;"",COUNTA(I$4:I38),"")</f>
        <v>22</v>
      </c>
      <c r="B38" s="11" t="s">
        <v>59</v>
      </c>
      <c r="C38" s="12" t="s">
        <v>31</v>
      </c>
      <c r="D38" s="13" t="s">
        <v>32</v>
      </c>
      <c r="E38" s="18">
        <v>0.16</v>
      </c>
      <c r="F38" s="15"/>
      <c r="G38" s="12" t="s">
        <v>60</v>
      </c>
      <c r="I38" s="2" t="s">
        <v>10</v>
      </c>
      <c r="P38" s="9"/>
      <c r="Q38" s="20"/>
    </row>
    <row r="39" spans="1:17" customFormat="1" ht="33.75" x14ac:dyDescent="0.25">
      <c r="A39" s="10">
        <f>IF(I39&lt;&gt;"",COUNTA(I$4:I39),"")</f>
        <v>23</v>
      </c>
      <c r="B39" s="11" t="s">
        <v>61</v>
      </c>
      <c r="C39" s="12" t="s">
        <v>51</v>
      </c>
      <c r="D39" s="13" t="s">
        <v>37</v>
      </c>
      <c r="E39" s="19">
        <v>16</v>
      </c>
      <c r="F39" s="15"/>
      <c r="G39" s="12" t="s">
        <v>34</v>
      </c>
      <c r="I39" s="2" t="s">
        <v>10</v>
      </c>
      <c r="P39" s="9"/>
      <c r="Q39" s="20"/>
    </row>
    <row r="40" spans="1:17" customFormat="1" ht="33.75" x14ac:dyDescent="0.25">
      <c r="A40" s="10">
        <f>IF(I40&lt;&gt;"",COUNTA(I$4:I40),"")</f>
        <v>24</v>
      </c>
      <c r="B40" s="11" t="s">
        <v>62</v>
      </c>
      <c r="C40" s="12" t="s">
        <v>53</v>
      </c>
      <c r="D40" s="13" t="s">
        <v>37</v>
      </c>
      <c r="E40" s="19">
        <v>16</v>
      </c>
      <c r="F40" s="15"/>
      <c r="G40" s="12" t="s">
        <v>34</v>
      </c>
      <c r="I40" s="2" t="s">
        <v>10</v>
      </c>
      <c r="P40" s="9"/>
      <c r="Q40" s="20"/>
    </row>
    <row r="41" spans="1:17" customFormat="1" ht="33.75" x14ac:dyDescent="0.25">
      <c r="A41" s="10">
        <f>IF(I41&lt;&gt;"",COUNTA(I$4:I41),"")</f>
        <v>25</v>
      </c>
      <c r="B41" s="11" t="s">
        <v>63</v>
      </c>
      <c r="C41" s="12" t="s">
        <v>64</v>
      </c>
      <c r="D41" s="13" t="s">
        <v>65</v>
      </c>
      <c r="E41" s="18">
        <v>0.08</v>
      </c>
      <c r="F41" s="15"/>
      <c r="G41" s="12" t="s">
        <v>66</v>
      </c>
      <c r="I41" s="2" t="s">
        <v>10</v>
      </c>
      <c r="P41" s="9"/>
      <c r="Q41" s="20"/>
    </row>
    <row r="42" spans="1:17" customFormat="1" ht="22.5" x14ac:dyDescent="0.25">
      <c r="A42" s="10">
        <f>IF(I42&lt;&gt;"",COUNTA(I$4:I42),"")</f>
        <v>26</v>
      </c>
      <c r="B42" s="11" t="s">
        <v>67</v>
      </c>
      <c r="C42" s="12" t="s">
        <v>68</v>
      </c>
      <c r="D42" s="13" t="s">
        <v>69</v>
      </c>
      <c r="E42" s="21">
        <v>2.317E-3</v>
      </c>
      <c r="F42" s="15"/>
      <c r="G42" s="12" t="s">
        <v>70</v>
      </c>
      <c r="I42" s="2" t="s">
        <v>10</v>
      </c>
      <c r="P42" s="9"/>
      <c r="Q42" s="20"/>
    </row>
    <row r="43" spans="1:17" customFormat="1" ht="15" x14ac:dyDescent="0.25">
      <c r="A43" s="26" t="s">
        <v>71</v>
      </c>
      <c r="B43" s="26"/>
      <c r="C43" s="26"/>
      <c r="D43" s="26"/>
      <c r="E43" s="26"/>
      <c r="F43" s="26"/>
      <c r="G43" s="26"/>
      <c r="P43" s="9"/>
      <c r="Q43" s="20" t="s">
        <v>71</v>
      </c>
    </row>
    <row r="44" spans="1:17" customFormat="1" ht="33.75" x14ac:dyDescent="0.25">
      <c r="A44" s="10">
        <f>IF(I44&lt;&gt;"",COUNTA(I$4:I44),"")</f>
        <v>27</v>
      </c>
      <c r="B44" s="11" t="s">
        <v>72</v>
      </c>
      <c r="C44" s="12" t="s">
        <v>31</v>
      </c>
      <c r="D44" s="13" t="s">
        <v>32</v>
      </c>
      <c r="E44" s="18">
        <v>0.18</v>
      </c>
      <c r="F44" s="15"/>
      <c r="G44" s="12" t="s">
        <v>73</v>
      </c>
      <c r="I44" s="2" t="s">
        <v>10</v>
      </c>
      <c r="P44" s="9"/>
      <c r="Q44" s="20"/>
    </row>
    <row r="45" spans="1:17" customFormat="1" ht="33.75" x14ac:dyDescent="0.25">
      <c r="A45" s="10">
        <f>IF(I45&lt;&gt;"",COUNTA(I$4:I45),"")</f>
        <v>28</v>
      </c>
      <c r="B45" s="11" t="s">
        <v>74</v>
      </c>
      <c r="C45" s="12" t="s">
        <v>51</v>
      </c>
      <c r="D45" s="13" t="s">
        <v>37</v>
      </c>
      <c r="E45" s="19">
        <v>18</v>
      </c>
      <c r="F45" s="15"/>
      <c r="G45" s="12" t="s">
        <v>34</v>
      </c>
      <c r="I45" s="2" t="s">
        <v>10</v>
      </c>
      <c r="P45" s="9"/>
      <c r="Q45" s="20"/>
    </row>
    <row r="46" spans="1:17" customFormat="1" ht="33.75" x14ac:dyDescent="0.25">
      <c r="A46" s="10">
        <f>IF(I46&lt;&gt;"",COUNTA(I$4:I46),"")</f>
        <v>29</v>
      </c>
      <c r="B46" s="11" t="s">
        <v>75</v>
      </c>
      <c r="C46" s="12" t="s">
        <v>53</v>
      </c>
      <c r="D46" s="13" t="s">
        <v>37</v>
      </c>
      <c r="E46" s="19">
        <v>18</v>
      </c>
      <c r="F46" s="15"/>
      <c r="G46" s="12" t="s">
        <v>34</v>
      </c>
      <c r="I46" s="2" t="s">
        <v>10</v>
      </c>
      <c r="P46" s="9"/>
      <c r="Q46" s="20"/>
    </row>
    <row r="47" spans="1:17" customFormat="1" ht="33.75" x14ac:dyDescent="0.25">
      <c r="A47" s="10">
        <f>IF(I47&lt;&gt;"",COUNTA(I$4:I47),"")</f>
        <v>30</v>
      </c>
      <c r="B47" s="11" t="s">
        <v>76</v>
      </c>
      <c r="C47" s="12" t="s">
        <v>64</v>
      </c>
      <c r="D47" s="13" t="s">
        <v>65</v>
      </c>
      <c r="E47" s="18">
        <v>0.18</v>
      </c>
      <c r="F47" s="15"/>
      <c r="G47" s="12" t="s">
        <v>73</v>
      </c>
      <c r="I47" s="2" t="s">
        <v>10</v>
      </c>
      <c r="P47" s="9"/>
      <c r="Q47" s="20"/>
    </row>
    <row r="48" spans="1:17" customFormat="1" ht="22.5" x14ac:dyDescent="0.25">
      <c r="A48" s="10">
        <f>IF(I48&lt;&gt;"",COUNTA(I$4:I48),"")</f>
        <v>31</v>
      </c>
      <c r="B48" s="11" t="s">
        <v>77</v>
      </c>
      <c r="C48" s="12" t="s">
        <v>68</v>
      </c>
      <c r="D48" s="13" t="s">
        <v>69</v>
      </c>
      <c r="E48" s="21">
        <v>4.0860000000000002E-3</v>
      </c>
      <c r="F48" s="15"/>
      <c r="G48" s="12" t="s">
        <v>78</v>
      </c>
      <c r="I48" s="2" t="s">
        <v>10</v>
      </c>
      <c r="P48" s="9"/>
      <c r="Q48" s="20"/>
    </row>
    <row r="49" spans="1:17" customFormat="1" ht="15" x14ac:dyDescent="0.25">
      <c r="A49" s="26" t="s">
        <v>79</v>
      </c>
      <c r="B49" s="26"/>
      <c r="C49" s="26"/>
      <c r="D49" s="26"/>
      <c r="E49" s="26"/>
      <c r="F49" s="26"/>
      <c r="G49" s="26"/>
      <c r="P49" s="9"/>
      <c r="Q49" s="20" t="s">
        <v>79</v>
      </c>
    </row>
    <row r="50" spans="1:17" customFormat="1" ht="33.75" x14ac:dyDescent="0.25">
      <c r="A50" s="10">
        <f>IF(I50&lt;&gt;"",COUNTA(I$4:I50),"")</f>
        <v>32</v>
      </c>
      <c r="B50" s="11" t="s">
        <v>80</v>
      </c>
      <c r="C50" s="12" t="s">
        <v>31</v>
      </c>
      <c r="D50" s="13" t="s">
        <v>32</v>
      </c>
      <c r="E50" s="19">
        <v>60</v>
      </c>
      <c r="F50" s="15"/>
      <c r="G50" s="12" t="s">
        <v>34</v>
      </c>
      <c r="I50" s="2" t="s">
        <v>10</v>
      </c>
      <c r="P50" s="9"/>
      <c r="Q50" s="20"/>
    </row>
    <row r="51" spans="1:17" customFormat="1" ht="22.5" x14ac:dyDescent="0.25">
      <c r="A51" s="10">
        <f>IF(I51&lt;&gt;"",COUNTA(I$4:I51),"")</f>
        <v>33</v>
      </c>
      <c r="B51" s="11" t="s">
        <v>81</v>
      </c>
      <c r="C51" s="12" t="s">
        <v>36</v>
      </c>
      <c r="D51" s="13" t="s">
        <v>37</v>
      </c>
      <c r="E51" s="19">
        <v>60</v>
      </c>
      <c r="F51" s="15"/>
      <c r="G51" s="12" t="s">
        <v>34</v>
      </c>
      <c r="I51" s="2" t="s">
        <v>10</v>
      </c>
      <c r="P51" s="9"/>
      <c r="Q51" s="20"/>
    </row>
    <row r="52" spans="1:17" customFormat="1" ht="33.75" x14ac:dyDescent="0.25">
      <c r="A52" s="10">
        <f>IF(I52&lt;&gt;"",COUNTA(I$4:I52),"")</f>
        <v>34</v>
      </c>
      <c r="B52" s="11" t="s">
        <v>82</v>
      </c>
      <c r="C52" s="12" t="s">
        <v>39</v>
      </c>
      <c r="D52" s="13" t="s">
        <v>37</v>
      </c>
      <c r="E52" s="19">
        <v>60</v>
      </c>
      <c r="F52" s="15"/>
      <c r="G52" s="12" t="s">
        <v>34</v>
      </c>
      <c r="I52" s="2" t="s">
        <v>10</v>
      </c>
      <c r="P52" s="9"/>
      <c r="Q52" s="20"/>
    </row>
    <row r="53" spans="1:17" customFormat="1" ht="36.75" customHeight="1" x14ac:dyDescent="0.25"/>
    <row r="55" spans="1:17" customFormat="1" ht="15" x14ac:dyDescent="0.25">
      <c r="B55" s="22"/>
      <c r="D55" s="22"/>
    </row>
    <row r="60" spans="1:17" customFormat="1" ht="15" x14ac:dyDescent="0.25">
      <c r="C60" s="23"/>
    </row>
    <row r="61" spans="1:17" customFormat="1" ht="15" x14ac:dyDescent="0.25">
      <c r="C61" s="23"/>
    </row>
    <row r="62" spans="1:17" customFormat="1" ht="15" x14ac:dyDescent="0.25">
      <c r="C62" s="23"/>
    </row>
  </sheetData>
  <mergeCells count="14">
    <mergeCell ref="F2:G3"/>
    <mergeCell ref="A17:G17"/>
    <mergeCell ref="A5:G5"/>
    <mergeCell ref="F7:G7"/>
    <mergeCell ref="F8:G8"/>
    <mergeCell ref="A9:G9"/>
    <mergeCell ref="A13:G13"/>
    <mergeCell ref="A43:G43"/>
    <mergeCell ref="A49:G49"/>
    <mergeCell ref="A24:G24"/>
    <mergeCell ref="A25:G25"/>
    <mergeCell ref="A29:G29"/>
    <mergeCell ref="A33:G33"/>
    <mergeCell ref="A37:G3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2023-06-08T12:07:32Z</cp:lastPrinted>
  <dcterms:created xsi:type="dcterms:W3CDTF">2020-09-30T08:50:27Z</dcterms:created>
  <dcterms:modified xsi:type="dcterms:W3CDTF">2025-07-30T10:08:34Z</dcterms:modified>
</cp:coreProperties>
</file>