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Подкрановые пути\"/>
    </mc:Choice>
  </mc:AlternateContent>
  <xr:revisionPtr revIDLastSave="0" documentId="13_ncr:1_{EB9B8F92-556A-4082-87AC-6D91662ABE2B}" xr6:coauthVersionLast="47" xr6:coauthVersionMax="47" xr10:uidLastSave="{00000000-0000-0000-0000-000000000000}"/>
  <bookViews>
    <workbookView xWindow="-120" yWindow="-120" windowWidth="29040" windowHeight="15720" firstSheet="1" activeTab="2" xr2:uid="{00000000-000D-0000-FFFF-FFFF00000000}"/>
  </bookViews>
  <sheets>
    <sheet name="свод" sheetId="3" state="hidden" r:id="rId1"/>
    <sheet name="3.1-КЖ1_подряд" sheetId="6" r:id="rId2"/>
    <sheet name="3.2-КЖ1_подряд" sheetId="7" r:id="rId3"/>
    <sheet name="1632-2021-3.1-КЖ1_07.03.010-Сме" sheetId="5" r:id="rId4"/>
    <sheet name="1632-2021-3.2-КЖ1_07.03.010-Сме" sheetId="4" r:id="rId5"/>
  </sheets>
  <definedNames>
    <definedName name="_xlnm._FilterDatabase" localSheetId="3" hidden="1">'1632-2021-3.1-КЖ1_07.03.010-Сме'!$A$14:$CE$99</definedName>
    <definedName name="_xlnm._FilterDatabase" localSheetId="1" hidden="1">'3.1-КЖ1_подряд'!$A$12:$CR$82</definedName>
    <definedName name="_xlnm._FilterDatabase" localSheetId="2" hidden="1">'3.2-КЖ1_подряд'!$A$11:$G$78</definedName>
    <definedName name="_xlnm.Print_Titles" localSheetId="3">'1632-2021-3.1-КЖ1_07.03.010-Сме'!$13:$13</definedName>
    <definedName name="_xlnm.Print_Titles" localSheetId="4">'1632-2021-3.2-КЖ1_07.03.010-Сме'!$21:$21</definedName>
    <definedName name="_xlnm.Print_Titles" localSheetId="1">'3.1-КЖ1_подряд'!$11:$11</definedName>
    <definedName name="_xlnm.Print_Titles" localSheetId="2">'3.2-КЖ1_подряд'!$11:$11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F17" i="5" l="1"/>
  <c r="CG17" i="5"/>
  <c r="CF18" i="5"/>
  <c r="CG18" i="5"/>
  <c r="CF19" i="5"/>
  <c r="CG19" i="5"/>
  <c r="CF20" i="5"/>
  <c r="CG20" i="5"/>
  <c r="CF21" i="5"/>
  <c r="CG21" i="5"/>
  <c r="CF22" i="5"/>
  <c r="CG22" i="5"/>
  <c r="CF23" i="5"/>
  <c r="CG23" i="5"/>
  <c r="CF24" i="5"/>
  <c r="CG24" i="5"/>
  <c r="CF25" i="5"/>
  <c r="CG25" i="5"/>
  <c r="CF26" i="5"/>
  <c r="CG26" i="5"/>
  <c r="CF27" i="5"/>
  <c r="CG27" i="5"/>
  <c r="CF28" i="5"/>
  <c r="CG28" i="5"/>
  <c r="CF29" i="5"/>
  <c r="CG29" i="5"/>
  <c r="CF30" i="5"/>
  <c r="CG30" i="5"/>
  <c r="CF31" i="5"/>
  <c r="CG31" i="5"/>
  <c r="CF32" i="5"/>
  <c r="CG32" i="5"/>
  <c r="CF33" i="5"/>
  <c r="CG33" i="5"/>
  <c r="CF34" i="5"/>
  <c r="CG34" i="5"/>
  <c r="CF35" i="5"/>
  <c r="CG35" i="5"/>
  <c r="CF36" i="5"/>
  <c r="CG36" i="5"/>
  <c r="CF37" i="5"/>
  <c r="CG37" i="5"/>
  <c r="CF38" i="5"/>
  <c r="CG38" i="5"/>
  <c r="CF39" i="5"/>
  <c r="CG39" i="5"/>
  <c r="CF40" i="5"/>
  <c r="CG40" i="5"/>
  <c r="CF41" i="5"/>
  <c r="CG41" i="5"/>
  <c r="CF42" i="5"/>
  <c r="CG42" i="5"/>
  <c r="CF43" i="5"/>
  <c r="CG43" i="5"/>
  <c r="CF44" i="5"/>
  <c r="CG44" i="5"/>
  <c r="CF45" i="5"/>
  <c r="CG45" i="5"/>
  <c r="CF46" i="5"/>
  <c r="CG46" i="5"/>
  <c r="CF47" i="5"/>
  <c r="CG47" i="5"/>
  <c r="CF48" i="5"/>
  <c r="CG48" i="5"/>
  <c r="CF49" i="5"/>
  <c r="CG49" i="5"/>
  <c r="CF50" i="5"/>
  <c r="CG50" i="5"/>
  <c r="CF51" i="5"/>
  <c r="CG51" i="5"/>
  <c r="CF52" i="5"/>
  <c r="CG52" i="5"/>
  <c r="CF53" i="5"/>
  <c r="CG53" i="5"/>
  <c r="CF54" i="5"/>
  <c r="CG54" i="5"/>
  <c r="CF55" i="5"/>
  <c r="CG55" i="5"/>
  <c r="CF56" i="5"/>
  <c r="CG56" i="5"/>
  <c r="CF57" i="5"/>
  <c r="CG57" i="5"/>
  <c r="CF58" i="5"/>
  <c r="CG58" i="5"/>
  <c r="CF59" i="5"/>
  <c r="CG59" i="5"/>
  <c r="CF60" i="5"/>
  <c r="CG60" i="5"/>
  <c r="CF61" i="5"/>
  <c r="CG61" i="5"/>
  <c r="CF62" i="5"/>
  <c r="CG62" i="5"/>
  <c r="CF63" i="5"/>
  <c r="CG63" i="5"/>
  <c r="CF64" i="5"/>
  <c r="CG64" i="5"/>
  <c r="CF65" i="5"/>
  <c r="CG65" i="5"/>
  <c r="CF66" i="5"/>
  <c r="CG66" i="5"/>
  <c r="CF67" i="5"/>
  <c r="CG67" i="5"/>
  <c r="CF68" i="5"/>
  <c r="CG68" i="5"/>
  <c r="CF69" i="5"/>
  <c r="CG69" i="5"/>
  <c r="CF70" i="5"/>
  <c r="CG70" i="5"/>
  <c r="CF71" i="5"/>
  <c r="CG71" i="5"/>
  <c r="CF72" i="5"/>
  <c r="CG72" i="5"/>
  <c r="CF73" i="5"/>
  <c r="CG73" i="5"/>
  <c r="CF74" i="5"/>
  <c r="CG74" i="5"/>
  <c r="CF75" i="5"/>
  <c r="CG75" i="5"/>
  <c r="CF76" i="5"/>
  <c r="CG76" i="5"/>
  <c r="CF77" i="5"/>
  <c r="CG77" i="5"/>
  <c r="CF78" i="5"/>
  <c r="CG78" i="5"/>
  <c r="CF79" i="5"/>
  <c r="CG79" i="5"/>
  <c r="CF80" i="5"/>
  <c r="CG80" i="5"/>
  <c r="CF81" i="5"/>
  <c r="CG81" i="5"/>
  <c r="CF82" i="5"/>
  <c r="CG82" i="5"/>
  <c r="CF83" i="5"/>
  <c r="CG83" i="5"/>
  <c r="CF84" i="5"/>
  <c r="CG84" i="5"/>
  <c r="CF85" i="5"/>
  <c r="CG85" i="5"/>
  <c r="CF86" i="5"/>
  <c r="CG86" i="5"/>
  <c r="CF87" i="5"/>
  <c r="CG87" i="5"/>
  <c r="CF88" i="5"/>
  <c r="CG88" i="5"/>
  <c r="CF89" i="5"/>
  <c r="CG89" i="5"/>
  <c r="CF90" i="5"/>
  <c r="CG90" i="5"/>
  <c r="CF91" i="5"/>
  <c r="CG91" i="5"/>
  <c r="CF92" i="5"/>
  <c r="CG92" i="5"/>
  <c r="CF93" i="5"/>
  <c r="CG93" i="5"/>
  <c r="CF94" i="5"/>
  <c r="CG94" i="5"/>
  <c r="CF95" i="5"/>
  <c r="CG95" i="5"/>
  <c r="CF96" i="5"/>
  <c r="CG96" i="5"/>
  <c r="CF97" i="5"/>
  <c r="CG97" i="5"/>
  <c r="CF98" i="5"/>
  <c r="CG98" i="5"/>
  <c r="CF99" i="5"/>
  <c r="CG99" i="5"/>
  <c r="CG16" i="5"/>
  <c r="CF16" i="5"/>
  <c r="CF236" i="4"/>
  <c r="CG236" i="4" s="1"/>
  <c r="CF235" i="4"/>
  <c r="CG235" i="4" s="1"/>
  <c r="CF234" i="4"/>
  <c r="CG234" i="4" s="1"/>
  <c r="CG233" i="4"/>
  <c r="CF233" i="4"/>
  <c r="CF232" i="4"/>
  <c r="CG232" i="4" s="1"/>
  <c r="CG231" i="4"/>
  <c r="CF231" i="4"/>
  <c r="CF230" i="4"/>
  <c r="CG230" i="4" s="1"/>
  <c r="CF229" i="4"/>
  <c r="CG229" i="4" s="1"/>
  <c r="CF228" i="4"/>
  <c r="CG228" i="4" s="1"/>
  <c r="CG227" i="4"/>
  <c r="CF227" i="4"/>
  <c r="CF226" i="4"/>
  <c r="CG226" i="4" s="1"/>
  <c r="CG225" i="4"/>
  <c r="CF225" i="4"/>
  <c r="CF224" i="4"/>
  <c r="CG224" i="4" s="1"/>
  <c r="CF223" i="4"/>
  <c r="CG223" i="4" s="1"/>
  <c r="CF222" i="4"/>
  <c r="CG222" i="4" s="1"/>
  <c r="CG221" i="4"/>
  <c r="CF221" i="4"/>
  <c r="CF220" i="4"/>
  <c r="CG220" i="4" s="1"/>
  <c r="CG219" i="4"/>
  <c r="CF219" i="4"/>
  <c r="CF218" i="4"/>
  <c r="CG218" i="4" s="1"/>
  <c r="CF217" i="4"/>
  <c r="CG217" i="4" s="1"/>
  <c r="CF216" i="4"/>
  <c r="CG216" i="4" s="1"/>
  <c r="CG215" i="4"/>
  <c r="CF215" i="4"/>
  <c r="CF214" i="4"/>
  <c r="CG214" i="4" s="1"/>
  <c r="CG213" i="4"/>
  <c r="CF213" i="4"/>
  <c r="CF212" i="4"/>
  <c r="CG212" i="4" s="1"/>
  <c r="CF211" i="4"/>
  <c r="CG211" i="4" s="1"/>
  <c r="CF210" i="4"/>
  <c r="CG210" i="4" s="1"/>
  <c r="CG209" i="4"/>
  <c r="CF209" i="4"/>
  <c r="CF208" i="4"/>
  <c r="CG208" i="4" s="1"/>
  <c r="CG207" i="4"/>
  <c r="CF207" i="4"/>
  <c r="CF206" i="4"/>
  <c r="CG206" i="4" s="1"/>
  <c r="CF205" i="4"/>
  <c r="CG205" i="4" s="1"/>
  <c r="CF204" i="4"/>
  <c r="CG204" i="4" s="1"/>
  <c r="CG203" i="4"/>
  <c r="CF203" i="4"/>
  <c r="CF202" i="4"/>
  <c r="CG202" i="4" s="1"/>
  <c r="CG201" i="4"/>
  <c r="CF201" i="4"/>
  <c r="CF200" i="4"/>
  <c r="CG200" i="4" s="1"/>
  <c r="CF199" i="4"/>
  <c r="CG199" i="4" s="1"/>
  <c r="CF198" i="4"/>
  <c r="CG198" i="4" s="1"/>
  <c r="CG197" i="4"/>
  <c r="CF197" i="4"/>
  <c r="CF196" i="4"/>
  <c r="CG196" i="4" s="1"/>
  <c r="CG195" i="4"/>
  <c r="CF195" i="4"/>
  <c r="CF194" i="4"/>
  <c r="CG194" i="4" s="1"/>
  <c r="CF193" i="4"/>
  <c r="CG193" i="4" s="1"/>
  <c r="CF192" i="4"/>
  <c r="CG192" i="4" s="1"/>
  <c r="CG191" i="4"/>
  <c r="CF191" i="4"/>
  <c r="CF190" i="4"/>
  <c r="CG190" i="4" s="1"/>
  <c r="CG189" i="4"/>
  <c r="CF189" i="4"/>
  <c r="CF188" i="4"/>
  <c r="CG188" i="4" s="1"/>
  <c r="CF187" i="4"/>
  <c r="CG187" i="4" s="1"/>
  <c r="CF186" i="4"/>
  <c r="CG186" i="4" s="1"/>
  <c r="CG185" i="4"/>
  <c r="CF185" i="4"/>
  <c r="CF184" i="4"/>
  <c r="CG184" i="4" s="1"/>
  <c r="CG183" i="4"/>
  <c r="CF183" i="4"/>
  <c r="CF182" i="4"/>
  <c r="CG182" i="4" s="1"/>
  <c r="CF181" i="4"/>
  <c r="CG181" i="4" s="1"/>
  <c r="CF180" i="4"/>
  <c r="CG180" i="4" s="1"/>
  <c r="CG179" i="4"/>
  <c r="CF179" i="4"/>
  <c r="CF178" i="4"/>
  <c r="CG178" i="4" s="1"/>
  <c r="CG177" i="4"/>
  <c r="CF177" i="4"/>
  <c r="CF176" i="4"/>
  <c r="CG176" i="4" s="1"/>
  <c r="CF175" i="4"/>
  <c r="CG175" i="4" s="1"/>
  <c r="CF174" i="4"/>
  <c r="CG174" i="4" s="1"/>
  <c r="CG173" i="4"/>
  <c r="CF173" i="4"/>
  <c r="CF172" i="4"/>
  <c r="CG172" i="4" s="1"/>
  <c r="CG171" i="4"/>
  <c r="CF171" i="4"/>
  <c r="CF170" i="4"/>
  <c r="CG170" i="4" s="1"/>
  <c r="CF169" i="4"/>
  <c r="CG169" i="4" s="1"/>
  <c r="CF168" i="4"/>
  <c r="CG168" i="4" s="1"/>
  <c r="CG167" i="4"/>
  <c r="CF167" i="4"/>
  <c r="CF166" i="4"/>
  <c r="CG166" i="4" s="1"/>
  <c r="CG165" i="4"/>
  <c r="CF165" i="4"/>
  <c r="CF164" i="4"/>
  <c r="CG164" i="4" s="1"/>
  <c r="CF163" i="4"/>
  <c r="CG163" i="4" s="1"/>
  <c r="CF162" i="4"/>
  <c r="CG162" i="4" s="1"/>
  <c r="CG161" i="4"/>
  <c r="CF161" i="4"/>
  <c r="CF160" i="4"/>
  <c r="CG160" i="4" s="1"/>
  <c r="CG159" i="4"/>
  <c r="CF159" i="4"/>
  <c r="CF158" i="4"/>
  <c r="CG158" i="4" s="1"/>
  <c r="CF157" i="4"/>
  <c r="CG157" i="4" s="1"/>
  <c r="CF156" i="4"/>
  <c r="CG156" i="4" s="1"/>
  <c r="CG155" i="4"/>
  <c r="CF155" i="4"/>
  <c r="CF154" i="4"/>
  <c r="CG154" i="4" s="1"/>
  <c r="CG153" i="4"/>
  <c r="CF153" i="4"/>
  <c r="CF152" i="4"/>
  <c r="CG152" i="4" s="1"/>
  <c r="CF151" i="4"/>
  <c r="CG151" i="4" s="1"/>
  <c r="CF150" i="4"/>
  <c r="CG150" i="4" s="1"/>
  <c r="CG149" i="4"/>
  <c r="CF149" i="4"/>
  <c r="CF148" i="4"/>
  <c r="CG148" i="4" s="1"/>
  <c r="CG147" i="4"/>
  <c r="CF147" i="4"/>
  <c r="CF146" i="4"/>
  <c r="CG146" i="4" s="1"/>
  <c r="CF145" i="4"/>
  <c r="CG145" i="4" s="1"/>
  <c r="CF144" i="4"/>
  <c r="CG144" i="4" s="1"/>
  <c r="CG143" i="4"/>
  <c r="CF143" i="4"/>
  <c r="CF142" i="4"/>
  <c r="CG142" i="4" s="1"/>
  <c r="CG141" i="4"/>
  <c r="CF141" i="4"/>
  <c r="CF140" i="4"/>
  <c r="CG140" i="4" s="1"/>
  <c r="CF139" i="4"/>
  <c r="CG139" i="4" s="1"/>
  <c r="CF138" i="4"/>
  <c r="CG138" i="4" s="1"/>
  <c r="CG137" i="4"/>
  <c r="CF137" i="4"/>
  <c r="CF136" i="4"/>
  <c r="CG136" i="4" s="1"/>
  <c r="CG135" i="4"/>
  <c r="CF135" i="4"/>
  <c r="CF134" i="4"/>
  <c r="CG134" i="4" s="1"/>
  <c r="CF133" i="4"/>
  <c r="CG133" i="4" s="1"/>
  <c r="CF132" i="4"/>
  <c r="CG132" i="4" s="1"/>
  <c r="CG131" i="4"/>
  <c r="CF131" i="4"/>
  <c r="CF130" i="4"/>
  <c r="CG130" i="4" s="1"/>
  <c r="CG129" i="4"/>
  <c r="CF129" i="4"/>
  <c r="CF128" i="4"/>
  <c r="CG128" i="4" s="1"/>
  <c r="CF127" i="4"/>
  <c r="CG127" i="4" s="1"/>
  <c r="CF126" i="4"/>
  <c r="CG126" i="4" s="1"/>
  <c r="CG125" i="4"/>
  <c r="CF125" i="4"/>
  <c r="CF124" i="4"/>
  <c r="CG124" i="4" s="1"/>
  <c r="CG123" i="4"/>
  <c r="CF123" i="4"/>
  <c r="CF122" i="4"/>
  <c r="CG122" i="4" s="1"/>
  <c r="CF121" i="4"/>
  <c r="CG121" i="4" s="1"/>
  <c r="CF120" i="4"/>
  <c r="CG120" i="4" s="1"/>
  <c r="CG119" i="4"/>
  <c r="CF119" i="4"/>
  <c r="CF118" i="4"/>
  <c r="CG118" i="4" s="1"/>
  <c r="CG117" i="4"/>
  <c r="CF117" i="4"/>
  <c r="CF116" i="4"/>
  <c r="CG116" i="4" s="1"/>
  <c r="CF115" i="4"/>
  <c r="CG115" i="4" s="1"/>
  <c r="CF114" i="4"/>
  <c r="CG114" i="4" s="1"/>
  <c r="CG113" i="4"/>
  <c r="CF113" i="4"/>
  <c r="CF112" i="4"/>
  <c r="CG112" i="4" s="1"/>
  <c r="CG111" i="4"/>
  <c r="CF111" i="4"/>
  <c r="CF110" i="4"/>
  <c r="CG110" i="4" s="1"/>
  <c r="CF109" i="4"/>
  <c r="CG109" i="4" s="1"/>
  <c r="CF108" i="4"/>
  <c r="CG108" i="4" s="1"/>
  <c r="CG107" i="4"/>
  <c r="CF107" i="4"/>
  <c r="CF106" i="4"/>
  <c r="CG106" i="4" s="1"/>
  <c r="CG105" i="4"/>
  <c r="CF105" i="4"/>
  <c r="CF104" i="4"/>
  <c r="CG104" i="4" s="1"/>
  <c r="CF103" i="4"/>
  <c r="CG103" i="4" s="1"/>
  <c r="CF102" i="4"/>
  <c r="CG102" i="4" s="1"/>
  <c r="CG101" i="4"/>
  <c r="CF101" i="4"/>
  <c r="CF100" i="4"/>
  <c r="CG100" i="4" s="1"/>
  <c r="CG99" i="4"/>
  <c r="CF99" i="4"/>
  <c r="CF98" i="4"/>
  <c r="CG98" i="4" s="1"/>
  <c r="CF97" i="4"/>
  <c r="CG97" i="4" s="1"/>
  <c r="CF96" i="4"/>
  <c r="CG96" i="4" s="1"/>
  <c r="CG95" i="4"/>
  <c r="CF95" i="4"/>
  <c r="CF94" i="4"/>
  <c r="CG94" i="4" s="1"/>
  <c r="CG93" i="4"/>
  <c r="CF93" i="4"/>
  <c r="CF92" i="4"/>
  <c r="CG92" i="4" s="1"/>
  <c r="CF91" i="4"/>
  <c r="CG91" i="4" s="1"/>
  <c r="CF90" i="4"/>
  <c r="CG90" i="4" s="1"/>
  <c r="CG89" i="4"/>
  <c r="CF89" i="4"/>
  <c r="CF88" i="4"/>
  <c r="CG88" i="4" s="1"/>
  <c r="CG87" i="4"/>
  <c r="CF87" i="4"/>
  <c r="CF86" i="4"/>
  <c r="CG86" i="4" s="1"/>
  <c r="CF85" i="4"/>
  <c r="CG85" i="4" s="1"/>
  <c r="CF84" i="4"/>
  <c r="CG84" i="4" s="1"/>
  <c r="CG83" i="4"/>
  <c r="CF83" i="4"/>
  <c r="CF82" i="4"/>
  <c r="CG82" i="4" s="1"/>
  <c r="CG81" i="4"/>
  <c r="CF81" i="4"/>
  <c r="CF80" i="4"/>
  <c r="CG80" i="4" s="1"/>
  <c r="CF79" i="4"/>
  <c r="CG79" i="4" s="1"/>
  <c r="CF78" i="4"/>
  <c r="CG78" i="4" s="1"/>
  <c r="CG77" i="4"/>
  <c r="CF77" i="4"/>
  <c r="CF76" i="4"/>
  <c r="CG76" i="4" s="1"/>
  <c r="CG75" i="4"/>
  <c r="CF75" i="4"/>
  <c r="CF74" i="4"/>
  <c r="CG74" i="4" s="1"/>
  <c r="CF73" i="4"/>
  <c r="CG73" i="4" s="1"/>
  <c r="CF72" i="4"/>
  <c r="CG72" i="4" s="1"/>
  <c r="CG71" i="4"/>
  <c r="CF71" i="4"/>
  <c r="CF70" i="4"/>
  <c r="CG70" i="4" s="1"/>
  <c r="CG69" i="4"/>
  <c r="CF69" i="4"/>
  <c r="CF68" i="4"/>
  <c r="CG68" i="4" s="1"/>
  <c r="CF67" i="4"/>
  <c r="CG67" i="4" s="1"/>
  <c r="CF66" i="4"/>
  <c r="CG66" i="4" s="1"/>
  <c r="CG65" i="4"/>
  <c r="CF65" i="4"/>
  <c r="CF64" i="4"/>
  <c r="CG64" i="4" s="1"/>
  <c r="CG63" i="4"/>
  <c r="CF63" i="4"/>
  <c r="CF62" i="4"/>
  <c r="CG62" i="4" s="1"/>
  <c r="CF61" i="4"/>
  <c r="CG61" i="4" s="1"/>
  <c r="CF60" i="4"/>
  <c r="CG60" i="4" s="1"/>
  <c r="CG59" i="4"/>
  <c r="CF59" i="4"/>
  <c r="CF58" i="4"/>
  <c r="CG58" i="4" s="1"/>
  <c r="CG57" i="4"/>
  <c r="CF57" i="4"/>
  <c r="CF56" i="4"/>
  <c r="CG56" i="4" s="1"/>
  <c r="CF55" i="4"/>
  <c r="CG55" i="4" s="1"/>
  <c r="CF54" i="4"/>
  <c r="CG54" i="4" s="1"/>
  <c r="CG53" i="4"/>
  <c r="CF53" i="4"/>
  <c r="CF52" i="4"/>
  <c r="CG52" i="4" s="1"/>
  <c r="CG51" i="4"/>
  <c r="CF51" i="4"/>
  <c r="CF50" i="4"/>
  <c r="CG50" i="4" s="1"/>
  <c r="CF49" i="4"/>
  <c r="CG49" i="4" s="1"/>
  <c r="CF48" i="4"/>
  <c r="CG48" i="4" s="1"/>
  <c r="CG47" i="4"/>
  <c r="CF47" i="4"/>
  <c r="CF46" i="4"/>
  <c r="CG46" i="4" s="1"/>
  <c r="CG45" i="4"/>
  <c r="CF45" i="4"/>
  <c r="CF44" i="4"/>
  <c r="CG44" i="4" s="1"/>
  <c r="CF43" i="4"/>
  <c r="CG43" i="4" s="1"/>
  <c r="CF42" i="4"/>
  <c r="CG42" i="4" s="1"/>
  <c r="CG41" i="4"/>
  <c r="CF41" i="4"/>
  <c r="CF40" i="4"/>
  <c r="CG40" i="4" s="1"/>
  <c r="CG39" i="4"/>
  <c r="CF39" i="4"/>
  <c r="CF38" i="4"/>
  <c r="CG38" i="4" s="1"/>
  <c r="CF37" i="4"/>
  <c r="CG37" i="4" s="1"/>
  <c r="CF36" i="4"/>
  <c r="CG36" i="4" s="1"/>
  <c r="CG35" i="4"/>
  <c r="CF35" i="4"/>
  <c r="CF34" i="4"/>
  <c r="CG34" i="4" s="1"/>
  <c r="CG33" i="4"/>
  <c r="CF33" i="4"/>
  <c r="CF32" i="4"/>
  <c r="CG32" i="4" s="1"/>
  <c r="CF31" i="4"/>
  <c r="CG31" i="4" s="1"/>
  <c r="CF30" i="4"/>
  <c r="CG30" i="4" s="1"/>
  <c r="CG29" i="4"/>
  <c r="CF29" i="4"/>
  <c r="CF28" i="4"/>
  <c r="CG28" i="4" s="1"/>
  <c r="CG27" i="4"/>
  <c r="CF27" i="4"/>
  <c r="CF26" i="4"/>
  <c r="CG26" i="4" s="1"/>
  <c r="CF25" i="4"/>
  <c r="CG25" i="4" s="1"/>
  <c r="CF24" i="4"/>
  <c r="CG24" i="4" s="1"/>
  <c r="CG23" i="4"/>
  <c r="CF23" i="4"/>
</calcChain>
</file>

<file path=xl/sharedStrings.xml><?xml version="1.0" encoding="utf-8"?>
<sst xmlns="http://schemas.openxmlformats.org/spreadsheetml/2006/main" count="1705" uniqueCount="281">
  <si>
    <t>№ п/п</t>
  </si>
  <si>
    <t>Наименование</t>
  </si>
  <si>
    <t>(Подпись)</t>
  </si>
  <si>
    <t>Срок выполнения работ</t>
  </si>
  <si>
    <t>Наименование Участника:</t>
  </si>
  <si>
    <t>(Должность уполномоченного представителя Участника)</t>
  </si>
  <si>
    <t>Коммерческое предложение к Документации о закупке № ____</t>
  </si>
  <si>
    <t xml:space="preserve">ИНН Участника </t>
  </si>
  <si>
    <t>Объем и состав работ в соответствии с ТЗ</t>
  </si>
  <si>
    <t>Предложение Участника, руб без НДС</t>
  </si>
  <si>
    <t>Материалы</t>
  </si>
  <si>
    <t>Работы</t>
  </si>
  <si>
    <t>Настоящее Предложение имеет правовой статус оферты и действует до "  " _____ 202_г.</t>
  </si>
  <si>
    <t>Итоговая стоимость строительно-монтажных работ</t>
  </si>
  <si>
    <t>Порядок оплаты</t>
  </si>
  <si>
    <t>Гарантия на выполненные работы</t>
  </si>
  <si>
    <t>Участником указывается согласие или встречные условия</t>
  </si>
  <si>
    <t>НДС</t>
  </si>
  <si>
    <t>Контактное лицо (ФИО, должность, телефон, e-mail)</t>
  </si>
  <si>
    <t xml:space="preserve">Договорной коэффициент к сметной стоимости* </t>
  </si>
  <si>
    <t>Итоговая стоимость фиксируется в Договоре и должна включать весь комплекс работ "под ключ", при этом закрытие актов выполненных работ будет производиться по ценообразованию, закрепленному в Договоре</t>
  </si>
  <si>
    <t>* в случае, если при согласовании сметы будет выявлено, что Кд не соответствует итоговой стоимости СМР, Кд устанавливается по согласованной с Заказчиком смете по описанной в ТЗ и Договоре методике расчета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</si>
  <si>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</si>
  <si>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</si>
  <si>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</si>
  <si>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</si>
  <si>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</si>
  <si>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Исх. № ______________ от __.__.2023г.</t>
  </si>
  <si>
    <t>Итоговая стоимость СМР, руб с НДС</t>
  </si>
  <si>
    <t>Участником указывается % аванса и согласие или встречные условия</t>
  </si>
  <si>
    <t xml:space="preserve">Наименование закупки: </t>
  </si>
  <si>
    <t>Требование ООО «ЕТУ»</t>
  </si>
  <si>
    <t>Гарантийный срок на результат работы Подрядчика устанавливается не менее 36  месяцев предусмотренного Договором.</t>
  </si>
  <si>
    <t xml:space="preserve">Кд - договорной коэффициент начисляется для приведения итоговой сметной стоимости к стоимости Договора. 
Коэффициент применяется при расчете стоимости строительно-монтажных работ, за исключением стоимости материально-технических ресурсов. Коэффициент фиксируется при направлении ТКП и дальнейшей корректировке не подлежит.
</t>
  </si>
  <si>
    <t>Выполнение комплекса работ</t>
  </si>
  <si>
    <t>Допускается авансирование работ в объеме до 50% стоимости договора, с целью мобилизации, закупки/поставки материалов. Авансирование осуществляется при предоставлении Подрядчиком Банковской гарантии возврата авансового платежа в размере аванса.  Текст банковской гарантии и банк согласовывается с Заказчиком заранее.
Если сумма аванса не превышает 5 000 000 руб. допускается авансирование без предоставления банковской гарантии, при согласовании Заказчика.
 В случае авансирования Заказчик оплачивает Подрядчику аванс в течении 10 (десяти) рабочих дней от даты подписания Договора при условии предоставления Подрядчиком счета и оригинала, согласованной с Заказчиком безотзывной банковской гарантии возврата авансового платежа.
Расчеты за фактически выполненный Подрядчиком и принятый Заказчиком объем Работ по договору осуществляется ежемесячно в установленном порядке в течение 10 (десяти) рабочих дней с момента получения от Подрядчика счета на оплату и подписанных Сторонами без замечаний Актов о приемке выполненных работ (Форма № КС-2), Справок о стоимости выполненных работ и затрат (Форма № КС-3), полного комплекта исполнительной документации и иных необходимых документов, предусмотренных Договором, при условии предоставления счета/счет-фактуры.
Оплата выполненных Работ осуществляется Заказчиком  с удержанием денежных средств в размере 5% от стоимости выполненных Работ (гарантийное удержание) и за вычетом авансового платежа в размере ___% от стоимости выполненных за месяц Работ.
Подрядчик обязан использовать аванс только для оплаты поставок конструкций, материалов и оборудования, а также для оплаты расходов, связанных с мобилизацией и выполнением строительных работ, предусмотренных условиями настоящего Договора. 
Окончательный расчет за выполненные Работы по Объекту производится Заказчиком после завершения всех предусмотренных Договором Работ и устранения выявленных дефектов, передачи Заказчику по акту полного комплекта исполнительной документации, в срок не позднее 10 (десяти) банковских дней с момента подписания Сторонами акт приема-передачи результата выполненных работ.</t>
  </si>
  <si>
    <t xml:space="preserve">Выполнение комплекса строительно-монтажных работ по монтажу подкрановых путей крытого склада №1 и №2 на объекте «Терминал по перевалке минеральных удобрений в морском торговом порту Усть-Луга».
</t>
  </si>
  <si>
    <t xml:space="preserve">не более 100 календарных дней с даты заключения договора </t>
  </si>
  <si>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</si>
  <si>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</si>
  <si>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</si>
  <si>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1632-2021-3.1-КЖ2_07.03.010-В02</t>
  </si>
  <si>
    <t>(локальная смета)</t>
  </si>
  <si>
    <t>на Конструкции железобетонные. Ростверк., 07.03.010 Крытый склад № 2 (код SAP 01.01.001) код ГП 3.1</t>
  </si>
  <si>
    <t>(наименование работ и затрат, наименование объекта)</t>
  </si>
  <si>
    <t>Основание:</t>
  </si>
  <si>
    <t>1632-2021-3.2-КЖ1</t>
  </si>
  <si>
    <t>Сметная стоимость</t>
  </si>
  <si>
    <t>тыс.руб.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</si>
  <si>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</si>
  <si>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</si>
  <si>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</si>
  <si>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</si>
  <si>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</si>
  <si>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</si>
  <si>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2000 г.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</si>
  <si>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</si>
  <si>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</si>
  <si>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</si>
  <si>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</si>
  <si>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</si>
  <si>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</si>
  <si>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</si>
  <si>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</si>
  <si>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Всего</t>
  </si>
  <si>
    <t>В том числе</t>
  </si>
  <si>
    <t>Обору-
дование</t>
  </si>
  <si>
    <t>Осн.З/п</t>
  </si>
  <si>
    <t>Эк.Маш</t>
  </si>
  <si>
    <t>З/пМех</t>
  </si>
  <si>
    <t>Раздел 1. Рельсовый путь № 1</t>
  </si>
  <si>
    <t>1</t>
  </si>
  <si>
    <t>ТЕР09-03-005-02
Приказ Администрации ЛО от 20.10.15 №28</t>
  </si>
  <si>
    <t>Монтаж подкрановых путей: по металлическим  подкрановым балкам для рельсов типа КР
//вес 83,09 кг./м</t>
  </si>
  <si>
    <t>100 м рельса в одну нитку</t>
  </si>
  <si>
    <t>Объем=(384,745*2) / 100</t>
  </si>
  <si>
    <t>421/пр_2020_прил.10_т.3_п.3_гр.3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</si>
  <si>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</si>
  <si>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ИНДЕКС К ПОЗИЦИИ: СМР 1 квартал 2025г Минстрой ОЗП=22,53; ЭМ=11,42; ЗПМ=22,53; МАТ=8,56</t>
  </si>
  <si>
    <t>2
*</t>
  </si>
  <si>
    <t>ТССЦ-202-0017
Приказ Администрации ЛО от 20.10.15 №28</t>
  </si>
  <si>
    <t>Пути подкрановые, марка стали: С 255, крепления и упоры//Рельсовые комплекты</t>
  </si>
  <si>
    <t>т</t>
  </si>
  <si>
    <t>Объем=(26124+3178+231,6+107,83+114,21+27,98)*т</t>
  </si>
  <si>
    <t>3
*</t>
  </si>
  <si>
    <t>ТССЦ-202-0016
Приказ Администрации ЛО от 20.10.15 №28</t>
  </si>
  <si>
    <t>Пути подкрановые, марка стали: С 255, рельсы железнодорожные</t>
  </si>
  <si>
    <t>Объем=83,09*384,745*т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</si>
  <si>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</si>
  <si>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</si>
  <si>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</si>
  <si>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Рельсовый путь № 1</t>
  </si>
  <si>
    <t>Материалы заказчика</t>
  </si>
  <si>
    <t>Раздел 2. Рельсовый путь № 2</t>
  </si>
  <si>
    <t>4</t>
  </si>
  <si>
    <t>Объем=(403,510*2) / 100</t>
  </si>
  <si>
    <t>5
*</t>
  </si>
  <si>
    <t>Объем=(27628+3231+235,2+142,1+200,8+112,9+181,1)*т</t>
  </si>
  <si>
    <t>6
*</t>
  </si>
  <si>
    <t>Объем=113,47*403,510*т</t>
  </si>
  <si>
    <t>Итого по разделу 2 Рельсовый путь № 2</t>
  </si>
  <si>
    <t>Раздел 3. Рельсовый путь № 3</t>
  </si>
  <si>
    <t>7</t>
  </si>
  <si>
    <t>Объем=(388,61*2) / 100</t>
  </si>
  <si>
    <t>8
*</t>
  </si>
  <si>
    <t>Объем=(12010+39,95+103,8+2216+60,1)*т</t>
  </si>
  <si>
    <t>9
*</t>
  </si>
  <si>
    <t>Объем=12,56*388,61*т</t>
  </si>
  <si>
    <t>10</t>
  </si>
  <si>
    <t>ТЕР46-08-012-01
Приказ Администрации ЛО от 20.10.15 №28</t>
  </si>
  <si>
    <t>Установка анкеров в отверстия глубиной 100 мм с применением смесей серии MASTERFLOW, диаметр анкера: до 8 мм</t>
  </si>
  <si>
    <t>100 шт.</t>
  </si>
  <si>
    <t>Объем=1546 / 100</t>
  </si>
  <si>
    <t>11</t>
  </si>
  <si>
    <t>ТЕР46-08-012-06
Приказ Администрации ЛО от 20.10.15 №28</t>
  </si>
  <si>
    <t>На каждые 10 мм изменения глубины отверстия добавлять (уменьшать) к расценке: 46-08-012-01</t>
  </si>
  <si>
    <t>глубина 400: 400-100=300/10=30 ПЗ=30 (ОЗП=30; ЭМ=30 к расх.; ЗПМ=30; МАТ=30 к расх.; ТЗ=30; ТЗМ=30)</t>
  </si>
  <si>
    <t>12
*</t>
  </si>
  <si>
    <t>ТССЦ-509-2631
Приказ Администрации ЛО от 20.10.15 №28
Применительно</t>
  </si>
  <si>
    <t>Капсула с клеевым составом Hilti HVU-TZ M20</t>
  </si>
  <si>
    <t>шт.</t>
  </si>
  <si>
    <t>13
*</t>
  </si>
  <si>
    <t>ТССЦ-509-4616
Приказ Администрации ЛО от 20.10.15 №28
Применительно</t>
  </si>
  <si>
    <t>Шпилька анкерная Hilti: HIT-V-5,8 М16х300 (HAS) для использования с химическими анкерами HIT</t>
  </si>
  <si>
    <t>Итого по разделу 3 Рельсовый путь № 3</t>
  </si>
  <si>
    <t>Раздел 4. Подливка из безусадочного мелкозернистого бетона</t>
  </si>
  <si>
    <t>Рельсовый путь № 3 длинна 388,61 толщ (разрез 15-15 лист 424) 54 мм ширина (разрез 15-15 лист 424) - 400 мм</t>
  </si>
  <si>
    <t>Рельсовый путь № 2 длинна 403,510 м толщ (разрез 3-3 лист 424) 130 мм ширина (разрез 3-3 лист 424) - 600 мм</t>
  </si>
  <si>
    <t>Рельсовый путь № 1 длинна 384,745 м толщ (разрез 1-1 лист 424) 150 мм ширина (разрез 1-1 лист 424) - 600 мм</t>
  </si>
  <si>
    <t>Раздел 5. Крепление опорных деталей. Лист 424,.2, 424.3</t>
  </si>
  <si>
    <t>Крепление стоек к ростверку</t>
  </si>
  <si>
    <t>14</t>
  </si>
  <si>
    <t>Объем=342 / 100</t>
  </si>
  <si>
    <t>15</t>
  </si>
  <si>
    <t>глубина 140: 140-100=40/10=4 ПЗ=4 (ОЗП=4; ЭМ=4 к расх.; ЗПМ=4; МАТ=4 к расх.; ТЗ=4; ТЗМ=4)</t>
  </si>
  <si>
    <t>16
*</t>
  </si>
  <si>
    <t>17
*</t>
  </si>
  <si>
    <t>Крепление тормозных упоров крацер-крана к роствергу</t>
  </si>
  <si>
    <t>18</t>
  </si>
  <si>
    <t>ТЕР46-08-012-05
Приказ Администрации ЛО от 20.10.15 №28</t>
  </si>
  <si>
    <t>Установка анкеров в отверстия глубиной 100 мм с применением смесей серии MASTERFLOW, диаметр анкера: 20 мм и более</t>
  </si>
  <si>
    <t>Объем=24 / 100</t>
  </si>
  <si>
    <t>19</t>
  </si>
  <si>
    <t>ТЕР46-08-012-10
Приказ Администрации ЛО от 20.10.15 №28</t>
  </si>
  <si>
    <t>На каждые 10 мм изменения глубины отверстия добавлять (уменьшать) к расценке: 46-08-012-05</t>
  </si>
  <si>
    <t>глубина 500: 500-100=400/10=40 ПЗ=40 (ОЗП=40; ЭМ=40 к расх.; ЗПМ=40; МАТ=40 к расх.; ТЗ=40; ТЗМ=40)</t>
  </si>
  <si>
    <t>20
*</t>
  </si>
  <si>
    <t>ТССЦ-509-4614
Приказ Администрации ЛО от 20.10.15 №28
применительно</t>
  </si>
  <si>
    <t>Анкер химический (капсула с клеевым составом) Hilti HVU М24/210</t>
  </si>
  <si>
    <t>21
*</t>
  </si>
  <si>
    <t>ТССЦ-509-4617
Приказ Администрации ЛО от 20.10.15 №28
Применительно</t>
  </si>
  <si>
    <t>Шпилька анкерная Hilti: HIT-V-5,8 М24х450 (HAS) для использования с химическими анкерами HIT</t>
  </si>
  <si>
    <t>Крепление крацер-крана в сервесном положении</t>
  </si>
  <si>
    <t>22</t>
  </si>
  <si>
    <t>23</t>
  </si>
  <si>
    <t>24
*</t>
  </si>
  <si>
    <t>25
*</t>
  </si>
  <si>
    <t>Крепление стоек подъемной карентки к роствергу</t>
  </si>
  <si>
    <t>26</t>
  </si>
  <si>
    <t>Объем=16 / 100</t>
  </si>
  <si>
    <t>27</t>
  </si>
  <si>
    <t>28
*</t>
  </si>
  <si>
    <t>29
*</t>
  </si>
  <si>
    <t>30</t>
  </si>
  <si>
    <t>ТЕР46-03-014-01
Приказ Администрации ЛО от 20.10.15 №28</t>
  </si>
  <si>
    <t>Сверление вертикальных отверстий в железобетонных конструкциях полов перфоратором глубиной 200 мм диаметром: 20 мм</t>
  </si>
  <si>
    <t>100 отверстий</t>
  </si>
  <si>
    <t>Объем=8 / 100</t>
  </si>
  <si>
    <t>31</t>
  </si>
  <si>
    <t>ТЕР46-03-014-14
Приказ Администрации ЛО от 20.10.15 №28</t>
  </si>
  <si>
    <t>На каждые 10 мм изменения глубины сверления добавлять или исключать: к расценке 46-03-014-01</t>
  </si>
  <si>
    <t>Объем=-8 / 100</t>
  </si>
  <si>
    <t>глубина 100: 200-100=100/10=10 ПЗ=10 (ОЗП=10; ЭМ=10 к расх.; ЗПМ=10; МАТ=10 к расх.; ТЗ=10; ТЗМ=10)</t>
  </si>
  <si>
    <t>32</t>
  </si>
  <si>
    <t>ТЕР06-01-015-03
Приказ Администрации ЛО от 20.10.15 №28</t>
  </si>
  <si>
    <t>Установка анкерных болтов: при бетонировании со связями из арматуры</t>
  </si>
  <si>
    <t>1 т</t>
  </si>
  <si>
    <t>Объем=(1,664+0,515+0,138)*т</t>
  </si>
  <si>
    <t>Крепление тормазных упоров мобильного бункера</t>
  </si>
  <si>
    <t>33</t>
  </si>
  <si>
    <t>Объем=18 / 100</t>
  </si>
  <si>
    <t>34</t>
  </si>
  <si>
    <t>35
*</t>
  </si>
  <si>
    <t>36
*</t>
  </si>
  <si>
    <t>37</t>
  </si>
  <si>
    <t>38</t>
  </si>
  <si>
    <t>Объем=-18 / 100</t>
  </si>
  <si>
    <t>39</t>
  </si>
  <si>
    <t>Объем=(2,628+1,152+0,306)*т</t>
  </si>
  <si>
    <t>Крепление стоек орграждения к роствергу</t>
  </si>
  <si>
    <t>40</t>
  </si>
  <si>
    <t>41</t>
  </si>
  <si>
    <t>глубина 200: 200-100=100/10=10 ПЗ=10 (ОЗП=10; ЭМ=10 к расх.; ЗПМ=10; МАТ=10 к расх.; ТЗ=10; ТЗМ=10)</t>
  </si>
  <si>
    <t>42
*</t>
  </si>
  <si>
    <t>43
*</t>
  </si>
  <si>
    <t>Итого по разделу 5 Крепление опорных деталей. Лист 424,.2, 424.3</t>
  </si>
  <si>
    <t>Раздел 6. Подливка под детали Микролит или аналог</t>
  </si>
  <si>
    <t>узел а лист 424.2,3 (количество деталей 342)</t>
  </si>
  <si>
    <t>узел б лист 424.2,3 (количество деталей 12)</t>
  </si>
  <si>
    <t>узел в лист 424.2,3 (количество деталей 6)</t>
  </si>
  <si>
    <t>узел г лист 424.2,3 (количество деталей 4)</t>
  </si>
  <si>
    <t>узел д лист 424.2,3 (количество деталей 3)</t>
  </si>
  <si>
    <t>узел е лист 424.2,3 (количество деталей 30)</t>
  </si>
  <si>
    <t>Итого прямые затраты по смете в текущих ценах</t>
  </si>
  <si>
    <t>Итоги по смете:</t>
  </si>
  <si>
    <t xml:space="preserve">     Строительные металлические конструкции</t>
  </si>
  <si>
    <t xml:space="preserve">     Работы по реконструкции зданий и сооружений: усиление и замена существующих конструкций, возведение отдельных конструктивных элементов</t>
  </si>
  <si>
    <t xml:space="preserve">     Бетонные и железобетонные монолитные конструкции и работы в строительстве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</si>
  <si>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</si>
  <si>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</si>
  <si>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</si>
  <si>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</si>
  <si>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</si>
  <si>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</si>
  <si>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</si>
  <si>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</si>
  <si>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ВЗиС 5,2%</t>
  </si>
  <si>
    <t xml:space="preserve">     Зимнее удорожание 2,1%</t>
  </si>
  <si>
    <t xml:space="preserve">     За исключением материалов заказчика -МАТЗАК</t>
  </si>
  <si>
    <t xml:space="preserve">     Вахтовый метод работ 3,5%(ПЗ+НР+СП+ВЗ+МЗ)</t>
  </si>
  <si>
    <t xml:space="preserve">     Перевозка работников свыше 3-х километров 2,5%(ПЗ+НР+СП+ВЗ+МЗ)</t>
  </si>
  <si>
    <t xml:space="preserve">     Перебазировка машин и механизмов 2%(ПЗ+НР+СП+ВЗ+МЗ)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</si>
  <si>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</si>
  <si>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</si>
  <si>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</si>
  <si>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</si>
  <si>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ЛОКАЛЬНАЯ СМЕТА № 1632-2021-3.1-КЖ1_07.03.010-В02</t>
  </si>
  <si>
    <t>на Конструкции железобетонные. Ростверк., 07.03.010 Крытый склад № 1 (код SAP 01.01.001) код ГП 3.1</t>
  </si>
  <si>
    <t>ТССЦ-509-5787
Приказ Администрации ЛО от 20.10.15 №28
применительно</t>
  </si>
  <si>
    <t>Анкер химический (капсула с клеевым составом) Hilti HIT-HY 150/330</t>
  </si>
  <si>
    <t>ТССЦ-509-4617
Приказ Администрации ЛО от 20.10.15 №28
применительно</t>
  </si>
  <si>
    <t>Рельсовый путь № 3 длинна 327,2м толщ (разрез 15-15 лист 282) 54 мм ширина (разрез 15-15 лист 282) - 400 мм</t>
  </si>
  <si>
    <t>Рельсовый путь № 2 длинна 342,73 м толщ (разрез 3-3 лист 282) 130 мм ширина (разрез 3-3 лист 282) - 600 мм</t>
  </si>
  <si>
    <t>Рельсовый путь № 1 длинна 324,95 м толщ (разрез 1-1 лист 282) 150 мм ширина (разрез 1-1 лист 282) - 600 мм</t>
  </si>
  <si>
    <t>Раздел 5. Крепление опорных деталей. Лист 282.2, 282.3</t>
  </si>
  <si>
    <t>глубина 60: 100-60=40/10=4 ПЗ=4 (ОЗП=4; ЭМ=4 к расх.; ЗПМ=4; МАТ=4 к расх.; ТЗ=4; ТЗМ=4)</t>
  </si>
  <si>
    <t>Крепление стоек хвостовой станции к ростверку</t>
  </si>
  <si>
    <t>Крепление стоек вертикального гравитационного натяжного устройтсва к ростверку</t>
  </si>
  <si>
    <t>44</t>
  </si>
  <si>
    <t>45</t>
  </si>
  <si>
    <t>46
*</t>
  </si>
  <si>
    <t>47
*</t>
  </si>
  <si>
    <t>Крепление лебедки обслуживания к росвергу</t>
  </si>
  <si>
    <t>48</t>
  </si>
  <si>
    <t>49</t>
  </si>
  <si>
    <t>50
*</t>
  </si>
  <si>
    <t>51
*</t>
  </si>
  <si>
    <t>Стоимость работ, всего, руб., с НДС</t>
  </si>
  <si>
    <t>Стоимость материалов, всего, руб., с НДС</t>
  </si>
  <si>
    <t>Цена за ед.изм. материалов, руб. с НДС</t>
  </si>
  <si>
    <t>Цена за ед.изм. работ, руб. с НДС</t>
  </si>
  <si>
    <t>2
* Материалы заказчика</t>
  </si>
  <si>
    <t>3
*Материалы заказчика</t>
  </si>
  <si>
    <t>5
* Материалы заказчика</t>
  </si>
  <si>
    <t>6
* Материалы заказчика</t>
  </si>
  <si>
    <t>8
* Материалы заказчика</t>
  </si>
  <si>
    <t>9
* Материалы заказчика</t>
  </si>
  <si>
    <t>12
* Материалы заказчика</t>
  </si>
  <si>
    <t>13
* Материалы заказчика</t>
  </si>
  <si>
    <t>16
* Материалы заказчика</t>
  </si>
  <si>
    <t>17
* Материалы заказчика</t>
  </si>
  <si>
    <t>20
* Материалы заказчика</t>
  </si>
  <si>
    <t>21
* Материалы заказчика</t>
  </si>
  <si>
    <t>24
* Материалы заказчика</t>
  </si>
  <si>
    <t>25
* Материалы заказчика</t>
  </si>
  <si>
    <t>28
* Материалы заказчика</t>
  </si>
  <si>
    <t>29
* Материалы заказчика</t>
  </si>
  <si>
    <t>35
* Материалы заказчика</t>
  </si>
  <si>
    <t>36
* Материалы заказчика</t>
  </si>
  <si>
    <t>42
* Материалы заказчика</t>
  </si>
  <si>
    <t>43
* Материалы заказчика</t>
  </si>
  <si>
    <t>46
* Материалы заказчика</t>
  </si>
  <si>
    <t>47
* Материалы заказчика</t>
  </si>
  <si>
    <t>50
* Материалы заказчика</t>
  </si>
  <si>
    <t>51
* Материалы заказчика</t>
  </si>
  <si>
    <t>6</t>
  </si>
  <si>
    <t>8</t>
  </si>
  <si>
    <t>9</t>
  </si>
  <si>
    <t>3
* Материалы заказчика</t>
  </si>
  <si>
    <t>работы</t>
  </si>
  <si>
    <t>материалы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</si>
</sst>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"/>
    <numFmt numFmtId="166" formatCode="0.0000000"/>
    <numFmt numFmtId="167" formatCode="0.0"/>
    <numFmt numFmtId="168" formatCode="0.000000"/>
    <numFmt numFmtId="169" formatCode="0.000"/>
  </numFmts>
  <fonts count="26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197">
    <xf numFmtId="0" fontId="0" fillId="0" borderId="0" xfId="0"/>
    <xf numFmtId="0" fontId="2" fillId="0" borderId="0" xfId="0" applyNumberFormat="1" applyFont="1" applyAlignment="1">
      <alignment horizontal="right" vertical="top" wrapText="1"/>
    </xf>
    <xf numFmtId="0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wrapText="1"/>
    </xf>
    <xf numFmtId="0" fontId="2" fillId="0" borderId="0" xfId="0" applyNumberFormat="1" applyFont="1" applyFill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8" fillId="0" borderId="0" xfId="0" applyFont="1" applyAlignment="1">
      <alignment horizontal="justify" vertical="center"/>
    </xf>
    <xf numFmtId="0" fontId="8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justify" vertical="center"/>
    </xf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4" xfId="0" applyFont="1" applyBorder="1"/>
    <xf numFmtId="0" fontId="9" fillId="0" borderId="0" xfId="0" applyFont="1" applyBorder="1"/>
    <xf numFmtId="0" fontId="4" fillId="0" borderId="5" xfId="0" applyFont="1" applyBorder="1"/>
    <xf numFmtId="0" fontId="9" fillId="0" borderId="0" xfId="0" applyFont="1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wrapText="1"/>
    </xf>
    <xf numFmtId="0" fontId="9" fillId="3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9" fillId="4" borderId="3" xfId="0" applyFont="1" applyFill="1" applyBorder="1"/>
    <xf numFmtId="0" fontId="9" fillId="4" borderId="8" xfId="0" applyFont="1" applyFill="1" applyBorder="1"/>
    <xf numFmtId="0" fontId="9" fillId="3" borderId="6" xfId="0" quotePrefix="1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/>
    <xf numFmtId="9" fontId="9" fillId="4" borderId="3" xfId="0" applyNumberFormat="1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wrapText="1"/>
    </xf>
    <xf numFmtId="0" fontId="9" fillId="3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left" vertical="center" wrapText="1"/>
    </xf>
    <xf numFmtId="0" fontId="11" fillId="4" borderId="10" xfId="0" applyFont="1" applyFill="1" applyBorder="1" applyAlignment="1">
      <alignment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wrapText="1"/>
    </xf>
    <xf numFmtId="0" fontId="9" fillId="0" borderId="0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Fill="1" applyBorder="1"/>
    <xf numFmtId="0" fontId="8" fillId="0" borderId="4" xfId="0" applyFont="1" applyBorder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left" wrapText="1"/>
    </xf>
    <xf numFmtId="0" fontId="11" fillId="0" borderId="0" xfId="0" applyFont="1" applyAlignment="1">
      <alignment horizontal="left" vertical="center"/>
    </xf>
    <xf numFmtId="49" fontId="14" fillId="0" borderId="0" xfId="1" applyNumberFormat="1" applyFont="1"/>
    <xf numFmtId="49" fontId="15" fillId="0" borderId="0" xfId="1" applyNumberFormat="1" applyFont="1" applyAlignment="1">
      <alignment horizontal="right"/>
    </xf>
    <xf numFmtId="0" fontId="13" fillId="0" borderId="0" xfId="1"/>
    <xf numFmtId="0" fontId="16" fillId="0" borderId="0" xfId="1" applyFont="1" applyAlignment="1">
      <alignment wrapText="1"/>
    </xf>
    <xf numFmtId="49" fontId="17" fillId="0" borderId="0" xfId="1" applyNumberFormat="1" applyFont="1" applyAlignment="1">
      <alignment horizontal="center" vertical="top"/>
    </xf>
    <xf numFmtId="49" fontId="15" fillId="0" borderId="0" xfId="1" applyNumberFormat="1" applyFont="1"/>
    <xf numFmtId="49" fontId="15" fillId="0" borderId="0" xfId="1" applyNumberFormat="1" applyFont="1" applyAlignment="1">
      <alignment wrapText="1"/>
    </xf>
    <xf numFmtId="0" fontId="15" fillId="0" borderId="0" xfId="1" applyFont="1" applyAlignment="1">
      <alignment wrapText="1"/>
    </xf>
    <xf numFmtId="0" fontId="15" fillId="0" borderId="0" xfId="1" applyFont="1"/>
    <xf numFmtId="0" fontId="14" fillId="0" borderId="5" xfId="1" applyFont="1" applyBorder="1"/>
    <xf numFmtId="4" fontId="15" fillId="0" borderId="5" xfId="1" applyNumberFormat="1" applyFont="1" applyBorder="1" applyAlignment="1">
      <alignment horizontal="right"/>
    </xf>
    <xf numFmtId="0" fontId="15" fillId="0" borderId="0" xfId="1" applyFont="1" applyAlignment="1">
      <alignment horizontal="left"/>
    </xf>
    <xf numFmtId="0" fontId="15" fillId="0" borderId="0" xfId="1" applyFont="1" applyAlignment="1">
      <alignment vertical="center" wrapText="1"/>
    </xf>
    <xf numFmtId="2" fontId="15" fillId="0" borderId="0" xfId="1" applyNumberFormat="1" applyFont="1"/>
    <xf numFmtId="0" fontId="15" fillId="0" borderId="0" xfId="1" applyFont="1" applyAlignment="1">
      <alignment horizontal="left" vertical="top"/>
    </xf>
    <xf numFmtId="0" fontId="14" fillId="0" borderId="4" xfId="1" applyFont="1" applyBorder="1"/>
    <xf numFmtId="2" fontId="15" fillId="0" borderId="0" xfId="1" applyNumberFormat="1" applyFont="1" applyAlignment="1">
      <alignment horizontal="right"/>
    </xf>
    <xf numFmtId="0" fontId="14" fillId="0" borderId="24" xfId="1" applyFont="1" applyBorder="1"/>
    <xf numFmtId="0" fontId="15" fillId="0" borderId="24" xfId="1" applyFont="1" applyBorder="1"/>
    <xf numFmtId="0" fontId="14" fillId="0" borderId="0" xfId="1" applyFont="1" applyAlignment="1">
      <alignment vertical="center"/>
    </xf>
    <xf numFmtId="49" fontId="20" fillId="0" borderId="3" xfId="1" applyNumberFormat="1" applyFont="1" applyBorder="1" applyAlignment="1">
      <alignment horizontal="center" vertical="center" wrapText="1"/>
    </xf>
    <xf numFmtId="49" fontId="19" fillId="0" borderId="3" xfId="1" applyNumberFormat="1" applyFont="1" applyBorder="1" applyAlignment="1">
      <alignment horizontal="center" vertical="center"/>
    </xf>
    <xf numFmtId="0" fontId="21" fillId="0" borderId="0" xfId="1" applyFont="1" applyAlignment="1">
      <alignment wrapText="1"/>
    </xf>
    <xf numFmtId="49" fontId="14" fillId="0" borderId="3" xfId="1" applyNumberFormat="1" applyFont="1" applyBorder="1" applyAlignment="1">
      <alignment horizontal="center" vertical="top" wrapText="1"/>
    </xf>
    <xf numFmtId="49" fontId="22" fillId="0" borderId="3" xfId="1" applyNumberFormat="1" applyFont="1" applyBorder="1" applyAlignment="1">
      <alignment horizontal="left" vertical="top" wrapText="1"/>
    </xf>
    <xf numFmtId="164" fontId="14" fillId="0" borderId="3" xfId="1" applyNumberFormat="1" applyFont="1" applyBorder="1" applyAlignment="1">
      <alignment horizontal="center" vertical="top" wrapText="1"/>
    </xf>
    <xf numFmtId="4" fontId="14" fillId="0" borderId="3" xfId="1" applyNumberFormat="1" applyFont="1" applyBorder="1" applyAlignment="1">
      <alignment horizontal="right" vertical="top" wrapText="1"/>
    </xf>
    <xf numFmtId="0" fontId="14" fillId="0" borderId="3" xfId="1" applyFont="1" applyBorder="1" applyAlignment="1">
      <alignment horizontal="right" vertical="top" wrapText="1"/>
    </xf>
    <xf numFmtId="2" fontId="14" fillId="0" borderId="3" xfId="1" applyNumberFormat="1" applyFont="1" applyBorder="1" applyAlignment="1">
      <alignment horizontal="right" vertical="top" wrapText="1"/>
    </xf>
    <xf numFmtId="0" fontId="14" fillId="0" borderId="0" xfId="1" applyFont="1" applyAlignment="1">
      <alignment wrapText="1"/>
    </xf>
    <xf numFmtId="4" fontId="13" fillId="0" borderId="0" xfId="1" applyNumberFormat="1"/>
    <xf numFmtId="49" fontId="14" fillId="0" borderId="16" xfId="1" applyNumberFormat="1" applyFont="1" applyBorder="1" applyAlignment="1">
      <alignment horizontal="center" vertical="top" wrapText="1"/>
    </xf>
    <xf numFmtId="49" fontId="14" fillId="0" borderId="4" xfId="1" applyNumberFormat="1" applyFont="1" applyBorder="1" applyAlignment="1">
      <alignment horizontal="left" vertical="top" wrapText="1"/>
    </xf>
    <xf numFmtId="49" fontId="14" fillId="0" borderId="13" xfId="1" applyNumberFormat="1" applyFont="1" applyBorder="1" applyAlignment="1">
      <alignment horizontal="center" vertical="top" wrapText="1"/>
    </xf>
    <xf numFmtId="49" fontId="14" fillId="0" borderId="4" xfId="1" applyNumberFormat="1" applyFont="1" applyBorder="1" applyAlignment="1">
      <alignment horizontal="right" vertical="top" wrapText="1"/>
    </xf>
    <xf numFmtId="49" fontId="14" fillId="0" borderId="5" xfId="1" applyNumberFormat="1" applyFont="1" applyBorder="1" applyAlignment="1">
      <alignment horizontal="right" vertical="top" wrapText="1"/>
    </xf>
    <xf numFmtId="165" fontId="14" fillId="0" borderId="3" xfId="1" applyNumberFormat="1" applyFont="1" applyBorder="1" applyAlignment="1">
      <alignment horizontal="center" vertical="top" wrapText="1"/>
    </xf>
    <xf numFmtId="1" fontId="14" fillId="0" borderId="3" xfId="1" applyNumberFormat="1" applyFont="1" applyBorder="1" applyAlignment="1">
      <alignment horizontal="right" vertical="top" wrapText="1"/>
    </xf>
    <xf numFmtId="166" fontId="14" fillId="0" borderId="3" xfId="1" applyNumberFormat="1" applyFont="1" applyBorder="1" applyAlignment="1">
      <alignment horizontal="center" vertical="top" wrapText="1"/>
    </xf>
    <xf numFmtId="4" fontId="22" fillId="0" borderId="3" xfId="1" applyNumberFormat="1" applyFont="1" applyBorder="1" applyAlignment="1">
      <alignment horizontal="right" vertical="top" wrapText="1"/>
    </xf>
    <xf numFmtId="0" fontId="22" fillId="0" borderId="3" xfId="1" applyFont="1" applyBorder="1" applyAlignment="1">
      <alignment horizontal="right" vertical="top"/>
    </xf>
    <xf numFmtId="2" fontId="22" fillId="0" borderId="3" xfId="1" applyNumberFormat="1" applyFont="1" applyBorder="1" applyAlignment="1">
      <alignment horizontal="right" vertical="top"/>
    </xf>
    <xf numFmtId="0" fontId="22" fillId="0" borderId="0" xfId="1" applyFont="1" applyAlignment="1">
      <alignment wrapText="1"/>
    </xf>
    <xf numFmtId="0" fontId="22" fillId="0" borderId="3" xfId="1" applyFont="1" applyBorder="1" applyAlignment="1">
      <alignment horizontal="right" vertical="top" wrapText="1"/>
    </xf>
    <xf numFmtId="2" fontId="14" fillId="0" borderId="3" xfId="1" applyNumberFormat="1" applyFont="1" applyBorder="1" applyAlignment="1">
      <alignment horizontal="center" vertical="top" wrapText="1"/>
    </xf>
    <xf numFmtId="1" fontId="14" fillId="0" borderId="3" xfId="1" applyNumberFormat="1" applyFont="1" applyBorder="1" applyAlignment="1">
      <alignment horizontal="center" vertical="top" wrapText="1"/>
    </xf>
    <xf numFmtId="0" fontId="19" fillId="0" borderId="0" xfId="1" applyFont="1" applyAlignment="1">
      <alignment wrapText="1"/>
    </xf>
    <xf numFmtId="167" fontId="14" fillId="0" borderId="3" xfId="1" applyNumberFormat="1" applyFont="1" applyBorder="1" applyAlignment="1">
      <alignment horizontal="right" vertical="top" wrapText="1"/>
    </xf>
    <xf numFmtId="168" fontId="14" fillId="0" borderId="3" xfId="1" applyNumberFormat="1" applyFont="1" applyBorder="1" applyAlignment="1">
      <alignment horizontal="center" vertical="top" wrapText="1"/>
    </xf>
    <xf numFmtId="2" fontId="22" fillId="0" borderId="3" xfId="1" applyNumberFormat="1" applyFont="1" applyBorder="1" applyAlignment="1">
      <alignment horizontal="right" vertical="top" wrapText="1"/>
    </xf>
    <xf numFmtId="0" fontId="14" fillId="0" borderId="3" xfId="1" applyFont="1" applyBorder="1" applyAlignment="1">
      <alignment horizontal="right" vertical="top"/>
    </xf>
    <xf numFmtId="2" fontId="14" fillId="0" borderId="3" xfId="1" applyNumberFormat="1" applyFont="1" applyBorder="1" applyAlignment="1">
      <alignment horizontal="right" vertical="top"/>
    </xf>
    <xf numFmtId="0" fontId="14" fillId="0" borderId="0" xfId="1" applyFont="1"/>
    <xf numFmtId="169" fontId="14" fillId="0" borderId="3" xfId="1" applyNumberFormat="1" applyFont="1" applyBorder="1" applyAlignment="1">
      <alignment horizontal="center" vertical="top" wrapText="1"/>
    </xf>
    <xf numFmtId="49" fontId="23" fillId="0" borderId="3" xfId="1" applyNumberFormat="1" applyFont="1" applyBorder="1" applyAlignment="1">
      <alignment horizontal="center" vertical="top" wrapText="1"/>
    </xf>
    <xf numFmtId="49" fontId="24" fillId="0" borderId="3" xfId="1" applyNumberFormat="1" applyFont="1" applyBorder="1" applyAlignment="1">
      <alignment horizontal="left" vertical="top" wrapText="1"/>
    </xf>
    <xf numFmtId="165" fontId="23" fillId="0" borderId="3" xfId="1" applyNumberFormat="1" applyFont="1" applyBorder="1" applyAlignment="1">
      <alignment horizontal="center" vertical="top" wrapText="1"/>
    </xf>
    <xf numFmtId="4" fontId="23" fillId="0" borderId="3" xfId="1" applyNumberFormat="1" applyFont="1" applyBorder="1" applyAlignment="1">
      <alignment horizontal="right" vertical="top" wrapText="1"/>
    </xf>
    <xf numFmtId="0" fontId="23" fillId="0" borderId="3" xfId="1" applyFont="1" applyBorder="1" applyAlignment="1">
      <alignment horizontal="right" vertical="top" wrapText="1"/>
    </xf>
    <xf numFmtId="1" fontId="23" fillId="0" borderId="3" xfId="1" applyNumberFormat="1" applyFont="1" applyBorder="1" applyAlignment="1">
      <alignment horizontal="right" vertical="top" wrapText="1"/>
    </xf>
    <xf numFmtId="0" fontId="25" fillId="0" borderId="0" xfId="1" applyFont="1"/>
    <xf numFmtId="166" fontId="23" fillId="0" borderId="3" xfId="1" applyNumberFormat="1" applyFont="1" applyBorder="1" applyAlignment="1">
      <alignment horizontal="center" vertical="top" wrapText="1"/>
    </xf>
    <xf numFmtId="169" fontId="23" fillId="0" borderId="3" xfId="1" applyNumberFormat="1" applyFont="1" applyBorder="1" applyAlignment="1">
      <alignment horizontal="center" vertical="top" wrapText="1"/>
    </xf>
    <xf numFmtId="168" fontId="23" fillId="0" borderId="3" xfId="1" applyNumberFormat="1" applyFont="1" applyBorder="1" applyAlignment="1">
      <alignment horizontal="center" vertical="top" wrapText="1"/>
    </xf>
    <xf numFmtId="1" fontId="23" fillId="0" borderId="3" xfId="1" applyNumberFormat="1" applyFont="1" applyBorder="1" applyAlignment="1">
      <alignment horizontal="center" vertical="top" wrapText="1"/>
    </xf>
    <xf numFmtId="49" fontId="21" fillId="0" borderId="3" xfId="1" applyNumberFormat="1" applyFont="1" applyBorder="1" applyAlignment="1">
      <alignment horizontal="left" vertical="center" wrapText="1"/>
    </xf>
    <xf numFmtId="49" fontId="19" fillId="0" borderId="3" xfId="1" applyNumberFormat="1" applyFont="1" applyBorder="1" applyAlignment="1">
      <alignment horizontal="left" vertical="center" wrapText="1"/>
    </xf>
    <xf numFmtId="49" fontId="19" fillId="0" borderId="3" xfId="1" applyNumberFormat="1" applyFont="1" applyBorder="1" applyAlignment="1">
      <alignment horizontal="center" vertical="center" wrapText="1"/>
    </xf>
    <xf numFmtId="0" fontId="16" fillId="0" borderId="0" xfId="1" applyFont="1" applyBorder="1" applyAlignment="1">
      <alignment horizontal="center" wrapText="1"/>
    </xf>
    <xf numFmtId="49" fontId="17" fillId="0" borderId="0" xfId="1" applyNumberFormat="1" applyFont="1" applyBorder="1" applyAlignment="1">
      <alignment horizontal="center" vertical="top"/>
    </xf>
    <xf numFmtId="49" fontId="18" fillId="0" borderId="0" xfId="1" applyNumberFormat="1" applyFont="1" applyAlignment="1">
      <alignment horizontal="center"/>
    </xf>
    <xf numFmtId="49" fontId="19" fillId="0" borderId="0" xfId="1" applyNumberFormat="1" applyFont="1" applyBorder="1" applyAlignment="1">
      <alignment horizontal="center" vertical="center" wrapText="1"/>
    </xf>
    <xf numFmtId="49" fontId="19" fillId="0" borderId="0" xfId="1" applyNumberFormat="1" applyFont="1" applyBorder="1" applyAlignment="1">
      <alignment horizontal="center" vertical="center"/>
    </xf>
    <xf numFmtId="49" fontId="21" fillId="0" borderId="0" xfId="1" applyNumberFormat="1" applyFont="1" applyBorder="1" applyAlignment="1">
      <alignment horizontal="left" vertical="center" wrapText="1"/>
    </xf>
    <xf numFmtId="169" fontId="14" fillId="0" borderId="0" xfId="1" applyNumberFormat="1" applyFont="1" applyBorder="1" applyAlignment="1">
      <alignment horizontal="center" vertical="top" wrapText="1"/>
    </xf>
    <xf numFmtId="165" fontId="23" fillId="0" borderId="0" xfId="1" applyNumberFormat="1" applyFont="1" applyBorder="1" applyAlignment="1">
      <alignment horizontal="center" vertical="top" wrapText="1"/>
    </xf>
    <xf numFmtId="166" fontId="23" fillId="0" borderId="0" xfId="1" applyNumberFormat="1" applyFont="1" applyBorder="1" applyAlignment="1">
      <alignment horizontal="center" vertical="top" wrapText="1"/>
    </xf>
    <xf numFmtId="49" fontId="22" fillId="0" borderId="0" xfId="1" applyNumberFormat="1" applyFont="1" applyBorder="1" applyAlignment="1">
      <alignment horizontal="left" vertical="top" wrapText="1"/>
    </xf>
    <xf numFmtId="164" fontId="14" fillId="0" borderId="0" xfId="1" applyNumberFormat="1" applyFont="1" applyBorder="1" applyAlignment="1">
      <alignment horizontal="center" vertical="top" wrapText="1"/>
    </xf>
    <xf numFmtId="169" fontId="23" fillId="0" borderId="0" xfId="1" applyNumberFormat="1" applyFont="1" applyBorder="1" applyAlignment="1">
      <alignment horizontal="center" vertical="top" wrapText="1"/>
    </xf>
    <xf numFmtId="168" fontId="23" fillId="0" borderId="0" xfId="1" applyNumberFormat="1" applyFont="1" applyBorder="1" applyAlignment="1">
      <alignment horizontal="center" vertical="top" wrapText="1"/>
    </xf>
    <xf numFmtId="2" fontId="14" fillId="0" borderId="0" xfId="1" applyNumberFormat="1" applyFont="1" applyBorder="1" applyAlignment="1">
      <alignment horizontal="center" vertical="top" wrapText="1"/>
    </xf>
    <xf numFmtId="1" fontId="23" fillId="0" borderId="0" xfId="1" applyNumberFormat="1" applyFont="1" applyBorder="1" applyAlignment="1">
      <alignment horizontal="center" vertical="top" wrapText="1"/>
    </xf>
    <xf numFmtId="49" fontId="19" fillId="0" borderId="0" xfId="1" applyNumberFormat="1" applyFont="1" applyBorder="1" applyAlignment="1">
      <alignment horizontal="left" vertical="center" wrapText="1"/>
    </xf>
    <xf numFmtId="168" fontId="14" fillId="0" borderId="0" xfId="1" applyNumberFormat="1" applyFont="1" applyBorder="1" applyAlignment="1">
      <alignment horizontal="center" vertical="top" wrapText="1"/>
    </xf>
    <xf numFmtId="1" fontId="14" fillId="0" borderId="0" xfId="1" applyNumberFormat="1" applyFont="1" applyBorder="1" applyAlignment="1">
      <alignment horizontal="center" vertical="top" wrapText="1"/>
    </xf>
    <xf numFmtId="49" fontId="22" fillId="0" borderId="3" xfId="1" applyNumberFormat="1" applyFont="1" applyBorder="1" applyAlignment="1">
      <alignment vertical="top" wrapText="1"/>
    </xf>
    <xf numFmtId="164" fontId="23" fillId="0" borderId="3" xfId="1" applyNumberFormat="1" applyFont="1" applyBorder="1" applyAlignment="1">
      <alignment horizontal="center" vertical="top" wrapText="1"/>
    </xf>
    <xf numFmtId="2" fontId="23" fillId="0" borderId="3" xfId="1" applyNumberFormat="1" applyFont="1" applyBorder="1" applyAlignment="1">
      <alignment horizontal="center" vertical="top" wrapText="1"/>
    </xf>
    <xf numFmtId="49" fontId="14" fillId="0" borderId="3" xfId="1" applyNumberFormat="1" applyFont="1" applyBorder="1" applyAlignment="1">
      <alignment horizontal="right" vertical="top" wrapText="1"/>
    </xf>
    <xf numFmtId="0" fontId="8" fillId="0" borderId="13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10" fillId="0" borderId="13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4" borderId="10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 wrapText="1"/>
    </xf>
    <xf numFmtId="0" fontId="12" fillId="4" borderId="8" xfId="0" applyFont="1" applyFill="1" applyBorder="1" applyAlignment="1">
      <alignment horizontal="center" wrapText="1"/>
    </xf>
    <xf numFmtId="0" fontId="9" fillId="4" borderId="3" xfId="0" applyFont="1" applyFill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9" fillId="4" borderId="14" xfId="0" applyFont="1" applyFill="1" applyBorder="1" applyAlignment="1">
      <alignment horizontal="left" vertical="top" wrapText="1"/>
    </xf>
    <xf numFmtId="0" fontId="9" fillId="4" borderId="15" xfId="0" applyFont="1" applyFill="1" applyBorder="1" applyAlignment="1">
      <alignment horizontal="left" vertical="top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6" fillId="4" borderId="15" xfId="0" applyFont="1" applyFill="1" applyBorder="1" applyAlignment="1">
      <alignment horizontal="left" vertical="center" wrapText="1"/>
    </xf>
    <xf numFmtId="0" fontId="12" fillId="4" borderId="16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 vertical="center" wrapText="1"/>
    </xf>
    <xf numFmtId="0" fontId="12" fillId="4" borderId="19" xfId="0" applyFont="1" applyFill="1" applyBorder="1" applyAlignment="1">
      <alignment horizontal="center" vertical="center" wrapText="1"/>
    </xf>
    <xf numFmtId="0" fontId="12" fillId="4" borderId="20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49" fontId="19" fillId="0" borderId="3" xfId="1" applyNumberFormat="1" applyFont="1" applyBorder="1" applyAlignment="1">
      <alignment horizontal="center" vertical="center" wrapText="1"/>
    </xf>
    <xf numFmtId="0" fontId="16" fillId="0" borderId="4" xfId="1" applyFont="1" applyBorder="1" applyAlignment="1">
      <alignment horizontal="center" wrapText="1"/>
    </xf>
    <xf numFmtId="49" fontId="17" fillId="0" borderId="24" xfId="1" applyNumberFormat="1" applyFont="1" applyBorder="1" applyAlignment="1">
      <alignment horizontal="center" vertical="top"/>
    </xf>
    <xf numFmtId="49" fontId="18" fillId="0" borderId="0" xfId="1" applyNumberFormat="1" applyFont="1" applyAlignment="1">
      <alignment horizontal="center"/>
    </xf>
    <xf numFmtId="49" fontId="17" fillId="0" borderId="0" xfId="1" applyNumberFormat="1" applyFont="1" applyAlignment="1">
      <alignment horizontal="center" vertical="top"/>
    </xf>
    <xf numFmtId="49" fontId="21" fillId="0" borderId="3" xfId="1" applyNumberFormat="1" applyFont="1" applyBorder="1" applyAlignment="1">
      <alignment horizontal="left" vertical="center" wrapText="1"/>
    </xf>
    <xf numFmtId="49" fontId="19" fillId="0" borderId="3" xfId="1" applyNumberFormat="1" applyFont="1" applyBorder="1" applyAlignment="1">
      <alignment horizontal="center" vertical="center"/>
    </xf>
    <xf numFmtId="0" fontId="14" fillId="0" borderId="3" xfId="1" applyFont="1" applyBorder="1" applyAlignment="1">
      <alignment horizontal="left" vertical="top" wrapText="1"/>
    </xf>
    <xf numFmtId="0" fontId="23" fillId="0" borderId="3" xfId="1" applyFont="1" applyBorder="1" applyAlignment="1">
      <alignment horizontal="left" vertical="top" wrapText="1"/>
    </xf>
    <xf numFmtId="49" fontId="22" fillId="0" borderId="3" xfId="1" applyNumberFormat="1" applyFont="1" applyBorder="1" applyAlignment="1">
      <alignment horizontal="left" vertical="top" wrapText="1"/>
    </xf>
    <xf numFmtId="49" fontId="19" fillId="0" borderId="3" xfId="1" applyNumberFormat="1" applyFont="1" applyBorder="1" applyAlignment="1">
      <alignment horizontal="left" vertical="center" wrapText="1"/>
    </xf>
    <xf numFmtId="49" fontId="22" fillId="0" borderId="26" xfId="1" applyNumberFormat="1" applyFont="1" applyBorder="1" applyAlignment="1">
      <alignment horizontal="left" vertical="top" wrapText="1"/>
    </xf>
    <xf numFmtId="49" fontId="22" fillId="0" borderId="5" xfId="1" applyNumberFormat="1" applyFont="1" applyBorder="1" applyAlignment="1">
      <alignment horizontal="left" vertical="top" wrapText="1"/>
    </xf>
    <xf numFmtId="49" fontId="22" fillId="0" borderId="25" xfId="1" applyNumberFormat="1" applyFont="1" applyBorder="1" applyAlignment="1">
      <alignment horizontal="left" vertical="top" wrapText="1"/>
    </xf>
    <xf numFmtId="0" fontId="14" fillId="0" borderId="5" xfId="1" applyFont="1" applyBorder="1" applyAlignment="1">
      <alignment horizontal="left" vertical="top" wrapText="1"/>
    </xf>
    <xf numFmtId="0" fontId="14" fillId="0" borderId="25" xfId="1" applyFont="1" applyBorder="1" applyAlignment="1">
      <alignment horizontal="left" vertical="top" wrapText="1"/>
    </xf>
    <xf numFmtId="49" fontId="17" fillId="0" borderId="0" xfId="1" applyNumberFormat="1" applyFont="1" applyAlignment="1">
      <alignment horizontal="center" vertical="center"/>
    </xf>
    <xf numFmtId="0" fontId="15" fillId="0" borderId="4" xfId="1" applyFont="1" applyBorder="1" applyAlignment="1">
      <alignment horizontal="left" wrapText="1"/>
    </xf>
    <xf numFmtId="0" fontId="15" fillId="0" borderId="0" xfId="1" applyFont="1" applyAlignment="1">
      <alignment horizontal="left" wrapText="1"/>
    </xf>
    <xf numFmtId="0" fontId="15" fillId="0" borderId="0" xfId="1" applyFont="1" applyAlignment="1">
      <alignment horizontal="center"/>
    </xf>
    <xf numFmtId="49" fontId="14" fillId="0" borderId="5" xfId="1" applyNumberFormat="1" applyFont="1" applyBorder="1" applyAlignment="1">
      <alignment vertical="top" wrapText="1"/>
    </xf>
    <xf numFmtId="49" fontId="14" fillId="0" borderId="25" xfId="1" applyNumberFormat="1" applyFont="1" applyBorder="1" applyAlignment="1">
      <alignment vertical="top" wrapText="1"/>
    </xf>
    <xf numFmtId="49" fontId="14" fillId="0" borderId="3" xfId="1" applyNumberFormat="1" applyFont="1" applyBorder="1" applyAlignment="1">
      <alignment horizontal="left" vertical="top" wrapText="1"/>
    </xf>
  </cellXfs>
  <cellStyles count="2">
    <cellStyle name="Обычный" xfId="0" builtinId="0"/>
    <cellStyle name="Обычный 2" xfId="1" xr:uid="{742BF1C9-BBB9-46F8-84D5-ED9E14B83EC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8"/>
  <sheetViews>
    <sheetView topLeftCell="A25" zoomScaleNormal="100" workbookViewId="0">
      <selection activeCell="B57" sqref="B57"/>
    </sheetView>
  </sheetViews>
  <sheetFormatPr defaultColWidth="8.85546875" defaultRowHeight="12.75" x14ac:dyDescent="0.2"/>
  <cols>
    <col min="1" max="1" width="7" style="23" customWidth="1"/>
    <col min="2" max="2" width="47.5703125" style="24" customWidth="1"/>
    <col min="3" max="3" width="84.28515625" style="17" customWidth="1"/>
    <col min="4" max="4" width="21.42578125" style="17" customWidth="1"/>
    <col min="5" max="5" width="22.85546875" style="17" customWidth="1"/>
    <col min="6" max="6" width="8.85546875" style="17"/>
    <col min="7" max="7" width="86.140625" style="17" customWidth="1"/>
    <col min="8" max="10" width="8.85546875" style="17"/>
    <col min="11" max="11" width="43.5703125" style="17" customWidth="1"/>
    <col min="12" max="16384" width="8.85546875" style="17"/>
  </cols>
  <sheetData>
    <row r="1" spans="1:12" ht="42" customHeight="1" x14ac:dyDescent="0.25">
      <c r="A1" s="143"/>
      <c r="B1" s="144"/>
      <c r="D1" s="158" t="s">
        <v>6</v>
      </c>
      <c r="E1" s="158"/>
      <c r="H1" s="4"/>
      <c r="I1" s="4"/>
      <c r="J1" s="4"/>
      <c r="K1" s="4"/>
    </row>
    <row r="2" spans="1:12" ht="79.5" customHeight="1" x14ac:dyDescent="0.2">
      <c r="A2" s="153" t="s">
        <v>30</v>
      </c>
      <c r="B2" s="154"/>
      <c r="C2" s="155" t="s">
        <v>36</v>
      </c>
      <c r="D2" s="155"/>
      <c r="E2" s="155"/>
      <c r="H2" s="4"/>
      <c r="I2" s="4"/>
      <c r="J2" s="4"/>
      <c r="K2" s="4"/>
    </row>
    <row r="3" spans="1:12" ht="18.75" x14ac:dyDescent="0.3">
      <c r="A3" s="145" t="s">
        <v>27</v>
      </c>
      <c r="B3" s="146"/>
      <c r="C3" s="7"/>
      <c r="D3" s="6"/>
      <c r="E3" s="6"/>
      <c r="F3" s="6"/>
      <c r="G3" s="3"/>
      <c r="H3" s="18"/>
      <c r="I3" s="1"/>
      <c r="J3" s="1"/>
      <c r="K3" s="1"/>
      <c r="L3" s="1"/>
    </row>
    <row r="4" spans="1:12" ht="18.75" x14ac:dyDescent="0.3">
      <c r="A4" s="9"/>
      <c r="B4" s="10"/>
      <c r="C4" s="8"/>
      <c r="D4" s="5"/>
      <c r="E4" s="5"/>
      <c r="F4" s="5"/>
      <c r="G4" s="3"/>
      <c r="H4" s="18"/>
      <c r="I4" s="1"/>
      <c r="J4" s="1"/>
      <c r="K4" s="1"/>
      <c r="L4" s="1"/>
    </row>
    <row r="5" spans="1:12" ht="15.75" x14ac:dyDescent="0.25">
      <c r="A5" s="143" t="s">
        <v>4</v>
      </c>
      <c r="B5" s="144"/>
      <c r="C5" s="19"/>
      <c r="E5" s="20"/>
      <c r="F5" s="20"/>
      <c r="G5" s="3"/>
      <c r="H5" s="2"/>
      <c r="I5" s="2"/>
      <c r="J5" s="2"/>
      <c r="K5" s="2"/>
      <c r="L5" s="2"/>
    </row>
    <row r="6" spans="1:12" ht="18.75" x14ac:dyDescent="0.3">
      <c r="A6" s="143" t="s">
        <v>7</v>
      </c>
      <c r="B6" s="144"/>
      <c r="C6" s="21"/>
      <c r="E6" s="22"/>
      <c r="F6" s="20"/>
      <c r="G6" s="3"/>
      <c r="H6" s="2"/>
      <c r="I6" s="2"/>
      <c r="J6" s="2"/>
      <c r="K6" s="2"/>
      <c r="L6" s="2"/>
    </row>
    <row r="7" spans="1:12" ht="13.5" thickBot="1" x14ac:dyDescent="0.25"/>
    <row r="8" spans="1:12" ht="27.75" customHeight="1" x14ac:dyDescent="0.2">
      <c r="A8" s="11" t="s">
        <v>0</v>
      </c>
      <c r="B8" s="12" t="s">
        <v>1</v>
      </c>
      <c r="C8" s="15" t="s">
        <v>31</v>
      </c>
      <c r="D8" s="156" t="s">
        <v>9</v>
      </c>
      <c r="E8" s="157"/>
    </row>
    <row r="9" spans="1:12" ht="15" x14ac:dyDescent="0.2">
      <c r="A9" s="25"/>
      <c r="B9" s="16"/>
      <c r="C9" s="26"/>
      <c r="D9" s="27" t="s">
        <v>10</v>
      </c>
      <c r="E9" s="28" t="s">
        <v>11</v>
      </c>
    </row>
    <row r="10" spans="1:12" ht="30" customHeight="1" x14ac:dyDescent="0.2">
      <c r="A10" s="31">
        <v>1</v>
      </c>
      <c r="B10" s="16" t="s">
        <v>34</v>
      </c>
      <c r="C10" s="26" t="s">
        <v>8</v>
      </c>
      <c r="D10" s="29"/>
      <c r="E10" s="30"/>
    </row>
    <row r="11" spans="1:12" ht="30" customHeight="1" x14ac:dyDescent="0.2">
      <c r="A11" s="31">
        <v>2</v>
      </c>
      <c r="B11" s="32" t="s">
        <v>13</v>
      </c>
      <c r="C11" s="29"/>
      <c r="D11" s="33"/>
      <c r="E11" s="33"/>
    </row>
    <row r="12" spans="1:12" ht="30" customHeight="1" x14ac:dyDescent="0.2">
      <c r="A12" s="31">
        <v>3</v>
      </c>
      <c r="B12" s="32" t="s">
        <v>17</v>
      </c>
      <c r="C12" s="34">
        <v>0.2</v>
      </c>
      <c r="D12" s="152"/>
      <c r="E12" s="152"/>
    </row>
    <row r="13" spans="1:12" ht="30" customHeight="1" x14ac:dyDescent="0.2">
      <c r="A13" s="31">
        <v>4</v>
      </c>
      <c r="B13" s="32" t="s">
        <v>28</v>
      </c>
      <c r="C13" s="29"/>
      <c r="D13" s="152"/>
      <c r="E13" s="152"/>
    </row>
    <row r="14" spans="1:12" ht="69" customHeight="1" x14ac:dyDescent="0.2">
      <c r="A14" s="31">
        <v>5</v>
      </c>
      <c r="B14" s="32" t="s">
        <v>19</v>
      </c>
      <c r="C14" s="35" t="s">
        <v>33</v>
      </c>
      <c r="D14" s="152"/>
      <c r="E14" s="152"/>
      <c r="G14" s="36"/>
    </row>
    <row r="15" spans="1:12" ht="27" customHeight="1" x14ac:dyDescent="0.2">
      <c r="A15" s="31">
        <v>6</v>
      </c>
      <c r="B15" s="32" t="s">
        <v>3</v>
      </c>
      <c r="C15" s="37" t="s">
        <v>37</v>
      </c>
      <c r="D15" s="150" t="s">
        <v>16</v>
      </c>
      <c r="E15" s="151"/>
    </row>
    <row r="16" spans="1:12" ht="12.75" customHeight="1" x14ac:dyDescent="0.2">
      <c r="A16" s="171">
        <v>7</v>
      </c>
      <c r="B16" s="162" t="s">
        <v>14</v>
      </c>
      <c r="C16" s="159" t="s">
        <v>35</v>
      </c>
      <c r="D16" s="165" t="s">
        <v>29</v>
      </c>
      <c r="E16" s="166"/>
      <c r="G16" s="13"/>
    </row>
    <row r="17" spans="1:7" ht="12.75" customHeight="1" x14ac:dyDescent="0.2">
      <c r="A17" s="172"/>
      <c r="B17" s="163"/>
      <c r="C17" s="160"/>
      <c r="D17" s="167"/>
      <c r="E17" s="168"/>
      <c r="G17" s="13"/>
    </row>
    <row r="18" spans="1:7" ht="12.75" customHeight="1" x14ac:dyDescent="0.2">
      <c r="A18" s="172"/>
      <c r="B18" s="163"/>
      <c r="C18" s="160"/>
      <c r="D18" s="167"/>
      <c r="E18" s="168"/>
      <c r="G18" s="13"/>
    </row>
    <row r="19" spans="1:7" ht="12.75" customHeight="1" x14ac:dyDescent="0.2">
      <c r="A19" s="172"/>
      <c r="B19" s="163"/>
      <c r="C19" s="160"/>
      <c r="D19" s="167"/>
      <c r="E19" s="168"/>
      <c r="G19" s="13"/>
    </row>
    <row r="20" spans="1:7" ht="12.75" customHeight="1" x14ac:dyDescent="0.2">
      <c r="A20" s="172"/>
      <c r="B20" s="163"/>
      <c r="C20" s="160"/>
      <c r="D20" s="167"/>
      <c r="E20" s="168"/>
      <c r="G20" s="13"/>
    </row>
    <row r="21" spans="1:7" ht="12.75" customHeight="1" x14ac:dyDescent="0.2">
      <c r="A21" s="172"/>
      <c r="B21" s="163"/>
      <c r="C21" s="160"/>
      <c r="D21" s="167"/>
      <c r="E21" s="168"/>
      <c r="G21" s="13"/>
    </row>
    <row r="22" spans="1:7" ht="12.75" customHeight="1" x14ac:dyDescent="0.25">
      <c r="A22" s="172"/>
      <c r="B22" s="163"/>
      <c r="C22" s="160"/>
      <c r="D22" s="167"/>
      <c r="E22" s="168"/>
      <c r="G22" s="14"/>
    </row>
    <row r="23" spans="1:7" x14ac:dyDescent="0.2">
      <c r="A23" s="172"/>
      <c r="B23" s="163"/>
      <c r="C23" s="160"/>
      <c r="D23" s="167"/>
      <c r="E23" s="168"/>
    </row>
    <row r="24" spans="1:7" x14ac:dyDescent="0.2">
      <c r="A24" s="172"/>
      <c r="B24" s="163"/>
      <c r="C24" s="160"/>
      <c r="D24" s="167"/>
      <c r="E24" s="168"/>
    </row>
    <row r="25" spans="1:7" x14ac:dyDescent="0.2">
      <c r="A25" s="172"/>
      <c r="B25" s="163"/>
      <c r="C25" s="160"/>
      <c r="D25" s="167"/>
      <c r="E25" s="168"/>
    </row>
    <row r="26" spans="1:7" x14ac:dyDescent="0.2">
      <c r="A26" s="172"/>
      <c r="B26" s="163"/>
      <c r="C26" s="160"/>
      <c r="D26" s="167"/>
      <c r="E26" s="168"/>
    </row>
    <row r="27" spans="1:7" x14ac:dyDescent="0.2">
      <c r="A27" s="172"/>
      <c r="B27" s="163"/>
      <c r="C27" s="160"/>
      <c r="D27" s="167"/>
      <c r="E27" s="168"/>
    </row>
    <row r="28" spans="1:7" x14ac:dyDescent="0.2">
      <c r="A28" s="172"/>
      <c r="B28" s="163"/>
      <c r="C28" s="160"/>
      <c r="D28" s="167"/>
      <c r="E28" s="168"/>
    </row>
    <row r="29" spans="1:7" x14ac:dyDescent="0.2">
      <c r="A29" s="172"/>
      <c r="B29" s="163"/>
      <c r="C29" s="160"/>
      <c r="D29" s="167"/>
      <c r="E29" s="168"/>
    </row>
    <row r="30" spans="1:7" x14ac:dyDescent="0.2">
      <c r="A30" s="172"/>
      <c r="B30" s="163"/>
      <c r="C30" s="160"/>
      <c r="D30" s="167"/>
      <c r="E30" s="168"/>
    </row>
    <row r="31" spans="1:7" x14ac:dyDescent="0.2">
      <c r="A31" s="172"/>
      <c r="B31" s="163"/>
      <c r="C31" s="160"/>
      <c r="D31" s="167"/>
      <c r="E31" s="168"/>
    </row>
    <row r="32" spans="1:7" x14ac:dyDescent="0.2">
      <c r="A32" s="172"/>
      <c r="B32" s="163"/>
      <c r="C32" s="160"/>
      <c r="D32" s="167"/>
      <c r="E32" s="168"/>
    </row>
    <row r="33" spans="1:5" x14ac:dyDescent="0.2">
      <c r="A33" s="172"/>
      <c r="B33" s="163"/>
      <c r="C33" s="160"/>
      <c r="D33" s="167"/>
      <c r="E33" s="168"/>
    </row>
    <row r="34" spans="1:5" ht="3" customHeight="1" x14ac:dyDescent="0.2">
      <c r="A34" s="172"/>
      <c r="B34" s="163"/>
      <c r="C34" s="160"/>
      <c r="D34" s="167"/>
      <c r="E34" s="168"/>
    </row>
    <row r="35" spans="1:5" hidden="1" x14ac:dyDescent="0.2">
      <c r="A35" s="172"/>
      <c r="B35" s="163"/>
      <c r="C35" s="160"/>
      <c r="D35" s="167"/>
      <c r="E35" s="168"/>
    </row>
    <row r="36" spans="1:5" ht="3.75" customHeight="1" x14ac:dyDescent="0.2">
      <c r="A36" s="172"/>
      <c r="B36" s="163"/>
      <c r="C36" s="160"/>
      <c r="D36" s="167"/>
      <c r="E36" s="168"/>
    </row>
    <row r="37" spans="1:5" hidden="1" x14ac:dyDescent="0.2">
      <c r="A37" s="172"/>
      <c r="B37" s="163"/>
      <c r="C37" s="160"/>
      <c r="D37" s="167"/>
      <c r="E37" s="168"/>
    </row>
    <row r="38" spans="1:5" hidden="1" x14ac:dyDescent="0.2">
      <c r="A38" s="172"/>
      <c r="B38" s="163"/>
      <c r="C38" s="160"/>
      <c r="D38" s="167"/>
      <c r="E38" s="168"/>
    </row>
    <row r="39" spans="1:5" hidden="1" x14ac:dyDescent="0.2">
      <c r="A39" s="172"/>
      <c r="B39" s="163"/>
      <c r="C39" s="160"/>
      <c r="D39" s="167"/>
      <c r="E39" s="168"/>
    </row>
    <row r="40" spans="1:5" hidden="1" x14ac:dyDescent="0.2">
      <c r="A40" s="172"/>
      <c r="B40" s="163"/>
      <c r="C40" s="160"/>
      <c r="D40" s="167"/>
      <c r="E40" s="168"/>
    </row>
    <row r="41" spans="1:5" hidden="1" x14ac:dyDescent="0.2">
      <c r="A41" s="172"/>
      <c r="B41" s="163"/>
      <c r="C41" s="160"/>
      <c r="D41" s="167"/>
      <c r="E41" s="168"/>
    </row>
    <row r="42" spans="1:5" hidden="1" x14ac:dyDescent="0.2">
      <c r="A42" s="172"/>
      <c r="B42" s="163"/>
      <c r="C42" s="160"/>
      <c r="D42" s="167"/>
      <c r="E42" s="168"/>
    </row>
    <row r="43" spans="1:5" ht="4.5" hidden="1" customHeight="1" x14ac:dyDescent="0.2">
      <c r="A43" s="172"/>
      <c r="B43" s="163"/>
      <c r="C43" s="160"/>
      <c r="D43" s="167"/>
      <c r="E43" s="168"/>
    </row>
    <row r="44" spans="1:5" ht="12.75" hidden="1" customHeight="1" x14ac:dyDescent="0.2">
      <c r="A44" s="172"/>
      <c r="B44" s="163"/>
      <c r="C44" s="160"/>
      <c r="D44" s="167"/>
      <c r="E44" s="168"/>
    </row>
    <row r="45" spans="1:5" ht="12.75" hidden="1" customHeight="1" x14ac:dyDescent="0.2">
      <c r="A45" s="172"/>
      <c r="B45" s="163"/>
      <c r="C45" s="160"/>
      <c r="D45" s="167"/>
      <c r="E45" s="168"/>
    </row>
    <row r="46" spans="1:5" ht="12.75" hidden="1" customHeight="1" x14ac:dyDescent="0.2">
      <c r="A46" s="172"/>
      <c r="B46" s="163"/>
      <c r="C46" s="160"/>
      <c r="D46" s="167"/>
      <c r="E46" s="168"/>
    </row>
    <row r="47" spans="1:5" ht="12.75" hidden="1" customHeight="1" x14ac:dyDescent="0.2">
      <c r="A47" s="172"/>
      <c r="B47" s="163"/>
      <c r="C47" s="160"/>
      <c r="D47" s="167"/>
      <c r="E47" s="168"/>
    </row>
    <row r="48" spans="1:5" ht="12.75" hidden="1" customHeight="1" x14ac:dyDescent="0.2">
      <c r="A48" s="172"/>
      <c r="B48" s="163"/>
      <c r="C48" s="160"/>
      <c r="D48" s="167"/>
      <c r="E48" s="168"/>
    </row>
    <row r="49" spans="1:5" ht="27.75" hidden="1" customHeight="1" x14ac:dyDescent="0.2">
      <c r="A49" s="172"/>
      <c r="B49" s="163"/>
      <c r="C49" s="160"/>
      <c r="D49" s="167"/>
      <c r="E49" s="168"/>
    </row>
    <row r="50" spans="1:5" ht="101.25" customHeight="1" x14ac:dyDescent="0.2">
      <c r="A50" s="173"/>
      <c r="B50" s="164"/>
      <c r="C50" s="161"/>
      <c r="D50" s="169"/>
      <c r="E50" s="170"/>
    </row>
    <row r="51" spans="1:5" ht="31.5" customHeight="1" x14ac:dyDescent="0.2">
      <c r="A51" s="25">
        <v>8</v>
      </c>
      <c r="B51" s="32" t="s">
        <v>15</v>
      </c>
      <c r="C51" s="38" t="s">
        <v>32</v>
      </c>
      <c r="D51" s="150" t="s">
        <v>16</v>
      </c>
      <c r="E51" s="151"/>
    </row>
    <row r="52" spans="1:5" ht="29.25" customHeight="1" thickBot="1" x14ac:dyDescent="0.25">
      <c r="A52" s="39">
        <v>9</v>
      </c>
      <c r="B52" s="40" t="s">
        <v>18</v>
      </c>
      <c r="C52" s="41"/>
      <c r="D52" s="148"/>
      <c r="E52" s="149"/>
    </row>
    <row r="53" spans="1:5" x14ac:dyDescent="0.2">
      <c r="A53" s="42"/>
      <c r="B53" s="43"/>
      <c r="C53" s="20"/>
      <c r="D53" s="44"/>
      <c r="E53" s="44"/>
    </row>
    <row r="54" spans="1:5" x14ac:dyDescent="0.2">
      <c r="A54" s="147" t="s">
        <v>12</v>
      </c>
      <c r="B54" s="147"/>
      <c r="C54" s="147"/>
      <c r="D54" s="147"/>
      <c r="E54" s="147"/>
    </row>
    <row r="55" spans="1:5" ht="32.25" customHeight="1" x14ac:dyDescent="0.2">
      <c r="A55" s="147" t="s">
        <v>20</v>
      </c>
      <c r="B55" s="147"/>
      <c r="C55" s="147"/>
      <c r="D55" s="147"/>
      <c r="E55" s="147"/>
    </row>
    <row r="56" spans="1:5" ht="31.5" customHeight="1" x14ac:dyDescent="0.2">
      <c r="A56" s="147" t="s">
        <v>21</v>
      </c>
      <c r="B56" s="147"/>
      <c r="C56" s="147"/>
      <c r="D56" s="147"/>
      <c r="E56" s="147"/>
    </row>
    <row r="59" spans="1:5" ht="15" x14ac:dyDescent="0.25">
      <c r="A59" s="45"/>
      <c r="B59" s="46"/>
      <c r="C59" s="20"/>
      <c r="D59" s="20"/>
      <c r="E59" s="47"/>
    </row>
    <row r="60" spans="1:5" x14ac:dyDescent="0.2">
      <c r="A60" s="48" t="s">
        <v>5</v>
      </c>
      <c r="C60" s="49"/>
      <c r="D60" s="49"/>
      <c r="E60" s="50" t="s">
        <v>2</v>
      </c>
    </row>
    <row r="61" spans="1:5" x14ac:dyDescent="0.2">
      <c r="A61" s="48"/>
      <c r="B61" s="51"/>
      <c r="C61" s="49"/>
      <c r="D61" s="49"/>
    </row>
    <row r="62" spans="1:5" x14ac:dyDescent="0.2">
      <c r="A62" s="48"/>
      <c r="B62" s="51"/>
      <c r="C62" s="49"/>
      <c r="D62" s="49"/>
    </row>
    <row r="63" spans="1:5" x14ac:dyDescent="0.2">
      <c r="A63" s="52" t="s">
        <v>22</v>
      </c>
      <c r="B63" s="51"/>
      <c r="C63" s="49"/>
      <c r="D63" s="49"/>
    </row>
    <row r="64" spans="1:5" x14ac:dyDescent="0.2">
      <c r="A64" s="52" t="s">
        <v>23</v>
      </c>
      <c r="B64" s="51"/>
      <c r="C64" s="49"/>
      <c r="D64" s="49"/>
    </row>
    <row r="65" spans="1:4" x14ac:dyDescent="0.2">
      <c r="A65" s="52" t="s">
        <v>24</v>
      </c>
      <c r="B65" s="51"/>
      <c r="C65" s="49"/>
      <c r="D65" s="49"/>
    </row>
    <row r="66" spans="1:4" x14ac:dyDescent="0.2">
      <c r="A66" s="52" t="s">
        <v>25</v>
      </c>
      <c r="B66" s="51"/>
      <c r="C66" s="49"/>
      <c r="D66" s="49"/>
    </row>
    <row r="67" spans="1:4" x14ac:dyDescent="0.2">
      <c r="A67" s="52" t="s">
        <v>26</v>
      </c>
      <c r="B67" s="51"/>
      <c r="C67" s="49"/>
      <c r="D67" s="49"/>
    </row>
    <row r="68" spans="1:4" x14ac:dyDescent="0.2">
      <c r="A68" s="48"/>
      <c r="B68" s="51"/>
      <c r="C68" s="49"/>
      <c r="D68" s="49"/>
    </row>
  </sheetData>
  <mergeCells count="21">
    <mergeCell ref="A55:E55"/>
    <mergeCell ref="A56:E56"/>
    <mergeCell ref="C16:C50"/>
    <mergeCell ref="B16:B50"/>
    <mergeCell ref="D16:E50"/>
    <mergeCell ref="A16:A50"/>
    <mergeCell ref="A1:B1"/>
    <mergeCell ref="A3:B3"/>
    <mergeCell ref="A5:B5"/>
    <mergeCell ref="A6:B6"/>
    <mergeCell ref="A54:E54"/>
    <mergeCell ref="D52:E52"/>
    <mergeCell ref="D51:E51"/>
    <mergeCell ref="D14:E14"/>
    <mergeCell ref="A2:B2"/>
    <mergeCell ref="C2:E2"/>
    <mergeCell ref="D8:E8"/>
    <mergeCell ref="D1:E1"/>
    <mergeCell ref="D15:E15"/>
    <mergeCell ref="D12:E12"/>
    <mergeCell ref="D13:E13"/>
  </mergeCells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6179D-4C79-4DA3-BCC7-D70BD45646AA}">
  <sheetPr>
    <pageSetUpPr fitToPage="1"/>
  </sheetPr>
  <dimension ref="A1:CR85"/>
  <sheetViews>
    <sheetView topLeftCell="A11" zoomScale="70" zoomScaleNormal="70" workbookViewId="0">
      <selection activeCell="A82" sqref="A82:XFD82"/>
    </sheetView>
  </sheetViews>
  <sheetFormatPr defaultColWidth="9.140625" defaultRowHeight="11.25" customHeight="1" x14ac:dyDescent="0.2"/>
  <cols>
    <col min="1" max="1" width="15" style="105" customWidth="1"/>
    <col min="2" max="2" width="25.7109375" style="105" customWidth="1"/>
    <col min="3" max="3" width="14.42578125" style="105" customWidth="1"/>
    <col min="4" max="4" width="15.42578125" style="105" customWidth="1"/>
    <col min="5" max="5" width="18.5703125" style="105" customWidth="1"/>
    <col min="6" max="6" width="12.85546875" style="105" customWidth="1"/>
    <col min="7" max="7" width="12.42578125" style="105" customWidth="1"/>
    <col min="8" max="8" width="16.140625" style="105" customWidth="1"/>
    <col min="9" max="9" width="16" style="105" customWidth="1"/>
    <col min="10" max="10" width="16.140625" style="105" customWidth="1"/>
    <col min="11" max="31" width="17.42578125" style="105" customWidth="1"/>
    <col min="32" max="67" width="190.7109375" style="82" customWidth="1"/>
    <col min="68" max="72" width="50.5703125" style="82" customWidth="1"/>
    <col min="73" max="85" width="127.42578125" style="82" customWidth="1"/>
    <col min="86" max="86" width="190.7109375" style="82" customWidth="1"/>
    <col min="87" max="87" width="34.140625" style="82" customWidth="1"/>
    <col min="88" max="90" width="161.5703125" style="82" customWidth="1"/>
    <col min="91" max="91" width="131.5703125" style="82" customWidth="1"/>
    <col min="92" max="92" width="190.7109375" style="82" customWidth="1"/>
    <col min="93" max="96" width="131.5703125" style="82" customWidth="1"/>
    <col min="97" max="16384" width="9.140625" style="105"/>
  </cols>
  <sheetData>
    <row r="1" spans="1:96" s="55" customFormat="1" ht="15" x14ac:dyDescent="0.25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1:96" s="55" customFormat="1" ht="15" x14ac:dyDescent="0.25">
      <c r="A2" s="175" t="s">
        <v>38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56" t="s">
        <v>38</v>
      </c>
      <c r="AG2" s="56" t="s">
        <v>39</v>
      </c>
      <c r="AH2" s="56" t="s">
        <v>39</v>
      </c>
      <c r="AI2" s="56" t="s">
        <v>39</v>
      </c>
      <c r="AJ2" s="56" t="s">
        <v>39</v>
      </c>
      <c r="AK2" s="56" t="s">
        <v>39</v>
      </c>
      <c r="AL2" s="56" t="s">
        <v>39</v>
      </c>
      <c r="AM2" s="56" t="s">
        <v>39</v>
      </c>
      <c r="AN2" s="56" t="s">
        <v>39</v>
      </c>
      <c r="AO2" s="56" t="s">
        <v>39</v>
      </c>
      <c r="AP2" s="56" t="s">
        <v>39</v>
      </c>
      <c r="AQ2" s="56" t="s">
        <v>39</v>
      </c>
      <c r="AR2" s="56" t="s">
        <v>39</v>
      </c>
      <c r="AS2" s="56" t="s">
        <v>39</v>
      </c>
      <c r="AT2" s="56" t="s">
        <v>39</v>
      </c>
      <c r="AU2" s="56" t="s">
        <v>39</v>
      </c>
      <c r="AV2" s="56" t="s">
        <v>39</v>
      </c>
      <c r="AW2" s="56" t="s">
        <v>39</v>
      </c>
    </row>
    <row r="3" spans="1:96" s="55" customFormat="1" ht="15" x14ac:dyDescent="0.25">
      <c r="A3" s="176" t="s">
        <v>40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</row>
    <row r="4" spans="1:96" s="55" customFormat="1" ht="15" x14ac:dyDescent="0.25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</row>
    <row r="5" spans="1:96" s="55" customFormat="1" ht="28.5" customHeight="1" x14ac:dyDescent="0.25">
      <c r="A5" s="177" t="s">
        <v>226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</row>
    <row r="6" spans="1:96" s="55" customFormat="1" ht="21" customHeight="1" x14ac:dyDescent="0.25">
      <c r="A6" s="178" t="s">
        <v>42</v>
      </c>
      <c r="B6" s="178"/>
      <c r="C6" s="178"/>
      <c r="D6" s="178"/>
      <c r="E6" s="178"/>
      <c r="F6" s="178"/>
      <c r="G6" s="178"/>
      <c r="H6" s="178"/>
      <c r="I6" s="178"/>
      <c r="J6" s="178"/>
      <c r="K6" s="178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</row>
    <row r="7" spans="1:96" s="55" customFormat="1" ht="15" x14ac:dyDescent="0.25">
      <c r="A7" s="175" t="s">
        <v>227</v>
      </c>
      <c r="B7" s="175"/>
      <c r="C7" s="175"/>
      <c r="D7" s="175"/>
      <c r="E7" s="175"/>
      <c r="F7" s="175"/>
      <c r="G7" s="175"/>
      <c r="H7" s="175"/>
      <c r="I7" s="175"/>
      <c r="J7" s="175"/>
      <c r="K7" s="175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X7" s="56" t="s">
        <v>227</v>
      </c>
      <c r="AY7" s="56" t="s">
        <v>39</v>
      </c>
      <c r="AZ7" s="56" t="s">
        <v>39</v>
      </c>
      <c r="BA7" s="56" t="s">
        <v>39</v>
      </c>
      <c r="BB7" s="56" t="s">
        <v>39</v>
      </c>
      <c r="BC7" s="56" t="s">
        <v>39</v>
      </c>
      <c r="BD7" s="56" t="s">
        <v>39</v>
      </c>
      <c r="BE7" s="56" t="s">
        <v>39</v>
      </c>
      <c r="BF7" s="56" t="s">
        <v>39</v>
      </c>
      <c r="BG7" s="56" t="s">
        <v>39</v>
      </c>
      <c r="BH7" s="56" t="s">
        <v>39</v>
      </c>
      <c r="BI7" s="56" t="s">
        <v>39</v>
      </c>
      <c r="BJ7" s="56" t="s">
        <v>39</v>
      </c>
      <c r="BK7" s="56" t="s">
        <v>39</v>
      </c>
      <c r="BL7" s="56" t="s">
        <v>39</v>
      </c>
      <c r="BM7" s="56" t="s">
        <v>39</v>
      </c>
      <c r="BN7" s="56" t="s">
        <v>39</v>
      </c>
      <c r="BO7" s="56" t="s">
        <v>39</v>
      </c>
    </row>
    <row r="8" spans="1:96" s="55" customFormat="1" ht="15.75" customHeight="1" x14ac:dyDescent="0.25">
      <c r="A8" s="176" t="s">
        <v>44</v>
      </c>
      <c r="B8" s="176"/>
      <c r="C8" s="176"/>
      <c r="D8" s="176"/>
      <c r="E8" s="176"/>
      <c r="F8" s="176"/>
      <c r="G8" s="176"/>
      <c r="H8" s="176"/>
      <c r="I8" s="176"/>
      <c r="J8" s="176"/>
      <c r="K8" s="176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</row>
    <row r="9" spans="1:96" s="55" customFormat="1" ht="15" x14ac:dyDescent="0.25">
      <c r="A9" s="72"/>
    </row>
    <row r="10" spans="1:96" s="55" customFormat="1" ht="42.75" customHeight="1" x14ac:dyDescent="0.25">
      <c r="A10" s="120" t="s">
        <v>0</v>
      </c>
      <c r="B10" s="120" t="s">
        <v>56</v>
      </c>
      <c r="C10" s="174" t="s">
        <v>57</v>
      </c>
      <c r="D10" s="174"/>
      <c r="E10" s="174"/>
      <c r="F10" s="120" t="s">
        <v>58</v>
      </c>
      <c r="G10" s="120" t="s">
        <v>59</v>
      </c>
      <c r="H10" s="120" t="s">
        <v>250</v>
      </c>
      <c r="I10" s="120" t="s">
        <v>247</v>
      </c>
      <c r="J10" s="120" t="s">
        <v>249</v>
      </c>
      <c r="K10" s="120" t="s">
        <v>248</v>
      </c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</row>
    <row r="11" spans="1:96" s="55" customFormat="1" ht="15" x14ac:dyDescent="0.25">
      <c r="A11" s="74">
        <v>1</v>
      </c>
      <c r="B11" s="74">
        <v>2</v>
      </c>
      <c r="C11" s="180">
        <v>3</v>
      </c>
      <c r="D11" s="180"/>
      <c r="E11" s="180"/>
      <c r="F11" s="74">
        <v>4</v>
      </c>
      <c r="G11" s="74">
        <v>5</v>
      </c>
      <c r="H11" s="74" t="s">
        <v>275</v>
      </c>
      <c r="I11" s="74" t="s">
        <v>102</v>
      </c>
      <c r="J11" s="74" t="s">
        <v>276</v>
      </c>
      <c r="K11" s="74" t="s">
        <v>277</v>
      </c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</row>
    <row r="12" spans="1:96" s="55" customFormat="1" ht="15" x14ac:dyDescent="0.25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</row>
    <row r="13" spans="1:96" s="55" customFormat="1" ht="15" x14ac:dyDescent="0.25">
      <c r="A13" s="179" t="s">
        <v>70</v>
      </c>
      <c r="B13" s="179"/>
      <c r="C13" s="179"/>
      <c r="D13" s="179"/>
      <c r="E13" s="179"/>
      <c r="F13" s="179"/>
      <c r="G13" s="179"/>
      <c r="H13" s="179"/>
      <c r="I13" s="179"/>
      <c r="J13" s="179"/>
      <c r="K13" s="179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CH13" s="75" t="s">
        <v>70</v>
      </c>
    </row>
    <row r="14" spans="1:96" s="55" customFormat="1" ht="45.75" x14ac:dyDescent="0.25">
      <c r="A14" s="76" t="s">
        <v>71</v>
      </c>
      <c r="B14" s="77" t="s">
        <v>72</v>
      </c>
      <c r="C14" s="181" t="s">
        <v>73</v>
      </c>
      <c r="D14" s="181"/>
      <c r="E14" s="181"/>
      <c r="F14" s="76" t="s">
        <v>74</v>
      </c>
      <c r="G14" s="106">
        <v>6.4989999999999997</v>
      </c>
      <c r="H14" s="106"/>
      <c r="I14" s="106"/>
      <c r="J14" s="106"/>
      <c r="K14" s="106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CH14" s="75"/>
      <c r="CI14" s="82" t="s">
        <v>73</v>
      </c>
    </row>
    <row r="15" spans="1:96" s="113" customFormat="1" ht="33.75" x14ac:dyDescent="0.25">
      <c r="A15" s="107" t="s">
        <v>251</v>
      </c>
      <c r="B15" s="108" t="s">
        <v>80</v>
      </c>
      <c r="C15" s="182" t="s">
        <v>81</v>
      </c>
      <c r="D15" s="182"/>
      <c r="E15" s="182"/>
      <c r="F15" s="107" t="s">
        <v>82</v>
      </c>
      <c r="G15" s="109">
        <v>25.172709999999999</v>
      </c>
      <c r="H15" s="109"/>
      <c r="I15" s="109"/>
      <c r="J15" s="109"/>
      <c r="K15" s="109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5"/>
      <c r="BX15" s="55"/>
      <c r="BY15" s="55"/>
      <c r="BZ15" s="55"/>
      <c r="CA15" s="55"/>
      <c r="CB15" s="55"/>
      <c r="CC15" s="55"/>
      <c r="CD15" s="55"/>
      <c r="CE15" s="55"/>
      <c r="CF15" s="55"/>
      <c r="CG15" s="55"/>
      <c r="CH15" s="75"/>
      <c r="CI15" s="82" t="s">
        <v>81</v>
      </c>
      <c r="CJ15" s="55"/>
      <c r="CK15" s="55"/>
      <c r="CL15" s="55"/>
      <c r="CM15" s="55"/>
      <c r="CN15" s="55"/>
      <c r="CO15" s="55"/>
      <c r="CP15" s="55"/>
      <c r="CQ15" s="55"/>
      <c r="CR15" s="55"/>
    </row>
    <row r="16" spans="1:96" s="113" customFormat="1" ht="33.75" x14ac:dyDescent="0.25">
      <c r="A16" s="107" t="s">
        <v>252</v>
      </c>
      <c r="B16" s="108" t="s">
        <v>85</v>
      </c>
      <c r="C16" s="182" t="s">
        <v>86</v>
      </c>
      <c r="D16" s="182"/>
      <c r="E16" s="182"/>
      <c r="F16" s="107" t="s">
        <v>82</v>
      </c>
      <c r="G16" s="114">
        <v>27.0000955</v>
      </c>
      <c r="H16" s="114"/>
      <c r="I16" s="114"/>
      <c r="J16" s="114"/>
      <c r="K16" s="114"/>
      <c r="L16" s="129"/>
      <c r="M16" s="129"/>
      <c r="N16" s="129"/>
      <c r="O16" s="129"/>
      <c r="P16" s="129"/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55"/>
      <c r="BO16" s="55"/>
      <c r="BP16" s="55"/>
      <c r="BQ16" s="55"/>
      <c r="BR16" s="55"/>
      <c r="BS16" s="55"/>
      <c r="BT16" s="55"/>
      <c r="BU16" s="55"/>
      <c r="BV16" s="55"/>
      <c r="BW16" s="55"/>
      <c r="BX16" s="55"/>
      <c r="BY16" s="55"/>
      <c r="BZ16" s="55"/>
      <c r="CA16" s="55"/>
      <c r="CB16" s="55"/>
      <c r="CC16" s="55"/>
      <c r="CD16" s="55"/>
      <c r="CE16" s="55"/>
      <c r="CF16" s="55"/>
      <c r="CG16" s="55"/>
      <c r="CH16" s="75"/>
      <c r="CI16" s="82" t="s">
        <v>86</v>
      </c>
      <c r="CJ16" s="55"/>
      <c r="CK16" s="55"/>
      <c r="CL16" s="55"/>
      <c r="CM16" s="55"/>
      <c r="CN16" s="55"/>
      <c r="CO16" s="55"/>
      <c r="CP16" s="55"/>
      <c r="CQ16" s="55"/>
      <c r="CR16" s="55"/>
    </row>
    <row r="17" spans="1:96" s="55" customFormat="1" ht="15" x14ac:dyDescent="0.25">
      <c r="A17" s="183" t="s">
        <v>92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CH17" s="75"/>
      <c r="CM17" s="95" t="s">
        <v>92</v>
      </c>
    </row>
    <row r="18" spans="1:96" s="55" customFormat="1" ht="15" x14ac:dyDescent="0.25">
      <c r="A18" s="179" t="s">
        <v>93</v>
      </c>
      <c r="B18" s="179"/>
      <c r="C18" s="179"/>
      <c r="D18" s="179"/>
      <c r="E18" s="179"/>
      <c r="F18" s="179"/>
      <c r="G18" s="179"/>
      <c r="H18" s="179"/>
      <c r="I18" s="179"/>
      <c r="J18" s="179"/>
      <c r="K18" s="179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CH18" s="75" t="s">
        <v>93</v>
      </c>
      <c r="CM18" s="95"/>
    </row>
    <row r="19" spans="1:96" s="55" customFormat="1" ht="45.75" x14ac:dyDescent="0.25">
      <c r="A19" s="76" t="s">
        <v>94</v>
      </c>
      <c r="B19" s="77" t="s">
        <v>72</v>
      </c>
      <c r="C19" s="181" t="s">
        <v>73</v>
      </c>
      <c r="D19" s="181"/>
      <c r="E19" s="181"/>
      <c r="F19" s="76" t="s">
        <v>74</v>
      </c>
      <c r="G19" s="78">
        <v>6.8545999999999996</v>
      </c>
      <c r="H19" s="78"/>
      <c r="I19" s="78"/>
      <c r="J19" s="78"/>
      <c r="K19" s="78"/>
      <c r="L19" s="131"/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1"/>
      <c r="Z19" s="131"/>
      <c r="AA19" s="131"/>
      <c r="AB19" s="131"/>
      <c r="AC19" s="131"/>
      <c r="AD19" s="131"/>
      <c r="AE19" s="131"/>
      <c r="CH19" s="75"/>
      <c r="CI19" s="82" t="s">
        <v>73</v>
      </c>
      <c r="CM19" s="95"/>
    </row>
    <row r="20" spans="1:96" s="113" customFormat="1" ht="33.75" x14ac:dyDescent="0.25">
      <c r="A20" s="107" t="s">
        <v>253</v>
      </c>
      <c r="B20" s="108" t="s">
        <v>80</v>
      </c>
      <c r="C20" s="182" t="s">
        <v>81</v>
      </c>
      <c r="D20" s="182"/>
      <c r="E20" s="182"/>
      <c r="F20" s="107" t="s">
        <v>82</v>
      </c>
      <c r="G20" s="109">
        <v>43.106340000000003</v>
      </c>
      <c r="H20" s="109"/>
      <c r="I20" s="109"/>
      <c r="J20" s="109"/>
      <c r="K20" s="109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75"/>
      <c r="CI20" s="82" t="s">
        <v>81</v>
      </c>
      <c r="CJ20" s="55"/>
      <c r="CK20" s="55"/>
      <c r="CL20" s="55"/>
      <c r="CM20" s="95"/>
      <c r="CN20" s="55"/>
      <c r="CO20" s="55"/>
      <c r="CP20" s="55"/>
      <c r="CQ20" s="55"/>
      <c r="CR20" s="55"/>
    </row>
    <row r="21" spans="1:96" s="113" customFormat="1" ht="33.75" x14ac:dyDescent="0.25">
      <c r="A21" s="107" t="s">
        <v>254</v>
      </c>
      <c r="B21" s="108" t="s">
        <v>85</v>
      </c>
      <c r="C21" s="182" t="s">
        <v>86</v>
      </c>
      <c r="D21" s="182"/>
      <c r="E21" s="182"/>
      <c r="F21" s="107" t="s">
        <v>82</v>
      </c>
      <c r="G21" s="114">
        <v>38.8895731</v>
      </c>
      <c r="H21" s="114"/>
      <c r="I21" s="114"/>
      <c r="J21" s="114"/>
      <c r="K21" s="114"/>
      <c r="L21" s="129"/>
      <c r="M21" s="129"/>
      <c r="N21" s="129"/>
      <c r="O21" s="129"/>
      <c r="P21" s="129"/>
      <c r="Q21" s="129"/>
      <c r="R21" s="129"/>
      <c r="S21" s="129"/>
      <c r="T21" s="129"/>
      <c r="U21" s="129"/>
      <c r="V21" s="129"/>
      <c r="W21" s="129"/>
      <c r="X21" s="129"/>
      <c r="Y21" s="129"/>
      <c r="Z21" s="129"/>
      <c r="AA21" s="129"/>
      <c r="AB21" s="129"/>
      <c r="AC21" s="129"/>
      <c r="AD21" s="129"/>
      <c r="AE21" s="129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75"/>
      <c r="CI21" s="82" t="s">
        <v>86</v>
      </c>
      <c r="CJ21" s="55"/>
      <c r="CK21" s="55"/>
      <c r="CL21" s="55"/>
      <c r="CM21" s="95"/>
      <c r="CN21" s="55"/>
      <c r="CO21" s="55"/>
      <c r="CP21" s="55"/>
      <c r="CQ21" s="55"/>
      <c r="CR21" s="55"/>
    </row>
    <row r="22" spans="1:96" s="55" customFormat="1" ht="15" x14ac:dyDescent="0.25">
      <c r="A22" s="183" t="s">
        <v>92</v>
      </c>
      <c r="B22" s="183"/>
      <c r="C22" s="183"/>
      <c r="D22" s="183"/>
      <c r="E22" s="183"/>
      <c r="F22" s="183"/>
      <c r="G22" s="183"/>
      <c r="H22" s="183"/>
      <c r="I22" s="183"/>
      <c r="J22" s="183"/>
      <c r="K22" s="183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CH22" s="75"/>
      <c r="CM22" s="95" t="s">
        <v>92</v>
      </c>
    </row>
    <row r="23" spans="1:96" s="55" customFormat="1" ht="15" x14ac:dyDescent="0.25">
      <c r="A23" s="179" t="s">
        <v>101</v>
      </c>
      <c r="B23" s="179"/>
      <c r="C23" s="179"/>
      <c r="D23" s="179"/>
      <c r="E23" s="179"/>
      <c r="F23" s="179"/>
      <c r="G23" s="179"/>
      <c r="H23" s="179"/>
      <c r="I23" s="179"/>
      <c r="J23" s="179"/>
      <c r="K23" s="179"/>
      <c r="L23" s="126"/>
      <c r="M23" s="126"/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6"/>
      <c r="Z23" s="126"/>
      <c r="AA23" s="126"/>
      <c r="AB23" s="126"/>
      <c r="AC23" s="126"/>
      <c r="AD23" s="126"/>
      <c r="AE23" s="126"/>
      <c r="CH23" s="75" t="s">
        <v>101</v>
      </c>
      <c r="CM23" s="95"/>
    </row>
    <row r="24" spans="1:96" s="55" customFormat="1" ht="45.75" x14ac:dyDescent="0.25">
      <c r="A24" s="76" t="s">
        <v>102</v>
      </c>
      <c r="B24" s="77" t="s">
        <v>72</v>
      </c>
      <c r="C24" s="181" t="s">
        <v>73</v>
      </c>
      <c r="D24" s="181"/>
      <c r="E24" s="181"/>
      <c r="F24" s="76" t="s">
        <v>74</v>
      </c>
      <c r="G24" s="106">
        <v>6.5439999999999996</v>
      </c>
      <c r="H24" s="106"/>
      <c r="I24" s="106"/>
      <c r="J24" s="106"/>
      <c r="K24" s="106"/>
      <c r="L24" s="127"/>
      <c r="M24" s="127"/>
      <c r="N24" s="127"/>
      <c r="O24" s="127"/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CH24" s="75"/>
      <c r="CI24" s="82" t="s">
        <v>73</v>
      </c>
      <c r="CM24" s="95"/>
    </row>
    <row r="25" spans="1:96" s="113" customFormat="1" ht="33.75" x14ac:dyDescent="0.25">
      <c r="A25" s="107" t="s">
        <v>255</v>
      </c>
      <c r="B25" s="108" t="s">
        <v>80</v>
      </c>
      <c r="C25" s="182" t="s">
        <v>81</v>
      </c>
      <c r="D25" s="182"/>
      <c r="E25" s="182"/>
      <c r="F25" s="107" t="s">
        <v>82</v>
      </c>
      <c r="G25" s="115">
        <v>12.101000000000001</v>
      </c>
      <c r="H25" s="115"/>
      <c r="I25" s="115"/>
      <c r="J25" s="115"/>
      <c r="K25" s="115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132"/>
      <c r="AD25" s="132"/>
      <c r="AE25" s="132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75"/>
      <c r="CI25" s="82" t="s">
        <v>81</v>
      </c>
      <c r="CJ25" s="55"/>
      <c r="CK25" s="55"/>
      <c r="CL25" s="55"/>
      <c r="CM25" s="95"/>
      <c r="CN25" s="55"/>
      <c r="CO25" s="55"/>
      <c r="CP25" s="55"/>
      <c r="CQ25" s="55"/>
      <c r="CR25" s="55"/>
    </row>
    <row r="26" spans="1:96" s="113" customFormat="1" ht="33.75" x14ac:dyDescent="0.25">
      <c r="A26" s="107" t="s">
        <v>256</v>
      </c>
      <c r="B26" s="108" t="s">
        <v>85</v>
      </c>
      <c r="C26" s="182" t="s">
        <v>86</v>
      </c>
      <c r="D26" s="182"/>
      <c r="E26" s="182"/>
      <c r="F26" s="107" t="s">
        <v>82</v>
      </c>
      <c r="G26" s="116">
        <v>4.1096320000000004</v>
      </c>
      <c r="H26" s="116"/>
      <c r="I26" s="116"/>
      <c r="J26" s="116"/>
      <c r="K26" s="116"/>
      <c r="L26" s="133"/>
      <c r="M26" s="133"/>
      <c r="N26" s="133"/>
      <c r="O26" s="133"/>
      <c r="P26" s="133"/>
      <c r="Q26" s="133"/>
      <c r="R26" s="133"/>
      <c r="S26" s="133"/>
      <c r="T26" s="133"/>
      <c r="U26" s="133"/>
      <c r="V26" s="133"/>
      <c r="W26" s="133"/>
      <c r="X26" s="133"/>
      <c r="Y26" s="133"/>
      <c r="Z26" s="133"/>
      <c r="AA26" s="133"/>
      <c r="AB26" s="133"/>
      <c r="AC26" s="133"/>
      <c r="AD26" s="133"/>
      <c r="AE26" s="133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75"/>
      <c r="CI26" s="82" t="s">
        <v>86</v>
      </c>
      <c r="CJ26" s="55"/>
      <c r="CK26" s="55"/>
      <c r="CL26" s="55"/>
      <c r="CM26" s="95"/>
      <c r="CN26" s="55"/>
      <c r="CO26" s="55"/>
      <c r="CP26" s="55"/>
      <c r="CQ26" s="55"/>
      <c r="CR26" s="55"/>
    </row>
    <row r="27" spans="1:96" s="55" customFormat="1" ht="45.75" x14ac:dyDescent="0.25">
      <c r="A27" s="76" t="s">
        <v>108</v>
      </c>
      <c r="B27" s="77" t="s">
        <v>139</v>
      </c>
      <c r="C27" s="181" t="s">
        <v>140</v>
      </c>
      <c r="D27" s="181"/>
      <c r="E27" s="181"/>
      <c r="F27" s="76" t="s">
        <v>111</v>
      </c>
      <c r="G27" s="97">
        <v>13.06</v>
      </c>
      <c r="H27" s="97"/>
      <c r="I27" s="97"/>
      <c r="J27" s="97"/>
      <c r="K27" s="97"/>
      <c r="L27" s="134"/>
      <c r="M27" s="134"/>
      <c r="N27" s="134"/>
      <c r="O27" s="134"/>
      <c r="P27" s="134"/>
      <c r="Q27" s="134"/>
      <c r="R27" s="134"/>
      <c r="S27" s="134"/>
      <c r="T27" s="134"/>
      <c r="U27" s="134"/>
      <c r="V27" s="134"/>
      <c r="W27" s="134"/>
      <c r="X27" s="134"/>
      <c r="Y27" s="134"/>
      <c r="Z27" s="134"/>
      <c r="AA27" s="134"/>
      <c r="AB27" s="134"/>
      <c r="AC27" s="134"/>
      <c r="AD27" s="134"/>
      <c r="AE27" s="134"/>
      <c r="CH27" s="75"/>
      <c r="CI27" s="82" t="s">
        <v>140</v>
      </c>
      <c r="CM27" s="95"/>
    </row>
    <row r="28" spans="1:96" s="55" customFormat="1" ht="34.5" x14ac:dyDescent="0.25">
      <c r="A28" s="76" t="s">
        <v>113</v>
      </c>
      <c r="B28" s="77" t="s">
        <v>143</v>
      </c>
      <c r="C28" s="181" t="s">
        <v>144</v>
      </c>
      <c r="D28" s="181"/>
      <c r="E28" s="181"/>
      <c r="F28" s="76" t="s">
        <v>111</v>
      </c>
      <c r="G28" s="97">
        <v>13.06</v>
      </c>
      <c r="H28" s="97"/>
      <c r="I28" s="97"/>
      <c r="J28" s="97"/>
      <c r="K28" s="97"/>
      <c r="L28" s="134"/>
      <c r="M28" s="1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134"/>
      <c r="AB28" s="134"/>
      <c r="AC28" s="134"/>
      <c r="AD28" s="134"/>
      <c r="AE28" s="134"/>
      <c r="CH28" s="75"/>
      <c r="CI28" s="82" t="s">
        <v>144</v>
      </c>
      <c r="CM28" s="95"/>
    </row>
    <row r="29" spans="1:96" s="113" customFormat="1" ht="45" x14ac:dyDescent="0.25">
      <c r="A29" s="107" t="s">
        <v>257</v>
      </c>
      <c r="B29" s="108" t="s">
        <v>228</v>
      </c>
      <c r="C29" s="182" t="s">
        <v>229</v>
      </c>
      <c r="D29" s="182"/>
      <c r="E29" s="182"/>
      <c r="F29" s="107" t="s">
        <v>120</v>
      </c>
      <c r="G29" s="117">
        <v>1306</v>
      </c>
      <c r="H29" s="117"/>
      <c r="I29" s="117"/>
      <c r="J29" s="117"/>
      <c r="K29" s="117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75"/>
      <c r="CI29" s="82" t="s">
        <v>229</v>
      </c>
      <c r="CJ29" s="55"/>
      <c r="CK29" s="55"/>
      <c r="CL29" s="55"/>
      <c r="CM29" s="95"/>
      <c r="CN29" s="55"/>
      <c r="CO29" s="55"/>
      <c r="CP29" s="55"/>
      <c r="CQ29" s="55"/>
      <c r="CR29" s="55"/>
    </row>
    <row r="30" spans="1:96" s="113" customFormat="1" ht="45" x14ac:dyDescent="0.25">
      <c r="A30" s="107" t="s">
        <v>258</v>
      </c>
      <c r="B30" s="108" t="s">
        <v>230</v>
      </c>
      <c r="C30" s="182" t="s">
        <v>151</v>
      </c>
      <c r="D30" s="182"/>
      <c r="E30" s="182"/>
      <c r="F30" s="107" t="s">
        <v>120</v>
      </c>
      <c r="G30" s="117">
        <v>1306</v>
      </c>
      <c r="H30" s="117"/>
      <c r="I30" s="117"/>
      <c r="J30" s="117"/>
      <c r="K30" s="117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75"/>
      <c r="CI30" s="82" t="s">
        <v>151</v>
      </c>
      <c r="CJ30" s="55"/>
      <c r="CK30" s="55"/>
      <c r="CL30" s="55"/>
      <c r="CM30" s="95"/>
      <c r="CN30" s="55"/>
      <c r="CO30" s="55"/>
      <c r="CP30" s="55"/>
      <c r="CQ30" s="55"/>
      <c r="CR30" s="55"/>
    </row>
    <row r="31" spans="1:96" s="55" customFormat="1" ht="15" x14ac:dyDescent="0.25">
      <c r="A31" s="179" t="s">
        <v>125</v>
      </c>
      <c r="B31" s="179"/>
      <c r="C31" s="179"/>
      <c r="D31" s="179"/>
      <c r="E31" s="179"/>
      <c r="F31" s="179"/>
      <c r="G31" s="179"/>
      <c r="H31" s="179"/>
      <c r="I31" s="179"/>
      <c r="J31" s="179"/>
      <c r="K31" s="179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CH31" s="75" t="s">
        <v>125</v>
      </c>
      <c r="CM31" s="95"/>
    </row>
    <row r="32" spans="1:96" s="55" customFormat="1" ht="15" x14ac:dyDescent="0.25">
      <c r="A32" s="184" t="s">
        <v>231</v>
      </c>
      <c r="B32" s="184"/>
      <c r="C32" s="184"/>
      <c r="D32" s="184"/>
      <c r="E32" s="184"/>
      <c r="F32" s="184"/>
      <c r="G32" s="184"/>
      <c r="H32" s="184"/>
      <c r="I32" s="184"/>
      <c r="J32" s="184"/>
      <c r="K32" s="184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CH32" s="75"/>
      <c r="CM32" s="95"/>
      <c r="CN32" s="99" t="s">
        <v>231</v>
      </c>
    </row>
    <row r="33" spans="1:96" s="55" customFormat="1" ht="15" x14ac:dyDescent="0.25">
      <c r="A33" s="184" t="s">
        <v>232</v>
      </c>
      <c r="B33" s="184"/>
      <c r="C33" s="184"/>
      <c r="D33" s="184"/>
      <c r="E33" s="184"/>
      <c r="F33" s="184"/>
      <c r="G33" s="184"/>
      <c r="H33" s="184"/>
      <c r="I33" s="184"/>
      <c r="J33" s="184"/>
      <c r="K33" s="184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CH33" s="75"/>
      <c r="CM33" s="95"/>
      <c r="CN33" s="99" t="s">
        <v>232</v>
      </c>
    </row>
    <row r="34" spans="1:96" s="55" customFormat="1" ht="15" x14ac:dyDescent="0.25">
      <c r="A34" s="184" t="s">
        <v>233</v>
      </c>
      <c r="B34" s="184"/>
      <c r="C34" s="184"/>
      <c r="D34" s="184"/>
      <c r="E34" s="184"/>
      <c r="F34" s="184"/>
      <c r="G34" s="184"/>
      <c r="H34" s="184"/>
      <c r="I34" s="184"/>
      <c r="J34" s="184"/>
      <c r="K34" s="184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CH34" s="75"/>
      <c r="CM34" s="95"/>
      <c r="CN34" s="99" t="s">
        <v>233</v>
      </c>
    </row>
    <row r="35" spans="1:96" s="55" customFormat="1" ht="15" x14ac:dyDescent="0.25">
      <c r="A35" s="179" t="s">
        <v>234</v>
      </c>
      <c r="B35" s="179"/>
      <c r="C35" s="179"/>
      <c r="D35" s="179"/>
      <c r="E35" s="179"/>
      <c r="F35" s="179"/>
      <c r="G35" s="179"/>
      <c r="H35" s="179"/>
      <c r="I35" s="179"/>
      <c r="J35" s="179"/>
      <c r="K35" s="179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CH35" s="75" t="s">
        <v>234</v>
      </c>
      <c r="CM35" s="95"/>
      <c r="CN35" s="99"/>
    </row>
    <row r="36" spans="1:96" s="55" customFormat="1" ht="15" x14ac:dyDescent="0.25">
      <c r="A36" s="184" t="s">
        <v>130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6"/>
      <c r="Z36" s="136"/>
      <c r="AA36" s="136"/>
      <c r="AB36" s="136"/>
      <c r="AC36" s="136"/>
      <c r="AD36" s="136"/>
      <c r="AE36" s="136"/>
      <c r="CH36" s="75"/>
      <c r="CM36" s="95"/>
      <c r="CN36" s="99" t="s">
        <v>130</v>
      </c>
    </row>
    <row r="37" spans="1:96" s="55" customFormat="1" ht="34.5" x14ac:dyDescent="0.25">
      <c r="A37" s="76" t="s">
        <v>131</v>
      </c>
      <c r="B37" s="77" t="s">
        <v>109</v>
      </c>
      <c r="C37" s="181" t="s">
        <v>110</v>
      </c>
      <c r="D37" s="181"/>
      <c r="E37" s="181"/>
      <c r="F37" s="76" t="s">
        <v>111</v>
      </c>
      <c r="G37" s="97">
        <v>2.96</v>
      </c>
      <c r="H37" s="97"/>
      <c r="I37" s="97"/>
      <c r="J37" s="97"/>
      <c r="K37" s="97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4"/>
      <c r="Z37" s="134"/>
      <c r="AA37" s="134"/>
      <c r="AB37" s="134"/>
      <c r="AC37" s="134"/>
      <c r="AD37" s="134"/>
      <c r="AE37" s="134"/>
      <c r="CH37" s="75"/>
      <c r="CI37" s="82" t="s">
        <v>110</v>
      </c>
      <c r="CM37" s="95"/>
      <c r="CN37" s="99"/>
    </row>
    <row r="38" spans="1:96" s="55" customFormat="1" ht="34.5" x14ac:dyDescent="0.25">
      <c r="A38" s="76" t="s">
        <v>133</v>
      </c>
      <c r="B38" s="77" t="s">
        <v>114</v>
      </c>
      <c r="C38" s="181" t="s">
        <v>115</v>
      </c>
      <c r="D38" s="181"/>
      <c r="E38" s="181"/>
      <c r="F38" s="76" t="s">
        <v>111</v>
      </c>
      <c r="G38" s="97">
        <v>-2.96</v>
      </c>
      <c r="H38" s="97"/>
      <c r="I38" s="97"/>
      <c r="J38" s="97"/>
      <c r="K38" s="97"/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4"/>
      <c r="Y38" s="134"/>
      <c r="Z38" s="134"/>
      <c r="AA38" s="134"/>
      <c r="AB38" s="134"/>
      <c r="AC38" s="134"/>
      <c r="AD38" s="134"/>
      <c r="AE38" s="134"/>
      <c r="CH38" s="75"/>
      <c r="CI38" s="82" t="s">
        <v>115</v>
      </c>
      <c r="CM38" s="95"/>
      <c r="CN38" s="99"/>
    </row>
    <row r="39" spans="1:96" s="113" customFormat="1" ht="45" x14ac:dyDescent="0.25">
      <c r="A39" s="107" t="s">
        <v>259</v>
      </c>
      <c r="B39" s="108" t="s">
        <v>118</v>
      </c>
      <c r="C39" s="182" t="s">
        <v>119</v>
      </c>
      <c r="D39" s="182"/>
      <c r="E39" s="182"/>
      <c r="F39" s="107" t="s">
        <v>120</v>
      </c>
      <c r="G39" s="117">
        <v>296</v>
      </c>
      <c r="H39" s="117"/>
      <c r="I39" s="117"/>
      <c r="J39" s="117"/>
      <c r="K39" s="117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75"/>
      <c r="CI39" s="82" t="s">
        <v>119</v>
      </c>
      <c r="CJ39" s="55"/>
      <c r="CK39" s="55"/>
      <c r="CL39" s="55"/>
      <c r="CM39" s="95"/>
      <c r="CN39" s="99"/>
      <c r="CO39" s="55"/>
      <c r="CP39" s="55"/>
      <c r="CQ39" s="55"/>
      <c r="CR39" s="55"/>
    </row>
    <row r="40" spans="1:96" s="113" customFormat="1" ht="45" x14ac:dyDescent="0.25">
      <c r="A40" s="107" t="s">
        <v>260</v>
      </c>
      <c r="B40" s="108" t="s">
        <v>122</v>
      </c>
      <c r="C40" s="182" t="s">
        <v>123</v>
      </c>
      <c r="D40" s="182"/>
      <c r="E40" s="182"/>
      <c r="F40" s="107" t="s">
        <v>120</v>
      </c>
      <c r="G40" s="117">
        <v>296</v>
      </c>
      <c r="H40" s="117"/>
      <c r="I40" s="117"/>
      <c r="J40" s="117"/>
      <c r="K40" s="117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75"/>
      <c r="CI40" s="82" t="s">
        <v>123</v>
      </c>
      <c r="CJ40" s="55"/>
      <c r="CK40" s="55"/>
      <c r="CL40" s="55"/>
      <c r="CM40" s="95"/>
      <c r="CN40" s="99"/>
      <c r="CO40" s="55"/>
      <c r="CP40" s="55"/>
      <c r="CQ40" s="55"/>
      <c r="CR40" s="55"/>
    </row>
    <row r="41" spans="1:96" s="55" customFormat="1" ht="15" x14ac:dyDescent="0.25">
      <c r="A41" s="184" t="s">
        <v>137</v>
      </c>
      <c r="B41" s="184"/>
      <c r="C41" s="184"/>
      <c r="D41" s="184"/>
      <c r="E41" s="184"/>
      <c r="F41" s="184"/>
      <c r="G41" s="184"/>
      <c r="H41" s="184"/>
      <c r="I41" s="184"/>
      <c r="J41" s="184"/>
      <c r="K41" s="184"/>
      <c r="L41" s="136"/>
      <c r="M41" s="136"/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136"/>
      <c r="Z41" s="136"/>
      <c r="AA41" s="136"/>
      <c r="AB41" s="136"/>
      <c r="AC41" s="136"/>
      <c r="AD41" s="136"/>
      <c r="AE41" s="136"/>
      <c r="CH41" s="75"/>
      <c r="CM41" s="95"/>
      <c r="CN41" s="99" t="s">
        <v>137</v>
      </c>
    </row>
    <row r="42" spans="1:96" s="55" customFormat="1" ht="42" customHeight="1" x14ac:dyDescent="0.25">
      <c r="A42" s="76" t="s">
        <v>138</v>
      </c>
      <c r="B42" s="77" t="s">
        <v>139</v>
      </c>
      <c r="C42" s="181" t="s">
        <v>140</v>
      </c>
      <c r="D42" s="181"/>
      <c r="E42" s="181"/>
      <c r="F42" s="76" t="s">
        <v>111</v>
      </c>
      <c r="G42" s="97">
        <v>0.24</v>
      </c>
      <c r="H42" s="97"/>
      <c r="I42" s="97"/>
      <c r="J42" s="97"/>
      <c r="K42" s="97"/>
      <c r="L42" s="134"/>
      <c r="M42" s="134"/>
      <c r="N42" s="134"/>
      <c r="O42" s="134"/>
      <c r="P42" s="134"/>
      <c r="Q42" s="134"/>
      <c r="R42" s="134"/>
      <c r="S42" s="134"/>
      <c r="T42" s="134"/>
      <c r="U42" s="134"/>
      <c r="V42" s="134"/>
      <c r="W42" s="134"/>
      <c r="X42" s="134"/>
      <c r="Y42" s="134"/>
      <c r="Z42" s="134"/>
      <c r="AA42" s="134"/>
      <c r="AB42" s="134"/>
      <c r="AC42" s="134"/>
      <c r="AD42" s="134"/>
      <c r="AE42" s="134"/>
      <c r="CH42" s="75"/>
      <c r="CI42" s="82" t="s">
        <v>140</v>
      </c>
      <c r="CM42" s="95"/>
      <c r="CN42" s="99"/>
    </row>
    <row r="43" spans="1:96" s="55" customFormat="1" ht="34.5" x14ac:dyDescent="0.25">
      <c r="A43" s="76" t="s">
        <v>142</v>
      </c>
      <c r="B43" s="77" t="s">
        <v>143</v>
      </c>
      <c r="C43" s="181" t="s">
        <v>144</v>
      </c>
      <c r="D43" s="181"/>
      <c r="E43" s="181"/>
      <c r="F43" s="76" t="s">
        <v>111</v>
      </c>
      <c r="G43" s="97">
        <v>0.24</v>
      </c>
      <c r="H43" s="97"/>
      <c r="I43" s="97"/>
      <c r="J43" s="97"/>
      <c r="K43" s="97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  <c r="AA43" s="134"/>
      <c r="AB43" s="134"/>
      <c r="AC43" s="134"/>
      <c r="AD43" s="134"/>
      <c r="AE43" s="134"/>
      <c r="CH43" s="75"/>
      <c r="CI43" s="82" t="s">
        <v>144</v>
      </c>
      <c r="CM43" s="95"/>
      <c r="CN43" s="99"/>
    </row>
    <row r="44" spans="1:96" s="113" customFormat="1" ht="45" x14ac:dyDescent="0.25">
      <c r="A44" s="107" t="s">
        <v>261</v>
      </c>
      <c r="B44" s="108" t="s">
        <v>147</v>
      </c>
      <c r="C44" s="182" t="s">
        <v>148</v>
      </c>
      <c r="D44" s="182"/>
      <c r="E44" s="182"/>
      <c r="F44" s="107" t="s">
        <v>120</v>
      </c>
      <c r="G44" s="117">
        <v>24</v>
      </c>
      <c r="H44" s="117"/>
      <c r="I44" s="117"/>
      <c r="J44" s="117"/>
      <c r="K44" s="117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75"/>
      <c r="CI44" s="82" t="s">
        <v>148</v>
      </c>
      <c r="CJ44" s="55"/>
      <c r="CK44" s="55"/>
      <c r="CL44" s="55"/>
      <c r="CM44" s="95"/>
      <c r="CN44" s="99"/>
      <c r="CO44" s="55"/>
      <c r="CP44" s="55"/>
      <c r="CQ44" s="55"/>
      <c r="CR44" s="55"/>
    </row>
    <row r="45" spans="1:96" s="113" customFormat="1" ht="45" x14ac:dyDescent="0.25">
      <c r="A45" s="107" t="s">
        <v>262</v>
      </c>
      <c r="B45" s="108" t="s">
        <v>150</v>
      </c>
      <c r="C45" s="182" t="s">
        <v>151</v>
      </c>
      <c r="D45" s="182"/>
      <c r="E45" s="182"/>
      <c r="F45" s="107" t="s">
        <v>120</v>
      </c>
      <c r="G45" s="117">
        <v>24</v>
      </c>
      <c r="H45" s="117"/>
      <c r="I45" s="117"/>
      <c r="J45" s="117"/>
      <c r="K45" s="117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75"/>
      <c r="CI45" s="82" t="s">
        <v>151</v>
      </c>
      <c r="CJ45" s="55"/>
      <c r="CK45" s="55"/>
      <c r="CL45" s="55"/>
      <c r="CM45" s="95"/>
      <c r="CN45" s="99"/>
      <c r="CO45" s="55"/>
      <c r="CP45" s="55"/>
      <c r="CQ45" s="55"/>
      <c r="CR45" s="55"/>
    </row>
    <row r="46" spans="1:96" s="55" customFormat="1" ht="15" x14ac:dyDescent="0.25">
      <c r="A46" s="184" t="s">
        <v>152</v>
      </c>
      <c r="B46" s="184"/>
      <c r="C46" s="184"/>
      <c r="D46" s="184"/>
      <c r="E46" s="184"/>
      <c r="F46" s="184"/>
      <c r="G46" s="184"/>
      <c r="H46" s="184"/>
      <c r="I46" s="184"/>
      <c r="J46" s="184"/>
      <c r="K46" s="184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6"/>
      <c r="Z46" s="136"/>
      <c r="AA46" s="136"/>
      <c r="AB46" s="136"/>
      <c r="AC46" s="136"/>
      <c r="AD46" s="136"/>
      <c r="AE46" s="136"/>
      <c r="CH46" s="75"/>
      <c r="CM46" s="95"/>
      <c r="CN46" s="99" t="s">
        <v>152</v>
      </c>
    </row>
    <row r="47" spans="1:96" s="55" customFormat="1" ht="34.5" x14ac:dyDescent="0.25">
      <c r="A47" s="76" t="s">
        <v>153</v>
      </c>
      <c r="B47" s="77" t="s">
        <v>109</v>
      </c>
      <c r="C47" s="181" t="s">
        <v>110</v>
      </c>
      <c r="D47" s="181"/>
      <c r="E47" s="181"/>
      <c r="F47" s="76" t="s">
        <v>111</v>
      </c>
      <c r="G47" s="97">
        <v>0.24</v>
      </c>
      <c r="H47" s="97"/>
      <c r="I47" s="97"/>
      <c r="J47" s="97"/>
      <c r="K47" s="97"/>
      <c r="L47" s="134"/>
      <c r="M47" s="134"/>
      <c r="N47" s="134"/>
      <c r="O47" s="134"/>
      <c r="P47" s="134"/>
      <c r="Q47" s="134"/>
      <c r="R47" s="134"/>
      <c r="S47" s="134"/>
      <c r="T47" s="134"/>
      <c r="U47" s="134"/>
      <c r="V47" s="134"/>
      <c r="W47" s="134"/>
      <c r="X47" s="134"/>
      <c r="Y47" s="134"/>
      <c r="Z47" s="134"/>
      <c r="AA47" s="134"/>
      <c r="AB47" s="134"/>
      <c r="AC47" s="134"/>
      <c r="AD47" s="134"/>
      <c r="AE47" s="134"/>
      <c r="CH47" s="75"/>
      <c r="CI47" s="82" t="s">
        <v>110</v>
      </c>
      <c r="CM47" s="95"/>
      <c r="CN47" s="99"/>
    </row>
    <row r="48" spans="1:96" s="55" customFormat="1" ht="34.5" x14ac:dyDescent="0.25">
      <c r="A48" s="76" t="s">
        <v>154</v>
      </c>
      <c r="B48" s="77" t="s">
        <v>114</v>
      </c>
      <c r="C48" s="181" t="s">
        <v>115</v>
      </c>
      <c r="D48" s="181"/>
      <c r="E48" s="181"/>
      <c r="F48" s="76" t="s">
        <v>111</v>
      </c>
      <c r="G48" s="97">
        <v>0.24</v>
      </c>
      <c r="H48" s="97"/>
      <c r="I48" s="97"/>
      <c r="J48" s="97"/>
      <c r="K48" s="97"/>
      <c r="L48" s="134"/>
      <c r="M48" s="134"/>
      <c r="N48" s="134"/>
      <c r="O48" s="134"/>
      <c r="P48" s="134"/>
      <c r="Q48" s="134"/>
      <c r="R48" s="134"/>
      <c r="S48" s="134"/>
      <c r="T48" s="134"/>
      <c r="U48" s="134"/>
      <c r="V48" s="134"/>
      <c r="W48" s="134"/>
      <c r="X48" s="134"/>
      <c r="Y48" s="134"/>
      <c r="Z48" s="134"/>
      <c r="AA48" s="134"/>
      <c r="AB48" s="134"/>
      <c r="AC48" s="134"/>
      <c r="AD48" s="134"/>
      <c r="AE48" s="134"/>
      <c r="CH48" s="75"/>
      <c r="CI48" s="82" t="s">
        <v>115</v>
      </c>
      <c r="CM48" s="95"/>
      <c r="CN48" s="99"/>
    </row>
    <row r="49" spans="1:96" s="113" customFormat="1" ht="45" x14ac:dyDescent="0.25">
      <c r="A49" s="107" t="s">
        <v>263</v>
      </c>
      <c r="B49" s="108" t="s">
        <v>118</v>
      </c>
      <c r="C49" s="182" t="s">
        <v>119</v>
      </c>
      <c r="D49" s="182"/>
      <c r="E49" s="182"/>
      <c r="F49" s="107" t="s">
        <v>120</v>
      </c>
      <c r="G49" s="117">
        <v>24</v>
      </c>
      <c r="H49" s="117"/>
      <c r="I49" s="117"/>
      <c r="J49" s="117"/>
      <c r="K49" s="117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75"/>
      <c r="CI49" s="82" t="s">
        <v>119</v>
      </c>
      <c r="CJ49" s="55"/>
      <c r="CK49" s="55"/>
      <c r="CL49" s="55"/>
      <c r="CM49" s="95"/>
      <c r="CN49" s="99"/>
      <c r="CO49" s="55"/>
      <c r="CP49" s="55"/>
      <c r="CQ49" s="55"/>
      <c r="CR49" s="55"/>
    </row>
    <row r="50" spans="1:96" s="113" customFormat="1" ht="45" x14ac:dyDescent="0.25">
      <c r="A50" s="107" t="s">
        <v>264</v>
      </c>
      <c r="B50" s="108" t="s">
        <v>122</v>
      </c>
      <c r="C50" s="182" t="s">
        <v>123</v>
      </c>
      <c r="D50" s="182"/>
      <c r="E50" s="182"/>
      <c r="F50" s="107" t="s">
        <v>120</v>
      </c>
      <c r="G50" s="117">
        <v>24</v>
      </c>
      <c r="H50" s="117"/>
      <c r="I50" s="117"/>
      <c r="J50" s="117"/>
      <c r="K50" s="117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75"/>
      <c r="CI50" s="82" t="s">
        <v>123</v>
      </c>
      <c r="CJ50" s="55"/>
      <c r="CK50" s="55"/>
      <c r="CL50" s="55"/>
      <c r="CM50" s="95"/>
      <c r="CN50" s="99"/>
      <c r="CO50" s="55"/>
      <c r="CP50" s="55"/>
      <c r="CQ50" s="55"/>
      <c r="CR50" s="55"/>
    </row>
    <row r="51" spans="1:96" s="55" customFormat="1" ht="15" x14ac:dyDescent="0.25">
      <c r="A51" s="184" t="s">
        <v>236</v>
      </c>
      <c r="B51" s="184"/>
      <c r="C51" s="184"/>
      <c r="D51" s="184"/>
      <c r="E51" s="184"/>
      <c r="F51" s="184"/>
      <c r="G51" s="184"/>
      <c r="H51" s="184"/>
      <c r="I51" s="184"/>
      <c r="J51" s="184"/>
      <c r="K51" s="184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136"/>
      <c r="Z51" s="136"/>
      <c r="AA51" s="136"/>
      <c r="AB51" s="136"/>
      <c r="AC51" s="136"/>
      <c r="AD51" s="136"/>
      <c r="AE51" s="136"/>
      <c r="CH51" s="75"/>
      <c r="CM51" s="95"/>
      <c r="CN51" s="99" t="s">
        <v>236</v>
      </c>
    </row>
    <row r="52" spans="1:96" s="55" customFormat="1" ht="45.75" x14ac:dyDescent="0.25">
      <c r="A52" s="76" t="s">
        <v>158</v>
      </c>
      <c r="B52" s="77" t="s">
        <v>139</v>
      </c>
      <c r="C52" s="181" t="s">
        <v>140</v>
      </c>
      <c r="D52" s="181"/>
      <c r="E52" s="181"/>
      <c r="F52" s="76" t="s">
        <v>111</v>
      </c>
      <c r="G52" s="97">
        <v>0.16</v>
      </c>
      <c r="H52" s="97"/>
      <c r="I52" s="97"/>
      <c r="J52" s="97"/>
      <c r="K52" s="97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4"/>
      <c r="Z52" s="134"/>
      <c r="AA52" s="134"/>
      <c r="AB52" s="134"/>
      <c r="AC52" s="134"/>
      <c r="AD52" s="134"/>
      <c r="AE52" s="134"/>
      <c r="CH52" s="75"/>
      <c r="CI52" s="82" t="s">
        <v>140</v>
      </c>
      <c r="CM52" s="95"/>
      <c r="CN52" s="99"/>
    </row>
    <row r="53" spans="1:96" s="55" customFormat="1" ht="34.5" x14ac:dyDescent="0.25">
      <c r="A53" s="76" t="s">
        <v>160</v>
      </c>
      <c r="B53" s="77" t="s">
        <v>143</v>
      </c>
      <c r="C53" s="181" t="s">
        <v>144</v>
      </c>
      <c r="D53" s="181"/>
      <c r="E53" s="181"/>
      <c r="F53" s="76" t="s">
        <v>111</v>
      </c>
      <c r="G53" s="97">
        <v>0.16</v>
      </c>
      <c r="H53" s="97"/>
      <c r="I53" s="97"/>
      <c r="J53" s="97"/>
      <c r="K53" s="97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134"/>
      <c r="W53" s="134"/>
      <c r="X53" s="134"/>
      <c r="Y53" s="134"/>
      <c r="Z53" s="134"/>
      <c r="AA53" s="134"/>
      <c r="AB53" s="134"/>
      <c r="AC53" s="134"/>
      <c r="AD53" s="134"/>
      <c r="AE53" s="134"/>
      <c r="CH53" s="75"/>
      <c r="CI53" s="82" t="s">
        <v>144</v>
      </c>
      <c r="CM53" s="95"/>
      <c r="CN53" s="99"/>
    </row>
    <row r="54" spans="1:96" s="113" customFormat="1" ht="45" x14ac:dyDescent="0.25">
      <c r="A54" s="107" t="s">
        <v>265</v>
      </c>
      <c r="B54" s="108" t="s">
        <v>147</v>
      </c>
      <c r="C54" s="182" t="s">
        <v>148</v>
      </c>
      <c r="D54" s="182"/>
      <c r="E54" s="182"/>
      <c r="F54" s="107" t="s">
        <v>120</v>
      </c>
      <c r="G54" s="117">
        <v>16</v>
      </c>
      <c r="H54" s="117"/>
      <c r="I54" s="117"/>
      <c r="J54" s="117"/>
      <c r="K54" s="117"/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75"/>
      <c r="CI54" s="82" t="s">
        <v>148</v>
      </c>
      <c r="CJ54" s="55"/>
      <c r="CK54" s="55"/>
      <c r="CL54" s="55"/>
      <c r="CM54" s="95"/>
      <c r="CN54" s="99"/>
      <c r="CO54" s="55"/>
      <c r="CP54" s="55"/>
      <c r="CQ54" s="55"/>
      <c r="CR54" s="55"/>
    </row>
    <row r="55" spans="1:96" s="113" customFormat="1" ht="45" x14ac:dyDescent="0.25">
      <c r="A55" s="107" t="s">
        <v>266</v>
      </c>
      <c r="B55" s="108" t="s">
        <v>150</v>
      </c>
      <c r="C55" s="182" t="s">
        <v>151</v>
      </c>
      <c r="D55" s="182"/>
      <c r="E55" s="182"/>
      <c r="F55" s="107" t="s">
        <v>120</v>
      </c>
      <c r="G55" s="117">
        <v>16</v>
      </c>
      <c r="H55" s="117"/>
      <c r="I55" s="117"/>
      <c r="J55" s="117"/>
      <c r="K55" s="117"/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  <c r="AE55" s="13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75"/>
      <c r="CI55" s="82" t="s">
        <v>151</v>
      </c>
      <c r="CJ55" s="55"/>
      <c r="CK55" s="55"/>
      <c r="CL55" s="55"/>
      <c r="CM55" s="95"/>
      <c r="CN55" s="99"/>
      <c r="CO55" s="55"/>
      <c r="CP55" s="55"/>
      <c r="CQ55" s="55"/>
      <c r="CR55" s="55"/>
    </row>
    <row r="56" spans="1:96" s="55" customFormat="1" ht="45.75" x14ac:dyDescent="0.25">
      <c r="A56" s="76" t="s">
        <v>163</v>
      </c>
      <c r="B56" s="77" t="s">
        <v>164</v>
      </c>
      <c r="C56" s="181" t="s">
        <v>165</v>
      </c>
      <c r="D56" s="181"/>
      <c r="E56" s="181"/>
      <c r="F56" s="76" t="s">
        <v>166</v>
      </c>
      <c r="G56" s="97">
        <v>0.08</v>
      </c>
      <c r="H56" s="97"/>
      <c r="I56" s="97"/>
      <c r="J56" s="97"/>
      <c r="K56" s="97"/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  <c r="Y56" s="134"/>
      <c r="Z56" s="134"/>
      <c r="AA56" s="134"/>
      <c r="AB56" s="134"/>
      <c r="AC56" s="134"/>
      <c r="AD56" s="134"/>
      <c r="AE56" s="134"/>
      <c r="CH56" s="75"/>
      <c r="CI56" s="82" t="s">
        <v>165</v>
      </c>
      <c r="CM56" s="95"/>
      <c r="CN56" s="99"/>
    </row>
    <row r="57" spans="1:96" s="55" customFormat="1" ht="34.5" x14ac:dyDescent="0.25">
      <c r="A57" s="76" t="s">
        <v>168</v>
      </c>
      <c r="B57" s="77" t="s">
        <v>169</v>
      </c>
      <c r="C57" s="181" t="s">
        <v>170</v>
      </c>
      <c r="D57" s="181"/>
      <c r="E57" s="181"/>
      <c r="F57" s="76" t="s">
        <v>166</v>
      </c>
      <c r="G57" s="97">
        <v>-0.08</v>
      </c>
      <c r="H57" s="97"/>
      <c r="I57" s="97"/>
      <c r="J57" s="97"/>
      <c r="K57" s="97"/>
      <c r="L57" s="134"/>
      <c r="M57" s="134"/>
      <c r="N57" s="134"/>
      <c r="O57" s="134"/>
      <c r="P57" s="134"/>
      <c r="Q57" s="134"/>
      <c r="R57" s="134"/>
      <c r="S57" s="134"/>
      <c r="T57" s="134"/>
      <c r="U57" s="134"/>
      <c r="V57" s="134"/>
      <c r="W57" s="134"/>
      <c r="X57" s="134"/>
      <c r="Y57" s="134"/>
      <c r="Z57" s="134"/>
      <c r="AA57" s="134"/>
      <c r="AB57" s="134"/>
      <c r="AC57" s="134"/>
      <c r="AD57" s="134"/>
      <c r="AE57" s="134"/>
      <c r="CH57" s="75"/>
      <c r="CI57" s="82" t="s">
        <v>170</v>
      </c>
      <c r="CM57" s="95"/>
      <c r="CN57" s="99"/>
    </row>
    <row r="58" spans="1:96" s="55" customFormat="1" ht="33.75" x14ac:dyDescent="0.25">
      <c r="A58" s="76" t="s">
        <v>173</v>
      </c>
      <c r="B58" s="77" t="s">
        <v>174</v>
      </c>
      <c r="C58" s="181" t="s">
        <v>175</v>
      </c>
      <c r="D58" s="181"/>
      <c r="E58" s="181"/>
      <c r="F58" s="76" t="s">
        <v>176</v>
      </c>
      <c r="G58" s="101">
        <v>2.317E-3</v>
      </c>
      <c r="H58" s="101"/>
      <c r="I58" s="101"/>
      <c r="J58" s="101"/>
      <c r="K58" s="101"/>
      <c r="L58" s="137"/>
      <c r="M58" s="137"/>
      <c r="N58" s="137"/>
      <c r="O58" s="137"/>
      <c r="P58" s="137"/>
      <c r="Q58" s="137"/>
      <c r="R58" s="137"/>
      <c r="S58" s="137"/>
      <c r="T58" s="137"/>
      <c r="U58" s="137"/>
      <c r="V58" s="137"/>
      <c r="W58" s="137"/>
      <c r="X58" s="137"/>
      <c r="Y58" s="137"/>
      <c r="Z58" s="137"/>
      <c r="AA58" s="137"/>
      <c r="AB58" s="137"/>
      <c r="AC58" s="137"/>
      <c r="AD58" s="137"/>
      <c r="AE58" s="137"/>
      <c r="CH58" s="75"/>
      <c r="CI58" s="82" t="s">
        <v>175</v>
      </c>
      <c r="CM58" s="95"/>
      <c r="CN58" s="99"/>
    </row>
    <row r="59" spans="1:96" s="55" customFormat="1" ht="15" x14ac:dyDescent="0.25">
      <c r="A59" s="184" t="s">
        <v>178</v>
      </c>
      <c r="B59" s="184"/>
      <c r="C59" s="184"/>
      <c r="D59" s="184"/>
      <c r="E59" s="184"/>
      <c r="F59" s="184"/>
      <c r="G59" s="184"/>
      <c r="H59" s="184"/>
      <c r="I59" s="184"/>
      <c r="J59" s="184"/>
      <c r="K59" s="184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6"/>
      <c r="W59" s="136"/>
      <c r="X59" s="136"/>
      <c r="Y59" s="136"/>
      <c r="Z59" s="136"/>
      <c r="AA59" s="136"/>
      <c r="AB59" s="136"/>
      <c r="AC59" s="136"/>
      <c r="AD59" s="136"/>
      <c r="AE59" s="136"/>
      <c r="CH59" s="75"/>
      <c r="CM59" s="95"/>
      <c r="CN59" s="99" t="s">
        <v>178</v>
      </c>
    </row>
    <row r="60" spans="1:96" s="55" customFormat="1" ht="45.75" x14ac:dyDescent="0.25">
      <c r="A60" s="76" t="s">
        <v>179</v>
      </c>
      <c r="B60" s="77" t="s">
        <v>139</v>
      </c>
      <c r="C60" s="181" t="s">
        <v>140</v>
      </c>
      <c r="D60" s="181"/>
      <c r="E60" s="181"/>
      <c r="F60" s="76" t="s">
        <v>111</v>
      </c>
      <c r="G60" s="97">
        <v>0.18</v>
      </c>
      <c r="H60" s="97"/>
      <c r="I60" s="97"/>
      <c r="J60" s="97"/>
      <c r="K60" s="97"/>
      <c r="L60" s="134"/>
      <c r="M60" s="134"/>
      <c r="N60" s="134"/>
      <c r="O60" s="134"/>
      <c r="P60" s="134"/>
      <c r="Q60" s="134"/>
      <c r="R60" s="134"/>
      <c r="S60" s="134"/>
      <c r="T60" s="134"/>
      <c r="U60" s="134"/>
      <c r="V60" s="134"/>
      <c r="W60" s="134"/>
      <c r="X60" s="134"/>
      <c r="Y60" s="134"/>
      <c r="Z60" s="134"/>
      <c r="AA60" s="134"/>
      <c r="AB60" s="134"/>
      <c r="AC60" s="134"/>
      <c r="AD60" s="134"/>
      <c r="AE60" s="134"/>
      <c r="CH60" s="75"/>
      <c r="CI60" s="82" t="s">
        <v>140</v>
      </c>
      <c r="CM60" s="95"/>
      <c r="CN60" s="99"/>
    </row>
    <row r="61" spans="1:96" s="55" customFormat="1" ht="34.5" x14ac:dyDescent="0.25">
      <c r="A61" s="76" t="s">
        <v>181</v>
      </c>
      <c r="B61" s="77" t="s">
        <v>143</v>
      </c>
      <c r="C61" s="181" t="s">
        <v>144</v>
      </c>
      <c r="D61" s="181"/>
      <c r="E61" s="181"/>
      <c r="F61" s="76" t="s">
        <v>111</v>
      </c>
      <c r="G61" s="97">
        <v>0.18</v>
      </c>
      <c r="H61" s="97"/>
      <c r="I61" s="97"/>
      <c r="J61" s="97"/>
      <c r="K61" s="97"/>
      <c r="L61" s="134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Z61" s="134"/>
      <c r="AA61" s="134"/>
      <c r="AB61" s="134"/>
      <c r="AC61" s="134"/>
      <c r="AD61" s="134"/>
      <c r="AE61" s="134"/>
      <c r="CH61" s="75"/>
      <c r="CI61" s="82" t="s">
        <v>144</v>
      </c>
      <c r="CM61" s="95"/>
      <c r="CN61" s="99"/>
    </row>
    <row r="62" spans="1:96" s="113" customFormat="1" ht="45" x14ac:dyDescent="0.25">
      <c r="A62" s="107" t="s">
        <v>267</v>
      </c>
      <c r="B62" s="108" t="s">
        <v>147</v>
      </c>
      <c r="C62" s="182" t="s">
        <v>148</v>
      </c>
      <c r="D62" s="182"/>
      <c r="E62" s="182"/>
      <c r="F62" s="107" t="s">
        <v>120</v>
      </c>
      <c r="G62" s="117">
        <v>18</v>
      </c>
      <c r="H62" s="117"/>
      <c r="I62" s="117"/>
      <c r="J62" s="117"/>
      <c r="K62" s="117"/>
      <c r="L62" s="135"/>
      <c r="M62" s="135"/>
      <c r="N62" s="135"/>
      <c r="O62" s="135"/>
      <c r="P62" s="135"/>
      <c r="Q62" s="135"/>
      <c r="R62" s="135"/>
      <c r="S62" s="135"/>
      <c r="T62" s="135"/>
      <c r="U62" s="135"/>
      <c r="V62" s="135"/>
      <c r="W62" s="135"/>
      <c r="X62" s="135"/>
      <c r="Y62" s="135"/>
      <c r="Z62" s="135"/>
      <c r="AA62" s="135"/>
      <c r="AB62" s="135"/>
      <c r="AC62" s="135"/>
      <c r="AD62" s="135"/>
      <c r="AE62" s="13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75"/>
      <c r="CI62" s="82" t="s">
        <v>148</v>
      </c>
      <c r="CJ62" s="55"/>
      <c r="CK62" s="55"/>
      <c r="CL62" s="55"/>
      <c r="CM62" s="95"/>
      <c r="CN62" s="99"/>
      <c r="CO62" s="55"/>
      <c r="CP62" s="55"/>
      <c r="CQ62" s="55"/>
      <c r="CR62" s="55"/>
    </row>
    <row r="63" spans="1:96" s="113" customFormat="1" ht="45" x14ac:dyDescent="0.25">
      <c r="A63" s="107" t="s">
        <v>268</v>
      </c>
      <c r="B63" s="108" t="s">
        <v>150</v>
      </c>
      <c r="C63" s="182" t="s">
        <v>151</v>
      </c>
      <c r="D63" s="182"/>
      <c r="E63" s="182"/>
      <c r="F63" s="107" t="s">
        <v>120</v>
      </c>
      <c r="G63" s="117">
        <v>18</v>
      </c>
      <c r="H63" s="117"/>
      <c r="I63" s="117"/>
      <c r="J63" s="117"/>
      <c r="K63" s="117"/>
      <c r="L63" s="135"/>
      <c r="M63" s="135"/>
      <c r="N63" s="135"/>
      <c r="O63" s="135"/>
      <c r="P63" s="135"/>
      <c r="Q63" s="135"/>
      <c r="R63" s="135"/>
      <c r="S63" s="135"/>
      <c r="T63" s="135"/>
      <c r="U63" s="135"/>
      <c r="V63" s="135"/>
      <c r="W63" s="135"/>
      <c r="X63" s="135"/>
      <c r="Y63" s="135"/>
      <c r="Z63" s="135"/>
      <c r="AA63" s="135"/>
      <c r="AB63" s="135"/>
      <c r="AC63" s="135"/>
      <c r="AD63" s="135"/>
      <c r="AE63" s="13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75"/>
      <c r="CI63" s="82" t="s">
        <v>151</v>
      </c>
      <c r="CJ63" s="55"/>
      <c r="CK63" s="55"/>
      <c r="CL63" s="55"/>
      <c r="CM63" s="95"/>
      <c r="CN63" s="99"/>
      <c r="CO63" s="55"/>
      <c r="CP63" s="55"/>
      <c r="CQ63" s="55"/>
      <c r="CR63" s="55"/>
    </row>
    <row r="64" spans="1:96" s="55" customFormat="1" ht="45.75" x14ac:dyDescent="0.25">
      <c r="A64" s="76" t="s">
        <v>184</v>
      </c>
      <c r="B64" s="77" t="s">
        <v>164</v>
      </c>
      <c r="C64" s="181" t="s">
        <v>165</v>
      </c>
      <c r="D64" s="181"/>
      <c r="E64" s="181"/>
      <c r="F64" s="76" t="s">
        <v>166</v>
      </c>
      <c r="G64" s="97">
        <v>0.18</v>
      </c>
      <c r="H64" s="97"/>
      <c r="I64" s="97"/>
      <c r="J64" s="97"/>
      <c r="K64" s="97"/>
      <c r="L64" s="134"/>
      <c r="M64" s="134"/>
      <c r="N64" s="134"/>
      <c r="O64" s="134"/>
      <c r="P64" s="134"/>
      <c r="Q64" s="134"/>
      <c r="R64" s="134"/>
      <c r="S64" s="134"/>
      <c r="T64" s="134"/>
      <c r="U64" s="134"/>
      <c r="V64" s="134"/>
      <c r="W64" s="134"/>
      <c r="X64" s="134"/>
      <c r="Y64" s="134"/>
      <c r="Z64" s="134"/>
      <c r="AA64" s="134"/>
      <c r="AB64" s="134"/>
      <c r="AC64" s="134"/>
      <c r="AD64" s="134"/>
      <c r="AE64" s="134"/>
      <c r="CH64" s="75"/>
      <c r="CI64" s="82" t="s">
        <v>165</v>
      </c>
      <c r="CM64" s="95"/>
      <c r="CN64" s="99"/>
    </row>
    <row r="65" spans="1:96" s="55" customFormat="1" ht="34.5" x14ac:dyDescent="0.25">
      <c r="A65" s="76" t="s">
        <v>185</v>
      </c>
      <c r="B65" s="77" t="s">
        <v>169</v>
      </c>
      <c r="C65" s="181" t="s">
        <v>170</v>
      </c>
      <c r="D65" s="181"/>
      <c r="E65" s="181"/>
      <c r="F65" s="76" t="s">
        <v>166</v>
      </c>
      <c r="G65" s="97">
        <v>-0.18</v>
      </c>
      <c r="H65" s="97"/>
      <c r="I65" s="97"/>
      <c r="J65" s="97"/>
      <c r="K65" s="97"/>
      <c r="L65" s="134"/>
      <c r="M65" s="134"/>
      <c r="N65" s="134"/>
      <c r="O65" s="134"/>
      <c r="P65" s="134"/>
      <c r="Q65" s="134"/>
      <c r="R65" s="134"/>
      <c r="S65" s="134"/>
      <c r="T65" s="134"/>
      <c r="U65" s="134"/>
      <c r="V65" s="134"/>
      <c r="W65" s="134"/>
      <c r="X65" s="134"/>
      <c r="Y65" s="134"/>
      <c r="Z65" s="134"/>
      <c r="AA65" s="134"/>
      <c r="AB65" s="134"/>
      <c r="AC65" s="134"/>
      <c r="AD65" s="134"/>
      <c r="AE65" s="134"/>
      <c r="CH65" s="75"/>
      <c r="CI65" s="82" t="s">
        <v>170</v>
      </c>
      <c r="CM65" s="95"/>
      <c r="CN65" s="99"/>
    </row>
    <row r="66" spans="1:96" s="55" customFormat="1" ht="33.75" x14ac:dyDescent="0.25">
      <c r="A66" s="76" t="s">
        <v>187</v>
      </c>
      <c r="B66" s="77" t="s">
        <v>174</v>
      </c>
      <c r="C66" s="181" t="s">
        <v>175</v>
      </c>
      <c r="D66" s="181"/>
      <c r="E66" s="181"/>
      <c r="F66" s="76" t="s">
        <v>176</v>
      </c>
      <c r="G66" s="101">
        <v>4.0860000000000002E-3</v>
      </c>
      <c r="H66" s="101"/>
      <c r="I66" s="101"/>
      <c r="J66" s="101"/>
      <c r="K66" s="101"/>
      <c r="L66" s="137"/>
      <c r="M66" s="137"/>
      <c r="N66" s="137"/>
      <c r="O66" s="137"/>
      <c r="P66" s="137"/>
      <c r="Q66" s="137"/>
      <c r="R66" s="137"/>
      <c r="S66" s="137"/>
      <c r="T66" s="137"/>
      <c r="U66" s="137"/>
      <c r="V66" s="137"/>
      <c r="W66" s="137"/>
      <c r="X66" s="137"/>
      <c r="Y66" s="137"/>
      <c r="Z66" s="137"/>
      <c r="AA66" s="137"/>
      <c r="AB66" s="137"/>
      <c r="AC66" s="137"/>
      <c r="AD66" s="137"/>
      <c r="AE66" s="137"/>
      <c r="CH66" s="75"/>
      <c r="CI66" s="82" t="s">
        <v>175</v>
      </c>
      <c r="CM66" s="95"/>
      <c r="CN66" s="99"/>
    </row>
    <row r="67" spans="1:96" s="55" customFormat="1" ht="15" x14ac:dyDescent="0.25">
      <c r="A67" s="184" t="s">
        <v>237</v>
      </c>
      <c r="B67" s="184"/>
      <c r="C67" s="184"/>
      <c r="D67" s="184"/>
      <c r="E67" s="184"/>
      <c r="F67" s="184"/>
      <c r="G67" s="184"/>
      <c r="H67" s="184"/>
      <c r="I67" s="184"/>
      <c r="J67" s="184"/>
      <c r="K67" s="184"/>
      <c r="L67" s="136"/>
      <c r="M67" s="136"/>
      <c r="N67" s="136"/>
      <c r="O67" s="136"/>
      <c r="P67" s="136"/>
      <c r="Q67" s="136"/>
      <c r="R67" s="136"/>
      <c r="S67" s="136"/>
      <c r="T67" s="136"/>
      <c r="U67" s="136"/>
      <c r="V67" s="136"/>
      <c r="W67" s="136"/>
      <c r="X67" s="136"/>
      <c r="Y67" s="136"/>
      <c r="Z67" s="136"/>
      <c r="AA67" s="136"/>
      <c r="AB67" s="136"/>
      <c r="AC67" s="136"/>
      <c r="AD67" s="136"/>
      <c r="AE67" s="136"/>
      <c r="CH67" s="75"/>
      <c r="CM67" s="95"/>
      <c r="CN67" s="99" t="s">
        <v>237</v>
      </c>
    </row>
    <row r="68" spans="1:96" s="55" customFormat="1" ht="34.5" x14ac:dyDescent="0.25">
      <c r="A68" s="76" t="s">
        <v>190</v>
      </c>
      <c r="B68" s="77" t="s">
        <v>109</v>
      </c>
      <c r="C68" s="181" t="s">
        <v>110</v>
      </c>
      <c r="D68" s="181"/>
      <c r="E68" s="181"/>
      <c r="F68" s="76" t="s">
        <v>111</v>
      </c>
      <c r="G68" s="97">
        <v>0.04</v>
      </c>
      <c r="H68" s="97"/>
      <c r="I68" s="97"/>
      <c r="J68" s="97"/>
      <c r="K68" s="97"/>
      <c r="L68" s="134"/>
      <c r="M68" s="134"/>
      <c r="N68" s="134"/>
      <c r="O68" s="134"/>
      <c r="P68" s="134"/>
      <c r="Q68" s="134"/>
      <c r="R68" s="134"/>
      <c r="S68" s="134"/>
      <c r="T68" s="134"/>
      <c r="U68" s="134"/>
      <c r="V68" s="134"/>
      <c r="W68" s="134"/>
      <c r="X68" s="134"/>
      <c r="Y68" s="134"/>
      <c r="Z68" s="134"/>
      <c r="AA68" s="134"/>
      <c r="AB68" s="134"/>
      <c r="AC68" s="134"/>
      <c r="AD68" s="134"/>
      <c r="AE68" s="134"/>
      <c r="CH68" s="75"/>
      <c r="CI68" s="82" t="s">
        <v>110</v>
      </c>
      <c r="CM68" s="95"/>
      <c r="CN68" s="99"/>
    </row>
    <row r="69" spans="1:96" s="55" customFormat="1" ht="34.5" x14ac:dyDescent="0.25">
      <c r="A69" s="76" t="s">
        <v>191</v>
      </c>
      <c r="B69" s="77" t="s">
        <v>114</v>
      </c>
      <c r="C69" s="181" t="s">
        <v>115</v>
      </c>
      <c r="D69" s="181"/>
      <c r="E69" s="181"/>
      <c r="F69" s="76" t="s">
        <v>111</v>
      </c>
      <c r="G69" s="97">
        <v>0.04</v>
      </c>
      <c r="H69" s="97"/>
      <c r="I69" s="97"/>
      <c r="J69" s="97"/>
      <c r="K69" s="97"/>
      <c r="L69" s="134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4"/>
      <c r="X69" s="134"/>
      <c r="Y69" s="134"/>
      <c r="Z69" s="134"/>
      <c r="AA69" s="134"/>
      <c r="AB69" s="134"/>
      <c r="AC69" s="134"/>
      <c r="AD69" s="134"/>
      <c r="AE69" s="134"/>
      <c r="CH69" s="75"/>
      <c r="CI69" s="82" t="s">
        <v>115</v>
      </c>
      <c r="CM69" s="95"/>
      <c r="CN69" s="99"/>
    </row>
    <row r="70" spans="1:96" s="113" customFormat="1" ht="45" x14ac:dyDescent="0.25">
      <c r="A70" s="107" t="s">
        <v>269</v>
      </c>
      <c r="B70" s="108" t="s">
        <v>118</v>
      </c>
      <c r="C70" s="182" t="s">
        <v>119</v>
      </c>
      <c r="D70" s="182"/>
      <c r="E70" s="182"/>
      <c r="F70" s="107" t="s">
        <v>120</v>
      </c>
      <c r="G70" s="117">
        <v>4</v>
      </c>
      <c r="H70" s="117"/>
      <c r="I70" s="117"/>
      <c r="J70" s="117"/>
      <c r="K70" s="117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75"/>
      <c r="CI70" s="82" t="s">
        <v>119</v>
      </c>
      <c r="CJ70" s="55"/>
      <c r="CK70" s="55"/>
      <c r="CL70" s="55"/>
      <c r="CM70" s="95"/>
      <c r="CN70" s="99"/>
      <c r="CO70" s="55"/>
      <c r="CP70" s="55"/>
      <c r="CQ70" s="55"/>
      <c r="CR70" s="55"/>
    </row>
    <row r="71" spans="1:96" s="113" customFormat="1" ht="45" x14ac:dyDescent="0.25">
      <c r="A71" s="107" t="s">
        <v>270</v>
      </c>
      <c r="B71" s="108" t="s">
        <v>122</v>
      </c>
      <c r="C71" s="182" t="s">
        <v>123</v>
      </c>
      <c r="D71" s="182"/>
      <c r="E71" s="182"/>
      <c r="F71" s="107" t="s">
        <v>120</v>
      </c>
      <c r="G71" s="117">
        <v>4</v>
      </c>
      <c r="H71" s="117"/>
      <c r="I71" s="117"/>
      <c r="J71" s="117"/>
      <c r="K71" s="117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75"/>
      <c r="CI71" s="82" t="s">
        <v>123</v>
      </c>
      <c r="CJ71" s="55"/>
      <c r="CK71" s="55"/>
      <c r="CL71" s="55"/>
      <c r="CM71" s="95"/>
      <c r="CN71" s="99"/>
      <c r="CO71" s="55"/>
      <c r="CP71" s="55"/>
      <c r="CQ71" s="55"/>
      <c r="CR71" s="55"/>
    </row>
    <row r="72" spans="1:96" s="55" customFormat="1" ht="15" x14ac:dyDescent="0.25">
      <c r="A72" s="184" t="s">
        <v>189</v>
      </c>
      <c r="B72" s="184"/>
      <c r="C72" s="184"/>
      <c r="D72" s="184"/>
      <c r="E72" s="184"/>
      <c r="F72" s="184"/>
      <c r="G72" s="184"/>
      <c r="H72" s="184"/>
      <c r="I72" s="184"/>
      <c r="J72" s="184"/>
      <c r="K72" s="184"/>
      <c r="L72" s="136"/>
      <c r="M72" s="136"/>
      <c r="N72" s="136"/>
      <c r="O72" s="136"/>
      <c r="P72" s="136"/>
      <c r="Q72" s="136"/>
      <c r="R72" s="136"/>
      <c r="S72" s="136"/>
      <c r="T72" s="136"/>
      <c r="U72" s="136"/>
      <c r="V72" s="136"/>
      <c r="W72" s="136"/>
      <c r="X72" s="136"/>
      <c r="Y72" s="136"/>
      <c r="Z72" s="136"/>
      <c r="AA72" s="136"/>
      <c r="AB72" s="136"/>
      <c r="AC72" s="136"/>
      <c r="AD72" s="136"/>
      <c r="AE72" s="136"/>
      <c r="CH72" s="75"/>
      <c r="CM72" s="95"/>
      <c r="CN72" s="99" t="s">
        <v>189</v>
      </c>
    </row>
    <row r="73" spans="1:96" s="55" customFormat="1" ht="34.5" x14ac:dyDescent="0.25">
      <c r="A73" s="76" t="s">
        <v>238</v>
      </c>
      <c r="B73" s="77" t="s">
        <v>109</v>
      </c>
      <c r="C73" s="181" t="s">
        <v>110</v>
      </c>
      <c r="D73" s="181"/>
      <c r="E73" s="181"/>
      <c r="F73" s="76" t="s">
        <v>111</v>
      </c>
      <c r="G73" s="98">
        <v>24</v>
      </c>
      <c r="H73" s="98"/>
      <c r="I73" s="98"/>
      <c r="J73" s="98"/>
      <c r="K73" s="98"/>
      <c r="L73" s="138"/>
      <c r="M73" s="138"/>
      <c r="N73" s="138"/>
      <c r="O73" s="138"/>
      <c r="P73" s="138"/>
      <c r="Q73" s="138"/>
      <c r="R73" s="138"/>
      <c r="S73" s="138"/>
      <c r="T73" s="138"/>
      <c r="U73" s="138"/>
      <c r="V73" s="138"/>
      <c r="W73" s="138"/>
      <c r="X73" s="138"/>
      <c r="Y73" s="138"/>
      <c r="Z73" s="138"/>
      <c r="AA73" s="138"/>
      <c r="AB73" s="138"/>
      <c r="AC73" s="138"/>
      <c r="AD73" s="138"/>
      <c r="AE73" s="138"/>
      <c r="CH73" s="75"/>
      <c r="CI73" s="82" t="s">
        <v>110</v>
      </c>
      <c r="CM73" s="95"/>
      <c r="CN73" s="99"/>
    </row>
    <row r="74" spans="1:96" s="55" customFormat="1" ht="34.5" x14ac:dyDescent="0.25">
      <c r="A74" s="76" t="s">
        <v>239</v>
      </c>
      <c r="B74" s="77" t="s">
        <v>114</v>
      </c>
      <c r="C74" s="181" t="s">
        <v>115</v>
      </c>
      <c r="D74" s="181"/>
      <c r="E74" s="181"/>
      <c r="F74" s="76" t="s">
        <v>111</v>
      </c>
      <c r="G74" s="98">
        <v>24</v>
      </c>
      <c r="H74" s="98"/>
      <c r="I74" s="98"/>
      <c r="J74" s="98"/>
      <c r="K74" s="98"/>
      <c r="L74" s="138"/>
      <c r="M74" s="138"/>
      <c r="N74" s="138"/>
      <c r="O74" s="138"/>
      <c r="P74" s="138"/>
      <c r="Q74" s="138"/>
      <c r="R74" s="138"/>
      <c r="S74" s="138"/>
      <c r="T74" s="138"/>
      <c r="U74" s="138"/>
      <c r="V74" s="138"/>
      <c r="W74" s="138"/>
      <c r="X74" s="138"/>
      <c r="Y74" s="138"/>
      <c r="Z74" s="138"/>
      <c r="AA74" s="138"/>
      <c r="AB74" s="138"/>
      <c r="AC74" s="138"/>
      <c r="AD74" s="138"/>
      <c r="AE74" s="138"/>
      <c r="CH74" s="75"/>
      <c r="CI74" s="82" t="s">
        <v>115</v>
      </c>
      <c r="CM74" s="95"/>
      <c r="CN74" s="99"/>
    </row>
    <row r="75" spans="1:96" s="113" customFormat="1" ht="45" x14ac:dyDescent="0.25">
      <c r="A75" s="107" t="s">
        <v>271</v>
      </c>
      <c r="B75" s="108" t="s">
        <v>118</v>
      </c>
      <c r="C75" s="182" t="s">
        <v>119</v>
      </c>
      <c r="D75" s="182"/>
      <c r="E75" s="182"/>
      <c r="F75" s="107" t="s">
        <v>120</v>
      </c>
      <c r="G75" s="117">
        <v>24</v>
      </c>
      <c r="H75" s="117"/>
      <c r="I75" s="117"/>
      <c r="J75" s="117"/>
      <c r="K75" s="117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75"/>
      <c r="CI75" s="82" t="s">
        <v>119</v>
      </c>
      <c r="CJ75" s="55"/>
      <c r="CK75" s="55"/>
      <c r="CL75" s="55"/>
      <c r="CM75" s="95"/>
      <c r="CN75" s="99"/>
      <c r="CO75" s="55"/>
      <c r="CP75" s="55"/>
      <c r="CQ75" s="55"/>
      <c r="CR75" s="55"/>
    </row>
    <row r="76" spans="1:96" s="113" customFormat="1" ht="45" x14ac:dyDescent="0.25">
      <c r="A76" s="107" t="s">
        <v>272</v>
      </c>
      <c r="B76" s="108" t="s">
        <v>122</v>
      </c>
      <c r="C76" s="182" t="s">
        <v>123</v>
      </c>
      <c r="D76" s="182"/>
      <c r="E76" s="182"/>
      <c r="F76" s="107" t="s">
        <v>120</v>
      </c>
      <c r="G76" s="117">
        <v>24</v>
      </c>
      <c r="H76" s="117"/>
      <c r="I76" s="117"/>
      <c r="J76" s="117"/>
      <c r="K76" s="117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75"/>
      <c r="CI76" s="82" t="s">
        <v>123</v>
      </c>
      <c r="CJ76" s="55"/>
      <c r="CK76" s="55"/>
      <c r="CL76" s="55"/>
      <c r="CM76" s="95"/>
      <c r="CN76" s="99"/>
      <c r="CO76" s="55"/>
      <c r="CP76" s="55"/>
      <c r="CQ76" s="55"/>
      <c r="CR76" s="55"/>
    </row>
    <row r="77" spans="1:96" s="55" customFormat="1" ht="15" x14ac:dyDescent="0.25">
      <c r="A77" s="184" t="s">
        <v>242</v>
      </c>
      <c r="B77" s="184"/>
      <c r="C77" s="184"/>
      <c r="D77" s="184"/>
      <c r="E77" s="184"/>
      <c r="F77" s="184"/>
      <c r="G77" s="184"/>
      <c r="H77" s="184"/>
      <c r="I77" s="184"/>
      <c r="J77" s="184"/>
      <c r="K77" s="184"/>
      <c r="L77" s="136"/>
      <c r="M77" s="136"/>
      <c r="N77" s="136"/>
      <c r="O77" s="136"/>
      <c r="P77" s="136"/>
      <c r="Q77" s="136"/>
      <c r="R77" s="136"/>
      <c r="S77" s="136"/>
      <c r="T77" s="136"/>
      <c r="U77" s="136"/>
      <c r="V77" s="136"/>
      <c r="W77" s="136"/>
      <c r="X77" s="136"/>
      <c r="Y77" s="136"/>
      <c r="Z77" s="136"/>
      <c r="AA77" s="136"/>
      <c r="AB77" s="136"/>
      <c r="AC77" s="136"/>
      <c r="AD77" s="136"/>
      <c r="AE77" s="136"/>
      <c r="CH77" s="75"/>
      <c r="CM77" s="95"/>
      <c r="CN77" s="99" t="s">
        <v>242</v>
      </c>
    </row>
    <row r="78" spans="1:96" s="55" customFormat="1" ht="34.5" x14ac:dyDescent="0.25">
      <c r="A78" s="76" t="s">
        <v>243</v>
      </c>
      <c r="B78" s="77" t="s">
        <v>109</v>
      </c>
      <c r="C78" s="181" t="s">
        <v>110</v>
      </c>
      <c r="D78" s="181"/>
      <c r="E78" s="181"/>
      <c r="F78" s="76" t="s">
        <v>111</v>
      </c>
      <c r="G78" s="97">
        <v>0.04</v>
      </c>
      <c r="H78" s="97"/>
      <c r="I78" s="97"/>
      <c r="J78" s="97"/>
      <c r="K78" s="97"/>
      <c r="L78" s="134"/>
      <c r="M78" s="134"/>
      <c r="N78" s="134"/>
      <c r="O78" s="134"/>
      <c r="P78" s="134"/>
      <c r="Q78" s="134"/>
      <c r="R78" s="134"/>
      <c r="S78" s="134"/>
      <c r="T78" s="134"/>
      <c r="U78" s="134"/>
      <c r="V78" s="134"/>
      <c r="W78" s="134"/>
      <c r="X78" s="134"/>
      <c r="Y78" s="134"/>
      <c r="Z78" s="134"/>
      <c r="AA78" s="134"/>
      <c r="AB78" s="134"/>
      <c r="AC78" s="134"/>
      <c r="AD78" s="134"/>
      <c r="AE78" s="134"/>
      <c r="CH78" s="75"/>
      <c r="CI78" s="82" t="s">
        <v>110</v>
      </c>
      <c r="CM78" s="95"/>
      <c r="CN78" s="99"/>
    </row>
    <row r="79" spans="1:96" s="55" customFormat="1" ht="34.5" x14ac:dyDescent="0.25">
      <c r="A79" s="76" t="s">
        <v>244</v>
      </c>
      <c r="B79" s="77" t="s">
        <v>114</v>
      </c>
      <c r="C79" s="181" t="s">
        <v>115</v>
      </c>
      <c r="D79" s="181"/>
      <c r="E79" s="181"/>
      <c r="F79" s="76" t="s">
        <v>111</v>
      </c>
      <c r="G79" s="97">
        <v>0.04</v>
      </c>
      <c r="H79" s="97"/>
      <c r="I79" s="97"/>
      <c r="J79" s="97"/>
      <c r="K79" s="97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4"/>
      <c r="AC79" s="134"/>
      <c r="AD79" s="134"/>
      <c r="AE79" s="134"/>
      <c r="CH79" s="75"/>
      <c r="CI79" s="82" t="s">
        <v>115</v>
      </c>
      <c r="CM79" s="95"/>
      <c r="CN79" s="99"/>
    </row>
    <row r="80" spans="1:96" s="113" customFormat="1" ht="45" x14ac:dyDescent="0.25">
      <c r="A80" s="107" t="s">
        <v>273</v>
      </c>
      <c r="B80" s="108" t="s">
        <v>118</v>
      </c>
      <c r="C80" s="182" t="s">
        <v>119</v>
      </c>
      <c r="D80" s="182"/>
      <c r="E80" s="182"/>
      <c r="F80" s="107" t="s">
        <v>120</v>
      </c>
      <c r="G80" s="117">
        <v>4</v>
      </c>
      <c r="H80" s="117"/>
      <c r="I80" s="117"/>
      <c r="J80" s="117"/>
      <c r="K80" s="117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75"/>
      <c r="CI80" s="82" t="s">
        <v>119</v>
      </c>
      <c r="CJ80" s="55"/>
      <c r="CK80" s="55"/>
      <c r="CL80" s="55"/>
      <c r="CM80" s="95"/>
      <c r="CN80" s="99"/>
      <c r="CO80" s="55"/>
      <c r="CP80" s="55"/>
      <c r="CQ80" s="55"/>
      <c r="CR80" s="55"/>
    </row>
    <row r="81" spans="1:96" s="113" customFormat="1" ht="45" x14ac:dyDescent="0.25">
      <c r="A81" s="107" t="s">
        <v>274</v>
      </c>
      <c r="B81" s="108" t="s">
        <v>122</v>
      </c>
      <c r="C81" s="182" t="s">
        <v>123</v>
      </c>
      <c r="D81" s="182"/>
      <c r="E81" s="182"/>
      <c r="F81" s="107" t="s">
        <v>120</v>
      </c>
      <c r="G81" s="117">
        <v>4</v>
      </c>
      <c r="H81" s="117"/>
      <c r="I81" s="117"/>
      <c r="J81" s="117"/>
      <c r="K81" s="117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75"/>
      <c r="CI81" s="82" t="s">
        <v>123</v>
      </c>
      <c r="CJ81" s="55"/>
      <c r="CK81" s="55"/>
      <c r="CL81" s="55"/>
      <c r="CM81" s="95"/>
      <c r="CN81" s="99"/>
      <c r="CO81" s="55"/>
      <c r="CP81" s="55"/>
      <c r="CQ81" s="55"/>
      <c r="CR81" s="55"/>
    </row>
    <row r="82" spans="1:96" s="55" customFormat="1" ht="15" x14ac:dyDescent="0.25">
      <c r="A82" s="185" t="s">
        <v>204</v>
      </c>
      <c r="B82" s="186"/>
      <c r="C82" s="186"/>
      <c r="D82" s="186"/>
      <c r="E82" s="187"/>
      <c r="F82" s="139"/>
      <c r="G82" s="139"/>
      <c r="H82" s="139"/>
      <c r="I82" s="139"/>
      <c r="J82" s="139"/>
      <c r="K82" s="139"/>
      <c r="L82" s="130"/>
      <c r="M82" s="130"/>
      <c r="N82" s="130"/>
      <c r="O82" s="130"/>
      <c r="P82" s="130"/>
      <c r="Q82" s="130"/>
      <c r="R82" s="130"/>
      <c r="S82" s="130"/>
      <c r="T82" s="130"/>
      <c r="U82" s="130"/>
      <c r="V82" s="130"/>
      <c r="W82" s="130"/>
      <c r="X82" s="130"/>
      <c r="Y82" s="130"/>
      <c r="Z82" s="130"/>
      <c r="AA82" s="130"/>
      <c r="AB82" s="130"/>
      <c r="AC82" s="130"/>
      <c r="AD82" s="130"/>
      <c r="AE82" s="130"/>
      <c r="CO82" s="95" t="s">
        <v>204</v>
      </c>
    </row>
    <row r="83" spans="1:96" s="55" customFormat="1" ht="32.25" customHeight="1" x14ac:dyDescent="0.25">
      <c r="A83" s="53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</row>
    <row r="84" spans="1:96" s="55" customFormat="1" ht="15" x14ac:dyDescent="0.25">
      <c r="A84" s="53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</row>
    <row r="85" spans="1:96" s="55" customFormat="1" ht="15" x14ac:dyDescent="0.25">
      <c r="A85" s="53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</row>
  </sheetData>
  <autoFilter ref="A12:CR82" xr:uid="{167E40B6-97BB-48B2-8005-840466A9D4F3}"/>
  <mergeCells count="78">
    <mergeCell ref="A82:E82"/>
    <mergeCell ref="C78:E78"/>
    <mergeCell ref="C79:E79"/>
    <mergeCell ref="C80:E80"/>
    <mergeCell ref="C81:E81"/>
    <mergeCell ref="C73:E73"/>
    <mergeCell ref="C74:E74"/>
    <mergeCell ref="C75:E75"/>
    <mergeCell ref="C76:E76"/>
    <mergeCell ref="A77:K77"/>
    <mergeCell ref="C68:E68"/>
    <mergeCell ref="C69:E69"/>
    <mergeCell ref="C70:E70"/>
    <mergeCell ref="C71:E71"/>
    <mergeCell ref="A72:K72"/>
    <mergeCell ref="C63:E63"/>
    <mergeCell ref="C64:E64"/>
    <mergeCell ref="C65:E65"/>
    <mergeCell ref="C66:E66"/>
    <mergeCell ref="A67:K67"/>
    <mergeCell ref="C58:E58"/>
    <mergeCell ref="A59:K59"/>
    <mergeCell ref="C60:E60"/>
    <mergeCell ref="C61:E61"/>
    <mergeCell ref="C62:E62"/>
    <mergeCell ref="C54:E54"/>
    <mergeCell ref="C55:E55"/>
    <mergeCell ref="C56:E56"/>
    <mergeCell ref="C57:E57"/>
    <mergeCell ref="C49:E49"/>
    <mergeCell ref="C50:E50"/>
    <mergeCell ref="A51:K51"/>
    <mergeCell ref="C52:E52"/>
    <mergeCell ref="C53:E53"/>
    <mergeCell ref="C44:E44"/>
    <mergeCell ref="C45:E45"/>
    <mergeCell ref="A46:K46"/>
    <mergeCell ref="C47:E47"/>
    <mergeCell ref="C48:E48"/>
    <mergeCell ref="C39:E39"/>
    <mergeCell ref="C40:E40"/>
    <mergeCell ref="A41:K41"/>
    <mergeCell ref="C42:E42"/>
    <mergeCell ref="C43:E43"/>
    <mergeCell ref="C38:E38"/>
    <mergeCell ref="C29:E29"/>
    <mergeCell ref="C30:E30"/>
    <mergeCell ref="A31:K31"/>
    <mergeCell ref="A32:K32"/>
    <mergeCell ref="A33:K33"/>
    <mergeCell ref="A34:K34"/>
    <mergeCell ref="A35:K35"/>
    <mergeCell ref="A36:K36"/>
    <mergeCell ref="C37:E37"/>
    <mergeCell ref="C24:E24"/>
    <mergeCell ref="C25:E25"/>
    <mergeCell ref="C26:E26"/>
    <mergeCell ref="C27:E27"/>
    <mergeCell ref="C28:E28"/>
    <mergeCell ref="A23:K23"/>
    <mergeCell ref="C11:E11"/>
    <mergeCell ref="A13:K13"/>
    <mergeCell ref="C14:E14"/>
    <mergeCell ref="C15:E15"/>
    <mergeCell ref="C16:E16"/>
    <mergeCell ref="A17:K17"/>
    <mergeCell ref="A18:K18"/>
    <mergeCell ref="C19:E19"/>
    <mergeCell ref="C20:E20"/>
    <mergeCell ref="C21:E21"/>
    <mergeCell ref="A22:K22"/>
    <mergeCell ref="C10:E10"/>
    <mergeCell ref="A2:K2"/>
    <mergeCell ref="A3:K3"/>
    <mergeCell ref="A5:K5"/>
    <mergeCell ref="A6:K6"/>
    <mergeCell ref="A7:K7"/>
    <mergeCell ref="A8:K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E7FBF-97A0-4DE1-988C-9943639F7942}">
  <sheetPr>
    <pageSetUpPr fitToPage="1"/>
  </sheetPr>
  <dimension ref="A1:CO79"/>
  <sheetViews>
    <sheetView tabSelected="1" workbookViewId="0">
      <selection activeCell="G88" sqref="G88"/>
    </sheetView>
  </sheetViews>
  <sheetFormatPr defaultColWidth="9.140625" defaultRowHeight="11.25" customHeight="1" x14ac:dyDescent="0.2"/>
  <cols>
    <col min="1" max="1" width="23" style="105" customWidth="1"/>
    <col min="2" max="2" width="34.5703125" style="105" customWidth="1"/>
    <col min="3" max="3" width="16.7109375" style="105" customWidth="1"/>
    <col min="4" max="4" width="10.42578125" style="105" customWidth="1"/>
    <col min="5" max="5" width="19" style="105" customWidth="1"/>
    <col min="6" max="6" width="14.42578125" style="105" customWidth="1"/>
    <col min="7" max="7" width="17.7109375" style="105" customWidth="1"/>
    <col min="8" max="8" width="19.5703125" style="105" customWidth="1"/>
    <col min="9" max="9" width="19.28515625" style="105" customWidth="1"/>
    <col min="10" max="10" width="20.140625" style="105" customWidth="1"/>
    <col min="11" max="11" width="21.5703125" style="105" customWidth="1"/>
    <col min="12" max="16384" width="9.140625" style="105"/>
  </cols>
  <sheetData>
    <row r="1" spans="1:11" s="55" customFormat="1" ht="15" x14ac:dyDescent="0.25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 s="55" customFormat="1" ht="15" x14ac:dyDescent="0.25">
      <c r="A2" s="175" t="s">
        <v>38</v>
      </c>
      <c r="B2" s="175"/>
      <c r="C2" s="175"/>
      <c r="D2" s="175"/>
      <c r="E2" s="175"/>
      <c r="F2" s="175"/>
      <c r="G2" s="175"/>
      <c r="H2" s="121"/>
      <c r="I2" s="121"/>
      <c r="J2" s="121"/>
      <c r="K2" s="121"/>
    </row>
    <row r="3" spans="1:11" s="55" customFormat="1" ht="15" x14ac:dyDescent="0.25">
      <c r="A3" s="176" t="s">
        <v>40</v>
      </c>
      <c r="B3" s="176"/>
      <c r="C3" s="176"/>
      <c r="D3" s="176"/>
      <c r="E3" s="176"/>
      <c r="F3" s="176"/>
      <c r="G3" s="176"/>
      <c r="H3" s="122"/>
      <c r="I3" s="122"/>
      <c r="J3" s="122"/>
      <c r="K3" s="122"/>
    </row>
    <row r="4" spans="1:11" s="55" customFormat="1" ht="15" x14ac:dyDescent="0.25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</row>
    <row r="5" spans="1:11" s="55" customFormat="1" ht="28.5" customHeight="1" x14ac:dyDescent="0.25">
      <c r="A5" s="177" t="s">
        <v>41</v>
      </c>
      <c r="B5" s="177"/>
      <c r="C5" s="177"/>
      <c r="D5" s="177"/>
      <c r="E5" s="177"/>
      <c r="F5" s="177"/>
      <c r="G5" s="177"/>
      <c r="H5" s="123"/>
      <c r="I5" s="123"/>
      <c r="J5" s="123"/>
      <c r="K5" s="123"/>
    </row>
    <row r="6" spans="1:11" s="55" customFormat="1" ht="21" customHeight="1" x14ac:dyDescent="0.25">
      <c r="A6" s="178" t="s">
        <v>42</v>
      </c>
      <c r="B6" s="178"/>
      <c r="C6" s="178"/>
      <c r="D6" s="178"/>
      <c r="E6" s="178"/>
      <c r="F6" s="178"/>
      <c r="G6" s="178"/>
      <c r="H6" s="57"/>
      <c r="I6" s="57"/>
      <c r="J6" s="57"/>
      <c r="K6" s="57"/>
    </row>
    <row r="7" spans="1:11" s="55" customFormat="1" ht="15" x14ac:dyDescent="0.25">
      <c r="A7" s="175" t="s">
        <v>43</v>
      </c>
      <c r="B7" s="175"/>
      <c r="C7" s="175"/>
      <c r="D7" s="175"/>
      <c r="E7" s="175"/>
      <c r="F7" s="175"/>
      <c r="G7" s="175"/>
      <c r="H7" s="121"/>
      <c r="I7" s="121"/>
      <c r="J7" s="121"/>
      <c r="K7" s="121"/>
    </row>
    <row r="8" spans="1:11" s="55" customFormat="1" ht="15.75" customHeight="1" x14ac:dyDescent="0.25">
      <c r="A8" s="176" t="s">
        <v>44</v>
      </c>
      <c r="B8" s="176"/>
      <c r="C8" s="176"/>
      <c r="D8" s="176"/>
      <c r="E8" s="176"/>
      <c r="F8" s="176"/>
      <c r="G8" s="176"/>
      <c r="H8" s="122"/>
      <c r="I8" s="122"/>
      <c r="J8" s="122"/>
      <c r="K8" s="122"/>
    </row>
    <row r="9" spans="1:11" s="55" customFormat="1" ht="15" x14ac:dyDescent="0.25">
      <c r="A9" s="72"/>
    </row>
    <row r="10" spans="1:11" s="55" customFormat="1" ht="28.5" customHeight="1" x14ac:dyDescent="0.25">
      <c r="A10" s="120" t="s">
        <v>0</v>
      </c>
      <c r="B10" s="120" t="s">
        <v>56</v>
      </c>
      <c r="C10" s="174" t="s">
        <v>57</v>
      </c>
      <c r="D10" s="174"/>
      <c r="E10" s="174"/>
      <c r="F10" s="120" t="s">
        <v>58</v>
      </c>
      <c r="G10" s="120" t="s">
        <v>59</v>
      </c>
      <c r="H10" s="120" t="s">
        <v>250</v>
      </c>
      <c r="I10" s="120" t="s">
        <v>247</v>
      </c>
      <c r="J10" s="120" t="s">
        <v>249</v>
      </c>
      <c r="K10" s="120" t="s">
        <v>248</v>
      </c>
    </row>
    <row r="11" spans="1:11" s="55" customFormat="1" ht="15" x14ac:dyDescent="0.25">
      <c r="A11" s="74">
        <v>1</v>
      </c>
      <c r="B11" s="74">
        <v>2</v>
      </c>
      <c r="C11" s="180">
        <v>3</v>
      </c>
      <c r="D11" s="180"/>
      <c r="E11" s="180"/>
      <c r="F11" s="74">
        <v>4</v>
      </c>
      <c r="G11" s="74">
        <v>5</v>
      </c>
      <c r="H11" s="74" t="s">
        <v>275</v>
      </c>
      <c r="I11" s="74" t="s">
        <v>102</v>
      </c>
      <c r="J11" s="74" t="s">
        <v>276</v>
      </c>
      <c r="K11" s="74" t="s">
        <v>277</v>
      </c>
    </row>
    <row r="12" spans="1:11" s="55" customFormat="1" ht="15" x14ac:dyDescent="0.25">
      <c r="A12" s="179" t="s">
        <v>70</v>
      </c>
      <c r="B12" s="179"/>
      <c r="C12" s="179"/>
      <c r="D12" s="179"/>
      <c r="E12" s="179"/>
      <c r="F12" s="179"/>
      <c r="G12" s="179"/>
      <c r="H12" s="74"/>
      <c r="I12" s="74"/>
      <c r="J12" s="74"/>
      <c r="K12" s="74"/>
    </row>
    <row r="13" spans="1:11" s="55" customFormat="1" ht="33.75" x14ac:dyDescent="0.25">
      <c r="A13" s="76" t="s">
        <v>71</v>
      </c>
      <c r="B13" s="77" t="s">
        <v>72</v>
      </c>
      <c r="C13" s="181" t="s">
        <v>73</v>
      </c>
      <c r="D13" s="181"/>
      <c r="E13" s="181"/>
      <c r="F13" s="76" t="s">
        <v>74</v>
      </c>
      <c r="G13" s="78">
        <v>7.6948999999999996</v>
      </c>
      <c r="H13" s="78"/>
      <c r="I13" s="78"/>
      <c r="J13" s="78"/>
      <c r="K13" s="78"/>
    </row>
    <row r="14" spans="1:11" s="113" customFormat="1" ht="33.75" x14ac:dyDescent="0.25">
      <c r="A14" s="107" t="s">
        <v>251</v>
      </c>
      <c r="B14" s="108" t="s">
        <v>80</v>
      </c>
      <c r="C14" s="182" t="s">
        <v>81</v>
      </c>
      <c r="D14" s="182"/>
      <c r="E14" s="182"/>
      <c r="F14" s="107" t="s">
        <v>82</v>
      </c>
      <c r="G14" s="109">
        <v>29.783619999999999</v>
      </c>
      <c r="H14" s="115"/>
      <c r="I14" s="115"/>
      <c r="J14" s="115"/>
      <c r="K14" s="115"/>
    </row>
    <row r="15" spans="1:11" s="113" customFormat="1" ht="33.75" x14ac:dyDescent="0.25">
      <c r="A15" s="107" t="s">
        <v>278</v>
      </c>
      <c r="B15" s="108" t="s">
        <v>85</v>
      </c>
      <c r="C15" s="182" t="s">
        <v>86</v>
      </c>
      <c r="D15" s="182"/>
      <c r="E15" s="182"/>
      <c r="F15" s="107" t="s">
        <v>82</v>
      </c>
      <c r="G15" s="114">
        <v>31.9684621</v>
      </c>
      <c r="H15" s="109"/>
      <c r="I15" s="109"/>
      <c r="J15" s="109"/>
      <c r="K15" s="109"/>
    </row>
    <row r="16" spans="1:11" s="55" customFormat="1" ht="15" x14ac:dyDescent="0.25">
      <c r="A16" s="179" t="s">
        <v>93</v>
      </c>
      <c r="B16" s="179"/>
      <c r="C16" s="179"/>
      <c r="D16" s="179"/>
      <c r="E16" s="179"/>
      <c r="F16" s="179"/>
      <c r="G16" s="179"/>
      <c r="H16" s="114"/>
      <c r="I16" s="114"/>
      <c r="J16" s="114"/>
      <c r="K16" s="114"/>
    </row>
    <row r="17" spans="1:11" s="55" customFormat="1" ht="33.75" x14ac:dyDescent="0.25">
      <c r="A17" s="76" t="s">
        <v>94</v>
      </c>
      <c r="B17" s="77" t="s">
        <v>72</v>
      </c>
      <c r="C17" s="181" t="s">
        <v>73</v>
      </c>
      <c r="D17" s="181"/>
      <c r="E17" s="181"/>
      <c r="F17" s="76" t="s">
        <v>74</v>
      </c>
      <c r="G17" s="78">
        <v>8.0701999999999998</v>
      </c>
      <c r="H17" s="78"/>
      <c r="I17" s="78"/>
      <c r="J17" s="78"/>
      <c r="K17" s="78"/>
    </row>
    <row r="18" spans="1:11" s="113" customFormat="1" ht="33.75" x14ac:dyDescent="0.25">
      <c r="A18" s="107" t="s">
        <v>253</v>
      </c>
      <c r="B18" s="108" t="s">
        <v>80</v>
      </c>
      <c r="C18" s="182" t="s">
        <v>81</v>
      </c>
      <c r="D18" s="182"/>
      <c r="E18" s="182"/>
      <c r="F18" s="107" t="s">
        <v>82</v>
      </c>
      <c r="G18" s="140">
        <v>31.731100000000001</v>
      </c>
      <c r="H18" s="140"/>
      <c r="I18" s="140"/>
      <c r="J18" s="140"/>
      <c r="K18" s="140"/>
    </row>
    <row r="19" spans="1:11" s="113" customFormat="1" ht="33.75" x14ac:dyDescent="0.25">
      <c r="A19" s="107" t="s">
        <v>254</v>
      </c>
      <c r="B19" s="108" t="s">
        <v>85</v>
      </c>
      <c r="C19" s="182" t="s">
        <v>86</v>
      </c>
      <c r="D19" s="182"/>
      <c r="E19" s="182"/>
      <c r="F19" s="107" t="s">
        <v>82</v>
      </c>
      <c r="G19" s="114">
        <v>45.786279700000001</v>
      </c>
      <c r="H19" s="140"/>
      <c r="I19" s="140"/>
      <c r="J19" s="140"/>
      <c r="K19" s="140"/>
    </row>
    <row r="20" spans="1:11" s="55" customFormat="1" ht="15" x14ac:dyDescent="0.25">
      <c r="A20" s="179" t="s">
        <v>101</v>
      </c>
      <c r="B20" s="179"/>
      <c r="C20" s="179"/>
      <c r="D20" s="179"/>
      <c r="E20" s="179"/>
      <c r="F20" s="179"/>
      <c r="G20" s="179"/>
      <c r="H20" s="109"/>
      <c r="I20" s="109"/>
      <c r="J20" s="109"/>
      <c r="K20" s="109"/>
    </row>
    <row r="21" spans="1:11" s="55" customFormat="1" ht="33.75" x14ac:dyDescent="0.25">
      <c r="A21" s="76" t="s">
        <v>102</v>
      </c>
      <c r="B21" s="77" t="s">
        <v>72</v>
      </c>
      <c r="C21" s="181" t="s">
        <v>73</v>
      </c>
      <c r="D21" s="181"/>
      <c r="E21" s="181"/>
      <c r="F21" s="76" t="s">
        <v>74</v>
      </c>
      <c r="G21" s="78">
        <v>7.7721999999999998</v>
      </c>
      <c r="H21" s="114"/>
      <c r="I21" s="114"/>
      <c r="J21" s="114"/>
      <c r="K21" s="114"/>
    </row>
    <row r="22" spans="1:11" s="113" customFormat="1" ht="33.75" x14ac:dyDescent="0.25">
      <c r="A22" s="107" t="s">
        <v>255</v>
      </c>
      <c r="B22" s="108" t="s">
        <v>80</v>
      </c>
      <c r="C22" s="182" t="s">
        <v>81</v>
      </c>
      <c r="D22" s="182"/>
      <c r="E22" s="182"/>
      <c r="F22" s="107" t="s">
        <v>82</v>
      </c>
      <c r="G22" s="109">
        <v>14.42985</v>
      </c>
      <c r="H22" s="109"/>
      <c r="I22" s="109"/>
      <c r="J22" s="109"/>
      <c r="K22" s="109"/>
    </row>
    <row r="23" spans="1:11" s="113" customFormat="1" ht="33.75" x14ac:dyDescent="0.25">
      <c r="A23" s="107" t="s">
        <v>256</v>
      </c>
      <c r="B23" s="108" t="s">
        <v>85</v>
      </c>
      <c r="C23" s="182" t="s">
        <v>86</v>
      </c>
      <c r="D23" s="182"/>
      <c r="E23" s="182"/>
      <c r="F23" s="107" t="s">
        <v>82</v>
      </c>
      <c r="G23" s="114">
        <v>4.8809415999999999</v>
      </c>
      <c r="H23" s="114"/>
      <c r="I23" s="114"/>
      <c r="J23" s="114"/>
      <c r="K23" s="114"/>
    </row>
    <row r="24" spans="1:11" s="55" customFormat="1" ht="33.75" x14ac:dyDescent="0.25">
      <c r="A24" s="76" t="s">
        <v>108</v>
      </c>
      <c r="B24" s="77" t="s">
        <v>109</v>
      </c>
      <c r="C24" s="181" t="s">
        <v>110</v>
      </c>
      <c r="D24" s="181"/>
      <c r="E24" s="181"/>
      <c r="F24" s="76" t="s">
        <v>111</v>
      </c>
      <c r="G24" s="97">
        <v>15.46</v>
      </c>
      <c r="H24" s="106"/>
      <c r="I24" s="106"/>
      <c r="J24" s="106"/>
      <c r="K24" s="106"/>
    </row>
    <row r="25" spans="1:11" s="55" customFormat="1" ht="33.75" x14ac:dyDescent="0.25">
      <c r="A25" s="76" t="s">
        <v>113</v>
      </c>
      <c r="B25" s="77" t="s">
        <v>114</v>
      </c>
      <c r="C25" s="181" t="s">
        <v>115</v>
      </c>
      <c r="D25" s="181"/>
      <c r="E25" s="181"/>
      <c r="F25" s="76" t="s">
        <v>111</v>
      </c>
      <c r="G25" s="98">
        <v>1546</v>
      </c>
      <c r="H25" s="115"/>
      <c r="I25" s="115"/>
      <c r="J25" s="115"/>
      <c r="K25" s="115"/>
    </row>
    <row r="26" spans="1:11" s="55" customFormat="1" ht="15" x14ac:dyDescent="0.25">
      <c r="A26" s="76"/>
      <c r="B26" s="142"/>
      <c r="C26" s="181" t="s">
        <v>116</v>
      </c>
      <c r="D26" s="181"/>
      <c r="E26" s="181"/>
      <c r="F26" s="181"/>
      <c r="G26" s="181"/>
      <c r="H26" s="116"/>
      <c r="I26" s="116"/>
      <c r="J26" s="116"/>
      <c r="K26" s="116"/>
    </row>
    <row r="27" spans="1:11" s="113" customFormat="1" ht="45" x14ac:dyDescent="0.25">
      <c r="A27" s="107" t="s">
        <v>257</v>
      </c>
      <c r="B27" s="108" t="s">
        <v>118</v>
      </c>
      <c r="C27" s="182" t="s">
        <v>119</v>
      </c>
      <c r="D27" s="182"/>
      <c r="E27" s="182"/>
      <c r="F27" s="107" t="s">
        <v>120</v>
      </c>
      <c r="G27" s="117">
        <v>1546</v>
      </c>
      <c r="H27" s="141"/>
      <c r="I27" s="141"/>
      <c r="J27" s="141"/>
      <c r="K27" s="141"/>
    </row>
    <row r="28" spans="1:11" s="113" customFormat="1" ht="45" x14ac:dyDescent="0.25">
      <c r="A28" s="107" t="s">
        <v>258</v>
      </c>
      <c r="B28" s="108" t="s">
        <v>122</v>
      </c>
      <c r="C28" s="182" t="s">
        <v>123</v>
      </c>
      <c r="D28" s="182"/>
      <c r="E28" s="182"/>
      <c r="F28" s="107" t="s">
        <v>120</v>
      </c>
      <c r="G28" s="117">
        <v>1546</v>
      </c>
      <c r="H28" s="141"/>
      <c r="I28" s="141"/>
      <c r="J28" s="141"/>
      <c r="K28" s="141"/>
    </row>
    <row r="29" spans="1:11" s="55" customFormat="1" ht="15" x14ac:dyDescent="0.25">
      <c r="A29" s="179" t="s">
        <v>125</v>
      </c>
      <c r="B29" s="179"/>
      <c r="C29" s="179"/>
      <c r="D29" s="179"/>
      <c r="E29" s="179"/>
      <c r="F29" s="179"/>
      <c r="G29" s="179"/>
      <c r="H29" s="117"/>
      <c r="I29" s="117"/>
      <c r="J29" s="117"/>
      <c r="K29" s="117"/>
    </row>
    <row r="30" spans="1:11" s="55" customFormat="1" ht="15" x14ac:dyDescent="0.25">
      <c r="A30" s="184" t="s">
        <v>126</v>
      </c>
      <c r="B30" s="184"/>
      <c r="C30" s="184"/>
      <c r="D30" s="184"/>
      <c r="E30" s="184"/>
      <c r="F30" s="184"/>
      <c r="G30" s="184"/>
      <c r="H30" s="117"/>
      <c r="I30" s="117"/>
      <c r="J30" s="117"/>
      <c r="K30" s="117"/>
    </row>
    <row r="31" spans="1:11" s="55" customFormat="1" ht="15" x14ac:dyDescent="0.25">
      <c r="A31" s="184" t="s">
        <v>127</v>
      </c>
      <c r="B31" s="184"/>
      <c r="C31" s="184"/>
      <c r="D31" s="184"/>
      <c r="E31" s="184"/>
      <c r="F31" s="184"/>
      <c r="G31" s="184"/>
      <c r="H31" s="119"/>
      <c r="I31" s="119"/>
      <c r="J31" s="119"/>
      <c r="K31" s="119"/>
    </row>
    <row r="32" spans="1:11" s="55" customFormat="1" ht="15" x14ac:dyDescent="0.25">
      <c r="A32" s="184" t="s">
        <v>128</v>
      </c>
      <c r="B32" s="184"/>
      <c r="C32" s="184"/>
      <c r="D32" s="184"/>
      <c r="E32" s="184"/>
      <c r="F32" s="184"/>
      <c r="G32" s="184"/>
      <c r="H32" s="119"/>
      <c r="I32" s="119"/>
      <c r="J32" s="119"/>
      <c r="K32" s="119"/>
    </row>
    <row r="33" spans="1:11" s="55" customFormat="1" ht="15" x14ac:dyDescent="0.25">
      <c r="A33" s="179" t="s">
        <v>129</v>
      </c>
      <c r="B33" s="179"/>
      <c r="C33" s="179"/>
      <c r="D33" s="179"/>
      <c r="E33" s="179"/>
      <c r="F33" s="179"/>
      <c r="G33" s="179"/>
      <c r="H33" s="118"/>
      <c r="I33" s="118"/>
      <c r="J33" s="118"/>
      <c r="K33" s="118"/>
    </row>
    <row r="34" spans="1:11" s="55" customFormat="1" ht="15" x14ac:dyDescent="0.25">
      <c r="A34" s="184" t="s">
        <v>130</v>
      </c>
      <c r="B34" s="184"/>
      <c r="C34" s="184"/>
      <c r="D34" s="184"/>
      <c r="E34" s="184"/>
      <c r="F34" s="184"/>
      <c r="G34" s="184"/>
      <c r="H34" s="119"/>
      <c r="I34" s="119"/>
      <c r="J34" s="119"/>
      <c r="K34" s="119"/>
    </row>
    <row r="35" spans="1:11" s="55" customFormat="1" ht="33.75" x14ac:dyDescent="0.25">
      <c r="A35" s="76" t="s">
        <v>131</v>
      </c>
      <c r="B35" s="77" t="s">
        <v>109</v>
      </c>
      <c r="C35" s="181" t="s">
        <v>110</v>
      </c>
      <c r="D35" s="181"/>
      <c r="E35" s="181"/>
      <c r="F35" s="76" t="s">
        <v>111</v>
      </c>
      <c r="G35" s="97">
        <v>3.42</v>
      </c>
      <c r="H35" s="97"/>
      <c r="I35" s="97"/>
      <c r="J35" s="97"/>
      <c r="K35" s="97"/>
    </row>
    <row r="36" spans="1:11" s="55" customFormat="1" ht="33.75" x14ac:dyDescent="0.25">
      <c r="A36" s="76" t="s">
        <v>133</v>
      </c>
      <c r="B36" s="77" t="s">
        <v>114</v>
      </c>
      <c r="C36" s="181" t="s">
        <v>115</v>
      </c>
      <c r="D36" s="181"/>
      <c r="E36" s="181"/>
      <c r="F36" s="76" t="s">
        <v>111</v>
      </c>
      <c r="G36" s="97">
        <v>3.42</v>
      </c>
      <c r="H36" s="97"/>
      <c r="I36" s="97"/>
      <c r="J36" s="97"/>
      <c r="K36" s="97"/>
    </row>
    <row r="37" spans="1:11" s="55" customFormat="1" ht="15" x14ac:dyDescent="0.25">
      <c r="A37" s="76"/>
      <c r="B37" s="142"/>
      <c r="C37" s="181" t="s">
        <v>134</v>
      </c>
      <c r="D37" s="181"/>
      <c r="E37" s="181"/>
      <c r="F37" s="181"/>
      <c r="G37" s="181"/>
      <c r="H37" s="97"/>
      <c r="I37" s="97"/>
      <c r="J37" s="97"/>
      <c r="K37" s="97"/>
    </row>
    <row r="38" spans="1:11" s="113" customFormat="1" ht="45" x14ac:dyDescent="0.25">
      <c r="A38" s="107" t="s">
        <v>259</v>
      </c>
      <c r="B38" s="108" t="s">
        <v>118</v>
      </c>
      <c r="C38" s="182" t="s">
        <v>119</v>
      </c>
      <c r="D38" s="182"/>
      <c r="E38" s="182"/>
      <c r="F38" s="107" t="s">
        <v>120</v>
      </c>
      <c r="G38" s="117">
        <v>342</v>
      </c>
      <c r="H38" s="141"/>
      <c r="I38" s="141"/>
      <c r="J38" s="141"/>
      <c r="K38" s="141"/>
    </row>
    <row r="39" spans="1:11" s="113" customFormat="1" ht="45" x14ac:dyDescent="0.25">
      <c r="A39" s="107" t="s">
        <v>260</v>
      </c>
      <c r="B39" s="108" t="s">
        <v>122</v>
      </c>
      <c r="C39" s="182" t="s">
        <v>123</v>
      </c>
      <c r="D39" s="182"/>
      <c r="E39" s="182"/>
      <c r="F39" s="107" t="s">
        <v>120</v>
      </c>
      <c r="G39" s="117">
        <v>342</v>
      </c>
      <c r="H39" s="117"/>
      <c r="I39" s="117"/>
      <c r="J39" s="117"/>
      <c r="K39" s="117"/>
    </row>
    <row r="40" spans="1:11" s="55" customFormat="1" ht="15" x14ac:dyDescent="0.25">
      <c r="A40" s="184" t="s">
        <v>137</v>
      </c>
      <c r="B40" s="184"/>
      <c r="C40" s="184"/>
      <c r="D40" s="184"/>
      <c r="E40" s="184"/>
      <c r="F40" s="184"/>
      <c r="G40" s="184"/>
      <c r="H40" s="117"/>
      <c r="I40" s="117"/>
      <c r="J40" s="117"/>
      <c r="K40" s="117"/>
    </row>
    <row r="41" spans="1:11" s="55" customFormat="1" ht="33.75" x14ac:dyDescent="0.25">
      <c r="A41" s="76" t="s">
        <v>138</v>
      </c>
      <c r="B41" s="77" t="s">
        <v>139</v>
      </c>
      <c r="C41" s="181" t="s">
        <v>140</v>
      </c>
      <c r="D41" s="181"/>
      <c r="E41" s="181"/>
      <c r="F41" s="76" t="s">
        <v>111</v>
      </c>
      <c r="G41" s="97">
        <v>0.24</v>
      </c>
      <c r="H41" s="97"/>
      <c r="I41" s="97"/>
      <c r="J41" s="97"/>
      <c r="K41" s="97"/>
    </row>
    <row r="42" spans="1:11" s="55" customFormat="1" ht="33.75" x14ac:dyDescent="0.25">
      <c r="A42" s="76" t="s">
        <v>142</v>
      </c>
      <c r="B42" s="77" t="s">
        <v>143</v>
      </c>
      <c r="C42" s="181" t="s">
        <v>144</v>
      </c>
      <c r="D42" s="181"/>
      <c r="E42" s="181"/>
      <c r="F42" s="76" t="s">
        <v>111</v>
      </c>
      <c r="G42" s="97">
        <v>0.24</v>
      </c>
      <c r="H42" s="97"/>
      <c r="I42" s="97"/>
      <c r="J42" s="97"/>
      <c r="K42" s="97"/>
    </row>
    <row r="43" spans="1:11" s="55" customFormat="1" ht="15" x14ac:dyDescent="0.25">
      <c r="A43" s="76"/>
      <c r="B43" s="142"/>
      <c r="C43" s="181" t="s">
        <v>145</v>
      </c>
      <c r="D43" s="181"/>
      <c r="E43" s="181"/>
      <c r="F43" s="181"/>
      <c r="G43" s="181"/>
      <c r="H43" s="97"/>
      <c r="I43" s="97"/>
      <c r="J43" s="97"/>
      <c r="K43" s="97"/>
    </row>
    <row r="44" spans="1:11" s="113" customFormat="1" ht="45" x14ac:dyDescent="0.25">
      <c r="A44" s="107" t="s">
        <v>261</v>
      </c>
      <c r="B44" s="108" t="s">
        <v>147</v>
      </c>
      <c r="C44" s="182" t="s">
        <v>148</v>
      </c>
      <c r="D44" s="182"/>
      <c r="E44" s="182"/>
      <c r="F44" s="107" t="s">
        <v>120</v>
      </c>
      <c r="G44" s="117">
        <v>24</v>
      </c>
      <c r="H44" s="117"/>
      <c r="I44" s="117"/>
      <c r="J44" s="117"/>
      <c r="K44" s="117"/>
    </row>
    <row r="45" spans="1:11" s="113" customFormat="1" ht="45" x14ac:dyDescent="0.25">
      <c r="A45" s="107" t="s">
        <v>262</v>
      </c>
      <c r="B45" s="108" t="s">
        <v>150</v>
      </c>
      <c r="C45" s="182" t="s">
        <v>151</v>
      </c>
      <c r="D45" s="182"/>
      <c r="E45" s="182"/>
      <c r="F45" s="107" t="s">
        <v>120</v>
      </c>
      <c r="G45" s="117">
        <v>24</v>
      </c>
      <c r="H45" s="117"/>
      <c r="I45" s="117"/>
      <c r="J45" s="117"/>
      <c r="K45" s="117"/>
    </row>
    <row r="46" spans="1:11" s="55" customFormat="1" ht="15" x14ac:dyDescent="0.25">
      <c r="A46" s="184" t="s">
        <v>152</v>
      </c>
      <c r="B46" s="184"/>
      <c r="C46" s="184"/>
      <c r="D46" s="184"/>
      <c r="E46" s="184"/>
      <c r="F46" s="184"/>
      <c r="G46" s="184"/>
      <c r="H46" s="119"/>
      <c r="I46" s="119"/>
      <c r="J46" s="119"/>
      <c r="K46" s="119"/>
    </row>
    <row r="47" spans="1:11" s="55" customFormat="1" ht="33.75" x14ac:dyDescent="0.25">
      <c r="A47" s="76" t="s">
        <v>153</v>
      </c>
      <c r="B47" s="77" t="s">
        <v>109</v>
      </c>
      <c r="C47" s="181" t="s">
        <v>110</v>
      </c>
      <c r="D47" s="181"/>
      <c r="E47" s="181"/>
      <c r="F47" s="76" t="s">
        <v>111</v>
      </c>
      <c r="G47" s="97">
        <v>0.24</v>
      </c>
      <c r="H47" s="97"/>
      <c r="I47" s="97"/>
      <c r="J47" s="97"/>
      <c r="K47" s="97"/>
    </row>
    <row r="48" spans="1:11" s="55" customFormat="1" ht="33.75" x14ac:dyDescent="0.25">
      <c r="A48" s="76" t="s">
        <v>154</v>
      </c>
      <c r="B48" s="77" t="s">
        <v>114</v>
      </c>
      <c r="C48" s="181" t="s">
        <v>115</v>
      </c>
      <c r="D48" s="181"/>
      <c r="E48" s="181"/>
      <c r="F48" s="76" t="s">
        <v>111</v>
      </c>
      <c r="G48" s="97">
        <v>0.24</v>
      </c>
      <c r="H48" s="97"/>
      <c r="I48" s="97"/>
      <c r="J48" s="97"/>
      <c r="K48" s="97"/>
    </row>
    <row r="49" spans="1:11" s="55" customFormat="1" ht="15" x14ac:dyDescent="0.25">
      <c r="A49" s="76"/>
      <c r="B49" s="142"/>
      <c r="C49" s="181" t="s">
        <v>116</v>
      </c>
      <c r="D49" s="181"/>
      <c r="E49" s="181"/>
      <c r="F49" s="181"/>
      <c r="G49" s="181"/>
      <c r="H49" s="117"/>
      <c r="I49" s="117"/>
      <c r="J49" s="117"/>
      <c r="K49" s="117"/>
    </row>
    <row r="50" spans="1:11" s="113" customFormat="1" ht="45" x14ac:dyDescent="0.25">
      <c r="A50" s="107" t="s">
        <v>263</v>
      </c>
      <c r="B50" s="108" t="s">
        <v>118</v>
      </c>
      <c r="C50" s="182" t="s">
        <v>119</v>
      </c>
      <c r="D50" s="182"/>
      <c r="E50" s="182"/>
      <c r="F50" s="107" t="s">
        <v>120</v>
      </c>
      <c r="G50" s="117">
        <v>24</v>
      </c>
      <c r="H50" s="117"/>
      <c r="I50" s="117"/>
      <c r="J50" s="117"/>
      <c r="K50" s="117"/>
    </row>
    <row r="51" spans="1:11" s="113" customFormat="1" ht="45" x14ac:dyDescent="0.25">
      <c r="A51" s="107" t="s">
        <v>264</v>
      </c>
      <c r="B51" s="108" t="s">
        <v>122</v>
      </c>
      <c r="C51" s="182" t="s">
        <v>123</v>
      </c>
      <c r="D51" s="182"/>
      <c r="E51" s="182"/>
      <c r="F51" s="107" t="s">
        <v>120</v>
      </c>
      <c r="G51" s="117">
        <v>24</v>
      </c>
      <c r="H51" s="117"/>
      <c r="I51" s="117"/>
      <c r="J51" s="117"/>
      <c r="K51" s="117"/>
    </row>
    <row r="52" spans="1:11" s="55" customFormat="1" ht="15" x14ac:dyDescent="0.25">
      <c r="A52" s="184" t="s">
        <v>157</v>
      </c>
      <c r="B52" s="184"/>
      <c r="C52" s="184"/>
      <c r="D52" s="184"/>
      <c r="E52" s="184"/>
      <c r="F52" s="184"/>
      <c r="G52" s="184"/>
      <c r="H52" s="97"/>
      <c r="I52" s="97"/>
      <c r="J52" s="97"/>
      <c r="K52" s="97"/>
    </row>
    <row r="53" spans="1:11" s="55" customFormat="1" ht="33.75" x14ac:dyDescent="0.25">
      <c r="A53" s="76" t="s">
        <v>158</v>
      </c>
      <c r="B53" s="77" t="s">
        <v>109</v>
      </c>
      <c r="C53" s="181" t="s">
        <v>110</v>
      </c>
      <c r="D53" s="181"/>
      <c r="E53" s="181"/>
      <c r="F53" s="76" t="s">
        <v>111</v>
      </c>
      <c r="G53" s="97">
        <v>0.16</v>
      </c>
      <c r="H53" s="97"/>
      <c r="I53" s="97"/>
      <c r="J53" s="97"/>
      <c r="K53" s="97"/>
    </row>
    <row r="54" spans="1:11" s="55" customFormat="1" ht="33.75" x14ac:dyDescent="0.25">
      <c r="A54" s="76" t="s">
        <v>160</v>
      </c>
      <c r="B54" s="77" t="s">
        <v>114</v>
      </c>
      <c r="C54" s="181" t="s">
        <v>115</v>
      </c>
      <c r="D54" s="181"/>
      <c r="E54" s="181"/>
      <c r="F54" s="76" t="s">
        <v>111</v>
      </c>
      <c r="G54" s="97">
        <v>0.16</v>
      </c>
      <c r="H54" s="117"/>
      <c r="I54" s="117"/>
      <c r="J54" s="117"/>
      <c r="K54" s="117"/>
    </row>
    <row r="55" spans="1:11" s="55" customFormat="1" ht="15" x14ac:dyDescent="0.25">
      <c r="A55" s="76"/>
      <c r="B55" s="142"/>
      <c r="C55" s="181" t="s">
        <v>116</v>
      </c>
      <c r="D55" s="181"/>
      <c r="E55" s="181"/>
      <c r="F55" s="181"/>
      <c r="G55" s="181"/>
      <c r="H55" s="117"/>
      <c r="I55" s="117"/>
      <c r="J55" s="117"/>
      <c r="K55" s="117"/>
    </row>
    <row r="56" spans="1:11" s="113" customFormat="1" ht="45" x14ac:dyDescent="0.25">
      <c r="A56" s="107" t="s">
        <v>265</v>
      </c>
      <c r="B56" s="108" t="s">
        <v>147</v>
      </c>
      <c r="C56" s="182" t="s">
        <v>148</v>
      </c>
      <c r="D56" s="182"/>
      <c r="E56" s="182"/>
      <c r="F56" s="107" t="s">
        <v>120</v>
      </c>
      <c r="G56" s="117">
        <v>16</v>
      </c>
      <c r="H56" s="141"/>
      <c r="I56" s="141"/>
      <c r="J56" s="141"/>
      <c r="K56" s="141"/>
    </row>
    <row r="57" spans="1:11" s="113" customFormat="1" ht="45" x14ac:dyDescent="0.25">
      <c r="A57" s="107" t="s">
        <v>266</v>
      </c>
      <c r="B57" s="108" t="s">
        <v>150</v>
      </c>
      <c r="C57" s="182" t="s">
        <v>151</v>
      </c>
      <c r="D57" s="182"/>
      <c r="E57" s="182"/>
      <c r="F57" s="107" t="s">
        <v>120</v>
      </c>
      <c r="G57" s="117">
        <v>16</v>
      </c>
      <c r="H57" s="141"/>
      <c r="I57" s="141"/>
      <c r="J57" s="141"/>
      <c r="K57" s="141"/>
    </row>
    <row r="58" spans="1:11" s="55" customFormat="1" ht="33.75" x14ac:dyDescent="0.25">
      <c r="A58" s="76" t="s">
        <v>163</v>
      </c>
      <c r="B58" s="77" t="s">
        <v>164</v>
      </c>
      <c r="C58" s="181" t="s">
        <v>165</v>
      </c>
      <c r="D58" s="181"/>
      <c r="E58" s="181"/>
      <c r="F58" s="76" t="s">
        <v>166</v>
      </c>
      <c r="G58" s="97">
        <v>0.08</v>
      </c>
      <c r="H58" s="101"/>
      <c r="I58" s="101"/>
      <c r="J58" s="101"/>
      <c r="K58" s="101"/>
    </row>
    <row r="59" spans="1:11" s="55" customFormat="1" ht="33.75" x14ac:dyDescent="0.25">
      <c r="A59" s="76" t="s">
        <v>168</v>
      </c>
      <c r="B59" s="77" t="s">
        <v>169</v>
      </c>
      <c r="C59" s="181" t="s">
        <v>170</v>
      </c>
      <c r="D59" s="181"/>
      <c r="E59" s="181"/>
      <c r="F59" s="76" t="s">
        <v>166</v>
      </c>
      <c r="G59" s="97">
        <v>-0.08</v>
      </c>
      <c r="H59" s="97"/>
      <c r="I59" s="97"/>
      <c r="J59" s="97"/>
      <c r="K59" s="97"/>
    </row>
    <row r="60" spans="1:11" s="55" customFormat="1" ht="15" x14ac:dyDescent="0.25">
      <c r="A60" s="76"/>
      <c r="B60" s="142"/>
      <c r="C60" s="181" t="s">
        <v>172</v>
      </c>
      <c r="D60" s="181"/>
      <c r="E60" s="181"/>
      <c r="F60" s="181"/>
      <c r="G60" s="181"/>
      <c r="H60" s="97"/>
      <c r="I60" s="97"/>
      <c r="J60" s="97"/>
      <c r="K60" s="97"/>
    </row>
    <row r="61" spans="1:11" s="55" customFormat="1" ht="33.75" x14ac:dyDescent="0.25">
      <c r="A61" s="76" t="s">
        <v>173</v>
      </c>
      <c r="B61" s="77" t="s">
        <v>174</v>
      </c>
      <c r="C61" s="181" t="s">
        <v>175</v>
      </c>
      <c r="D61" s="181"/>
      <c r="E61" s="181"/>
      <c r="F61" s="76" t="s">
        <v>176</v>
      </c>
      <c r="G61" s="101">
        <v>2.317E-3</v>
      </c>
      <c r="H61" s="97"/>
      <c r="I61" s="97"/>
      <c r="J61" s="97"/>
      <c r="K61" s="97"/>
    </row>
    <row r="62" spans="1:11" s="55" customFormat="1" ht="15" x14ac:dyDescent="0.25">
      <c r="A62" s="184" t="s">
        <v>178</v>
      </c>
      <c r="B62" s="184"/>
      <c r="C62" s="184"/>
      <c r="D62" s="184"/>
      <c r="E62" s="184"/>
      <c r="F62" s="184"/>
      <c r="G62" s="184"/>
      <c r="H62" s="117"/>
      <c r="I62" s="117"/>
      <c r="J62" s="117"/>
      <c r="K62" s="117"/>
    </row>
    <row r="63" spans="1:11" s="55" customFormat="1" ht="33.75" x14ac:dyDescent="0.25">
      <c r="A63" s="76" t="s">
        <v>179</v>
      </c>
      <c r="B63" s="77" t="s">
        <v>109</v>
      </c>
      <c r="C63" s="181" t="s">
        <v>110</v>
      </c>
      <c r="D63" s="181"/>
      <c r="E63" s="181"/>
      <c r="F63" s="76" t="s">
        <v>111</v>
      </c>
      <c r="G63" s="97">
        <v>0.18</v>
      </c>
      <c r="H63" s="117"/>
      <c r="I63" s="117"/>
      <c r="J63" s="117"/>
      <c r="K63" s="117"/>
    </row>
    <row r="64" spans="1:11" s="55" customFormat="1" ht="33.75" x14ac:dyDescent="0.25">
      <c r="A64" s="76" t="s">
        <v>181</v>
      </c>
      <c r="B64" s="77" t="s">
        <v>114</v>
      </c>
      <c r="C64" s="181" t="s">
        <v>115</v>
      </c>
      <c r="D64" s="181"/>
      <c r="E64" s="181"/>
      <c r="F64" s="76" t="s">
        <v>111</v>
      </c>
      <c r="G64" s="97">
        <v>0.18</v>
      </c>
      <c r="H64" s="97"/>
      <c r="I64" s="97"/>
      <c r="J64" s="97"/>
      <c r="K64" s="97"/>
    </row>
    <row r="65" spans="1:93" s="55" customFormat="1" ht="15" x14ac:dyDescent="0.25">
      <c r="A65" s="76"/>
      <c r="B65" s="142"/>
      <c r="C65" s="181" t="s">
        <v>116</v>
      </c>
      <c r="D65" s="181"/>
      <c r="E65" s="181"/>
      <c r="F65" s="181"/>
      <c r="G65" s="181"/>
      <c r="H65" s="97"/>
      <c r="I65" s="97"/>
      <c r="J65" s="97"/>
      <c r="K65" s="97"/>
    </row>
    <row r="66" spans="1:93" s="113" customFormat="1" ht="45" x14ac:dyDescent="0.25">
      <c r="A66" s="107" t="s">
        <v>267</v>
      </c>
      <c r="B66" s="108" t="s">
        <v>147</v>
      </c>
      <c r="C66" s="182" t="s">
        <v>148</v>
      </c>
      <c r="D66" s="182"/>
      <c r="E66" s="182"/>
      <c r="F66" s="107" t="s">
        <v>120</v>
      </c>
      <c r="G66" s="117">
        <v>18</v>
      </c>
      <c r="H66" s="116"/>
      <c r="I66" s="116"/>
      <c r="J66" s="116"/>
      <c r="K66" s="116"/>
    </row>
    <row r="67" spans="1:93" s="113" customFormat="1" ht="45" x14ac:dyDescent="0.25">
      <c r="A67" s="107" t="s">
        <v>268</v>
      </c>
      <c r="B67" s="108" t="s">
        <v>150</v>
      </c>
      <c r="C67" s="182" t="s">
        <v>151</v>
      </c>
      <c r="D67" s="182"/>
      <c r="E67" s="182"/>
      <c r="F67" s="107" t="s">
        <v>120</v>
      </c>
      <c r="G67" s="117">
        <v>18</v>
      </c>
      <c r="H67" s="117"/>
      <c r="I67" s="117"/>
      <c r="J67" s="117"/>
      <c r="K67" s="117"/>
    </row>
    <row r="68" spans="1:93" s="55" customFormat="1" ht="33.75" x14ac:dyDescent="0.25">
      <c r="A68" s="76" t="s">
        <v>184</v>
      </c>
      <c r="B68" s="77" t="s">
        <v>164</v>
      </c>
      <c r="C68" s="181" t="s">
        <v>165</v>
      </c>
      <c r="D68" s="181"/>
      <c r="E68" s="181"/>
      <c r="F68" s="76" t="s">
        <v>166</v>
      </c>
      <c r="G68" s="97">
        <v>0.18</v>
      </c>
      <c r="H68" s="97"/>
      <c r="I68" s="97"/>
      <c r="J68" s="97"/>
      <c r="K68" s="97"/>
    </row>
    <row r="69" spans="1:93" s="55" customFormat="1" ht="33.75" x14ac:dyDescent="0.25">
      <c r="A69" s="76" t="s">
        <v>185</v>
      </c>
      <c r="B69" s="77" t="s">
        <v>169</v>
      </c>
      <c r="C69" s="181" t="s">
        <v>170</v>
      </c>
      <c r="D69" s="181"/>
      <c r="E69" s="181"/>
      <c r="F69" s="76" t="s">
        <v>166</v>
      </c>
      <c r="G69" s="97">
        <v>-0.18</v>
      </c>
      <c r="H69" s="97"/>
      <c r="I69" s="97"/>
      <c r="J69" s="97"/>
      <c r="K69" s="97"/>
    </row>
    <row r="70" spans="1:93" s="55" customFormat="1" ht="15" x14ac:dyDescent="0.25">
      <c r="A70" s="76"/>
      <c r="B70" s="142"/>
      <c r="C70" s="181" t="s">
        <v>172</v>
      </c>
      <c r="D70" s="181"/>
      <c r="E70" s="181"/>
      <c r="F70" s="181"/>
      <c r="G70" s="181"/>
      <c r="H70" s="117"/>
      <c r="I70" s="117"/>
      <c r="J70" s="117"/>
      <c r="K70" s="117"/>
    </row>
    <row r="71" spans="1:93" s="55" customFormat="1" ht="33.75" x14ac:dyDescent="0.25">
      <c r="A71" s="76" t="s">
        <v>187</v>
      </c>
      <c r="B71" s="77" t="s">
        <v>174</v>
      </c>
      <c r="C71" s="181" t="s">
        <v>175</v>
      </c>
      <c r="D71" s="181"/>
      <c r="E71" s="181"/>
      <c r="F71" s="76" t="s">
        <v>176</v>
      </c>
      <c r="G71" s="101">
        <v>4.0860000000000002E-3</v>
      </c>
      <c r="H71" s="117"/>
      <c r="I71" s="117"/>
      <c r="J71" s="117"/>
      <c r="K71" s="117"/>
    </row>
    <row r="72" spans="1:93" s="55" customFormat="1" ht="15" x14ac:dyDescent="0.25">
      <c r="A72" s="184" t="s">
        <v>189</v>
      </c>
      <c r="B72" s="184"/>
      <c r="C72" s="184"/>
      <c r="D72" s="184"/>
      <c r="E72" s="184"/>
      <c r="F72" s="184"/>
      <c r="G72" s="184"/>
      <c r="H72" s="119"/>
      <c r="I72" s="119"/>
      <c r="J72" s="119"/>
      <c r="K72" s="119"/>
    </row>
    <row r="73" spans="1:93" s="55" customFormat="1" ht="33.75" x14ac:dyDescent="0.25">
      <c r="A73" s="76" t="s">
        <v>190</v>
      </c>
      <c r="B73" s="77" t="s">
        <v>109</v>
      </c>
      <c r="C73" s="181" t="s">
        <v>110</v>
      </c>
      <c r="D73" s="181"/>
      <c r="E73" s="181"/>
      <c r="F73" s="76" t="s">
        <v>111</v>
      </c>
      <c r="G73" s="98">
        <v>60</v>
      </c>
      <c r="H73" s="98"/>
      <c r="I73" s="98"/>
      <c r="J73" s="98"/>
      <c r="K73" s="98"/>
    </row>
    <row r="74" spans="1:93" s="55" customFormat="1" ht="33.75" x14ac:dyDescent="0.25">
      <c r="A74" s="76" t="s">
        <v>191</v>
      </c>
      <c r="B74" s="77" t="s">
        <v>114</v>
      </c>
      <c r="C74" s="181" t="s">
        <v>115</v>
      </c>
      <c r="D74" s="181"/>
      <c r="E74" s="181"/>
      <c r="F74" s="76" t="s">
        <v>111</v>
      </c>
      <c r="G74" s="98">
        <v>60</v>
      </c>
      <c r="H74" s="98"/>
      <c r="I74" s="98"/>
      <c r="J74" s="98"/>
      <c r="K74" s="98"/>
    </row>
    <row r="75" spans="1:93" s="55" customFormat="1" ht="15" x14ac:dyDescent="0.25">
      <c r="A75" s="76"/>
      <c r="B75" s="142"/>
      <c r="C75" s="181" t="s">
        <v>192</v>
      </c>
      <c r="D75" s="181"/>
      <c r="E75" s="181"/>
      <c r="F75" s="181"/>
      <c r="G75" s="181"/>
      <c r="H75" s="117"/>
      <c r="I75" s="117"/>
      <c r="J75" s="117"/>
      <c r="K75" s="117"/>
    </row>
    <row r="76" spans="1:93" s="113" customFormat="1" ht="45" x14ac:dyDescent="0.25">
      <c r="A76" s="107" t="s">
        <v>269</v>
      </c>
      <c r="B76" s="108" t="s">
        <v>118</v>
      </c>
      <c r="C76" s="182" t="s">
        <v>119</v>
      </c>
      <c r="D76" s="182"/>
      <c r="E76" s="182"/>
      <c r="F76" s="107" t="s">
        <v>120</v>
      </c>
      <c r="G76" s="117">
        <v>60</v>
      </c>
      <c r="H76" s="117"/>
      <c r="I76" s="117"/>
      <c r="J76" s="117"/>
      <c r="K76" s="117"/>
    </row>
    <row r="77" spans="1:93" s="113" customFormat="1" ht="45" x14ac:dyDescent="0.25">
      <c r="A77" s="107" t="s">
        <v>270</v>
      </c>
      <c r="B77" s="108" t="s">
        <v>122</v>
      </c>
      <c r="C77" s="182" t="s">
        <v>123</v>
      </c>
      <c r="D77" s="182"/>
      <c r="E77" s="182"/>
      <c r="F77" s="107" t="s">
        <v>120</v>
      </c>
      <c r="G77" s="117">
        <v>60</v>
      </c>
      <c r="H77" s="117"/>
      <c r="I77" s="117"/>
      <c r="J77" s="117"/>
      <c r="K77" s="117"/>
    </row>
    <row r="78" spans="1:93" s="55" customFormat="1" ht="23.25" x14ac:dyDescent="0.25">
      <c r="A78" s="185" t="s">
        <v>204</v>
      </c>
      <c r="B78" s="186"/>
      <c r="C78" s="186"/>
      <c r="D78" s="186"/>
      <c r="E78" s="187"/>
      <c r="F78" s="139"/>
      <c r="G78" s="139"/>
      <c r="H78" s="139"/>
      <c r="I78" s="139"/>
      <c r="J78" s="139"/>
      <c r="K78" s="139"/>
      <c r="L78" s="130"/>
      <c r="M78" s="130"/>
      <c r="N78" s="130"/>
      <c r="O78" s="130"/>
      <c r="P78" s="130"/>
      <c r="Q78" s="130"/>
      <c r="R78" s="130"/>
      <c r="S78" s="130"/>
      <c r="T78" s="130"/>
      <c r="U78" s="130"/>
      <c r="V78" s="130"/>
      <c r="W78" s="130"/>
      <c r="X78" s="130"/>
      <c r="Y78" s="130"/>
      <c r="Z78" s="130"/>
      <c r="AA78" s="130"/>
      <c r="AB78" s="130"/>
      <c r="AC78" s="130"/>
      <c r="AD78" s="130"/>
      <c r="AE78" s="130"/>
      <c r="CO78" s="95" t="s">
        <v>204</v>
      </c>
    </row>
    <row r="79" spans="1:93" s="55" customFormat="1" ht="15" x14ac:dyDescent="0.25">
      <c r="A79" s="53"/>
      <c r="B79" s="53"/>
      <c r="C79" s="53"/>
      <c r="D79" s="53"/>
      <c r="E79" s="53"/>
      <c r="F79" s="53"/>
      <c r="G79" s="53"/>
      <c r="H79" s="105"/>
      <c r="I79" s="105"/>
      <c r="J79" s="105"/>
      <c r="K79" s="105"/>
    </row>
  </sheetData>
  <autoFilter ref="A11:G78" xr:uid="{551E7FBF-97A0-4DE1-988C-9943639F7942}">
    <filterColumn colId="2" showButton="0"/>
    <filterColumn colId="3" showButton="0"/>
  </autoFilter>
  <mergeCells count="75">
    <mergeCell ref="A78:E78"/>
    <mergeCell ref="C76:E76"/>
    <mergeCell ref="C77:E77"/>
    <mergeCell ref="A72:G72"/>
    <mergeCell ref="C73:E73"/>
    <mergeCell ref="C74:E74"/>
    <mergeCell ref="C75:G75"/>
    <mergeCell ref="C71:E71"/>
    <mergeCell ref="C69:E69"/>
    <mergeCell ref="C70:G70"/>
    <mergeCell ref="C66:E66"/>
    <mergeCell ref="C67:E67"/>
    <mergeCell ref="C68:E68"/>
    <mergeCell ref="C64:E64"/>
    <mergeCell ref="C65:G65"/>
    <mergeCell ref="A62:G62"/>
    <mergeCell ref="C63:E63"/>
    <mergeCell ref="C59:E59"/>
    <mergeCell ref="C60:G60"/>
    <mergeCell ref="C61:E61"/>
    <mergeCell ref="C57:E57"/>
    <mergeCell ref="C58:E58"/>
    <mergeCell ref="C55:G55"/>
    <mergeCell ref="C56:E56"/>
    <mergeCell ref="A52:G52"/>
    <mergeCell ref="C53:E53"/>
    <mergeCell ref="C54:E54"/>
    <mergeCell ref="C50:E50"/>
    <mergeCell ref="C51:E51"/>
    <mergeCell ref="C48:E48"/>
    <mergeCell ref="C49:G49"/>
    <mergeCell ref="C44:E44"/>
    <mergeCell ref="C45:E45"/>
    <mergeCell ref="A46:G46"/>
    <mergeCell ref="C47:E47"/>
    <mergeCell ref="C42:E42"/>
    <mergeCell ref="C43:G43"/>
    <mergeCell ref="C39:E39"/>
    <mergeCell ref="A40:G40"/>
    <mergeCell ref="C41:E41"/>
    <mergeCell ref="C37:G37"/>
    <mergeCell ref="C38:E38"/>
    <mergeCell ref="A34:G34"/>
    <mergeCell ref="C35:E35"/>
    <mergeCell ref="C36:E36"/>
    <mergeCell ref="A29:G29"/>
    <mergeCell ref="A30:G30"/>
    <mergeCell ref="A31:G31"/>
    <mergeCell ref="A32:G32"/>
    <mergeCell ref="A33:G33"/>
    <mergeCell ref="C28:E28"/>
    <mergeCell ref="C25:E25"/>
    <mergeCell ref="C26:G26"/>
    <mergeCell ref="C27:E27"/>
    <mergeCell ref="C24:E24"/>
    <mergeCell ref="C22:E22"/>
    <mergeCell ref="C23:E23"/>
    <mergeCell ref="A20:G20"/>
    <mergeCell ref="C21:E21"/>
    <mergeCell ref="C19:E19"/>
    <mergeCell ref="C17:E17"/>
    <mergeCell ref="C18:E18"/>
    <mergeCell ref="A16:G16"/>
    <mergeCell ref="C14:E14"/>
    <mergeCell ref="C15:E15"/>
    <mergeCell ref="C11:E11"/>
    <mergeCell ref="A12:G12"/>
    <mergeCell ref="C13:E13"/>
    <mergeCell ref="C10:E10"/>
    <mergeCell ref="A2:G2"/>
    <mergeCell ref="A3:G3"/>
    <mergeCell ref="A5:G5"/>
    <mergeCell ref="A6:G6"/>
    <mergeCell ref="A7:G7"/>
    <mergeCell ref="A8:G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E40B6-97BB-48B2-8005-840466A9D4F3}">
  <sheetPr>
    <pageSetUpPr fitToPage="1"/>
  </sheetPr>
  <dimension ref="A1:CG102"/>
  <sheetViews>
    <sheetView topLeftCell="A4" zoomScale="80" zoomScaleNormal="80" workbookViewId="0">
      <selection activeCell="CI24" sqref="CI24"/>
    </sheetView>
  </sheetViews>
  <sheetFormatPr defaultColWidth="9.140625" defaultRowHeight="11.25" customHeight="1" x14ac:dyDescent="0.2"/>
  <cols>
    <col min="1" max="1" width="9" style="105" customWidth="1"/>
    <col min="2" max="2" width="20.140625" style="105" customWidth="1"/>
    <col min="3" max="3" width="14.42578125" style="105" customWidth="1"/>
    <col min="4" max="4" width="15.42578125" style="105" customWidth="1"/>
    <col min="5" max="5" width="13.28515625" style="105" customWidth="1"/>
    <col min="6" max="6" width="12.85546875" style="105" customWidth="1"/>
    <col min="7" max="7" width="12.42578125" style="105" customWidth="1"/>
    <col min="8" max="8" width="12" style="105" customWidth="1"/>
    <col min="9" max="11" width="9.28515625" style="105" customWidth="1"/>
    <col min="12" max="12" width="12" style="105" customWidth="1"/>
    <col min="13" max="13" width="12.140625" style="105" customWidth="1"/>
    <col min="14" max="14" width="11.85546875" style="105" customWidth="1"/>
    <col min="15" max="15" width="11.5703125" style="105" customWidth="1"/>
    <col min="16" max="16" width="9.28515625" style="105" customWidth="1"/>
    <col min="17" max="17" width="8.42578125" style="105" customWidth="1"/>
    <col min="18" max="18" width="10.7109375" style="105" customWidth="1"/>
    <col min="19" max="54" width="190.7109375" style="82" hidden="1" customWidth="1"/>
    <col min="55" max="59" width="50.5703125" style="82" hidden="1" customWidth="1"/>
    <col min="60" max="72" width="127.42578125" style="82" hidden="1" customWidth="1"/>
    <col min="73" max="73" width="190.7109375" style="82" hidden="1" customWidth="1"/>
    <col min="74" max="74" width="34.140625" style="82" hidden="1" customWidth="1"/>
    <col min="75" max="77" width="161.5703125" style="82" hidden="1" customWidth="1"/>
    <col min="78" max="78" width="131.5703125" style="82" hidden="1" customWidth="1"/>
    <col min="79" max="79" width="190.7109375" style="82" hidden="1" customWidth="1"/>
    <col min="80" max="83" width="131.5703125" style="82" hidden="1" customWidth="1"/>
    <col min="84" max="84" width="14.42578125" style="105" customWidth="1"/>
    <col min="85" max="85" width="16.7109375" style="105" customWidth="1"/>
    <col min="86" max="16384" width="9.140625" style="105"/>
  </cols>
  <sheetData>
    <row r="1" spans="1:85" s="55" customFormat="1" ht="15" x14ac:dyDescent="0.25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4"/>
      <c r="O1" s="53"/>
      <c r="P1" s="53"/>
      <c r="Q1" s="53"/>
      <c r="R1" s="53"/>
    </row>
    <row r="2" spans="1:85" s="55" customFormat="1" ht="15" x14ac:dyDescent="0.25">
      <c r="A2" s="175" t="s">
        <v>38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56" t="s">
        <v>38</v>
      </c>
      <c r="T2" s="56" t="s">
        <v>39</v>
      </c>
      <c r="U2" s="56" t="s">
        <v>39</v>
      </c>
      <c r="V2" s="56" t="s">
        <v>39</v>
      </c>
      <c r="W2" s="56" t="s">
        <v>39</v>
      </c>
      <c r="X2" s="56" t="s">
        <v>39</v>
      </c>
      <c r="Y2" s="56" t="s">
        <v>39</v>
      </c>
      <c r="Z2" s="56" t="s">
        <v>39</v>
      </c>
      <c r="AA2" s="56" t="s">
        <v>39</v>
      </c>
      <c r="AB2" s="56" t="s">
        <v>39</v>
      </c>
      <c r="AC2" s="56" t="s">
        <v>39</v>
      </c>
      <c r="AD2" s="56" t="s">
        <v>39</v>
      </c>
      <c r="AE2" s="56" t="s">
        <v>39</v>
      </c>
      <c r="AF2" s="56" t="s">
        <v>39</v>
      </c>
      <c r="AG2" s="56" t="s">
        <v>39</v>
      </c>
      <c r="AH2" s="56" t="s">
        <v>39</v>
      </c>
      <c r="AI2" s="56" t="s">
        <v>39</v>
      </c>
      <c r="AJ2" s="56" t="s">
        <v>39</v>
      </c>
    </row>
    <row r="3" spans="1:85" s="55" customFormat="1" ht="15" x14ac:dyDescent="0.25">
      <c r="A3" s="176" t="s">
        <v>40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</row>
    <row r="4" spans="1:85" s="55" customFormat="1" ht="15" x14ac:dyDescent="0.25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</row>
    <row r="5" spans="1:85" s="55" customFormat="1" ht="28.5" customHeight="1" x14ac:dyDescent="0.25">
      <c r="A5" s="177" t="s">
        <v>226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</row>
    <row r="6" spans="1:85" s="55" customFormat="1" ht="21" customHeight="1" x14ac:dyDescent="0.25">
      <c r="A6" s="178" t="s">
        <v>42</v>
      </c>
      <c r="B6" s="178"/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</row>
    <row r="7" spans="1:85" s="55" customFormat="1" ht="15" x14ac:dyDescent="0.25">
      <c r="A7" s="175" t="s">
        <v>227</v>
      </c>
      <c r="B7" s="175"/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AK7" s="56" t="s">
        <v>227</v>
      </c>
      <c r="AL7" s="56" t="s">
        <v>39</v>
      </c>
      <c r="AM7" s="56" t="s">
        <v>39</v>
      </c>
      <c r="AN7" s="56" t="s">
        <v>39</v>
      </c>
      <c r="AO7" s="56" t="s">
        <v>39</v>
      </c>
      <c r="AP7" s="56" t="s">
        <v>39</v>
      </c>
      <c r="AQ7" s="56" t="s">
        <v>39</v>
      </c>
      <c r="AR7" s="56" t="s">
        <v>39</v>
      </c>
      <c r="AS7" s="56" t="s">
        <v>39</v>
      </c>
      <c r="AT7" s="56" t="s">
        <v>39</v>
      </c>
      <c r="AU7" s="56" t="s">
        <v>39</v>
      </c>
      <c r="AV7" s="56" t="s">
        <v>39</v>
      </c>
      <c r="AW7" s="56" t="s">
        <v>39</v>
      </c>
      <c r="AX7" s="56" t="s">
        <v>39</v>
      </c>
      <c r="AY7" s="56" t="s">
        <v>39</v>
      </c>
      <c r="AZ7" s="56" t="s">
        <v>39</v>
      </c>
      <c r="BA7" s="56" t="s">
        <v>39</v>
      </c>
      <c r="BB7" s="56" t="s">
        <v>39</v>
      </c>
    </row>
    <row r="8" spans="1:85" s="55" customFormat="1" ht="15.75" customHeight="1" x14ac:dyDescent="0.25">
      <c r="A8" s="176" t="s">
        <v>44</v>
      </c>
      <c r="B8" s="176"/>
      <c r="C8" s="176"/>
      <c r="D8" s="176"/>
      <c r="E8" s="176"/>
      <c r="F8" s="176"/>
      <c r="G8" s="176"/>
      <c r="H8" s="176"/>
      <c r="I8" s="176"/>
      <c r="J8" s="176"/>
      <c r="K8" s="176"/>
      <c r="L8" s="176"/>
      <c r="M8" s="176"/>
      <c r="N8" s="176"/>
      <c r="O8" s="176"/>
      <c r="P8" s="176"/>
      <c r="Q8" s="176"/>
      <c r="R8" s="176"/>
    </row>
    <row r="9" spans="1:85" s="55" customFormat="1" ht="15" x14ac:dyDescent="0.25">
      <c r="A9" s="72"/>
    </row>
    <row r="10" spans="1:85" s="55" customFormat="1" ht="28.5" customHeight="1" x14ac:dyDescent="0.25">
      <c r="A10" s="174" t="s">
        <v>0</v>
      </c>
      <c r="B10" s="174" t="s">
        <v>56</v>
      </c>
      <c r="C10" s="174" t="s">
        <v>57</v>
      </c>
      <c r="D10" s="174"/>
      <c r="E10" s="174"/>
      <c r="F10" s="174" t="s">
        <v>58</v>
      </c>
      <c r="G10" s="174" t="s">
        <v>59</v>
      </c>
      <c r="H10" s="174" t="s">
        <v>60</v>
      </c>
      <c r="I10" s="174"/>
      <c r="J10" s="174"/>
      <c r="K10" s="174"/>
      <c r="L10" s="174" t="s">
        <v>61</v>
      </c>
      <c r="M10" s="174"/>
      <c r="N10" s="174"/>
      <c r="O10" s="174"/>
      <c r="P10" s="174"/>
      <c r="Q10" s="174" t="s">
        <v>62</v>
      </c>
      <c r="R10" s="174" t="s">
        <v>63</v>
      </c>
    </row>
    <row r="11" spans="1:85" s="55" customFormat="1" ht="30" customHeight="1" x14ac:dyDescent="0.25">
      <c r="A11" s="174"/>
      <c r="B11" s="174"/>
      <c r="C11" s="174"/>
      <c r="D11" s="174"/>
      <c r="E11" s="174"/>
      <c r="F11" s="174"/>
      <c r="G11" s="174"/>
      <c r="H11" s="174" t="s">
        <v>64</v>
      </c>
      <c r="I11" s="174" t="s">
        <v>65</v>
      </c>
      <c r="J11" s="174"/>
      <c r="K11" s="174"/>
      <c r="L11" s="174" t="s">
        <v>66</v>
      </c>
      <c r="M11" s="174" t="s">
        <v>64</v>
      </c>
      <c r="N11" s="180" t="s">
        <v>65</v>
      </c>
      <c r="O11" s="180"/>
      <c r="P11" s="180"/>
      <c r="Q11" s="180"/>
      <c r="R11" s="180"/>
    </row>
    <row r="12" spans="1:85" s="55" customFormat="1" ht="22.5" customHeight="1" x14ac:dyDescent="0.25">
      <c r="A12" s="174"/>
      <c r="B12" s="174"/>
      <c r="C12" s="174"/>
      <c r="D12" s="174"/>
      <c r="E12" s="174"/>
      <c r="F12" s="174"/>
      <c r="G12" s="174"/>
      <c r="H12" s="174"/>
      <c r="I12" s="73" t="s">
        <v>67</v>
      </c>
      <c r="J12" s="73" t="s">
        <v>68</v>
      </c>
      <c r="K12" s="73" t="s">
        <v>69</v>
      </c>
      <c r="L12" s="174"/>
      <c r="M12" s="174"/>
      <c r="N12" s="73" t="s">
        <v>67</v>
      </c>
      <c r="O12" s="73" t="s">
        <v>68</v>
      </c>
      <c r="P12" s="73" t="s">
        <v>69</v>
      </c>
      <c r="Q12" s="180"/>
      <c r="R12" s="180"/>
    </row>
    <row r="13" spans="1:85" s="55" customFormat="1" ht="15" x14ac:dyDescent="0.25">
      <c r="A13" s="74">
        <v>1</v>
      </c>
      <c r="B13" s="74">
        <v>2</v>
      </c>
      <c r="C13" s="180">
        <v>3</v>
      </c>
      <c r="D13" s="180"/>
      <c r="E13" s="180"/>
      <c r="F13" s="74">
        <v>4</v>
      </c>
      <c r="G13" s="74">
        <v>5</v>
      </c>
      <c r="H13" s="74">
        <v>6</v>
      </c>
      <c r="I13" s="74">
        <v>7</v>
      </c>
      <c r="J13" s="74">
        <v>8</v>
      </c>
      <c r="K13" s="74">
        <v>9</v>
      </c>
      <c r="L13" s="74">
        <v>10</v>
      </c>
      <c r="M13" s="74">
        <v>11</v>
      </c>
      <c r="N13" s="74">
        <v>12</v>
      </c>
      <c r="O13" s="74">
        <v>13</v>
      </c>
      <c r="P13" s="74">
        <v>14</v>
      </c>
      <c r="Q13" s="74">
        <v>15</v>
      </c>
      <c r="R13" s="74">
        <v>16</v>
      </c>
    </row>
    <row r="14" spans="1:85" s="55" customFormat="1" ht="15" x14ac:dyDescent="0.25">
      <c r="A14" s="74"/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</row>
    <row r="15" spans="1:85" s="55" customFormat="1" ht="15" x14ac:dyDescent="0.25">
      <c r="A15" s="179" t="s">
        <v>70</v>
      </c>
      <c r="B15" s="179"/>
      <c r="C15" s="179"/>
      <c r="D15" s="179"/>
      <c r="E15" s="179"/>
      <c r="F15" s="179"/>
      <c r="G15" s="179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BU15" s="75" t="s">
        <v>70</v>
      </c>
      <c r="CF15" s="55" t="s">
        <v>279</v>
      </c>
      <c r="CG15" s="55" t="s">
        <v>280</v>
      </c>
    </row>
    <row r="16" spans="1:85" s="55" customFormat="1" ht="45.75" x14ac:dyDescent="0.25">
      <c r="A16" s="76" t="s">
        <v>71</v>
      </c>
      <c r="B16" s="77" t="s">
        <v>72</v>
      </c>
      <c r="C16" s="181" t="s">
        <v>73</v>
      </c>
      <c r="D16" s="181"/>
      <c r="E16" s="181"/>
      <c r="F16" s="76" t="s">
        <v>74</v>
      </c>
      <c r="G16" s="106">
        <v>6.4989999999999997</v>
      </c>
      <c r="H16" s="79">
        <v>21371.83</v>
      </c>
      <c r="I16" s="79">
        <v>10079.870000000001</v>
      </c>
      <c r="J16" s="79">
        <v>9774.83</v>
      </c>
      <c r="K16" s="79">
        <v>1214.8499999999999</v>
      </c>
      <c r="L16" s="80"/>
      <c r="M16" s="79">
        <v>2285792.6800000002</v>
      </c>
      <c r="N16" s="79">
        <v>1475918.73</v>
      </c>
      <c r="O16" s="79">
        <v>725473.82</v>
      </c>
      <c r="P16" s="79">
        <v>177881.12</v>
      </c>
      <c r="Q16" s="81">
        <v>559.05999999999995</v>
      </c>
      <c r="R16" s="81">
        <v>3633.34</v>
      </c>
      <c r="BU16" s="75"/>
      <c r="BV16" s="82" t="s">
        <v>73</v>
      </c>
      <c r="CF16" s="83">
        <f>N16+O16</f>
        <v>2201392.5499999998</v>
      </c>
      <c r="CG16" s="83">
        <f>M16-CF16</f>
        <v>84400.130000000354</v>
      </c>
    </row>
    <row r="17" spans="1:85" s="113" customFormat="1" ht="33.75" x14ac:dyDescent="0.25">
      <c r="A17" s="107" t="s">
        <v>79</v>
      </c>
      <c r="B17" s="108" t="s">
        <v>80</v>
      </c>
      <c r="C17" s="182" t="s">
        <v>81</v>
      </c>
      <c r="D17" s="182"/>
      <c r="E17" s="182"/>
      <c r="F17" s="107" t="s">
        <v>82</v>
      </c>
      <c r="G17" s="109">
        <v>25.172709999999999</v>
      </c>
      <c r="H17" s="110">
        <v>28461.8</v>
      </c>
      <c r="I17" s="111"/>
      <c r="J17" s="111"/>
      <c r="K17" s="111"/>
      <c r="L17" s="111"/>
      <c r="M17" s="110">
        <v>6132903.0599999996</v>
      </c>
      <c r="N17" s="111"/>
      <c r="O17" s="111"/>
      <c r="P17" s="111"/>
      <c r="Q17" s="112">
        <v>0</v>
      </c>
      <c r="R17" s="112">
        <v>0</v>
      </c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55"/>
      <c r="BO17" s="55"/>
      <c r="BP17" s="55"/>
      <c r="BQ17" s="55"/>
      <c r="BR17" s="55"/>
      <c r="BS17" s="55"/>
      <c r="BT17" s="55"/>
      <c r="BU17" s="75"/>
      <c r="BV17" s="82" t="s">
        <v>81</v>
      </c>
      <c r="BW17" s="55"/>
      <c r="BX17" s="55"/>
      <c r="BY17" s="55"/>
      <c r="BZ17" s="55"/>
      <c r="CA17" s="55"/>
      <c r="CB17" s="55"/>
      <c r="CC17" s="55"/>
      <c r="CD17" s="55"/>
      <c r="CE17" s="55"/>
      <c r="CF17" s="83">
        <f t="shared" ref="CF17:CF80" si="0">N17+O17</f>
        <v>0</v>
      </c>
      <c r="CG17" s="83">
        <f t="shared" ref="CG17:CG80" si="1">M17-CF17</f>
        <v>6132903.0599999996</v>
      </c>
    </row>
    <row r="18" spans="1:85" s="113" customFormat="1" ht="33.75" x14ac:dyDescent="0.25">
      <c r="A18" s="107" t="s">
        <v>84</v>
      </c>
      <c r="B18" s="108" t="s">
        <v>85</v>
      </c>
      <c r="C18" s="182" t="s">
        <v>86</v>
      </c>
      <c r="D18" s="182"/>
      <c r="E18" s="182"/>
      <c r="F18" s="107" t="s">
        <v>82</v>
      </c>
      <c r="G18" s="114">
        <v>27.0000955</v>
      </c>
      <c r="H18" s="110">
        <v>11986.77</v>
      </c>
      <c r="I18" s="111"/>
      <c r="J18" s="111"/>
      <c r="K18" s="111"/>
      <c r="L18" s="111"/>
      <c r="M18" s="110">
        <v>2770392.08</v>
      </c>
      <c r="N18" s="111"/>
      <c r="O18" s="111"/>
      <c r="P18" s="111"/>
      <c r="Q18" s="112">
        <v>0</v>
      </c>
      <c r="R18" s="112">
        <v>0</v>
      </c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75"/>
      <c r="BV18" s="82" t="s">
        <v>86</v>
      </c>
      <c r="BW18" s="55"/>
      <c r="BX18" s="55"/>
      <c r="BY18" s="55"/>
      <c r="BZ18" s="55"/>
      <c r="CA18" s="55"/>
      <c r="CB18" s="55"/>
      <c r="CC18" s="55"/>
      <c r="CD18" s="55"/>
      <c r="CE18" s="55"/>
      <c r="CF18" s="83">
        <f t="shared" si="0"/>
        <v>0</v>
      </c>
      <c r="CG18" s="83">
        <f t="shared" si="1"/>
        <v>2770392.08</v>
      </c>
    </row>
    <row r="19" spans="1:85" s="55" customFormat="1" ht="15" x14ac:dyDescent="0.25">
      <c r="A19" s="183" t="s">
        <v>92</v>
      </c>
      <c r="B19" s="183"/>
      <c r="C19" s="183"/>
      <c r="D19" s="183"/>
      <c r="E19" s="183"/>
      <c r="F19" s="183"/>
      <c r="G19" s="183"/>
      <c r="H19" s="183"/>
      <c r="I19" s="183"/>
      <c r="J19" s="183"/>
      <c r="K19" s="183"/>
      <c r="L19" s="183"/>
      <c r="M19" s="92">
        <v>8903295.1600000001</v>
      </c>
      <c r="N19" s="96"/>
      <c r="O19" s="96"/>
      <c r="P19" s="96"/>
      <c r="Q19" s="93"/>
      <c r="R19" s="93"/>
      <c r="BU19" s="75"/>
      <c r="BZ19" s="95" t="s">
        <v>92</v>
      </c>
      <c r="CF19" s="83">
        <f t="shared" si="0"/>
        <v>0</v>
      </c>
      <c r="CG19" s="83">
        <f t="shared" si="1"/>
        <v>8903295.1600000001</v>
      </c>
    </row>
    <row r="20" spans="1:85" s="55" customFormat="1" ht="15" x14ac:dyDescent="0.25">
      <c r="A20" s="179" t="s">
        <v>93</v>
      </c>
      <c r="B20" s="179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BU20" s="75" t="s">
        <v>93</v>
      </c>
      <c r="BZ20" s="95"/>
      <c r="CF20" s="83">
        <f t="shared" si="0"/>
        <v>0</v>
      </c>
      <c r="CG20" s="83">
        <f t="shared" si="1"/>
        <v>0</v>
      </c>
    </row>
    <row r="21" spans="1:85" s="55" customFormat="1" ht="45.75" x14ac:dyDescent="0.25">
      <c r="A21" s="76" t="s">
        <v>94</v>
      </c>
      <c r="B21" s="77" t="s">
        <v>72</v>
      </c>
      <c r="C21" s="181" t="s">
        <v>73</v>
      </c>
      <c r="D21" s="181"/>
      <c r="E21" s="181"/>
      <c r="F21" s="76" t="s">
        <v>74</v>
      </c>
      <c r="G21" s="78">
        <v>6.8545999999999996</v>
      </c>
      <c r="H21" s="79">
        <v>21371.83</v>
      </c>
      <c r="I21" s="79">
        <v>10079.870000000001</v>
      </c>
      <c r="J21" s="79">
        <v>9774.83</v>
      </c>
      <c r="K21" s="79">
        <v>1214.8499999999999</v>
      </c>
      <c r="L21" s="80"/>
      <c r="M21" s="79">
        <v>2410862.35</v>
      </c>
      <c r="N21" s="79">
        <v>1556675.26</v>
      </c>
      <c r="O21" s="79">
        <v>765168.92</v>
      </c>
      <c r="P21" s="79">
        <v>187614.07999999999</v>
      </c>
      <c r="Q21" s="81">
        <v>559.05999999999995</v>
      </c>
      <c r="R21" s="81">
        <v>3832.14</v>
      </c>
      <c r="BU21" s="75"/>
      <c r="BV21" s="82" t="s">
        <v>73</v>
      </c>
      <c r="BZ21" s="95"/>
      <c r="CF21" s="83">
        <f t="shared" si="0"/>
        <v>2321844.1800000002</v>
      </c>
      <c r="CG21" s="83">
        <f t="shared" si="1"/>
        <v>89018.169999999925</v>
      </c>
    </row>
    <row r="22" spans="1:85" s="113" customFormat="1" ht="33.75" x14ac:dyDescent="0.25">
      <c r="A22" s="107" t="s">
        <v>96</v>
      </c>
      <c r="B22" s="108" t="s">
        <v>80</v>
      </c>
      <c r="C22" s="182" t="s">
        <v>81</v>
      </c>
      <c r="D22" s="182"/>
      <c r="E22" s="182"/>
      <c r="F22" s="107" t="s">
        <v>82</v>
      </c>
      <c r="G22" s="109">
        <v>43.106340000000003</v>
      </c>
      <c r="H22" s="110">
        <v>28461.8</v>
      </c>
      <c r="I22" s="111"/>
      <c r="J22" s="111"/>
      <c r="K22" s="111"/>
      <c r="L22" s="111"/>
      <c r="M22" s="110">
        <v>10502127.279999999</v>
      </c>
      <c r="N22" s="111"/>
      <c r="O22" s="111"/>
      <c r="P22" s="111"/>
      <c r="Q22" s="112">
        <v>0</v>
      </c>
      <c r="R22" s="112">
        <v>0</v>
      </c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75"/>
      <c r="BV22" s="82" t="s">
        <v>81</v>
      </c>
      <c r="BW22" s="55"/>
      <c r="BX22" s="55"/>
      <c r="BY22" s="55"/>
      <c r="BZ22" s="95"/>
      <c r="CA22" s="55"/>
      <c r="CB22" s="55"/>
      <c r="CC22" s="55"/>
      <c r="CD22" s="55"/>
      <c r="CE22" s="55"/>
      <c r="CF22" s="83">
        <f t="shared" si="0"/>
        <v>0</v>
      </c>
      <c r="CG22" s="83">
        <f t="shared" si="1"/>
        <v>10502127.279999999</v>
      </c>
    </row>
    <row r="23" spans="1:85" s="113" customFormat="1" ht="33.75" x14ac:dyDescent="0.25">
      <c r="A23" s="107" t="s">
        <v>98</v>
      </c>
      <c r="B23" s="108" t="s">
        <v>85</v>
      </c>
      <c r="C23" s="182" t="s">
        <v>86</v>
      </c>
      <c r="D23" s="182"/>
      <c r="E23" s="182"/>
      <c r="F23" s="107" t="s">
        <v>82</v>
      </c>
      <c r="G23" s="114">
        <v>38.8895731</v>
      </c>
      <c r="H23" s="110">
        <v>11986.77</v>
      </c>
      <c r="I23" s="111"/>
      <c r="J23" s="111"/>
      <c r="K23" s="111"/>
      <c r="L23" s="111"/>
      <c r="M23" s="110">
        <v>3990332.75</v>
      </c>
      <c r="N23" s="111"/>
      <c r="O23" s="111"/>
      <c r="P23" s="111"/>
      <c r="Q23" s="112">
        <v>0</v>
      </c>
      <c r="R23" s="112">
        <v>0</v>
      </c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75"/>
      <c r="BV23" s="82" t="s">
        <v>86</v>
      </c>
      <c r="BW23" s="55"/>
      <c r="BX23" s="55"/>
      <c r="BY23" s="55"/>
      <c r="BZ23" s="95"/>
      <c r="CA23" s="55"/>
      <c r="CB23" s="55"/>
      <c r="CC23" s="55"/>
      <c r="CD23" s="55"/>
      <c r="CE23" s="55"/>
      <c r="CF23" s="83">
        <f t="shared" si="0"/>
        <v>0</v>
      </c>
      <c r="CG23" s="83">
        <f t="shared" si="1"/>
        <v>3990332.75</v>
      </c>
    </row>
    <row r="24" spans="1:85" s="55" customFormat="1" ht="15" x14ac:dyDescent="0.25">
      <c r="A24" s="183" t="s">
        <v>92</v>
      </c>
      <c r="B24" s="183"/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92">
        <v>14492460.060000001</v>
      </c>
      <c r="N24" s="96"/>
      <c r="O24" s="96"/>
      <c r="P24" s="96"/>
      <c r="Q24" s="93"/>
      <c r="R24" s="93"/>
      <c r="BU24" s="75"/>
      <c r="BZ24" s="95" t="s">
        <v>92</v>
      </c>
      <c r="CF24" s="83">
        <f t="shared" si="0"/>
        <v>0</v>
      </c>
      <c r="CG24" s="83">
        <f t="shared" si="1"/>
        <v>14492460.060000001</v>
      </c>
    </row>
    <row r="25" spans="1:85" s="55" customFormat="1" ht="15" x14ac:dyDescent="0.25">
      <c r="A25" s="179" t="s">
        <v>101</v>
      </c>
      <c r="B25" s="179"/>
      <c r="C25" s="179"/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BU25" s="75" t="s">
        <v>101</v>
      </c>
      <c r="BZ25" s="95"/>
      <c r="CF25" s="83">
        <f t="shared" si="0"/>
        <v>0</v>
      </c>
      <c r="CG25" s="83">
        <f t="shared" si="1"/>
        <v>0</v>
      </c>
    </row>
    <row r="26" spans="1:85" s="55" customFormat="1" ht="45.75" x14ac:dyDescent="0.25">
      <c r="A26" s="76" t="s">
        <v>102</v>
      </c>
      <c r="B26" s="77" t="s">
        <v>72</v>
      </c>
      <c r="C26" s="181" t="s">
        <v>73</v>
      </c>
      <c r="D26" s="181"/>
      <c r="E26" s="181"/>
      <c r="F26" s="76" t="s">
        <v>74</v>
      </c>
      <c r="G26" s="106">
        <v>6.5439999999999996</v>
      </c>
      <c r="H26" s="79">
        <v>21371.83</v>
      </c>
      <c r="I26" s="79">
        <v>10079.870000000001</v>
      </c>
      <c r="J26" s="79">
        <v>9774.83</v>
      </c>
      <c r="K26" s="79">
        <v>1214.8499999999999</v>
      </c>
      <c r="L26" s="80"/>
      <c r="M26" s="79">
        <v>2301619.83</v>
      </c>
      <c r="N26" s="79">
        <v>1486138.2</v>
      </c>
      <c r="O26" s="79">
        <v>730497.1</v>
      </c>
      <c r="P26" s="79">
        <v>179112.79</v>
      </c>
      <c r="Q26" s="81">
        <v>559.05999999999995</v>
      </c>
      <c r="R26" s="100">
        <v>3658.5</v>
      </c>
      <c r="BU26" s="75"/>
      <c r="BV26" s="82" t="s">
        <v>73</v>
      </c>
      <c r="BZ26" s="95"/>
      <c r="CF26" s="83">
        <f t="shared" si="0"/>
        <v>2216635.2999999998</v>
      </c>
      <c r="CG26" s="83">
        <f t="shared" si="1"/>
        <v>84984.530000000261</v>
      </c>
    </row>
    <row r="27" spans="1:85" s="113" customFormat="1" ht="33.75" x14ac:dyDescent="0.25">
      <c r="A27" s="107" t="s">
        <v>104</v>
      </c>
      <c r="B27" s="108" t="s">
        <v>80</v>
      </c>
      <c r="C27" s="182" t="s">
        <v>81</v>
      </c>
      <c r="D27" s="182"/>
      <c r="E27" s="182"/>
      <c r="F27" s="107" t="s">
        <v>82</v>
      </c>
      <c r="G27" s="115">
        <v>12.101000000000001</v>
      </c>
      <c r="H27" s="110">
        <v>28461.8</v>
      </c>
      <c r="I27" s="111"/>
      <c r="J27" s="111"/>
      <c r="K27" s="111"/>
      <c r="L27" s="111"/>
      <c r="M27" s="110">
        <v>2948203.03</v>
      </c>
      <c r="N27" s="111"/>
      <c r="O27" s="111"/>
      <c r="P27" s="111"/>
      <c r="Q27" s="112">
        <v>0</v>
      </c>
      <c r="R27" s="112">
        <v>0</v>
      </c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75"/>
      <c r="BV27" s="82" t="s">
        <v>81</v>
      </c>
      <c r="BW27" s="55"/>
      <c r="BX27" s="55"/>
      <c r="BY27" s="55"/>
      <c r="BZ27" s="95"/>
      <c r="CA27" s="55"/>
      <c r="CB27" s="55"/>
      <c r="CC27" s="55"/>
      <c r="CD27" s="55"/>
      <c r="CE27" s="55"/>
      <c r="CF27" s="83">
        <f t="shared" si="0"/>
        <v>0</v>
      </c>
      <c r="CG27" s="83">
        <f t="shared" si="1"/>
        <v>2948203.03</v>
      </c>
    </row>
    <row r="28" spans="1:85" s="113" customFormat="1" ht="33.75" x14ac:dyDescent="0.25">
      <c r="A28" s="107" t="s">
        <v>106</v>
      </c>
      <c r="B28" s="108" t="s">
        <v>85</v>
      </c>
      <c r="C28" s="182" t="s">
        <v>86</v>
      </c>
      <c r="D28" s="182"/>
      <c r="E28" s="182"/>
      <c r="F28" s="107" t="s">
        <v>82</v>
      </c>
      <c r="G28" s="116">
        <v>4.1096320000000004</v>
      </c>
      <c r="H28" s="110">
        <v>11986.77</v>
      </c>
      <c r="I28" s="111"/>
      <c r="J28" s="111"/>
      <c r="K28" s="111"/>
      <c r="L28" s="111"/>
      <c r="M28" s="110">
        <v>421675.99</v>
      </c>
      <c r="N28" s="111"/>
      <c r="O28" s="111"/>
      <c r="P28" s="111"/>
      <c r="Q28" s="112">
        <v>0</v>
      </c>
      <c r="R28" s="112">
        <v>0</v>
      </c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75"/>
      <c r="BV28" s="82" t="s">
        <v>86</v>
      </c>
      <c r="BW28" s="55"/>
      <c r="BX28" s="55"/>
      <c r="BY28" s="55"/>
      <c r="BZ28" s="95"/>
      <c r="CA28" s="55"/>
      <c r="CB28" s="55"/>
      <c r="CC28" s="55"/>
      <c r="CD28" s="55"/>
      <c r="CE28" s="55"/>
      <c r="CF28" s="83">
        <f t="shared" si="0"/>
        <v>0</v>
      </c>
      <c r="CG28" s="83">
        <f t="shared" si="1"/>
        <v>421675.99</v>
      </c>
    </row>
    <row r="29" spans="1:85" s="55" customFormat="1" ht="45.75" x14ac:dyDescent="0.25">
      <c r="A29" s="76" t="s">
        <v>108</v>
      </c>
      <c r="B29" s="77" t="s">
        <v>139</v>
      </c>
      <c r="C29" s="181" t="s">
        <v>140</v>
      </c>
      <c r="D29" s="181"/>
      <c r="E29" s="181"/>
      <c r="F29" s="76" t="s">
        <v>111</v>
      </c>
      <c r="G29" s="97">
        <v>13.06</v>
      </c>
      <c r="H29" s="79">
        <v>341.59</v>
      </c>
      <c r="I29" s="81">
        <v>296.60000000000002</v>
      </c>
      <c r="J29" s="81">
        <v>44.99</v>
      </c>
      <c r="K29" s="80"/>
      <c r="L29" s="80"/>
      <c r="M29" s="79">
        <v>93980.83</v>
      </c>
      <c r="N29" s="79">
        <v>87271.09</v>
      </c>
      <c r="O29" s="79">
        <v>6709.74</v>
      </c>
      <c r="P29" s="80"/>
      <c r="Q29" s="81">
        <v>18.34</v>
      </c>
      <c r="R29" s="81">
        <v>239.55</v>
      </c>
      <c r="BU29" s="75"/>
      <c r="BV29" s="82" t="s">
        <v>140</v>
      </c>
      <c r="BZ29" s="95"/>
      <c r="CF29" s="83">
        <f t="shared" si="0"/>
        <v>93980.83</v>
      </c>
      <c r="CG29" s="83">
        <f t="shared" si="1"/>
        <v>0</v>
      </c>
    </row>
    <row r="30" spans="1:85" s="55" customFormat="1" ht="34.5" x14ac:dyDescent="0.25">
      <c r="A30" s="76" t="s">
        <v>113</v>
      </c>
      <c r="B30" s="77" t="s">
        <v>143</v>
      </c>
      <c r="C30" s="181" t="s">
        <v>144</v>
      </c>
      <c r="D30" s="181"/>
      <c r="E30" s="181"/>
      <c r="F30" s="76" t="s">
        <v>111</v>
      </c>
      <c r="G30" s="97">
        <v>13.06</v>
      </c>
      <c r="H30" s="79">
        <v>923.57</v>
      </c>
      <c r="I30" s="81">
        <v>809.03</v>
      </c>
      <c r="J30" s="81">
        <v>114.54</v>
      </c>
      <c r="K30" s="80"/>
      <c r="L30" s="80"/>
      <c r="M30" s="79">
        <v>255132.06</v>
      </c>
      <c r="N30" s="79">
        <v>238048.97</v>
      </c>
      <c r="O30" s="79">
        <v>17083.09</v>
      </c>
      <c r="P30" s="80"/>
      <c r="Q30" s="81">
        <v>50.03</v>
      </c>
      <c r="R30" s="81">
        <v>653.33000000000004</v>
      </c>
      <c r="BU30" s="75"/>
      <c r="BV30" s="82" t="s">
        <v>144</v>
      </c>
      <c r="BZ30" s="95"/>
      <c r="CF30" s="83">
        <f t="shared" si="0"/>
        <v>255132.06</v>
      </c>
      <c r="CG30" s="83">
        <f t="shared" si="1"/>
        <v>0</v>
      </c>
    </row>
    <row r="31" spans="1:85" s="55" customFormat="1" ht="15" x14ac:dyDescent="0.25">
      <c r="A31" s="86"/>
      <c r="B31" s="87"/>
      <c r="C31" s="188" t="s">
        <v>116</v>
      </c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88"/>
      <c r="R31" s="189"/>
      <c r="BU31" s="75"/>
      <c r="BX31" s="82" t="s">
        <v>116</v>
      </c>
      <c r="BZ31" s="95"/>
      <c r="CF31" s="83">
        <f t="shared" si="0"/>
        <v>0</v>
      </c>
      <c r="CG31" s="83">
        <f t="shared" si="1"/>
        <v>0</v>
      </c>
    </row>
    <row r="32" spans="1:85" s="113" customFormat="1" ht="45" x14ac:dyDescent="0.25">
      <c r="A32" s="107" t="s">
        <v>117</v>
      </c>
      <c r="B32" s="108" t="s">
        <v>228</v>
      </c>
      <c r="C32" s="182" t="s">
        <v>229</v>
      </c>
      <c r="D32" s="182"/>
      <c r="E32" s="182"/>
      <c r="F32" s="107" t="s">
        <v>120</v>
      </c>
      <c r="G32" s="117">
        <v>1306</v>
      </c>
      <c r="H32" s="110">
        <v>346.8</v>
      </c>
      <c r="I32" s="111"/>
      <c r="J32" s="111"/>
      <c r="K32" s="111"/>
      <c r="L32" s="111"/>
      <c r="M32" s="110">
        <v>3877002.05</v>
      </c>
      <c r="N32" s="111"/>
      <c r="O32" s="111"/>
      <c r="P32" s="111"/>
      <c r="Q32" s="112">
        <v>0</v>
      </c>
      <c r="R32" s="112">
        <v>0</v>
      </c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75"/>
      <c r="BV32" s="82" t="s">
        <v>229</v>
      </c>
      <c r="BW32" s="55"/>
      <c r="BX32" s="55"/>
      <c r="BY32" s="55"/>
      <c r="BZ32" s="95"/>
      <c r="CA32" s="55"/>
      <c r="CB32" s="55"/>
      <c r="CC32" s="55"/>
      <c r="CD32" s="55"/>
      <c r="CE32" s="55"/>
      <c r="CF32" s="83">
        <f t="shared" si="0"/>
        <v>0</v>
      </c>
      <c r="CG32" s="83">
        <f t="shared" si="1"/>
        <v>3877002.05</v>
      </c>
    </row>
    <row r="33" spans="1:85" s="113" customFormat="1" ht="45" x14ac:dyDescent="0.25">
      <c r="A33" s="107" t="s">
        <v>121</v>
      </c>
      <c r="B33" s="108" t="s">
        <v>230</v>
      </c>
      <c r="C33" s="182" t="s">
        <v>151</v>
      </c>
      <c r="D33" s="182"/>
      <c r="E33" s="182"/>
      <c r="F33" s="107" t="s">
        <v>120</v>
      </c>
      <c r="G33" s="117">
        <v>1306</v>
      </c>
      <c r="H33" s="110">
        <v>133.4</v>
      </c>
      <c r="I33" s="111"/>
      <c r="J33" s="111"/>
      <c r="K33" s="111"/>
      <c r="L33" s="111"/>
      <c r="M33" s="110">
        <v>1491326.62</v>
      </c>
      <c r="N33" s="111"/>
      <c r="O33" s="111"/>
      <c r="P33" s="111"/>
      <c r="Q33" s="112">
        <v>0</v>
      </c>
      <c r="R33" s="112">
        <v>0</v>
      </c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75"/>
      <c r="BV33" s="82" t="s">
        <v>151</v>
      </c>
      <c r="BW33" s="55"/>
      <c r="BX33" s="55"/>
      <c r="BY33" s="55"/>
      <c r="BZ33" s="95"/>
      <c r="CA33" s="55"/>
      <c r="CB33" s="55"/>
      <c r="CC33" s="55"/>
      <c r="CD33" s="55"/>
      <c r="CE33" s="55"/>
      <c r="CF33" s="83">
        <f t="shared" si="0"/>
        <v>0</v>
      </c>
      <c r="CG33" s="83">
        <f t="shared" si="1"/>
        <v>1491326.62</v>
      </c>
    </row>
    <row r="34" spans="1:85" s="55" customFormat="1" ht="15" x14ac:dyDescent="0.25">
      <c r="A34" s="183" t="s">
        <v>124</v>
      </c>
      <c r="B34" s="183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92">
        <v>14497097.939999999</v>
      </c>
      <c r="N34" s="96"/>
      <c r="O34" s="96"/>
      <c r="P34" s="96"/>
      <c r="Q34" s="93"/>
      <c r="R34" s="94">
        <v>4551.38</v>
      </c>
      <c r="BU34" s="75"/>
      <c r="BZ34" s="95" t="s">
        <v>124</v>
      </c>
      <c r="CF34" s="83">
        <f t="shared" si="0"/>
        <v>0</v>
      </c>
      <c r="CG34" s="83">
        <f t="shared" si="1"/>
        <v>14497097.939999999</v>
      </c>
    </row>
    <row r="35" spans="1:85" s="55" customFormat="1" ht="15" x14ac:dyDescent="0.25">
      <c r="A35" s="183" t="s">
        <v>92</v>
      </c>
      <c r="B35" s="183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92">
        <v>8738205.0899999999</v>
      </c>
      <c r="N35" s="96"/>
      <c r="O35" s="96"/>
      <c r="P35" s="96"/>
      <c r="Q35" s="93"/>
      <c r="R35" s="93"/>
      <c r="BU35" s="75"/>
      <c r="BZ35" s="95" t="s">
        <v>92</v>
      </c>
      <c r="CF35" s="83">
        <f t="shared" si="0"/>
        <v>0</v>
      </c>
      <c r="CG35" s="83">
        <f t="shared" si="1"/>
        <v>8738205.0899999999</v>
      </c>
    </row>
    <row r="36" spans="1:85" s="55" customFormat="1" ht="15" x14ac:dyDescent="0.25">
      <c r="A36" s="179" t="s">
        <v>125</v>
      </c>
      <c r="B36" s="179"/>
      <c r="C36" s="179"/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179"/>
      <c r="P36" s="179"/>
      <c r="Q36" s="179"/>
      <c r="R36" s="179"/>
      <c r="BU36" s="75" t="s">
        <v>125</v>
      </c>
      <c r="BZ36" s="95"/>
      <c r="CF36" s="83">
        <f t="shared" si="0"/>
        <v>0</v>
      </c>
      <c r="CG36" s="83">
        <f t="shared" si="1"/>
        <v>0</v>
      </c>
    </row>
    <row r="37" spans="1:85" s="55" customFormat="1" ht="15" x14ac:dyDescent="0.25">
      <c r="A37" s="184" t="s">
        <v>231</v>
      </c>
      <c r="B37" s="184"/>
      <c r="C37" s="184"/>
      <c r="D37" s="184"/>
      <c r="E37" s="184"/>
      <c r="F37" s="184"/>
      <c r="G37" s="184"/>
      <c r="H37" s="184"/>
      <c r="I37" s="184"/>
      <c r="J37" s="184"/>
      <c r="K37" s="184"/>
      <c r="L37" s="184"/>
      <c r="M37" s="184"/>
      <c r="N37" s="184"/>
      <c r="O37" s="184"/>
      <c r="P37" s="184"/>
      <c r="Q37" s="184"/>
      <c r="R37" s="184"/>
      <c r="BU37" s="75"/>
      <c r="BZ37" s="95"/>
      <c r="CA37" s="99" t="s">
        <v>231</v>
      </c>
      <c r="CF37" s="83">
        <f t="shared" si="0"/>
        <v>0</v>
      </c>
      <c r="CG37" s="83">
        <f t="shared" si="1"/>
        <v>0</v>
      </c>
    </row>
    <row r="38" spans="1:85" s="55" customFormat="1" ht="15" x14ac:dyDescent="0.25">
      <c r="A38" s="184" t="s">
        <v>232</v>
      </c>
      <c r="B38" s="184"/>
      <c r="C38" s="184"/>
      <c r="D38" s="184"/>
      <c r="E38" s="184"/>
      <c r="F38" s="184"/>
      <c r="G38" s="184"/>
      <c r="H38" s="184"/>
      <c r="I38" s="184"/>
      <c r="J38" s="184"/>
      <c r="K38" s="184"/>
      <c r="L38" s="184"/>
      <c r="M38" s="184"/>
      <c r="N38" s="184"/>
      <c r="O38" s="184"/>
      <c r="P38" s="184"/>
      <c r="Q38" s="184"/>
      <c r="R38" s="184"/>
      <c r="BU38" s="75"/>
      <c r="BZ38" s="95"/>
      <c r="CA38" s="99" t="s">
        <v>232</v>
      </c>
      <c r="CF38" s="83">
        <f t="shared" si="0"/>
        <v>0</v>
      </c>
      <c r="CG38" s="83">
        <f t="shared" si="1"/>
        <v>0</v>
      </c>
    </row>
    <row r="39" spans="1:85" s="55" customFormat="1" ht="15" x14ac:dyDescent="0.25">
      <c r="A39" s="184" t="s">
        <v>233</v>
      </c>
      <c r="B39" s="184"/>
      <c r="C39" s="184"/>
      <c r="D39" s="184"/>
      <c r="E39" s="184"/>
      <c r="F39" s="184"/>
      <c r="G39" s="184"/>
      <c r="H39" s="184"/>
      <c r="I39" s="184"/>
      <c r="J39" s="184"/>
      <c r="K39" s="184"/>
      <c r="L39" s="184"/>
      <c r="M39" s="184"/>
      <c r="N39" s="184"/>
      <c r="O39" s="184"/>
      <c r="P39" s="184"/>
      <c r="Q39" s="184"/>
      <c r="R39" s="184"/>
      <c r="BU39" s="75"/>
      <c r="BZ39" s="95"/>
      <c r="CA39" s="99" t="s">
        <v>233</v>
      </c>
      <c r="CF39" s="83">
        <f t="shared" si="0"/>
        <v>0</v>
      </c>
      <c r="CG39" s="83">
        <f t="shared" si="1"/>
        <v>0</v>
      </c>
    </row>
    <row r="40" spans="1:85" s="55" customFormat="1" ht="15" x14ac:dyDescent="0.25">
      <c r="A40" s="179" t="s">
        <v>234</v>
      </c>
      <c r="B40" s="179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BU40" s="75" t="s">
        <v>234</v>
      </c>
      <c r="BZ40" s="95"/>
      <c r="CA40" s="99"/>
      <c r="CF40" s="83">
        <f t="shared" si="0"/>
        <v>0</v>
      </c>
      <c r="CG40" s="83">
        <f t="shared" si="1"/>
        <v>0</v>
      </c>
    </row>
    <row r="41" spans="1:85" s="55" customFormat="1" ht="15" x14ac:dyDescent="0.25">
      <c r="A41" s="184" t="s">
        <v>130</v>
      </c>
      <c r="B41" s="184"/>
      <c r="C41" s="184"/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O41" s="184"/>
      <c r="P41" s="184"/>
      <c r="Q41" s="184"/>
      <c r="R41" s="184"/>
      <c r="BU41" s="75"/>
      <c r="BZ41" s="95"/>
      <c r="CA41" s="99" t="s">
        <v>130</v>
      </c>
      <c r="CF41" s="83">
        <f t="shared" si="0"/>
        <v>0</v>
      </c>
      <c r="CG41" s="83">
        <f t="shared" si="1"/>
        <v>0</v>
      </c>
    </row>
    <row r="42" spans="1:85" s="55" customFormat="1" ht="34.5" x14ac:dyDescent="0.25">
      <c r="A42" s="76" t="s">
        <v>131</v>
      </c>
      <c r="B42" s="77" t="s">
        <v>109</v>
      </c>
      <c r="C42" s="181" t="s">
        <v>110</v>
      </c>
      <c r="D42" s="181"/>
      <c r="E42" s="181"/>
      <c r="F42" s="76" t="s">
        <v>111</v>
      </c>
      <c r="G42" s="97">
        <v>2.96</v>
      </c>
      <c r="H42" s="79">
        <v>140.66999999999999</v>
      </c>
      <c r="I42" s="81">
        <v>124.03</v>
      </c>
      <c r="J42" s="81">
        <v>16.64</v>
      </c>
      <c r="K42" s="80"/>
      <c r="L42" s="80"/>
      <c r="M42" s="79">
        <v>8833.75</v>
      </c>
      <c r="N42" s="79">
        <v>8271.25</v>
      </c>
      <c r="O42" s="81">
        <v>562.5</v>
      </c>
      <c r="P42" s="80"/>
      <c r="Q42" s="81">
        <v>7.67</v>
      </c>
      <c r="R42" s="100">
        <v>22.7</v>
      </c>
      <c r="BU42" s="75"/>
      <c r="BV42" s="82" t="s">
        <v>110</v>
      </c>
      <c r="BZ42" s="95"/>
      <c r="CA42" s="99"/>
      <c r="CF42" s="83">
        <f t="shared" si="0"/>
        <v>8833.75</v>
      </c>
      <c r="CG42" s="83">
        <f t="shared" si="1"/>
        <v>0</v>
      </c>
    </row>
    <row r="43" spans="1:85" s="55" customFormat="1" ht="34.5" x14ac:dyDescent="0.25">
      <c r="A43" s="76" t="s">
        <v>133</v>
      </c>
      <c r="B43" s="77" t="s">
        <v>114</v>
      </c>
      <c r="C43" s="181" t="s">
        <v>115</v>
      </c>
      <c r="D43" s="181"/>
      <c r="E43" s="181"/>
      <c r="F43" s="76" t="s">
        <v>111</v>
      </c>
      <c r="G43" s="97">
        <v>-2.96</v>
      </c>
      <c r="H43" s="79">
        <v>48.3</v>
      </c>
      <c r="I43" s="81">
        <v>42.41</v>
      </c>
      <c r="J43" s="81">
        <v>5.89</v>
      </c>
      <c r="K43" s="80"/>
      <c r="L43" s="80"/>
      <c r="M43" s="79">
        <v>-3027.44</v>
      </c>
      <c r="N43" s="79">
        <v>-2828.41</v>
      </c>
      <c r="O43" s="81">
        <v>-199.03</v>
      </c>
      <c r="P43" s="80"/>
      <c r="Q43" s="81">
        <v>2.62</v>
      </c>
      <c r="R43" s="81">
        <v>-7.76</v>
      </c>
      <c r="BU43" s="75"/>
      <c r="BV43" s="82" t="s">
        <v>115</v>
      </c>
      <c r="BZ43" s="95"/>
      <c r="CA43" s="99"/>
      <c r="CF43" s="83">
        <f t="shared" si="0"/>
        <v>-3027.44</v>
      </c>
      <c r="CG43" s="83">
        <f t="shared" si="1"/>
        <v>0</v>
      </c>
    </row>
    <row r="44" spans="1:85" s="55" customFormat="1" ht="15" x14ac:dyDescent="0.25">
      <c r="A44" s="86"/>
      <c r="B44" s="87"/>
      <c r="C44" s="188" t="s">
        <v>235</v>
      </c>
      <c r="D44" s="188"/>
      <c r="E44" s="188"/>
      <c r="F44" s="188"/>
      <c r="G44" s="188"/>
      <c r="H44" s="188"/>
      <c r="I44" s="188"/>
      <c r="J44" s="188"/>
      <c r="K44" s="188"/>
      <c r="L44" s="188"/>
      <c r="M44" s="188"/>
      <c r="N44" s="188"/>
      <c r="O44" s="188"/>
      <c r="P44" s="188"/>
      <c r="Q44" s="188"/>
      <c r="R44" s="189"/>
      <c r="BU44" s="75"/>
      <c r="BX44" s="82" t="s">
        <v>235</v>
      </c>
      <c r="BZ44" s="95"/>
      <c r="CA44" s="99"/>
      <c r="CF44" s="83">
        <f t="shared" si="0"/>
        <v>0</v>
      </c>
      <c r="CG44" s="83">
        <f t="shared" si="1"/>
        <v>0</v>
      </c>
    </row>
    <row r="45" spans="1:85" s="113" customFormat="1" ht="45" x14ac:dyDescent="0.25">
      <c r="A45" s="107" t="s">
        <v>135</v>
      </c>
      <c r="B45" s="108" t="s">
        <v>118</v>
      </c>
      <c r="C45" s="182" t="s">
        <v>119</v>
      </c>
      <c r="D45" s="182"/>
      <c r="E45" s="182"/>
      <c r="F45" s="107" t="s">
        <v>120</v>
      </c>
      <c r="G45" s="117">
        <v>296</v>
      </c>
      <c r="H45" s="110">
        <v>35.28</v>
      </c>
      <c r="I45" s="111"/>
      <c r="J45" s="111"/>
      <c r="K45" s="111"/>
      <c r="L45" s="111"/>
      <c r="M45" s="110">
        <v>89391.05</v>
      </c>
      <c r="N45" s="111"/>
      <c r="O45" s="111"/>
      <c r="P45" s="111"/>
      <c r="Q45" s="112">
        <v>0</v>
      </c>
      <c r="R45" s="112">
        <v>0</v>
      </c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75"/>
      <c r="BV45" s="82" t="s">
        <v>119</v>
      </c>
      <c r="BW45" s="55"/>
      <c r="BX45" s="55"/>
      <c r="BY45" s="55"/>
      <c r="BZ45" s="95"/>
      <c r="CA45" s="99"/>
      <c r="CB45" s="55"/>
      <c r="CC45" s="55"/>
      <c r="CD45" s="55"/>
      <c r="CE45" s="55"/>
      <c r="CF45" s="83">
        <f t="shared" si="0"/>
        <v>0</v>
      </c>
      <c r="CG45" s="83">
        <f t="shared" si="1"/>
        <v>89391.05</v>
      </c>
    </row>
    <row r="46" spans="1:85" s="113" customFormat="1" ht="45" x14ac:dyDescent="0.25">
      <c r="A46" s="107" t="s">
        <v>136</v>
      </c>
      <c r="B46" s="108" t="s">
        <v>122</v>
      </c>
      <c r="C46" s="182" t="s">
        <v>123</v>
      </c>
      <c r="D46" s="182"/>
      <c r="E46" s="182"/>
      <c r="F46" s="107" t="s">
        <v>120</v>
      </c>
      <c r="G46" s="117">
        <v>296</v>
      </c>
      <c r="H46" s="110">
        <v>40.090000000000003</v>
      </c>
      <c r="I46" s="111"/>
      <c r="J46" s="111"/>
      <c r="K46" s="111"/>
      <c r="L46" s="111"/>
      <c r="M46" s="110">
        <v>101578.44</v>
      </c>
      <c r="N46" s="111"/>
      <c r="O46" s="111"/>
      <c r="P46" s="111"/>
      <c r="Q46" s="112">
        <v>0</v>
      </c>
      <c r="R46" s="112">
        <v>0</v>
      </c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75"/>
      <c r="BV46" s="82" t="s">
        <v>123</v>
      </c>
      <c r="BW46" s="55"/>
      <c r="BX46" s="55"/>
      <c r="BY46" s="55"/>
      <c r="BZ46" s="95"/>
      <c r="CA46" s="99"/>
      <c r="CB46" s="55"/>
      <c r="CC46" s="55"/>
      <c r="CD46" s="55"/>
      <c r="CE46" s="55"/>
      <c r="CF46" s="83">
        <f t="shared" si="0"/>
        <v>0</v>
      </c>
      <c r="CG46" s="83">
        <f t="shared" si="1"/>
        <v>101578.44</v>
      </c>
    </row>
    <row r="47" spans="1:85" s="55" customFormat="1" ht="15" x14ac:dyDescent="0.25">
      <c r="A47" s="184" t="s">
        <v>137</v>
      </c>
      <c r="B47" s="184"/>
      <c r="C47" s="184"/>
      <c r="D47" s="184"/>
      <c r="E47" s="184"/>
      <c r="F47" s="184"/>
      <c r="G47" s="184"/>
      <c r="H47" s="184"/>
      <c r="I47" s="184"/>
      <c r="J47" s="184"/>
      <c r="K47" s="184"/>
      <c r="L47" s="184"/>
      <c r="M47" s="184"/>
      <c r="N47" s="184"/>
      <c r="O47" s="184"/>
      <c r="P47" s="184"/>
      <c r="Q47" s="184"/>
      <c r="R47" s="184"/>
      <c r="BU47" s="75"/>
      <c r="BZ47" s="95"/>
      <c r="CA47" s="99" t="s">
        <v>137</v>
      </c>
      <c r="CF47" s="83">
        <f t="shared" si="0"/>
        <v>0</v>
      </c>
      <c r="CG47" s="83">
        <f t="shared" si="1"/>
        <v>0</v>
      </c>
    </row>
    <row r="48" spans="1:85" s="55" customFormat="1" ht="45.75" x14ac:dyDescent="0.25">
      <c r="A48" s="76" t="s">
        <v>138</v>
      </c>
      <c r="B48" s="77" t="s">
        <v>139</v>
      </c>
      <c r="C48" s="181" t="s">
        <v>140</v>
      </c>
      <c r="D48" s="181"/>
      <c r="E48" s="181"/>
      <c r="F48" s="76" t="s">
        <v>111</v>
      </c>
      <c r="G48" s="97">
        <v>0.24</v>
      </c>
      <c r="H48" s="79">
        <v>341.59</v>
      </c>
      <c r="I48" s="81">
        <v>296.60000000000002</v>
      </c>
      <c r="J48" s="81">
        <v>44.99</v>
      </c>
      <c r="K48" s="80"/>
      <c r="L48" s="80"/>
      <c r="M48" s="79">
        <v>1727.06</v>
      </c>
      <c r="N48" s="79">
        <v>1603.76</v>
      </c>
      <c r="O48" s="81">
        <v>123.3</v>
      </c>
      <c r="P48" s="80"/>
      <c r="Q48" s="81">
        <v>18.34</v>
      </c>
      <c r="R48" s="100">
        <v>4.4000000000000004</v>
      </c>
      <c r="BU48" s="75"/>
      <c r="BV48" s="82" t="s">
        <v>140</v>
      </c>
      <c r="BZ48" s="95"/>
      <c r="CA48" s="99"/>
      <c r="CF48" s="83">
        <f t="shared" si="0"/>
        <v>1727.06</v>
      </c>
      <c r="CG48" s="83">
        <f t="shared" si="1"/>
        <v>0</v>
      </c>
    </row>
    <row r="49" spans="1:85" s="55" customFormat="1" ht="34.5" x14ac:dyDescent="0.25">
      <c r="A49" s="76" t="s">
        <v>142</v>
      </c>
      <c r="B49" s="77" t="s">
        <v>143</v>
      </c>
      <c r="C49" s="181" t="s">
        <v>144</v>
      </c>
      <c r="D49" s="181"/>
      <c r="E49" s="181"/>
      <c r="F49" s="76" t="s">
        <v>111</v>
      </c>
      <c r="G49" s="97">
        <v>0.24</v>
      </c>
      <c r="H49" s="79">
        <v>1231.42</v>
      </c>
      <c r="I49" s="79">
        <v>1078.7</v>
      </c>
      <c r="J49" s="81">
        <v>152.72</v>
      </c>
      <c r="K49" s="80"/>
      <c r="L49" s="80"/>
      <c r="M49" s="79">
        <v>6251.32</v>
      </c>
      <c r="N49" s="79">
        <v>5832.75</v>
      </c>
      <c r="O49" s="81">
        <v>418.57</v>
      </c>
      <c r="P49" s="80"/>
      <c r="Q49" s="100">
        <v>66.7</v>
      </c>
      <c r="R49" s="81">
        <v>16.010000000000002</v>
      </c>
      <c r="BU49" s="75"/>
      <c r="BV49" s="82" t="s">
        <v>144</v>
      </c>
      <c r="BZ49" s="95"/>
      <c r="CA49" s="99"/>
      <c r="CF49" s="83">
        <f t="shared" si="0"/>
        <v>6251.32</v>
      </c>
      <c r="CG49" s="83">
        <f t="shared" si="1"/>
        <v>0</v>
      </c>
    </row>
    <row r="50" spans="1:85" s="55" customFormat="1" ht="15" x14ac:dyDescent="0.25">
      <c r="A50" s="86"/>
      <c r="B50" s="87"/>
      <c r="C50" s="188" t="s">
        <v>145</v>
      </c>
      <c r="D50" s="188"/>
      <c r="E50" s="188"/>
      <c r="F50" s="188"/>
      <c r="G50" s="188"/>
      <c r="H50" s="188"/>
      <c r="I50" s="188"/>
      <c r="J50" s="188"/>
      <c r="K50" s="188"/>
      <c r="L50" s="188"/>
      <c r="M50" s="188"/>
      <c r="N50" s="188"/>
      <c r="O50" s="188"/>
      <c r="P50" s="188"/>
      <c r="Q50" s="188"/>
      <c r="R50" s="189"/>
      <c r="BU50" s="75"/>
      <c r="BX50" s="82" t="s">
        <v>145</v>
      </c>
      <c r="BZ50" s="95"/>
      <c r="CA50" s="99"/>
      <c r="CF50" s="83">
        <f t="shared" si="0"/>
        <v>0</v>
      </c>
      <c r="CG50" s="83">
        <f t="shared" si="1"/>
        <v>0</v>
      </c>
    </row>
    <row r="51" spans="1:85" s="113" customFormat="1" ht="45" x14ac:dyDescent="0.25">
      <c r="A51" s="107" t="s">
        <v>146</v>
      </c>
      <c r="B51" s="108" t="s">
        <v>147</v>
      </c>
      <c r="C51" s="182" t="s">
        <v>148</v>
      </c>
      <c r="D51" s="182"/>
      <c r="E51" s="182"/>
      <c r="F51" s="107" t="s">
        <v>120</v>
      </c>
      <c r="G51" s="117">
        <v>24</v>
      </c>
      <c r="H51" s="110">
        <v>91.65</v>
      </c>
      <c r="I51" s="111"/>
      <c r="J51" s="111"/>
      <c r="K51" s="111"/>
      <c r="L51" s="111"/>
      <c r="M51" s="110">
        <v>18828.580000000002</v>
      </c>
      <c r="N51" s="111"/>
      <c r="O51" s="111"/>
      <c r="P51" s="111"/>
      <c r="Q51" s="112">
        <v>0</v>
      </c>
      <c r="R51" s="112">
        <v>0</v>
      </c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75"/>
      <c r="BV51" s="82" t="s">
        <v>148</v>
      </c>
      <c r="BW51" s="55"/>
      <c r="BX51" s="55"/>
      <c r="BY51" s="55"/>
      <c r="BZ51" s="95"/>
      <c r="CA51" s="99"/>
      <c r="CB51" s="55"/>
      <c r="CC51" s="55"/>
      <c r="CD51" s="55"/>
      <c r="CE51" s="55"/>
      <c r="CF51" s="83">
        <f t="shared" si="0"/>
        <v>0</v>
      </c>
      <c r="CG51" s="83">
        <f t="shared" si="1"/>
        <v>18828.580000000002</v>
      </c>
    </row>
    <row r="52" spans="1:85" s="113" customFormat="1" ht="45" x14ac:dyDescent="0.25">
      <c r="A52" s="107" t="s">
        <v>149</v>
      </c>
      <c r="B52" s="108" t="s">
        <v>150</v>
      </c>
      <c r="C52" s="182" t="s">
        <v>151</v>
      </c>
      <c r="D52" s="182"/>
      <c r="E52" s="182"/>
      <c r="F52" s="107" t="s">
        <v>120</v>
      </c>
      <c r="G52" s="117">
        <v>24</v>
      </c>
      <c r="H52" s="110">
        <v>133.4</v>
      </c>
      <c r="I52" s="111"/>
      <c r="J52" s="111"/>
      <c r="K52" s="111"/>
      <c r="L52" s="111"/>
      <c r="M52" s="110">
        <v>27405.7</v>
      </c>
      <c r="N52" s="111"/>
      <c r="O52" s="111"/>
      <c r="P52" s="111"/>
      <c r="Q52" s="112">
        <v>0</v>
      </c>
      <c r="R52" s="112">
        <v>0</v>
      </c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75"/>
      <c r="BV52" s="82" t="s">
        <v>151</v>
      </c>
      <c r="BW52" s="55"/>
      <c r="BX52" s="55"/>
      <c r="BY52" s="55"/>
      <c r="BZ52" s="95"/>
      <c r="CA52" s="99"/>
      <c r="CB52" s="55"/>
      <c r="CC52" s="55"/>
      <c r="CD52" s="55"/>
      <c r="CE52" s="55"/>
      <c r="CF52" s="83">
        <f t="shared" si="0"/>
        <v>0</v>
      </c>
      <c r="CG52" s="83">
        <f t="shared" si="1"/>
        <v>27405.7</v>
      </c>
    </row>
    <row r="53" spans="1:85" s="55" customFormat="1" ht="15" x14ac:dyDescent="0.25">
      <c r="A53" s="184" t="s">
        <v>152</v>
      </c>
      <c r="B53" s="184"/>
      <c r="C53" s="184"/>
      <c r="D53" s="184"/>
      <c r="E53" s="184"/>
      <c r="F53" s="184"/>
      <c r="G53" s="184"/>
      <c r="H53" s="184"/>
      <c r="I53" s="184"/>
      <c r="J53" s="184"/>
      <c r="K53" s="184"/>
      <c r="L53" s="184"/>
      <c r="M53" s="184"/>
      <c r="N53" s="184"/>
      <c r="O53" s="184"/>
      <c r="P53" s="184"/>
      <c r="Q53" s="184"/>
      <c r="R53" s="184"/>
      <c r="BU53" s="75"/>
      <c r="BZ53" s="95"/>
      <c r="CA53" s="99" t="s">
        <v>152</v>
      </c>
      <c r="CF53" s="83">
        <f t="shared" si="0"/>
        <v>0</v>
      </c>
      <c r="CG53" s="83">
        <f t="shared" si="1"/>
        <v>0</v>
      </c>
    </row>
    <row r="54" spans="1:85" s="55" customFormat="1" ht="34.5" x14ac:dyDescent="0.25">
      <c r="A54" s="76" t="s">
        <v>153</v>
      </c>
      <c r="B54" s="77" t="s">
        <v>109</v>
      </c>
      <c r="C54" s="181" t="s">
        <v>110</v>
      </c>
      <c r="D54" s="181"/>
      <c r="E54" s="181"/>
      <c r="F54" s="76" t="s">
        <v>111</v>
      </c>
      <c r="G54" s="97">
        <v>0.24</v>
      </c>
      <c r="H54" s="79">
        <v>140.66999999999999</v>
      </c>
      <c r="I54" s="81">
        <v>124.03</v>
      </c>
      <c r="J54" s="81">
        <v>16.64</v>
      </c>
      <c r="K54" s="80"/>
      <c r="L54" s="80"/>
      <c r="M54" s="81">
        <v>716.25</v>
      </c>
      <c r="N54" s="81">
        <v>670.64</v>
      </c>
      <c r="O54" s="81">
        <v>45.61</v>
      </c>
      <c r="P54" s="80"/>
      <c r="Q54" s="81">
        <v>7.67</v>
      </c>
      <c r="R54" s="81">
        <v>1.84</v>
      </c>
      <c r="BU54" s="75"/>
      <c r="BV54" s="82" t="s">
        <v>110</v>
      </c>
      <c r="BZ54" s="95"/>
      <c r="CA54" s="99"/>
      <c r="CF54" s="83">
        <f t="shared" si="0"/>
        <v>716.25</v>
      </c>
      <c r="CG54" s="83">
        <f t="shared" si="1"/>
        <v>0</v>
      </c>
    </row>
    <row r="55" spans="1:85" s="55" customFormat="1" ht="34.5" x14ac:dyDescent="0.25">
      <c r="A55" s="76" t="s">
        <v>154</v>
      </c>
      <c r="B55" s="77" t="s">
        <v>114</v>
      </c>
      <c r="C55" s="181" t="s">
        <v>115</v>
      </c>
      <c r="D55" s="181"/>
      <c r="E55" s="181"/>
      <c r="F55" s="76" t="s">
        <v>111</v>
      </c>
      <c r="G55" s="97">
        <v>0.24</v>
      </c>
      <c r="H55" s="79">
        <v>362.25</v>
      </c>
      <c r="I55" s="81">
        <v>318.08999999999997</v>
      </c>
      <c r="J55" s="81">
        <v>44.16</v>
      </c>
      <c r="K55" s="80"/>
      <c r="L55" s="80"/>
      <c r="M55" s="79">
        <v>1841.01</v>
      </c>
      <c r="N55" s="79">
        <v>1719.98</v>
      </c>
      <c r="O55" s="81">
        <v>121.03</v>
      </c>
      <c r="P55" s="80"/>
      <c r="Q55" s="81">
        <v>19.670000000000002</v>
      </c>
      <c r="R55" s="81">
        <v>4.72</v>
      </c>
      <c r="BU55" s="75"/>
      <c r="BV55" s="82" t="s">
        <v>115</v>
      </c>
      <c r="BZ55" s="95"/>
      <c r="CA55" s="99"/>
      <c r="CF55" s="83">
        <f t="shared" si="0"/>
        <v>1841.01</v>
      </c>
      <c r="CG55" s="83">
        <f t="shared" si="1"/>
        <v>0</v>
      </c>
    </row>
    <row r="56" spans="1:85" s="55" customFormat="1" ht="15" x14ac:dyDescent="0.25">
      <c r="A56" s="86"/>
      <c r="B56" s="87"/>
      <c r="C56" s="188" t="s">
        <v>116</v>
      </c>
      <c r="D56" s="188"/>
      <c r="E56" s="188"/>
      <c r="F56" s="188"/>
      <c r="G56" s="188"/>
      <c r="H56" s="188"/>
      <c r="I56" s="188"/>
      <c r="J56" s="188"/>
      <c r="K56" s="188"/>
      <c r="L56" s="188"/>
      <c r="M56" s="188"/>
      <c r="N56" s="188"/>
      <c r="O56" s="188"/>
      <c r="P56" s="188"/>
      <c r="Q56" s="188"/>
      <c r="R56" s="189"/>
      <c r="BU56" s="75"/>
      <c r="BX56" s="82" t="s">
        <v>116</v>
      </c>
      <c r="BZ56" s="95"/>
      <c r="CA56" s="99"/>
      <c r="CF56" s="83">
        <f t="shared" si="0"/>
        <v>0</v>
      </c>
      <c r="CG56" s="83">
        <f t="shared" si="1"/>
        <v>0</v>
      </c>
    </row>
    <row r="57" spans="1:85" s="113" customFormat="1" ht="45" x14ac:dyDescent="0.25">
      <c r="A57" s="107" t="s">
        <v>155</v>
      </c>
      <c r="B57" s="108" t="s">
        <v>118</v>
      </c>
      <c r="C57" s="182" t="s">
        <v>119</v>
      </c>
      <c r="D57" s="182"/>
      <c r="E57" s="182"/>
      <c r="F57" s="107" t="s">
        <v>120</v>
      </c>
      <c r="G57" s="117">
        <v>24</v>
      </c>
      <c r="H57" s="110">
        <v>35.28</v>
      </c>
      <c r="I57" s="111"/>
      <c r="J57" s="111"/>
      <c r="K57" s="111"/>
      <c r="L57" s="111"/>
      <c r="M57" s="110">
        <v>7247.92</v>
      </c>
      <c r="N57" s="111"/>
      <c r="O57" s="111"/>
      <c r="P57" s="111"/>
      <c r="Q57" s="112">
        <v>0</v>
      </c>
      <c r="R57" s="112">
        <v>0</v>
      </c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75"/>
      <c r="BV57" s="82" t="s">
        <v>119</v>
      </c>
      <c r="BW57" s="55"/>
      <c r="BX57" s="55"/>
      <c r="BY57" s="55"/>
      <c r="BZ57" s="95"/>
      <c r="CA57" s="99"/>
      <c r="CB57" s="55"/>
      <c r="CC57" s="55"/>
      <c r="CD57" s="55"/>
      <c r="CE57" s="55"/>
      <c r="CF57" s="83">
        <f t="shared" si="0"/>
        <v>0</v>
      </c>
      <c r="CG57" s="83">
        <f t="shared" si="1"/>
        <v>7247.92</v>
      </c>
    </row>
    <row r="58" spans="1:85" s="113" customFormat="1" ht="45" x14ac:dyDescent="0.25">
      <c r="A58" s="107" t="s">
        <v>156</v>
      </c>
      <c r="B58" s="108" t="s">
        <v>122</v>
      </c>
      <c r="C58" s="182" t="s">
        <v>123</v>
      </c>
      <c r="D58" s="182"/>
      <c r="E58" s="182"/>
      <c r="F58" s="107" t="s">
        <v>120</v>
      </c>
      <c r="G58" s="117">
        <v>24</v>
      </c>
      <c r="H58" s="110">
        <v>40.090000000000003</v>
      </c>
      <c r="I58" s="111"/>
      <c r="J58" s="111"/>
      <c r="K58" s="111"/>
      <c r="L58" s="111"/>
      <c r="M58" s="110">
        <v>8236.09</v>
      </c>
      <c r="N58" s="111"/>
      <c r="O58" s="111"/>
      <c r="P58" s="111"/>
      <c r="Q58" s="112">
        <v>0</v>
      </c>
      <c r="R58" s="112">
        <v>0</v>
      </c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75"/>
      <c r="BV58" s="82" t="s">
        <v>123</v>
      </c>
      <c r="BW58" s="55"/>
      <c r="BX58" s="55"/>
      <c r="BY58" s="55"/>
      <c r="BZ58" s="95"/>
      <c r="CA58" s="99"/>
      <c r="CB58" s="55"/>
      <c r="CC58" s="55"/>
      <c r="CD58" s="55"/>
      <c r="CE58" s="55"/>
      <c r="CF58" s="83">
        <f t="shared" si="0"/>
        <v>0</v>
      </c>
      <c r="CG58" s="83">
        <f t="shared" si="1"/>
        <v>8236.09</v>
      </c>
    </row>
    <row r="59" spans="1:85" s="55" customFormat="1" ht="15" x14ac:dyDescent="0.25">
      <c r="A59" s="184" t="s">
        <v>236</v>
      </c>
      <c r="B59" s="184"/>
      <c r="C59" s="184"/>
      <c r="D59" s="184"/>
      <c r="E59" s="184"/>
      <c r="F59" s="184"/>
      <c r="G59" s="184"/>
      <c r="H59" s="184"/>
      <c r="I59" s="184"/>
      <c r="J59" s="184"/>
      <c r="K59" s="184"/>
      <c r="L59" s="184"/>
      <c r="M59" s="184"/>
      <c r="N59" s="184"/>
      <c r="O59" s="184"/>
      <c r="P59" s="184"/>
      <c r="Q59" s="184"/>
      <c r="R59" s="184"/>
      <c r="BU59" s="75"/>
      <c r="BZ59" s="95"/>
      <c r="CA59" s="99" t="s">
        <v>236</v>
      </c>
      <c r="CF59" s="83">
        <f t="shared" si="0"/>
        <v>0</v>
      </c>
      <c r="CG59" s="83">
        <f t="shared" si="1"/>
        <v>0</v>
      </c>
    </row>
    <row r="60" spans="1:85" s="55" customFormat="1" ht="45.75" x14ac:dyDescent="0.25">
      <c r="A60" s="76" t="s">
        <v>158</v>
      </c>
      <c r="B60" s="77" t="s">
        <v>139</v>
      </c>
      <c r="C60" s="181" t="s">
        <v>140</v>
      </c>
      <c r="D60" s="181"/>
      <c r="E60" s="181"/>
      <c r="F60" s="76" t="s">
        <v>111</v>
      </c>
      <c r="G60" s="97">
        <v>0.16</v>
      </c>
      <c r="H60" s="79">
        <v>341.59</v>
      </c>
      <c r="I60" s="81">
        <v>296.60000000000002</v>
      </c>
      <c r="J60" s="81">
        <v>44.99</v>
      </c>
      <c r="K60" s="80"/>
      <c r="L60" s="80"/>
      <c r="M60" s="79">
        <v>1151.3699999999999</v>
      </c>
      <c r="N60" s="79">
        <v>1069.17</v>
      </c>
      <c r="O60" s="81">
        <v>82.2</v>
      </c>
      <c r="P60" s="80"/>
      <c r="Q60" s="81">
        <v>18.34</v>
      </c>
      <c r="R60" s="81">
        <v>2.93</v>
      </c>
      <c r="BU60" s="75"/>
      <c r="BV60" s="82" t="s">
        <v>140</v>
      </c>
      <c r="BZ60" s="95"/>
      <c r="CA60" s="99"/>
      <c r="CF60" s="83">
        <f t="shared" si="0"/>
        <v>1151.3700000000001</v>
      </c>
      <c r="CG60" s="83">
        <f t="shared" si="1"/>
        <v>0</v>
      </c>
    </row>
    <row r="61" spans="1:85" s="55" customFormat="1" ht="34.5" x14ac:dyDescent="0.25">
      <c r="A61" s="76" t="s">
        <v>160</v>
      </c>
      <c r="B61" s="77" t="s">
        <v>143</v>
      </c>
      <c r="C61" s="181" t="s">
        <v>144</v>
      </c>
      <c r="D61" s="181"/>
      <c r="E61" s="181"/>
      <c r="F61" s="76" t="s">
        <v>111</v>
      </c>
      <c r="G61" s="97">
        <v>0.16</v>
      </c>
      <c r="H61" s="79">
        <v>923.57</v>
      </c>
      <c r="I61" s="81">
        <v>809.03</v>
      </c>
      <c r="J61" s="81">
        <v>114.54</v>
      </c>
      <c r="K61" s="80"/>
      <c r="L61" s="80"/>
      <c r="M61" s="79">
        <v>3125.66</v>
      </c>
      <c r="N61" s="79">
        <v>2916.37</v>
      </c>
      <c r="O61" s="81">
        <v>209.29</v>
      </c>
      <c r="P61" s="80"/>
      <c r="Q61" s="81">
        <v>50.03</v>
      </c>
      <c r="R61" s="90">
        <v>8</v>
      </c>
      <c r="BU61" s="75"/>
      <c r="BV61" s="82" t="s">
        <v>144</v>
      </c>
      <c r="BZ61" s="95"/>
      <c r="CA61" s="99"/>
      <c r="CF61" s="83">
        <f t="shared" si="0"/>
        <v>3125.66</v>
      </c>
      <c r="CG61" s="83">
        <f t="shared" si="1"/>
        <v>0</v>
      </c>
    </row>
    <row r="62" spans="1:85" s="55" customFormat="1" ht="15" x14ac:dyDescent="0.25">
      <c r="A62" s="86"/>
      <c r="B62" s="87"/>
      <c r="C62" s="188" t="s">
        <v>116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  <c r="BU62" s="75"/>
      <c r="BX62" s="82" t="s">
        <v>116</v>
      </c>
      <c r="BZ62" s="95"/>
      <c r="CA62" s="99"/>
      <c r="CF62" s="83">
        <f t="shared" si="0"/>
        <v>0</v>
      </c>
      <c r="CG62" s="83">
        <f t="shared" si="1"/>
        <v>0</v>
      </c>
    </row>
    <row r="63" spans="1:85" s="113" customFormat="1" ht="45" x14ac:dyDescent="0.25">
      <c r="A63" s="107" t="s">
        <v>161</v>
      </c>
      <c r="B63" s="108" t="s">
        <v>147</v>
      </c>
      <c r="C63" s="182" t="s">
        <v>148</v>
      </c>
      <c r="D63" s="182"/>
      <c r="E63" s="182"/>
      <c r="F63" s="107" t="s">
        <v>120</v>
      </c>
      <c r="G63" s="117">
        <v>16</v>
      </c>
      <c r="H63" s="110">
        <v>91.65</v>
      </c>
      <c r="I63" s="111"/>
      <c r="J63" s="111"/>
      <c r="K63" s="111"/>
      <c r="L63" s="111"/>
      <c r="M63" s="110">
        <v>12552.38</v>
      </c>
      <c r="N63" s="111"/>
      <c r="O63" s="111"/>
      <c r="P63" s="111"/>
      <c r="Q63" s="112">
        <v>0</v>
      </c>
      <c r="R63" s="112">
        <v>0</v>
      </c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75"/>
      <c r="BV63" s="82" t="s">
        <v>148</v>
      </c>
      <c r="BW63" s="55"/>
      <c r="BX63" s="55"/>
      <c r="BY63" s="55"/>
      <c r="BZ63" s="95"/>
      <c r="CA63" s="99"/>
      <c r="CB63" s="55"/>
      <c r="CC63" s="55"/>
      <c r="CD63" s="55"/>
      <c r="CE63" s="55"/>
      <c r="CF63" s="83">
        <f t="shared" si="0"/>
        <v>0</v>
      </c>
      <c r="CG63" s="83">
        <f t="shared" si="1"/>
        <v>12552.38</v>
      </c>
    </row>
    <row r="64" spans="1:85" s="113" customFormat="1" ht="45" x14ac:dyDescent="0.25">
      <c r="A64" s="107" t="s">
        <v>162</v>
      </c>
      <c r="B64" s="108" t="s">
        <v>150</v>
      </c>
      <c r="C64" s="182" t="s">
        <v>151</v>
      </c>
      <c r="D64" s="182"/>
      <c r="E64" s="182"/>
      <c r="F64" s="107" t="s">
        <v>120</v>
      </c>
      <c r="G64" s="117">
        <v>16</v>
      </c>
      <c r="H64" s="110">
        <v>133.4</v>
      </c>
      <c r="I64" s="111"/>
      <c r="J64" s="111"/>
      <c r="K64" s="111"/>
      <c r="L64" s="111"/>
      <c r="M64" s="110">
        <v>18270.46</v>
      </c>
      <c r="N64" s="111"/>
      <c r="O64" s="111"/>
      <c r="P64" s="111"/>
      <c r="Q64" s="112">
        <v>0</v>
      </c>
      <c r="R64" s="112">
        <v>0</v>
      </c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75"/>
      <c r="BV64" s="82" t="s">
        <v>151</v>
      </c>
      <c r="BW64" s="55"/>
      <c r="BX64" s="55"/>
      <c r="BY64" s="55"/>
      <c r="BZ64" s="95"/>
      <c r="CA64" s="99"/>
      <c r="CB64" s="55"/>
      <c r="CC64" s="55"/>
      <c r="CD64" s="55"/>
      <c r="CE64" s="55"/>
      <c r="CF64" s="83">
        <f t="shared" si="0"/>
        <v>0</v>
      </c>
      <c r="CG64" s="83">
        <f t="shared" si="1"/>
        <v>18270.46</v>
      </c>
    </row>
    <row r="65" spans="1:85" s="55" customFormat="1" ht="45.75" x14ac:dyDescent="0.25">
      <c r="A65" s="76" t="s">
        <v>163</v>
      </c>
      <c r="B65" s="77" t="s">
        <v>164</v>
      </c>
      <c r="C65" s="181" t="s">
        <v>165</v>
      </c>
      <c r="D65" s="181"/>
      <c r="E65" s="181"/>
      <c r="F65" s="76" t="s">
        <v>166</v>
      </c>
      <c r="G65" s="97">
        <v>0.08</v>
      </c>
      <c r="H65" s="79">
        <v>283.68</v>
      </c>
      <c r="I65" s="81">
        <v>127.19</v>
      </c>
      <c r="J65" s="81">
        <v>156.49</v>
      </c>
      <c r="K65" s="80"/>
      <c r="L65" s="80"/>
      <c r="M65" s="81">
        <v>372.22</v>
      </c>
      <c r="N65" s="81">
        <v>229.25</v>
      </c>
      <c r="O65" s="81">
        <v>142.97</v>
      </c>
      <c r="P65" s="80"/>
      <c r="Q65" s="81">
        <v>7.87</v>
      </c>
      <c r="R65" s="81">
        <v>0.63</v>
      </c>
      <c r="BU65" s="75"/>
      <c r="BV65" s="82" t="s">
        <v>165</v>
      </c>
      <c r="BZ65" s="95"/>
      <c r="CA65" s="99"/>
      <c r="CF65" s="83">
        <f t="shared" si="0"/>
        <v>372.22</v>
      </c>
      <c r="CG65" s="83">
        <f t="shared" si="1"/>
        <v>0</v>
      </c>
    </row>
    <row r="66" spans="1:85" s="55" customFormat="1" ht="34.5" x14ac:dyDescent="0.25">
      <c r="A66" s="76" t="s">
        <v>168</v>
      </c>
      <c r="B66" s="77" t="s">
        <v>169</v>
      </c>
      <c r="C66" s="181" t="s">
        <v>170</v>
      </c>
      <c r="D66" s="181"/>
      <c r="E66" s="181"/>
      <c r="F66" s="76" t="s">
        <v>166</v>
      </c>
      <c r="G66" s="97">
        <v>-0.08</v>
      </c>
      <c r="H66" s="79">
        <v>125.47</v>
      </c>
      <c r="I66" s="81">
        <v>50.26</v>
      </c>
      <c r="J66" s="81">
        <v>75.209999999999994</v>
      </c>
      <c r="K66" s="80"/>
      <c r="L66" s="80"/>
      <c r="M66" s="81">
        <v>-159.29</v>
      </c>
      <c r="N66" s="81">
        <v>-90.58</v>
      </c>
      <c r="O66" s="81">
        <v>-68.709999999999994</v>
      </c>
      <c r="P66" s="80"/>
      <c r="Q66" s="81">
        <v>3.11</v>
      </c>
      <c r="R66" s="81">
        <v>-0.25</v>
      </c>
      <c r="BU66" s="75"/>
      <c r="BV66" s="82" t="s">
        <v>170</v>
      </c>
      <c r="BZ66" s="95"/>
      <c r="CA66" s="99"/>
      <c r="CF66" s="83">
        <f t="shared" si="0"/>
        <v>-159.29</v>
      </c>
      <c r="CG66" s="83">
        <f t="shared" si="1"/>
        <v>0</v>
      </c>
    </row>
    <row r="67" spans="1:85" s="55" customFormat="1" ht="15" x14ac:dyDescent="0.25">
      <c r="A67" s="86"/>
      <c r="B67" s="87"/>
      <c r="C67" s="188" t="s">
        <v>172</v>
      </c>
      <c r="D67" s="188"/>
      <c r="E67" s="188"/>
      <c r="F67" s="188"/>
      <c r="G67" s="188"/>
      <c r="H67" s="188"/>
      <c r="I67" s="188"/>
      <c r="J67" s="188"/>
      <c r="K67" s="188"/>
      <c r="L67" s="188"/>
      <c r="M67" s="188"/>
      <c r="N67" s="188"/>
      <c r="O67" s="188"/>
      <c r="P67" s="188"/>
      <c r="Q67" s="188"/>
      <c r="R67" s="189"/>
      <c r="BU67" s="75"/>
      <c r="BX67" s="82" t="s">
        <v>172</v>
      </c>
      <c r="BZ67" s="95"/>
      <c r="CA67" s="99"/>
      <c r="CF67" s="83">
        <f t="shared" si="0"/>
        <v>0</v>
      </c>
      <c r="CG67" s="83">
        <f t="shared" si="1"/>
        <v>0</v>
      </c>
    </row>
    <row r="68" spans="1:85" s="55" customFormat="1" ht="33.75" x14ac:dyDescent="0.25">
      <c r="A68" s="76" t="s">
        <v>173</v>
      </c>
      <c r="B68" s="77" t="s">
        <v>174</v>
      </c>
      <c r="C68" s="181" t="s">
        <v>175</v>
      </c>
      <c r="D68" s="181"/>
      <c r="E68" s="181"/>
      <c r="F68" s="76" t="s">
        <v>176</v>
      </c>
      <c r="G68" s="101">
        <v>2.317E-3</v>
      </c>
      <c r="H68" s="79">
        <v>12378.7</v>
      </c>
      <c r="I68" s="79">
        <v>2544.1</v>
      </c>
      <c r="J68" s="81">
        <v>90.06</v>
      </c>
      <c r="K68" s="81">
        <v>6.21</v>
      </c>
      <c r="L68" s="80"/>
      <c r="M68" s="81">
        <v>328.46</v>
      </c>
      <c r="N68" s="81">
        <v>132.81</v>
      </c>
      <c r="O68" s="81">
        <v>2.38</v>
      </c>
      <c r="P68" s="81">
        <v>0.32</v>
      </c>
      <c r="Q68" s="81">
        <v>147.91</v>
      </c>
      <c r="R68" s="81">
        <v>0.34</v>
      </c>
      <c r="BU68" s="75"/>
      <c r="BV68" s="82" t="s">
        <v>175</v>
      </c>
      <c r="BZ68" s="95"/>
      <c r="CA68" s="99"/>
      <c r="CF68" s="83">
        <f t="shared" si="0"/>
        <v>135.19</v>
      </c>
      <c r="CG68" s="83">
        <f t="shared" si="1"/>
        <v>193.26999999999998</v>
      </c>
    </row>
    <row r="69" spans="1:85" s="55" customFormat="1" ht="15" x14ac:dyDescent="0.25">
      <c r="A69" s="184" t="s">
        <v>178</v>
      </c>
      <c r="B69" s="184"/>
      <c r="C69" s="184"/>
      <c r="D69" s="184"/>
      <c r="E69" s="184"/>
      <c r="F69" s="184"/>
      <c r="G69" s="184"/>
      <c r="H69" s="184"/>
      <c r="I69" s="184"/>
      <c r="J69" s="184"/>
      <c r="K69" s="184"/>
      <c r="L69" s="184"/>
      <c r="M69" s="184"/>
      <c r="N69" s="184"/>
      <c r="O69" s="184"/>
      <c r="P69" s="184"/>
      <c r="Q69" s="184"/>
      <c r="R69" s="184"/>
      <c r="BU69" s="75"/>
      <c r="BZ69" s="95"/>
      <c r="CA69" s="99" t="s">
        <v>178</v>
      </c>
      <c r="CF69" s="83">
        <f t="shared" si="0"/>
        <v>0</v>
      </c>
      <c r="CG69" s="83">
        <f t="shared" si="1"/>
        <v>0</v>
      </c>
    </row>
    <row r="70" spans="1:85" s="55" customFormat="1" ht="45.75" x14ac:dyDescent="0.25">
      <c r="A70" s="76" t="s">
        <v>179</v>
      </c>
      <c r="B70" s="77" t="s">
        <v>139</v>
      </c>
      <c r="C70" s="181" t="s">
        <v>140</v>
      </c>
      <c r="D70" s="181"/>
      <c r="E70" s="181"/>
      <c r="F70" s="76" t="s">
        <v>111</v>
      </c>
      <c r="G70" s="97">
        <v>0.18</v>
      </c>
      <c r="H70" s="79">
        <v>341.59</v>
      </c>
      <c r="I70" s="81">
        <v>296.60000000000002</v>
      </c>
      <c r="J70" s="81">
        <v>44.99</v>
      </c>
      <c r="K70" s="80"/>
      <c r="L70" s="80"/>
      <c r="M70" s="79">
        <v>1295.3</v>
      </c>
      <c r="N70" s="79">
        <v>1202.82</v>
      </c>
      <c r="O70" s="81">
        <v>92.48</v>
      </c>
      <c r="P70" s="80"/>
      <c r="Q70" s="81">
        <v>18.34</v>
      </c>
      <c r="R70" s="100">
        <v>3.3</v>
      </c>
      <c r="BU70" s="75"/>
      <c r="BV70" s="82" t="s">
        <v>140</v>
      </c>
      <c r="BZ70" s="95"/>
      <c r="CA70" s="99"/>
      <c r="CF70" s="83">
        <f t="shared" si="0"/>
        <v>1295.3</v>
      </c>
      <c r="CG70" s="83">
        <f t="shared" si="1"/>
        <v>0</v>
      </c>
    </row>
    <row r="71" spans="1:85" s="55" customFormat="1" ht="34.5" x14ac:dyDescent="0.25">
      <c r="A71" s="76" t="s">
        <v>181</v>
      </c>
      <c r="B71" s="77" t="s">
        <v>143</v>
      </c>
      <c r="C71" s="181" t="s">
        <v>144</v>
      </c>
      <c r="D71" s="181"/>
      <c r="E71" s="181"/>
      <c r="F71" s="76" t="s">
        <v>111</v>
      </c>
      <c r="G71" s="97">
        <v>0.18</v>
      </c>
      <c r="H71" s="79">
        <v>923.57</v>
      </c>
      <c r="I71" s="81">
        <v>809.03</v>
      </c>
      <c r="J71" s="81">
        <v>114.54</v>
      </c>
      <c r="K71" s="80"/>
      <c r="L71" s="80"/>
      <c r="M71" s="79">
        <v>3516.37</v>
      </c>
      <c r="N71" s="79">
        <v>3280.92</v>
      </c>
      <c r="O71" s="81">
        <v>235.45</v>
      </c>
      <c r="P71" s="80"/>
      <c r="Q71" s="81">
        <v>50.03</v>
      </c>
      <c r="R71" s="90">
        <v>9</v>
      </c>
      <c r="BU71" s="75"/>
      <c r="BV71" s="82" t="s">
        <v>144</v>
      </c>
      <c r="BZ71" s="95"/>
      <c r="CA71" s="99"/>
      <c r="CF71" s="83">
        <f t="shared" si="0"/>
        <v>3516.37</v>
      </c>
      <c r="CG71" s="83">
        <f t="shared" si="1"/>
        <v>0</v>
      </c>
    </row>
    <row r="72" spans="1:85" s="55" customFormat="1" ht="15" x14ac:dyDescent="0.25">
      <c r="A72" s="86"/>
      <c r="B72" s="87"/>
      <c r="C72" s="188" t="s">
        <v>116</v>
      </c>
      <c r="D72" s="188"/>
      <c r="E72" s="188"/>
      <c r="F72" s="188"/>
      <c r="G72" s="188"/>
      <c r="H72" s="188"/>
      <c r="I72" s="188"/>
      <c r="J72" s="188"/>
      <c r="K72" s="188"/>
      <c r="L72" s="188"/>
      <c r="M72" s="188"/>
      <c r="N72" s="188"/>
      <c r="O72" s="188"/>
      <c r="P72" s="188"/>
      <c r="Q72" s="188"/>
      <c r="R72" s="189"/>
      <c r="BU72" s="75"/>
      <c r="BX72" s="82" t="s">
        <v>116</v>
      </c>
      <c r="BZ72" s="95"/>
      <c r="CA72" s="99"/>
      <c r="CF72" s="83">
        <f t="shared" si="0"/>
        <v>0</v>
      </c>
      <c r="CG72" s="83">
        <f t="shared" si="1"/>
        <v>0</v>
      </c>
    </row>
    <row r="73" spans="1:85" s="113" customFormat="1" ht="45" x14ac:dyDescent="0.25">
      <c r="A73" s="107" t="s">
        <v>182</v>
      </c>
      <c r="B73" s="108" t="s">
        <v>147</v>
      </c>
      <c r="C73" s="182" t="s">
        <v>148</v>
      </c>
      <c r="D73" s="182"/>
      <c r="E73" s="182"/>
      <c r="F73" s="107" t="s">
        <v>120</v>
      </c>
      <c r="G73" s="117">
        <v>18</v>
      </c>
      <c r="H73" s="110">
        <v>91.65</v>
      </c>
      <c r="I73" s="111"/>
      <c r="J73" s="111"/>
      <c r="K73" s="111"/>
      <c r="L73" s="111"/>
      <c r="M73" s="110">
        <v>14121.43</v>
      </c>
      <c r="N73" s="111"/>
      <c r="O73" s="111"/>
      <c r="P73" s="111"/>
      <c r="Q73" s="112">
        <v>0</v>
      </c>
      <c r="R73" s="112">
        <v>0</v>
      </c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75"/>
      <c r="BV73" s="82" t="s">
        <v>148</v>
      </c>
      <c r="BW73" s="55"/>
      <c r="BX73" s="55"/>
      <c r="BY73" s="55"/>
      <c r="BZ73" s="95"/>
      <c r="CA73" s="99"/>
      <c r="CB73" s="55"/>
      <c r="CC73" s="55"/>
      <c r="CD73" s="55"/>
      <c r="CE73" s="55"/>
      <c r="CF73" s="83">
        <f t="shared" si="0"/>
        <v>0</v>
      </c>
      <c r="CG73" s="83">
        <f t="shared" si="1"/>
        <v>14121.43</v>
      </c>
    </row>
    <row r="74" spans="1:85" s="113" customFormat="1" ht="45" x14ac:dyDescent="0.25">
      <c r="A74" s="107" t="s">
        <v>183</v>
      </c>
      <c r="B74" s="108" t="s">
        <v>150</v>
      </c>
      <c r="C74" s="182" t="s">
        <v>151</v>
      </c>
      <c r="D74" s="182"/>
      <c r="E74" s="182"/>
      <c r="F74" s="107" t="s">
        <v>120</v>
      </c>
      <c r="G74" s="117">
        <v>18</v>
      </c>
      <c r="H74" s="110">
        <v>133.4</v>
      </c>
      <c r="I74" s="111"/>
      <c r="J74" s="111"/>
      <c r="K74" s="111"/>
      <c r="L74" s="111"/>
      <c r="M74" s="110">
        <v>20554.27</v>
      </c>
      <c r="N74" s="111"/>
      <c r="O74" s="111"/>
      <c r="P74" s="111"/>
      <c r="Q74" s="112">
        <v>0</v>
      </c>
      <c r="R74" s="112">
        <v>0</v>
      </c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75"/>
      <c r="BV74" s="82" t="s">
        <v>151</v>
      </c>
      <c r="BW74" s="55"/>
      <c r="BX74" s="55"/>
      <c r="BY74" s="55"/>
      <c r="BZ74" s="95"/>
      <c r="CA74" s="99"/>
      <c r="CB74" s="55"/>
      <c r="CC74" s="55"/>
      <c r="CD74" s="55"/>
      <c r="CE74" s="55"/>
      <c r="CF74" s="83">
        <f t="shared" si="0"/>
        <v>0</v>
      </c>
      <c r="CG74" s="83">
        <f t="shared" si="1"/>
        <v>20554.27</v>
      </c>
    </row>
    <row r="75" spans="1:85" s="55" customFormat="1" ht="45.75" x14ac:dyDescent="0.25">
      <c r="A75" s="76" t="s">
        <v>184</v>
      </c>
      <c r="B75" s="77" t="s">
        <v>164</v>
      </c>
      <c r="C75" s="181" t="s">
        <v>165</v>
      </c>
      <c r="D75" s="181"/>
      <c r="E75" s="181"/>
      <c r="F75" s="76" t="s">
        <v>166</v>
      </c>
      <c r="G75" s="97">
        <v>0.18</v>
      </c>
      <c r="H75" s="79">
        <v>283.68</v>
      </c>
      <c r="I75" s="81">
        <v>127.19</v>
      </c>
      <c r="J75" s="81">
        <v>156.49</v>
      </c>
      <c r="K75" s="80"/>
      <c r="L75" s="80"/>
      <c r="M75" s="81">
        <v>837.49</v>
      </c>
      <c r="N75" s="81">
        <v>515.80999999999995</v>
      </c>
      <c r="O75" s="81">
        <v>321.68</v>
      </c>
      <c r="P75" s="80"/>
      <c r="Q75" s="81">
        <v>7.87</v>
      </c>
      <c r="R75" s="81">
        <v>1.42</v>
      </c>
      <c r="BU75" s="75"/>
      <c r="BV75" s="82" t="s">
        <v>165</v>
      </c>
      <c r="BZ75" s="95"/>
      <c r="CA75" s="99"/>
      <c r="CF75" s="83">
        <f t="shared" si="0"/>
        <v>837.49</v>
      </c>
      <c r="CG75" s="83">
        <f t="shared" si="1"/>
        <v>0</v>
      </c>
    </row>
    <row r="76" spans="1:85" s="55" customFormat="1" ht="34.5" x14ac:dyDescent="0.25">
      <c r="A76" s="76" t="s">
        <v>185</v>
      </c>
      <c r="B76" s="77" t="s">
        <v>169</v>
      </c>
      <c r="C76" s="181" t="s">
        <v>170</v>
      </c>
      <c r="D76" s="181"/>
      <c r="E76" s="181"/>
      <c r="F76" s="76" t="s">
        <v>166</v>
      </c>
      <c r="G76" s="97">
        <v>-0.18</v>
      </c>
      <c r="H76" s="79">
        <v>125.47</v>
      </c>
      <c r="I76" s="81">
        <v>50.26</v>
      </c>
      <c r="J76" s="81">
        <v>75.209999999999994</v>
      </c>
      <c r="K76" s="80"/>
      <c r="L76" s="80"/>
      <c r="M76" s="81">
        <v>-358.4</v>
      </c>
      <c r="N76" s="81">
        <v>-203.8</v>
      </c>
      <c r="O76" s="81">
        <v>-154.6</v>
      </c>
      <c r="P76" s="80"/>
      <c r="Q76" s="81">
        <v>3.11</v>
      </c>
      <c r="R76" s="81">
        <v>-0.56000000000000005</v>
      </c>
      <c r="BU76" s="75"/>
      <c r="BV76" s="82" t="s">
        <v>170</v>
      </c>
      <c r="BZ76" s="95"/>
      <c r="CA76" s="99"/>
      <c r="CF76" s="83">
        <f t="shared" si="0"/>
        <v>-358.4</v>
      </c>
      <c r="CG76" s="83">
        <f t="shared" si="1"/>
        <v>0</v>
      </c>
    </row>
    <row r="77" spans="1:85" s="55" customFormat="1" ht="15" x14ac:dyDescent="0.25">
      <c r="A77" s="86"/>
      <c r="B77" s="87"/>
      <c r="C77" s="188" t="s">
        <v>172</v>
      </c>
      <c r="D77" s="188"/>
      <c r="E77" s="188"/>
      <c r="F77" s="188"/>
      <c r="G77" s="188"/>
      <c r="H77" s="188"/>
      <c r="I77" s="188"/>
      <c r="J77" s="188"/>
      <c r="K77" s="188"/>
      <c r="L77" s="188"/>
      <c r="M77" s="188"/>
      <c r="N77" s="188"/>
      <c r="O77" s="188"/>
      <c r="P77" s="188"/>
      <c r="Q77" s="188"/>
      <c r="R77" s="189"/>
      <c r="BU77" s="75"/>
      <c r="BX77" s="82" t="s">
        <v>172</v>
      </c>
      <c r="BZ77" s="95"/>
      <c r="CA77" s="99"/>
      <c r="CF77" s="83">
        <f t="shared" si="0"/>
        <v>0</v>
      </c>
      <c r="CG77" s="83">
        <f t="shared" si="1"/>
        <v>0</v>
      </c>
    </row>
    <row r="78" spans="1:85" s="55" customFormat="1" ht="33.75" x14ac:dyDescent="0.25">
      <c r="A78" s="76" t="s">
        <v>187</v>
      </c>
      <c r="B78" s="77" t="s">
        <v>174</v>
      </c>
      <c r="C78" s="181" t="s">
        <v>175</v>
      </c>
      <c r="D78" s="181"/>
      <c r="E78" s="181"/>
      <c r="F78" s="76" t="s">
        <v>176</v>
      </c>
      <c r="G78" s="101">
        <v>4.0860000000000002E-3</v>
      </c>
      <c r="H78" s="79">
        <v>12378.7</v>
      </c>
      <c r="I78" s="79">
        <v>2544.1</v>
      </c>
      <c r="J78" s="81">
        <v>90.06</v>
      </c>
      <c r="K78" s="81">
        <v>6.21</v>
      </c>
      <c r="L78" s="80"/>
      <c r="M78" s="81">
        <v>579.23</v>
      </c>
      <c r="N78" s="81">
        <v>234.2</v>
      </c>
      <c r="O78" s="81">
        <v>4.2</v>
      </c>
      <c r="P78" s="81">
        <v>0.56999999999999995</v>
      </c>
      <c r="Q78" s="81">
        <v>147.91</v>
      </c>
      <c r="R78" s="100">
        <v>0.6</v>
      </c>
      <c r="BU78" s="75"/>
      <c r="BV78" s="82" t="s">
        <v>175</v>
      </c>
      <c r="BZ78" s="95"/>
      <c r="CA78" s="99"/>
      <c r="CF78" s="83">
        <f t="shared" si="0"/>
        <v>238.39999999999998</v>
      </c>
      <c r="CG78" s="83">
        <f t="shared" si="1"/>
        <v>340.83000000000004</v>
      </c>
    </row>
    <row r="79" spans="1:85" s="55" customFormat="1" ht="15" x14ac:dyDescent="0.25">
      <c r="A79" s="184" t="s">
        <v>237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4"/>
      <c r="Q79" s="184"/>
      <c r="R79" s="184"/>
      <c r="BU79" s="75"/>
      <c r="BZ79" s="95"/>
      <c r="CA79" s="99" t="s">
        <v>237</v>
      </c>
      <c r="CF79" s="83">
        <f t="shared" si="0"/>
        <v>0</v>
      </c>
      <c r="CG79" s="83">
        <f t="shared" si="1"/>
        <v>0</v>
      </c>
    </row>
    <row r="80" spans="1:85" s="55" customFormat="1" ht="34.5" x14ac:dyDescent="0.25">
      <c r="A80" s="76" t="s">
        <v>190</v>
      </c>
      <c r="B80" s="77" t="s">
        <v>109</v>
      </c>
      <c r="C80" s="181" t="s">
        <v>110</v>
      </c>
      <c r="D80" s="181"/>
      <c r="E80" s="181"/>
      <c r="F80" s="76" t="s">
        <v>111</v>
      </c>
      <c r="G80" s="97">
        <v>0.04</v>
      </c>
      <c r="H80" s="79">
        <v>140.66999999999999</v>
      </c>
      <c r="I80" s="81">
        <v>124.03</v>
      </c>
      <c r="J80" s="81">
        <v>16.64</v>
      </c>
      <c r="K80" s="80"/>
      <c r="L80" s="80"/>
      <c r="M80" s="81">
        <v>119.37</v>
      </c>
      <c r="N80" s="81">
        <v>111.77</v>
      </c>
      <c r="O80" s="81">
        <v>7.6</v>
      </c>
      <c r="P80" s="80"/>
      <c r="Q80" s="81">
        <v>7.67</v>
      </c>
      <c r="R80" s="81">
        <v>0.31</v>
      </c>
      <c r="BU80" s="75"/>
      <c r="BV80" s="82" t="s">
        <v>110</v>
      </c>
      <c r="BZ80" s="95"/>
      <c r="CA80" s="99"/>
      <c r="CF80" s="83">
        <f t="shared" si="0"/>
        <v>119.36999999999999</v>
      </c>
      <c r="CG80" s="83">
        <f t="shared" si="1"/>
        <v>0</v>
      </c>
    </row>
    <row r="81" spans="1:85" s="55" customFormat="1" ht="34.5" x14ac:dyDescent="0.25">
      <c r="A81" s="76" t="s">
        <v>191</v>
      </c>
      <c r="B81" s="77" t="s">
        <v>114</v>
      </c>
      <c r="C81" s="181" t="s">
        <v>115</v>
      </c>
      <c r="D81" s="181"/>
      <c r="E81" s="181"/>
      <c r="F81" s="76" t="s">
        <v>111</v>
      </c>
      <c r="G81" s="97">
        <v>0.04</v>
      </c>
      <c r="H81" s="79">
        <v>362.25</v>
      </c>
      <c r="I81" s="81">
        <v>318.08999999999997</v>
      </c>
      <c r="J81" s="81">
        <v>44.16</v>
      </c>
      <c r="K81" s="80"/>
      <c r="L81" s="80"/>
      <c r="M81" s="81">
        <v>306.83</v>
      </c>
      <c r="N81" s="81">
        <v>286.66000000000003</v>
      </c>
      <c r="O81" s="81">
        <v>20.170000000000002</v>
      </c>
      <c r="P81" s="80"/>
      <c r="Q81" s="81">
        <v>19.670000000000002</v>
      </c>
      <c r="R81" s="81">
        <v>0.79</v>
      </c>
      <c r="BU81" s="75"/>
      <c r="BV81" s="82" t="s">
        <v>115</v>
      </c>
      <c r="BZ81" s="95"/>
      <c r="CA81" s="99"/>
      <c r="CF81" s="83">
        <f t="shared" ref="CF81:CF99" si="2">N81+O81</f>
        <v>306.83000000000004</v>
      </c>
      <c r="CG81" s="83">
        <f t="shared" ref="CG81:CG99" si="3">M81-CF81</f>
        <v>0</v>
      </c>
    </row>
    <row r="82" spans="1:85" s="55" customFormat="1" ht="15" x14ac:dyDescent="0.25">
      <c r="A82" s="86"/>
      <c r="B82" s="87"/>
      <c r="C82" s="188" t="s">
        <v>116</v>
      </c>
      <c r="D82" s="188"/>
      <c r="E82" s="188"/>
      <c r="F82" s="188"/>
      <c r="G82" s="188"/>
      <c r="H82" s="188"/>
      <c r="I82" s="188"/>
      <c r="J82" s="188"/>
      <c r="K82" s="188"/>
      <c r="L82" s="188"/>
      <c r="M82" s="188"/>
      <c r="N82" s="188"/>
      <c r="O82" s="188"/>
      <c r="P82" s="188"/>
      <c r="Q82" s="188"/>
      <c r="R82" s="189"/>
      <c r="BU82" s="75"/>
      <c r="BX82" s="82" t="s">
        <v>116</v>
      </c>
      <c r="BZ82" s="95"/>
      <c r="CA82" s="99"/>
      <c r="CF82" s="83">
        <f t="shared" si="2"/>
        <v>0</v>
      </c>
      <c r="CG82" s="83">
        <f t="shared" si="3"/>
        <v>0</v>
      </c>
    </row>
    <row r="83" spans="1:85" s="113" customFormat="1" ht="45" x14ac:dyDescent="0.25">
      <c r="A83" s="107" t="s">
        <v>193</v>
      </c>
      <c r="B83" s="108" t="s">
        <v>118</v>
      </c>
      <c r="C83" s="182" t="s">
        <v>119</v>
      </c>
      <c r="D83" s="182"/>
      <c r="E83" s="182"/>
      <c r="F83" s="107" t="s">
        <v>120</v>
      </c>
      <c r="G83" s="117">
        <v>4</v>
      </c>
      <c r="H83" s="110">
        <v>35.28</v>
      </c>
      <c r="I83" s="111"/>
      <c r="J83" s="111"/>
      <c r="K83" s="111"/>
      <c r="L83" s="111"/>
      <c r="M83" s="110">
        <v>1207.99</v>
      </c>
      <c r="N83" s="111"/>
      <c r="O83" s="111"/>
      <c r="P83" s="111"/>
      <c r="Q83" s="112">
        <v>0</v>
      </c>
      <c r="R83" s="112">
        <v>0</v>
      </c>
      <c r="S83" s="55"/>
      <c r="T83" s="55"/>
      <c r="U83" s="55"/>
      <c r="V83" s="55"/>
      <c r="W83" s="55"/>
      <c r="X83" s="55"/>
      <c r="Y83" s="55"/>
      <c r="Z83" s="55"/>
      <c r="AA83" s="55"/>
      <c r="AB83" s="55"/>
      <c r="AC83" s="55"/>
      <c r="AD83" s="55"/>
      <c r="AE83" s="55"/>
      <c r="AF83" s="55"/>
      <c r="AG83" s="55"/>
      <c r="AH83" s="55"/>
      <c r="AI83" s="55"/>
      <c r="AJ83" s="55"/>
      <c r="AK83" s="55"/>
      <c r="AL83" s="55"/>
      <c r="AM83" s="55"/>
      <c r="AN83" s="55"/>
      <c r="AO83" s="55"/>
      <c r="AP83" s="55"/>
      <c r="AQ83" s="55"/>
      <c r="AR83" s="55"/>
      <c r="AS83" s="55"/>
      <c r="AT83" s="55"/>
      <c r="AU83" s="55"/>
      <c r="AV83" s="55"/>
      <c r="AW83" s="55"/>
      <c r="AX83" s="55"/>
      <c r="AY83" s="55"/>
      <c r="AZ83" s="55"/>
      <c r="BA83" s="55"/>
      <c r="BB83" s="55"/>
      <c r="BC83" s="55"/>
      <c r="BD83" s="55"/>
      <c r="BE83" s="55"/>
      <c r="BF83" s="55"/>
      <c r="BG83" s="55"/>
      <c r="BH83" s="55"/>
      <c r="BI83" s="55"/>
      <c r="BJ83" s="55"/>
      <c r="BK83" s="55"/>
      <c r="BL83" s="55"/>
      <c r="BM83" s="55"/>
      <c r="BN83" s="55"/>
      <c r="BO83" s="55"/>
      <c r="BP83" s="55"/>
      <c r="BQ83" s="55"/>
      <c r="BR83" s="55"/>
      <c r="BS83" s="55"/>
      <c r="BT83" s="55"/>
      <c r="BU83" s="75"/>
      <c r="BV83" s="82" t="s">
        <v>119</v>
      </c>
      <c r="BW83" s="55"/>
      <c r="BX83" s="55"/>
      <c r="BY83" s="55"/>
      <c r="BZ83" s="95"/>
      <c r="CA83" s="99"/>
      <c r="CB83" s="55"/>
      <c r="CC83" s="55"/>
      <c r="CD83" s="55"/>
      <c r="CE83" s="55"/>
      <c r="CF83" s="83">
        <f t="shared" si="2"/>
        <v>0</v>
      </c>
      <c r="CG83" s="83">
        <f t="shared" si="3"/>
        <v>1207.99</v>
      </c>
    </row>
    <row r="84" spans="1:85" s="113" customFormat="1" ht="45" x14ac:dyDescent="0.25">
      <c r="A84" s="107" t="s">
        <v>194</v>
      </c>
      <c r="B84" s="108" t="s">
        <v>122</v>
      </c>
      <c r="C84" s="182" t="s">
        <v>123</v>
      </c>
      <c r="D84" s="182"/>
      <c r="E84" s="182"/>
      <c r="F84" s="107" t="s">
        <v>120</v>
      </c>
      <c r="G84" s="117">
        <v>4</v>
      </c>
      <c r="H84" s="110">
        <v>40.090000000000003</v>
      </c>
      <c r="I84" s="111"/>
      <c r="J84" s="111"/>
      <c r="K84" s="111"/>
      <c r="L84" s="111"/>
      <c r="M84" s="110">
        <v>1372.68</v>
      </c>
      <c r="N84" s="111"/>
      <c r="O84" s="111"/>
      <c r="P84" s="111"/>
      <c r="Q84" s="112">
        <v>0</v>
      </c>
      <c r="R84" s="112">
        <v>0</v>
      </c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  <c r="AE84" s="55"/>
      <c r="AF84" s="55"/>
      <c r="AG84" s="55"/>
      <c r="AH84" s="55"/>
      <c r="AI84" s="55"/>
      <c r="AJ84" s="55"/>
      <c r="AK84" s="55"/>
      <c r="AL84" s="55"/>
      <c r="AM84" s="55"/>
      <c r="AN84" s="55"/>
      <c r="AO84" s="55"/>
      <c r="AP84" s="55"/>
      <c r="AQ84" s="55"/>
      <c r="AR84" s="55"/>
      <c r="AS84" s="55"/>
      <c r="AT84" s="55"/>
      <c r="AU84" s="55"/>
      <c r="AV84" s="55"/>
      <c r="AW84" s="55"/>
      <c r="AX84" s="55"/>
      <c r="AY84" s="55"/>
      <c r="AZ84" s="55"/>
      <c r="BA84" s="55"/>
      <c r="BB84" s="55"/>
      <c r="BC84" s="55"/>
      <c r="BD84" s="55"/>
      <c r="BE84" s="55"/>
      <c r="BF84" s="55"/>
      <c r="BG84" s="55"/>
      <c r="BH84" s="55"/>
      <c r="BI84" s="55"/>
      <c r="BJ84" s="55"/>
      <c r="BK84" s="55"/>
      <c r="BL84" s="55"/>
      <c r="BM84" s="55"/>
      <c r="BN84" s="55"/>
      <c r="BO84" s="55"/>
      <c r="BP84" s="55"/>
      <c r="BQ84" s="55"/>
      <c r="BR84" s="55"/>
      <c r="BS84" s="55"/>
      <c r="BT84" s="55"/>
      <c r="BU84" s="75"/>
      <c r="BV84" s="82" t="s">
        <v>123</v>
      </c>
      <c r="BW84" s="55"/>
      <c r="BX84" s="55"/>
      <c r="BY84" s="55"/>
      <c r="BZ84" s="95"/>
      <c r="CA84" s="99"/>
      <c r="CB84" s="55"/>
      <c r="CC84" s="55"/>
      <c r="CD84" s="55"/>
      <c r="CE84" s="55"/>
      <c r="CF84" s="83">
        <f t="shared" si="2"/>
        <v>0</v>
      </c>
      <c r="CG84" s="83">
        <f t="shared" si="3"/>
        <v>1372.68</v>
      </c>
    </row>
    <row r="85" spans="1:85" s="55" customFormat="1" ht="15" x14ac:dyDescent="0.25">
      <c r="A85" s="184" t="s">
        <v>189</v>
      </c>
      <c r="B85" s="184"/>
      <c r="C85" s="184"/>
      <c r="D85" s="184"/>
      <c r="E85" s="184"/>
      <c r="F85" s="184"/>
      <c r="G85" s="184"/>
      <c r="H85" s="184"/>
      <c r="I85" s="184"/>
      <c r="J85" s="184"/>
      <c r="K85" s="184"/>
      <c r="L85" s="184"/>
      <c r="M85" s="184"/>
      <c r="N85" s="184"/>
      <c r="O85" s="184"/>
      <c r="P85" s="184"/>
      <c r="Q85" s="184"/>
      <c r="R85" s="184"/>
      <c r="BU85" s="75"/>
      <c r="BZ85" s="95"/>
      <c r="CA85" s="99" t="s">
        <v>189</v>
      </c>
      <c r="CF85" s="83">
        <f t="shared" si="2"/>
        <v>0</v>
      </c>
      <c r="CG85" s="83">
        <f t="shared" si="3"/>
        <v>0</v>
      </c>
    </row>
    <row r="86" spans="1:85" s="55" customFormat="1" ht="34.5" x14ac:dyDescent="0.25">
      <c r="A86" s="76" t="s">
        <v>238</v>
      </c>
      <c r="B86" s="77" t="s">
        <v>109</v>
      </c>
      <c r="C86" s="181" t="s">
        <v>110</v>
      </c>
      <c r="D86" s="181"/>
      <c r="E86" s="181"/>
      <c r="F86" s="76" t="s">
        <v>111</v>
      </c>
      <c r="G86" s="98">
        <v>24</v>
      </c>
      <c r="H86" s="79">
        <v>140.66999999999999</v>
      </c>
      <c r="I86" s="81">
        <v>124.03</v>
      </c>
      <c r="J86" s="81">
        <v>16.64</v>
      </c>
      <c r="K86" s="80"/>
      <c r="L86" s="80"/>
      <c r="M86" s="79">
        <v>71624.98</v>
      </c>
      <c r="N86" s="79">
        <v>67064.149999999994</v>
      </c>
      <c r="O86" s="79">
        <v>4560.83</v>
      </c>
      <c r="P86" s="80"/>
      <c r="Q86" s="81">
        <v>7.67</v>
      </c>
      <c r="R86" s="81">
        <v>184.09</v>
      </c>
      <c r="BU86" s="75"/>
      <c r="BV86" s="82" t="s">
        <v>110</v>
      </c>
      <c r="BZ86" s="95"/>
      <c r="CA86" s="99"/>
      <c r="CF86" s="83">
        <f t="shared" si="2"/>
        <v>71624.98</v>
      </c>
      <c r="CG86" s="83">
        <f t="shared" si="3"/>
        <v>0</v>
      </c>
    </row>
    <row r="87" spans="1:85" s="55" customFormat="1" ht="34.5" x14ac:dyDescent="0.25">
      <c r="A87" s="76" t="s">
        <v>239</v>
      </c>
      <c r="B87" s="77" t="s">
        <v>114</v>
      </c>
      <c r="C87" s="181" t="s">
        <v>115</v>
      </c>
      <c r="D87" s="181"/>
      <c r="E87" s="181"/>
      <c r="F87" s="76" t="s">
        <v>111</v>
      </c>
      <c r="G87" s="98">
        <v>24</v>
      </c>
      <c r="H87" s="79">
        <v>120.75</v>
      </c>
      <c r="I87" s="81">
        <v>106.03</v>
      </c>
      <c r="J87" s="81">
        <v>14.72</v>
      </c>
      <c r="K87" s="80"/>
      <c r="L87" s="80"/>
      <c r="M87" s="79">
        <v>61367</v>
      </c>
      <c r="N87" s="79">
        <v>57332.54</v>
      </c>
      <c r="O87" s="79">
        <v>4034.46</v>
      </c>
      <c r="P87" s="80"/>
      <c r="Q87" s="81">
        <v>6.56</v>
      </c>
      <c r="R87" s="81">
        <v>157.32</v>
      </c>
      <c r="BU87" s="75"/>
      <c r="BV87" s="82" t="s">
        <v>115</v>
      </c>
      <c r="BZ87" s="95"/>
      <c r="CA87" s="99"/>
      <c r="CF87" s="83">
        <f t="shared" si="2"/>
        <v>61367</v>
      </c>
      <c r="CG87" s="83">
        <f t="shared" si="3"/>
        <v>0</v>
      </c>
    </row>
    <row r="88" spans="1:85" s="55" customFormat="1" ht="15" x14ac:dyDescent="0.25">
      <c r="A88" s="86"/>
      <c r="B88" s="87"/>
      <c r="C88" s="188" t="s">
        <v>192</v>
      </c>
      <c r="D88" s="188"/>
      <c r="E88" s="188"/>
      <c r="F88" s="188"/>
      <c r="G88" s="188"/>
      <c r="H88" s="188"/>
      <c r="I88" s="188"/>
      <c r="J88" s="188"/>
      <c r="K88" s="188"/>
      <c r="L88" s="188"/>
      <c r="M88" s="188"/>
      <c r="N88" s="188"/>
      <c r="O88" s="188"/>
      <c r="P88" s="188"/>
      <c r="Q88" s="188"/>
      <c r="R88" s="189"/>
      <c r="BU88" s="75"/>
      <c r="BX88" s="82" t="s">
        <v>192</v>
      </c>
      <c r="BZ88" s="95"/>
      <c r="CA88" s="99"/>
      <c r="CF88" s="83">
        <f t="shared" si="2"/>
        <v>0</v>
      </c>
      <c r="CG88" s="83">
        <f t="shared" si="3"/>
        <v>0</v>
      </c>
    </row>
    <row r="89" spans="1:85" s="113" customFormat="1" ht="45" x14ac:dyDescent="0.25">
      <c r="A89" s="107" t="s">
        <v>240</v>
      </c>
      <c r="B89" s="108" t="s">
        <v>118</v>
      </c>
      <c r="C89" s="182" t="s">
        <v>119</v>
      </c>
      <c r="D89" s="182"/>
      <c r="E89" s="182"/>
      <c r="F89" s="107" t="s">
        <v>120</v>
      </c>
      <c r="G89" s="117">
        <v>24</v>
      </c>
      <c r="H89" s="110">
        <v>35.28</v>
      </c>
      <c r="I89" s="111"/>
      <c r="J89" s="111"/>
      <c r="K89" s="111"/>
      <c r="L89" s="111"/>
      <c r="M89" s="110">
        <v>7247.92</v>
      </c>
      <c r="N89" s="111"/>
      <c r="O89" s="111"/>
      <c r="P89" s="111"/>
      <c r="Q89" s="112">
        <v>0</v>
      </c>
      <c r="R89" s="112">
        <v>0</v>
      </c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  <c r="AE89" s="55"/>
      <c r="AF89" s="55"/>
      <c r="AG89" s="55"/>
      <c r="AH89" s="55"/>
      <c r="AI89" s="55"/>
      <c r="AJ89" s="55"/>
      <c r="AK89" s="55"/>
      <c r="AL89" s="55"/>
      <c r="AM89" s="55"/>
      <c r="AN89" s="55"/>
      <c r="AO89" s="55"/>
      <c r="AP89" s="55"/>
      <c r="AQ89" s="55"/>
      <c r="AR89" s="55"/>
      <c r="AS89" s="55"/>
      <c r="AT89" s="55"/>
      <c r="AU89" s="55"/>
      <c r="AV89" s="55"/>
      <c r="AW89" s="55"/>
      <c r="AX89" s="55"/>
      <c r="AY89" s="55"/>
      <c r="AZ89" s="55"/>
      <c r="BA89" s="55"/>
      <c r="BB89" s="55"/>
      <c r="BC89" s="55"/>
      <c r="BD89" s="55"/>
      <c r="BE89" s="55"/>
      <c r="BF89" s="55"/>
      <c r="BG89" s="55"/>
      <c r="BH89" s="55"/>
      <c r="BI89" s="55"/>
      <c r="BJ89" s="55"/>
      <c r="BK89" s="55"/>
      <c r="BL89" s="55"/>
      <c r="BM89" s="55"/>
      <c r="BN89" s="55"/>
      <c r="BO89" s="55"/>
      <c r="BP89" s="55"/>
      <c r="BQ89" s="55"/>
      <c r="BR89" s="55"/>
      <c r="BS89" s="55"/>
      <c r="BT89" s="55"/>
      <c r="BU89" s="75"/>
      <c r="BV89" s="82" t="s">
        <v>119</v>
      </c>
      <c r="BW89" s="55"/>
      <c r="BX89" s="55"/>
      <c r="BY89" s="55"/>
      <c r="BZ89" s="95"/>
      <c r="CA89" s="99"/>
      <c r="CB89" s="55"/>
      <c r="CC89" s="55"/>
      <c r="CD89" s="55"/>
      <c r="CE89" s="55"/>
      <c r="CF89" s="83">
        <f t="shared" si="2"/>
        <v>0</v>
      </c>
      <c r="CG89" s="83">
        <f t="shared" si="3"/>
        <v>7247.92</v>
      </c>
    </row>
    <row r="90" spans="1:85" s="113" customFormat="1" ht="45" x14ac:dyDescent="0.25">
      <c r="A90" s="107" t="s">
        <v>241</v>
      </c>
      <c r="B90" s="108" t="s">
        <v>122</v>
      </c>
      <c r="C90" s="182" t="s">
        <v>123</v>
      </c>
      <c r="D90" s="182"/>
      <c r="E90" s="182"/>
      <c r="F90" s="107" t="s">
        <v>120</v>
      </c>
      <c r="G90" s="117">
        <v>24</v>
      </c>
      <c r="H90" s="110">
        <v>40.090000000000003</v>
      </c>
      <c r="I90" s="111"/>
      <c r="J90" s="111"/>
      <c r="K90" s="111"/>
      <c r="L90" s="111"/>
      <c r="M90" s="110">
        <v>8236.09</v>
      </c>
      <c r="N90" s="111"/>
      <c r="O90" s="111"/>
      <c r="P90" s="111"/>
      <c r="Q90" s="112">
        <v>0</v>
      </c>
      <c r="R90" s="112">
        <v>0</v>
      </c>
      <c r="S90" s="55"/>
      <c r="T90" s="55"/>
      <c r="U90" s="55"/>
      <c r="V90" s="55"/>
      <c r="W90" s="55"/>
      <c r="X90" s="55"/>
      <c r="Y90" s="55"/>
      <c r="Z90" s="55"/>
      <c r="AA90" s="55"/>
      <c r="AB90" s="55"/>
      <c r="AC90" s="55"/>
      <c r="AD90" s="55"/>
      <c r="AE90" s="55"/>
      <c r="AF90" s="55"/>
      <c r="AG90" s="55"/>
      <c r="AH90" s="55"/>
      <c r="AI90" s="55"/>
      <c r="AJ90" s="55"/>
      <c r="AK90" s="55"/>
      <c r="AL90" s="55"/>
      <c r="AM90" s="55"/>
      <c r="AN90" s="55"/>
      <c r="AO90" s="55"/>
      <c r="AP90" s="55"/>
      <c r="AQ90" s="55"/>
      <c r="AR90" s="55"/>
      <c r="AS90" s="55"/>
      <c r="AT90" s="55"/>
      <c r="AU90" s="55"/>
      <c r="AV90" s="55"/>
      <c r="AW90" s="55"/>
      <c r="AX90" s="55"/>
      <c r="AY90" s="55"/>
      <c r="AZ90" s="55"/>
      <c r="BA90" s="55"/>
      <c r="BB90" s="55"/>
      <c r="BC90" s="55"/>
      <c r="BD90" s="55"/>
      <c r="BE90" s="55"/>
      <c r="BF90" s="55"/>
      <c r="BG90" s="55"/>
      <c r="BH90" s="55"/>
      <c r="BI90" s="55"/>
      <c r="BJ90" s="55"/>
      <c r="BK90" s="55"/>
      <c r="BL90" s="55"/>
      <c r="BM90" s="55"/>
      <c r="BN90" s="55"/>
      <c r="BO90" s="55"/>
      <c r="BP90" s="55"/>
      <c r="BQ90" s="55"/>
      <c r="BR90" s="55"/>
      <c r="BS90" s="55"/>
      <c r="BT90" s="55"/>
      <c r="BU90" s="75"/>
      <c r="BV90" s="82" t="s">
        <v>123</v>
      </c>
      <c r="BW90" s="55"/>
      <c r="BX90" s="55"/>
      <c r="BY90" s="55"/>
      <c r="BZ90" s="95"/>
      <c r="CA90" s="99"/>
      <c r="CB90" s="55"/>
      <c r="CC90" s="55"/>
      <c r="CD90" s="55"/>
      <c r="CE90" s="55"/>
      <c r="CF90" s="83">
        <f t="shared" si="2"/>
        <v>0</v>
      </c>
      <c r="CG90" s="83">
        <f t="shared" si="3"/>
        <v>8236.09</v>
      </c>
    </row>
    <row r="91" spans="1:85" s="55" customFormat="1" ht="15" x14ac:dyDescent="0.25">
      <c r="A91" s="184" t="s">
        <v>242</v>
      </c>
      <c r="B91" s="184"/>
      <c r="C91" s="184"/>
      <c r="D91" s="184"/>
      <c r="E91" s="184"/>
      <c r="F91" s="184"/>
      <c r="G91" s="184"/>
      <c r="H91" s="184"/>
      <c r="I91" s="184"/>
      <c r="J91" s="184"/>
      <c r="K91" s="184"/>
      <c r="L91" s="184"/>
      <c r="M91" s="184"/>
      <c r="N91" s="184"/>
      <c r="O91" s="184"/>
      <c r="P91" s="184"/>
      <c r="Q91" s="184"/>
      <c r="R91" s="184"/>
      <c r="BU91" s="75"/>
      <c r="BZ91" s="95"/>
      <c r="CA91" s="99" t="s">
        <v>242</v>
      </c>
      <c r="CF91" s="83">
        <f t="shared" si="2"/>
        <v>0</v>
      </c>
      <c r="CG91" s="83">
        <f t="shared" si="3"/>
        <v>0</v>
      </c>
    </row>
    <row r="92" spans="1:85" s="55" customFormat="1" ht="34.5" x14ac:dyDescent="0.25">
      <c r="A92" s="76" t="s">
        <v>243</v>
      </c>
      <c r="B92" s="77" t="s">
        <v>109</v>
      </c>
      <c r="C92" s="181" t="s">
        <v>110</v>
      </c>
      <c r="D92" s="181"/>
      <c r="E92" s="181"/>
      <c r="F92" s="76" t="s">
        <v>111</v>
      </c>
      <c r="G92" s="97">
        <v>0.04</v>
      </c>
      <c r="H92" s="79">
        <v>140.66999999999999</v>
      </c>
      <c r="I92" s="81">
        <v>124.03</v>
      </c>
      <c r="J92" s="81">
        <v>16.64</v>
      </c>
      <c r="K92" s="80"/>
      <c r="L92" s="80"/>
      <c r="M92" s="81">
        <v>119.37</v>
      </c>
      <c r="N92" s="81">
        <v>111.77</v>
      </c>
      <c r="O92" s="81">
        <v>7.6</v>
      </c>
      <c r="P92" s="80"/>
      <c r="Q92" s="81">
        <v>7.67</v>
      </c>
      <c r="R92" s="81">
        <v>0.31</v>
      </c>
      <c r="BU92" s="75"/>
      <c r="BV92" s="82" t="s">
        <v>110</v>
      </c>
      <c r="BZ92" s="95"/>
      <c r="CA92" s="99"/>
      <c r="CF92" s="83">
        <f t="shared" si="2"/>
        <v>119.36999999999999</v>
      </c>
      <c r="CG92" s="83">
        <f t="shared" si="3"/>
        <v>0</v>
      </c>
    </row>
    <row r="93" spans="1:85" s="55" customFormat="1" ht="34.5" x14ac:dyDescent="0.25">
      <c r="A93" s="76" t="s">
        <v>244</v>
      </c>
      <c r="B93" s="77" t="s">
        <v>114</v>
      </c>
      <c r="C93" s="181" t="s">
        <v>115</v>
      </c>
      <c r="D93" s="181"/>
      <c r="E93" s="181"/>
      <c r="F93" s="76" t="s">
        <v>111</v>
      </c>
      <c r="G93" s="97">
        <v>0.04</v>
      </c>
      <c r="H93" s="79">
        <v>362.25</v>
      </c>
      <c r="I93" s="81">
        <v>318.08999999999997</v>
      </c>
      <c r="J93" s="81">
        <v>44.16</v>
      </c>
      <c r="K93" s="80"/>
      <c r="L93" s="80"/>
      <c r="M93" s="81">
        <v>306.83</v>
      </c>
      <c r="N93" s="81">
        <v>286.66000000000003</v>
      </c>
      <c r="O93" s="81">
        <v>20.170000000000002</v>
      </c>
      <c r="P93" s="80"/>
      <c r="Q93" s="81">
        <v>19.670000000000002</v>
      </c>
      <c r="R93" s="81">
        <v>0.79</v>
      </c>
      <c r="BU93" s="75"/>
      <c r="BV93" s="82" t="s">
        <v>115</v>
      </c>
      <c r="BZ93" s="95"/>
      <c r="CA93" s="99"/>
      <c r="CF93" s="83">
        <f t="shared" si="2"/>
        <v>306.83000000000004</v>
      </c>
      <c r="CG93" s="83">
        <f t="shared" si="3"/>
        <v>0</v>
      </c>
    </row>
    <row r="94" spans="1:85" s="55" customFormat="1" ht="15" x14ac:dyDescent="0.25">
      <c r="A94" s="86"/>
      <c r="B94" s="87"/>
      <c r="C94" s="188" t="s">
        <v>116</v>
      </c>
      <c r="D94" s="188"/>
      <c r="E94" s="188"/>
      <c r="F94" s="188"/>
      <c r="G94" s="188"/>
      <c r="H94" s="188"/>
      <c r="I94" s="188"/>
      <c r="J94" s="188"/>
      <c r="K94" s="188"/>
      <c r="L94" s="188"/>
      <c r="M94" s="188"/>
      <c r="N94" s="188"/>
      <c r="O94" s="188"/>
      <c r="P94" s="188"/>
      <c r="Q94" s="188"/>
      <c r="R94" s="189"/>
      <c r="BU94" s="75"/>
      <c r="BX94" s="82" t="s">
        <v>116</v>
      </c>
      <c r="BZ94" s="95"/>
      <c r="CA94" s="99"/>
      <c r="CF94" s="83">
        <f t="shared" si="2"/>
        <v>0</v>
      </c>
      <c r="CG94" s="83">
        <f t="shared" si="3"/>
        <v>0</v>
      </c>
    </row>
    <row r="95" spans="1:85" s="113" customFormat="1" ht="45" x14ac:dyDescent="0.25">
      <c r="A95" s="107" t="s">
        <v>245</v>
      </c>
      <c r="B95" s="108" t="s">
        <v>118</v>
      </c>
      <c r="C95" s="182" t="s">
        <v>119</v>
      </c>
      <c r="D95" s="182"/>
      <c r="E95" s="182"/>
      <c r="F95" s="107" t="s">
        <v>120</v>
      </c>
      <c r="G95" s="117">
        <v>4</v>
      </c>
      <c r="H95" s="110">
        <v>35.28</v>
      </c>
      <c r="I95" s="111"/>
      <c r="J95" s="111"/>
      <c r="K95" s="111"/>
      <c r="L95" s="111"/>
      <c r="M95" s="110">
        <v>1207.99</v>
      </c>
      <c r="N95" s="111"/>
      <c r="O95" s="111"/>
      <c r="P95" s="111"/>
      <c r="Q95" s="112">
        <v>0</v>
      </c>
      <c r="R95" s="112">
        <v>0</v>
      </c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  <c r="AE95" s="55"/>
      <c r="AF95" s="55"/>
      <c r="AG95" s="55"/>
      <c r="AH95" s="55"/>
      <c r="AI95" s="55"/>
      <c r="AJ95" s="55"/>
      <c r="AK95" s="55"/>
      <c r="AL95" s="55"/>
      <c r="AM95" s="55"/>
      <c r="AN95" s="55"/>
      <c r="AO95" s="55"/>
      <c r="AP95" s="55"/>
      <c r="AQ95" s="55"/>
      <c r="AR95" s="55"/>
      <c r="AS95" s="55"/>
      <c r="AT95" s="55"/>
      <c r="AU95" s="55"/>
      <c r="AV95" s="55"/>
      <c r="AW95" s="55"/>
      <c r="AX95" s="55"/>
      <c r="AY95" s="55"/>
      <c r="AZ95" s="55"/>
      <c r="BA95" s="55"/>
      <c r="BB95" s="55"/>
      <c r="BC95" s="55"/>
      <c r="BD95" s="55"/>
      <c r="BE95" s="55"/>
      <c r="BF95" s="55"/>
      <c r="BG95" s="55"/>
      <c r="BH95" s="55"/>
      <c r="BI95" s="55"/>
      <c r="BJ95" s="55"/>
      <c r="BK95" s="55"/>
      <c r="BL95" s="55"/>
      <c r="BM95" s="55"/>
      <c r="BN95" s="55"/>
      <c r="BO95" s="55"/>
      <c r="BP95" s="55"/>
      <c r="BQ95" s="55"/>
      <c r="BR95" s="55"/>
      <c r="BS95" s="55"/>
      <c r="BT95" s="55"/>
      <c r="BU95" s="75"/>
      <c r="BV95" s="82" t="s">
        <v>119</v>
      </c>
      <c r="BW95" s="55"/>
      <c r="BX95" s="55"/>
      <c r="BY95" s="55"/>
      <c r="BZ95" s="95"/>
      <c r="CA95" s="99"/>
      <c r="CB95" s="55"/>
      <c r="CC95" s="55"/>
      <c r="CD95" s="55"/>
      <c r="CE95" s="55"/>
      <c r="CF95" s="83">
        <f t="shared" si="2"/>
        <v>0</v>
      </c>
      <c r="CG95" s="83">
        <f t="shared" si="3"/>
        <v>1207.99</v>
      </c>
    </row>
    <row r="96" spans="1:85" s="113" customFormat="1" ht="45" x14ac:dyDescent="0.25">
      <c r="A96" s="107" t="s">
        <v>246</v>
      </c>
      <c r="B96" s="108" t="s">
        <v>122</v>
      </c>
      <c r="C96" s="182" t="s">
        <v>123</v>
      </c>
      <c r="D96" s="182"/>
      <c r="E96" s="182"/>
      <c r="F96" s="107" t="s">
        <v>120</v>
      </c>
      <c r="G96" s="117">
        <v>4</v>
      </c>
      <c r="H96" s="110">
        <v>40.090000000000003</v>
      </c>
      <c r="I96" s="111"/>
      <c r="J96" s="111"/>
      <c r="K96" s="111"/>
      <c r="L96" s="111"/>
      <c r="M96" s="110">
        <v>1372.68</v>
      </c>
      <c r="N96" s="111"/>
      <c r="O96" s="111"/>
      <c r="P96" s="111"/>
      <c r="Q96" s="112">
        <v>0</v>
      </c>
      <c r="R96" s="112">
        <v>0</v>
      </c>
      <c r="S96" s="55"/>
      <c r="T96" s="55"/>
      <c r="U96" s="55"/>
      <c r="V96" s="55"/>
      <c r="W96" s="55"/>
      <c r="X96" s="55"/>
      <c r="Y96" s="55"/>
      <c r="Z96" s="55"/>
      <c r="AA96" s="55"/>
      <c r="AB96" s="55"/>
      <c r="AC96" s="55"/>
      <c r="AD96" s="55"/>
      <c r="AE96" s="55"/>
      <c r="AF96" s="55"/>
      <c r="AG96" s="55"/>
      <c r="AH96" s="55"/>
      <c r="AI96" s="55"/>
      <c r="AJ96" s="55"/>
      <c r="AK96" s="55"/>
      <c r="AL96" s="55"/>
      <c r="AM96" s="55"/>
      <c r="AN96" s="55"/>
      <c r="AO96" s="55"/>
      <c r="AP96" s="55"/>
      <c r="AQ96" s="55"/>
      <c r="AR96" s="55"/>
      <c r="AS96" s="55"/>
      <c r="AT96" s="55"/>
      <c r="AU96" s="55"/>
      <c r="AV96" s="55"/>
      <c r="AW96" s="55"/>
      <c r="AX96" s="55"/>
      <c r="AY96" s="55"/>
      <c r="AZ96" s="55"/>
      <c r="BA96" s="55"/>
      <c r="BB96" s="55"/>
      <c r="BC96" s="55"/>
      <c r="BD96" s="55"/>
      <c r="BE96" s="55"/>
      <c r="BF96" s="55"/>
      <c r="BG96" s="55"/>
      <c r="BH96" s="55"/>
      <c r="BI96" s="55"/>
      <c r="BJ96" s="55"/>
      <c r="BK96" s="55"/>
      <c r="BL96" s="55"/>
      <c r="BM96" s="55"/>
      <c r="BN96" s="55"/>
      <c r="BO96" s="55"/>
      <c r="BP96" s="55"/>
      <c r="BQ96" s="55"/>
      <c r="BR96" s="55"/>
      <c r="BS96" s="55"/>
      <c r="BT96" s="55"/>
      <c r="BU96" s="75"/>
      <c r="BV96" s="82" t="s">
        <v>123</v>
      </c>
      <c r="BW96" s="55"/>
      <c r="BX96" s="55"/>
      <c r="BY96" s="55"/>
      <c r="BZ96" s="95"/>
      <c r="CA96" s="99"/>
      <c r="CB96" s="55"/>
      <c r="CC96" s="55"/>
      <c r="CD96" s="55"/>
      <c r="CE96" s="55"/>
      <c r="CF96" s="83">
        <f t="shared" si="2"/>
        <v>0</v>
      </c>
      <c r="CG96" s="83">
        <f t="shared" si="3"/>
        <v>1372.68</v>
      </c>
    </row>
    <row r="97" spans="1:85" s="55" customFormat="1" ht="15" x14ac:dyDescent="0.25">
      <c r="A97" s="183" t="s">
        <v>92</v>
      </c>
      <c r="B97" s="183"/>
      <c r="C97" s="183"/>
      <c r="D97" s="183"/>
      <c r="E97" s="183"/>
      <c r="F97" s="183"/>
      <c r="G97" s="183"/>
      <c r="H97" s="183"/>
      <c r="I97" s="183"/>
      <c r="J97" s="183"/>
      <c r="K97" s="183"/>
      <c r="L97" s="183"/>
      <c r="M97" s="92">
        <v>338832.2</v>
      </c>
      <c r="N97" s="96"/>
      <c r="O97" s="96"/>
      <c r="P97" s="96"/>
      <c r="Q97" s="93"/>
      <c r="R97" s="93"/>
      <c r="BU97" s="75"/>
      <c r="BZ97" s="95" t="s">
        <v>92</v>
      </c>
      <c r="CA97" s="99"/>
      <c r="CF97" s="83">
        <f t="shared" si="2"/>
        <v>0</v>
      </c>
      <c r="CG97" s="83">
        <f t="shared" si="3"/>
        <v>338832.2</v>
      </c>
    </row>
    <row r="98" spans="1:85" s="55" customFormat="1" ht="15" x14ac:dyDescent="0.25">
      <c r="A98" s="183" t="s">
        <v>204</v>
      </c>
      <c r="B98" s="183"/>
      <c r="C98" s="183"/>
      <c r="D98" s="183"/>
      <c r="E98" s="183"/>
      <c r="F98" s="183"/>
      <c r="G98" s="183"/>
      <c r="H98" s="183"/>
      <c r="I98" s="183"/>
      <c r="J98" s="183"/>
      <c r="K98" s="183"/>
      <c r="L98" s="183"/>
      <c r="M98" s="96"/>
      <c r="N98" s="96"/>
      <c r="O98" s="96"/>
      <c r="P98" s="96"/>
      <c r="Q98" s="93"/>
      <c r="R98" s="93"/>
      <c r="CB98" s="95" t="s">
        <v>204</v>
      </c>
      <c r="CF98" s="83">
        <f t="shared" si="2"/>
        <v>0</v>
      </c>
      <c r="CG98" s="83">
        <f t="shared" si="3"/>
        <v>0</v>
      </c>
    </row>
    <row r="99" spans="1:85" s="55" customFormat="1" ht="15" x14ac:dyDescent="0.25">
      <c r="A99" s="183" t="s">
        <v>92</v>
      </c>
      <c r="B99" s="183"/>
      <c r="C99" s="183"/>
      <c r="D99" s="183"/>
      <c r="E99" s="183"/>
      <c r="F99" s="183"/>
      <c r="G99" s="183"/>
      <c r="H99" s="183"/>
      <c r="I99" s="183"/>
      <c r="J99" s="183"/>
      <c r="K99" s="183"/>
      <c r="L99" s="183"/>
      <c r="M99" s="92">
        <v>32472792.510000002</v>
      </c>
      <c r="N99" s="96"/>
      <c r="O99" s="96"/>
      <c r="P99" s="96"/>
      <c r="Q99" s="93"/>
      <c r="R99" s="93"/>
      <c r="CB99" s="95" t="s">
        <v>92</v>
      </c>
      <c r="CD99" s="95"/>
      <c r="CE99" s="95"/>
      <c r="CF99" s="83">
        <f t="shared" si="2"/>
        <v>0</v>
      </c>
      <c r="CG99" s="83">
        <f t="shared" si="3"/>
        <v>32472792.510000002</v>
      </c>
    </row>
    <row r="100" spans="1:85" s="55" customFormat="1" ht="32.25" customHeight="1" x14ac:dyDescent="0.25">
      <c r="A100" s="53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</row>
    <row r="101" spans="1:85" s="55" customFormat="1" ht="15" x14ac:dyDescent="0.25">
      <c r="A101" s="53"/>
      <c r="B101" s="53"/>
      <c r="C101" s="53"/>
      <c r="D101" s="53"/>
      <c r="E101" s="53"/>
      <c r="F101" s="53"/>
      <c r="G101" s="53"/>
      <c r="H101" s="58"/>
      <c r="I101" s="190"/>
      <c r="J101" s="190"/>
      <c r="K101" s="190"/>
      <c r="L101" s="190"/>
      <c r="M101" s="53"/>
      <c r="N101" s="53"/>
      <c r="O101" s="53"/>
      <c r="P101" s="53"/>
      <c r="Q101" s="53"/>
      <c r="R101" s="53"/>
    </row>
    <row r="102" spans="1:85" s="55" customFormat="1" ht="15" x14ac:dyDescent="0.25">
      <c r="A102" s="53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</row>
  </sheetData>
  <autoFilter ref="A14:CE99" xr:uid="{167E40B6-97BB-48B2-8005-840466A9D4F3}"/>
  <mergeCells count="107">
    <mergeCell ref="A99:L99"/>
    <mergeCell ref="I101:L101"/>
    <mergeCell ref="A98:L98"/>
    <mergeCell ref="A97:L97"/>
    <mergeCell ref="C95:E95"/>
    <mergeCell ref="C96:E96"/>
    <mergeCell ref="C93:E93"/>
    <mergeCell ref="C94:R94"/>
    <mergeCell ref="C90:E90"/>
    <mergeCell ref="A91:R91"/>
    <mergeCell ref="C92:E92"/>
    <mergeCell ref="C87:E87"/>
    <mergeCell ref="C88:R88"/>
    <mergeCell ref="C89:E89"/>
    <mergeCell ref="C84:E84"/>
    <mergeCell ref="A85:R85"/>
    <mergeCell ref="C86:E86"/>
    <mergeCell ref="C81:E81"/>
    <mergeCell ref="C82:R82"/>
    <mergeCell ref="C83:E83"/>
    <mergeCell ref="A79:R79"/>
    <mergeCell ref="C80:E80"/>
    <mergeCell ref="C77:R77"/>
    <mergeCell ref="C78:E78"/>
    <mergeCell ref="C75:E75"/>
    <mergeCell ref="C76:E76"/>
    <mergeCell ref="C73:E73"/>
    <mergeCell ref="C74:E74"/>
    <mergeCell ref="C71:E71"/>
    <mergeCell ref="C72:R72"/>
    <mergeCell ref="C68:E68"/>
    <mergeCell ref="A69:R69"/>
    <mergeCell ref="C70:E70"/>
    <mergeCell ref="C66:E66"/>
    <mergeCell ref="C67:R67"/>
    <mergeCell ref="C64:E64"/>
    <mergeCell ref="C65:E65"/>
    <mergeCell ref="C61:E61"/>
    <mergeCell ref="C62:R62"/>
    <mergeCell ref="C63:E63"/>
    <mergeCell ref="A59:R59"/>
    <mergeCell ref="C60:E60"/>
    <mergeCell ref="C56:R56"/>
    <mergeCell ref="C57:E57"/>
    <mergeCell ref="C58:E58"/>
    <mergeCell ref="C54:E54"/>
    <mergeCell ref="C55:E55"/>
    <mergeCell ref="C51:E51"/>
    <mergeCell ref="C52:E52"/>
    <mergeCell ref="A53:R53"/>
    <mergeCell ref="C49:E49"/>
    <mergeCell ref="C50:R50"/>
    <mergeCell ref="C46:E46"/>
    <mergeCell ref="A47:R47"/>
    <mergeCell ref="C48:E48"/>
    <mergeCell ref="C43:E43"/>
    <mergeCell ref="C44:R44"/>
    <mergeCell ref="C45:E45"/>
    <mergeCell ref="A40:R40"/>
    <mergeCell ref="A41:R41"/>
    <mergeCell ref="C42:E42"/>
    <mergeCell ref="A34:L34"/>
    <mergeCell ref="A35:L35"/>
    <mergeCell ref="A36:R36"/>
    <mergeCell ref="A37:R37"/>
    <mergeCell ref="A38:R38"/>
    <mergeCell ref="A39:R39"/>
    <mergeCell ref="C33:E33"/>
    <mergeCell ref="C30:E30"/>
    <mergeCell ref="C31:R31"/>
    <mergeCell ref="C32:E32"/>
    <mergeCell ref="G10:G12"/>
    <mergeCell ref="H10:K10"/>
    <mergeCell ref="L10:P10"/>
    <mergeCell ref="C29:E29"/>
    <mergeCell ref="C27:E27"/>
    <mergeCell ref="C28:E28"/>
    <mergeCell ref="A24:L24"/>
    <mergeCell ref="A25:R25"/>
    <mergeCell ref="C26:E26"/>
    <mergeCell ref="C23:E23"/>
    <mergeCell ref="C21:E21"/>
    <mergeCell ref="C22:E22"/>
    <mergeCell ref="A2:R2"/>
    <mergeCell ref="A3:R3"/>
    <mergeCell ref="A5:R5"/>
    <mergeCell ref="A6:R6"/>
    <mergeCell ref="A7:R7"/>
    <mergeCell ref="A8:R8"/>
    <mergeCell ref="A19:L19"/>
    <mergeCell ref="A20:R20"/>
    <mergeCell ref="C17:E17"/>
    <mergeCell ref="C18:E18"/>
    <mergeCell ref="C13:E13"/>
    <mergeCell ref="A15:R15"/>
    <mergeCell ref="C16:E16"/>
    <mergeCell ref="Q10:Q12"/>
    <mergeCell ref="R10:R12"/>
    <mergeCell ref="H11:H12"/>
    <mergeCell ref="I11:K11"/>
    <mergeCell ref="L11:L12"/>
    <mergeCell ref="M11:M12"/>
    <mergeCell ref="N11:P11"/>
    <mergeCell ref="A10:A12"/>
    <mergeCell ref="B10:B12"/>
    <mergeCell ref="C10:E12"/>
    <mergeCell ref="F10:F1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86484-10BD-4E09-9AAD-87CBFA7F1474}">
  <sheetPr>
    <pageSetUpPr fitToPage="1"/>
  </sheetPr>
  <dimension ref="A1:CG236"/>
  <sheetViews>
    <sheetView topLeftCell="A13" workbookViewId="0">
      <selection activeCell="C25" sqref="C25:R25"/>
    </sheetView>
  </sheetViews>
  <sheetFormatPr defaultColWidth="9.140625" defaultRowHeight="11.25" customHeight="1" x14ac:dyDescent="0.2"/>
  <cols>
    <col min="1" max="1" width="9" style="105" customWidth="1"/>
    <col min="2" max="2" width="20.140625" style="105" customWidth="1"/>
    <col min="3" max="4" width="10.42578125" style="105" customWidth="1"/>
    <col min="5" max="5" width="13.28515625" style="105" customWidth="1"/>
    <col min="6" max="6" width="8.5703125" style="105" customWidth="1"/>
    <col min="7" max="7" width="11.7109375" style="105" customWidth="1"/>
    <col min="8" max="8" width="12" style="105" customWidth="1"/>
    <col min="9" max="11" width="9.28515625" style="105" customWidth="1"/>
    <col min="12" max="12" width="12" style="105" customWidth="1"/>
    <col min="13" max="13" width="12.140625" style="105" customWidth="1"/>
    <col min="14" max="14" width="11.28515625" style="105" customWidth="1"/>
    <col min="15" max="15" width="11.42578125" style="105" customWidth="1"/>
    <col min="16" max="16" width="9.28515625" style="105" customWidth="1"/>
    <col min="17" max="17" width="8.42578125" style="105" customWidth="1"/>
    <col min="18" max="18" width="10.7109375" style="105" customWidth="1"/>
    <col min="19" max="54" width="190.7109375" style="82" hidden="1" customWidth="1"/>
    <col min="55" max="59" width="50.5703125" style="82" hidden="1" customWidth="1"/>
    <col min="60" max="72" width="127.42578125" style="82" hidden="1" customWidth="1"/>
    <col min="73" max="73" width="190.7109375" style="82" hidden="1" customWidth="1"/>
    <col min="74" max="74" width="34.140625" style="82" hidden="1" customWidth="1"/>
    <col min="75" max="77" width="161.5703125" style="82" hidden="1" customWidth="1"/>
    <col min="78" max="78" width="131.5703125" style="82" hidden="1" customWidth="1"/>
    <col min="79" max="79" width="190.7109375" style="82" hidden="1" customWidth="1"/>
    <col min="80" max="83" width="131.5703125" style="82" hidden="1" customWidth="1"/>
    <col min="84" max="84" width="12.85546875" style="105" customWidth="1"/>
    <col min="85" max="85" width="17.7109375" style="105" customWidth="1"/>
    <col min="86" max="16384" width="9.140625" style="105"/>
  </cols>
  <sheetData>
    <row r="1" spans="1:72" s="55" customFormat="1" ht="15" x14ac:dyDescent="0.25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4"/>
      <c r="O1" s="53"/>
      <c r="P1" s="53"/>
      <c r="Q1" s="53"/>
      <c r="R1" s="53"/>
    </row>
    <row r="2" spans="1:72" s="55" customFormat="1" ht="15" x14ac:dyDescent="0.25">
      <c r="A2" s="175" t="s">
        <v>38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56" t="s">
        <v>38</v>
      </c>
      <c r="T2" s="56" t="s">
        <v>39</v>
      </c>
      <c r="U2" s="56" t="s">
        <v>39</v>
      </c>
      <c r="V2" s="56" t="s">
        <v>39</v>
      </c>
      <c r="W2" s="56" t="s">
        <v>39</v>
      </c>
      <c r="X2" s="56" t="s">
        <v>39</v>
      </c>
      <c r="Y2" s="56" t="s">
        <v>39</v>
      </c>
      <c r="Z2" s="56" t="s">
        <v>39</v>
      </c>
      <c r="AA2" s="56" t="s">
        <v>39</v>
      </c>
      <c r="AB2" s="56" t="s">
        <v>39</v>
      </c>
      <c r="AC2" s="56" t="s">
        <v>39</v>
      </c>
      <c r="AD2" s="56" t="s">
        <v>39</v>
      </c>
      <c r="AE2" s="56" t="s">
        <v>39</v>
      </c>
      <c r="AF2" s="56" t="s">
        <v>39</v>
      </c>
      <c r="AG2" s="56" t="s">
        <v>39</v>
      </c>
      <c r="AH2" s="56" t="s">
        <v>39</v>
      </c>
      <c r="AI2" s="56" t="s">
        <v>39</v>
      </c>
      <c r="AJ2" s="56" t="s">
        <v>39</v>
      </c>
    </row>
    <row r="3" spans="1:72" s="55" customFormat="1" ht="15" x14ac:dyDescent="0.25">
      <c r="A3" s="176" t="s">
        <v>40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</row>
    <row r="4" spans="1:72" s="55" customFormat="1" ht="15" x14ac:dyDescent="0.25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</row>
    <row r="5" spans="1:72" s="55" customFormat="1" ht="28.5" customHeight="1" x14ac:dyDescent="0.25">
      <c r="A5" s="177" t="s">
        <v>41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</row>
    <row r="6" spans="1:72" s="55" customFormat="1" ht="21" customHeight="1" x14ac:dyDescent="0.25">
      <c r="A6" s="178" t="s">
        <v>42</v>
      </c>
      <c r="B6" s="178"/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</row>
    <row r="7" spans="1:72" s="55" customFormat="1" ht="15" x14ac:dyDescent="0.25">
      <c r="A7" s="175" t="s">
        <v>43</v>
      </c>
      <c r="B7" s="175"/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AK7" s="56" t="s">
        <v>43</v>
      </c>
      <c r="AL7" s="56" t="s">
        <v>39</v>
      </c>
      <c r="AM7" s="56" t="s">
        <v>39</v>
      </c>
      <c r="AN7" s="56" t="s">
        <v>39</v>
      </c>
      <c r="AO7" s="56" t="s">
        <v>39</v>
      </c>
      <c r="AP7" s="56" t="s">
        <v>39</v>
      </c>
      <c r="AQ7" s="56" t="s">
        <v>39</v>
      </c>
      <c r="AR7" s="56" t="s">
        <v>39</v>
      </c>
      <c r="AS7" s="56" t="s">
        <v>39</v>
      </c>
      <c r="AT7" s="56" t="s">
        <v>39</v>
      </c>
      <c r="AU7" s="56" t="s">
        <v>39</v>
      </c>
      <c r="AV7" s="56" t="s">
        <v>39</v>
      </c>
      <c r="AW7" s="56" t="s">
        <v>39</v>
      </c>
      <c r="AX7" s="56" t="s">
        <v>39</v>
      </c>
      <c r="AY7" s="56" t="s">
        <v>39</v>
      </c>
      <c r="AZ7" s="56" t="s">
        <v>39</v>
      </c>
      <c r="BA7" s="56" t="s">
        <v>39</v>
      </c>
      <c r="BB7" s="56" t="s">
        <v>39</v>
      </c>
    </row>
    <row r="8" spans="1:72" s="55" customFormat="1" ht="15.75" customHeight="1" x14ac:dyDescent="0.25">
      <c r="A8" s="176" t="s">
        <v>44</v>
      </c>
      <c r="B8" s="176"/>
      <c r="C8" s="176"/>
      <c r="D8" s="176"/>
      <c r="E8" s="176"/>
      <c r="F8" s="176"/>
      <c r="G8" s="176"/>
      <c r="H8" s="176"/>
      <c r="I8" s="176"/>
      <c r="J8" s="176"/>
      <c r="K8" s="176"/>
      <c r="L8" s="176"/>
      <c r="M8" s="176"/>
      <c r="N8" s="176"/>
      <c r="O8" s="176"/>
      <c r="P8" s="176"/>
      <c r="Q8" s="176"/>
      <c r="R8" s="176"/>
    </row>
    <row r="9" spans="1:72" s="55" customFormat="1" ht="15" x14ac:dyDescent="0.25">
      <c r="A9" s="53"/>
      <c r="B9" s="58" t="s">
        <v>45</v>
      </c>
      <c r="C9" s="191" t="s">
        <v>46</v>
      </c>
      <c r="D9" s="191"/>
      <c r="E9" s="191"/>
      <c r="F9" s="191"/>
      <c r="G9" s="191"/>
      <c r="H9" s="59"/>
      <c r="I9" s="59"/>
      <c r="J9" s="59"/>
      <c r="K9" s="59"/>
      <c r="L9" s="59"/>
      <c r="M9" s="59"/>
      <c r="N9" s="59"/>
      <c r="O9" s="59"/>
      <c r="P9" s="53"/>
      <c r="Q9" s="53"/>
      <c r="R9" s="53"/>
      <c r="BC9" s="60" t="s">
        <v>46</v>
      </c>
      <c r="BD9" s="60" t="s">
        <v>39</v>
      </c>
      <c r="BE9" s="60" t="s">
        <v>39</v>
      </c>
      <c r="BF9" s="60" t="s">
        <v>39</v>
      </c>
      <c r="BG9" s="60" t="s">
        <v>39</v>
      </c>
    </row>
    <row r="10" spans="1:72" s="55" customFormat="1" ht="12.75" customHeight="1" x14ac:dyDescent="0.25">
      <c r="B10" s="61" t="s">
        <v>47</v>
      </c>
      <c r="C10" s="61"/>
      <c r="D10" s="62"/>
      <c r="E10" s="63">
        <v>72026.535999999993</v>
      </c>
      <c r="F10" s="64" t="s">
        <v>48</v>
      </c>
      <c r="H10" s="61"/>
      <c r="I10" s="61"/>
      <c r="J10" s="61"/>
      <c r="K10" s="61"/>
      <c r="L10" s="61"/>
      <c r="M10" s="65"/>
      <c r="N10" s="65"/>
      <c r="O10" s="61"/>
    </row>
    <row r="11" spans="1:72" s="55" customFormat="1" ht="12.75" customHeight="1" x14ac:dyDescent="0.25">
      <c r="B11" s="61" t="s">
        <v>49</v>
      </c>
      <c r="D11" s="62"/>
      <c r="E11" s="63">
        <v>76761.131999999998</v>
      </c>
      <c r="F11" s="64" t="s">
        <v>48</v>
      </c>
      <c r="H11" s="61"/>
      <c r="I11" s="61"/>
      <c r="J11" s="61"/>
      <c r="K11" s="61"/>
      <c r="L11" s="61"/>
      <c r="M11" s="65"/>
      <c r="N11" s="65"/>
      <c r="O11" s="61"/>
    </row>
    <row r="12" spans="1:72" s="55" customFormat="1" ht="12.75" customHeight="1" x14ac:dyDescent="0.25">
      <c r="B12" s="61" t="s">
        <v>50</v>
      </c>
      <c r="C12" s="61"/>
      <c r="D12" s="62"/>
      <c r="E12" s="63">
        <v>17450.097000000002</v>
      </c>
      <c r="F12" s="64" t="s">
        <v>48</v>
      </c>
      <c r="H12" s="61"/>
      <c r="J12" s="61"/>
      <c r="K12" s="61"/>
      <c r="L12" s="61"/>
      <c r="M12" s="66"/>
      <c r="N12" s="54"/>
      <c r="O12" s="67"/>
    </row>
    <row r="13" spans="1:72" s="55" customFormat="1" ht="12.75" customHeight="1" x14ac:dyDescent="0.25">
      <c r="B13" s="61" t="s">
        <v>51</v>
      </c>
      <c r="C13" s="61"/>
      <c r="D13" s="68"/>
      <c r="E13" s="63">
        <v>44606.64</v>
      </c>
      <c r="F13" s="64" t="s">
        <v>52</v>
      </c>
      <c r="H13" s="61"/>
      <c r="J13" s="61"/>
      <c r="K13" s="61"/>
      <c r="L13" s="61"/>
      <c r="M13" s="69"/>
      <c r="N13" s="69"/>
      <c r="O13" s="64"/>
    </row>
    <row r="14" spans="1:72" s="55" customFormat="1" ht="12.75" customHeight="1" x14ac:dyDescent="0.25">
      <c r="B14" s="61" t="s">
        <v>53</v>
      </c>
      <c r="C14" s="61"/>
      <c r="D14" s="68"/>
      <c r="E14" s="63">
        <v>1164.73</v>
      </c>
      <c r="F14" s="64" t="s">
        <v>52</v>
      </c>
      <c r="H14" s="61"/>
      <c r="J14" s="61"/>
      <c r="K14" s="61"/>
      <c r="L14" s="61"/>
      <c r="M14" s="69"/>
      <c r="N14" s="69"/>
      <c r="O14" s="64"/>
    </row>
    <row r="15" spans="1:72" s="55" customFormat="1" ht="15" x14ac:dyDescent="0.25">
      <c r="B15" s="61" t="s">
        <v>54</v>
      </c>
      <c r="C15" s="61"/>
      <c r="E15" s="66"/>
      <c r="F15" s="192" t="s">
        <v>55</v>
      </c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BH15" s="60" t="s">
        <v>55</v>
      </c>
      <c r="BI15" s="60" t="s">
        <v>39</v>
      </c>
      <c r="BJ15" s="60" t="s">
        <v>39</v>
      </c>
      <c r="BK15" s="60" t="s">
        <v>39</v>
      </c>
      <c r="BL15" s="60" t="s">
        <v>39</v>
      </c>
      <c r="BM15" s="60" t="s">
        <v>39</v>
      </c>
      <c r="BN15" s="60" t="s">
        <v>39</v>
      </c>
      <c r="BO15" s="60" t="s">
        <v>39</v>
      </c>
      <c r="BP15" s="60" t="s">
        <v>39</v>
      </c>
      <c r="BQ15" s="60" t="s">
        <v>39</v>
      </c>
      <c r="BR15" s="60" t="s">
        <v>39</v>
      </c>
      <c r="BS15" s="60" t="s">
        <v>39</v>
      </c>
      <c r="BT15" s="60" t="s">
        <v>39</v>
      </c>
    </row>
    <row r="16" spans="1:72" s="55" customFormat="1" ht="12.75" customHeight="1" x14ac:dyDescent="0.25">
      <c r="A16" s="61"/>
      <c r="B16" s="61"/>
      <c r="D16" s="66"/>
      <c r="E16" s="67"/>
      <c r="F16" s="70"/>
      <c r="G16" s="71"/>
      <c r="H16" s="61"/>
      <c r="I16" s="61"/>
      <c r="J16" s="61"/>
      <c r="K16" s="61"/>
      <c r="L16" s="193"/>
      <c r="M16" s="193"/>
      <c r="N16" s="61"/>
    </row>
    <row r="17" spans="1:85" s="55" customFormat="1" ht="15" x14ac:dyDescent="0.25">
      <c r="A17" s="72"/>
    </row>
    <row r="18" spans="1:85" s="55" customFormat="1" ht="28.5" customHeight="1" x14ac:dyDescent="0.25">
      <c r="A18" s="174" t="s">
        <v>0</v>
      </c>
      <c r="B18" s="174" t="s">
        <v>56</v>
      </c>
      <c r="C18" s="174" t="s">
        <v>57</v>
      </c>
      <c r="D18" s="174"/>
      <c r="E18" s="174"/>
      <c r="F18" s="174" t="s">
        <v>58</v>
      </c>
      <c r="G18" s="174" t="s">
        <v>59</v>
      </c>
      <c r="H18" s="174" t="s">
        <v>60</v>
      </c>
      <c r="I18" s="174"/>
      <c r="J18" s="174"/>
      <c r="K18" s="174"/>
      <c r="L18" s="174" t="s">
        <v>61</v>
      </c>
      <c r="M18" s="174"/>
      <c r="N18" s="174"/>
      <c r="O18" s="174"/>
      <c r="P18" s="174"/>
      <c r="Q18" s="174" t="s">
        <v>62</v>
      </c>
      <c r="R18" s="174" t="s">
        <v>63</v>
      </c>
    </row>
    <row r="19" spans="1:85" s="55" customFormat="1" ht="30" customHeight="1" x14ac:dyDescent="0.25">
      <c r="A19" s="174"/>
      <c r="B19" s="174"/>
      <c r="C19" s="174"/>
      <c r="D19" s="174"/>
      <c r="E19" s="174"/>
      <c r="F19" s="174"/>
      <c r="G19" s="174"/>
      <c r="H19" s="174" t="s">
        <v>64</v>
      </c>
      <c r="I19" s="174" t="s">
        <v>65</v>
      </c>
      <c r="J19" s="174"/>
      <c r="K19" s="174"/>
      <c r="L19" s="174" t="s">
        <v>66</v>
      </c>
      <c r="M19" s="174" t="s">
        <v>64</v>
      </c>
      <c r="N19" s="180" t="s">
        <v>65</v>
      </c>
      <c r="O19" s="180"/>
      <c r="P19" s="180"/>
      <c r="Q19" s="180"/>
      <c r="R19" s="180"/>
    </row>
    <row r="20" spans="1:85" s="55" customFormat="1" ht="22.5" customHeight="1" x14ac:dyDescent="0.25">
      <c r="A20" s="174"/>
      <c r="B20" s="174"/>
      <c r="C20" s="174"/>
      <c r="D20" s="174"/>
      <c r="E20" s="174"/>
      <c r="F20" s="174"/>
      <c r="G20" s="174"/>
      <c r="H20" s="174"/>
      <c r="I20" s="73" t="s">
        <v>67</v>
      </c>
      <c r="J20" s="73" t="s">
        <v>68</v>
      </c>
      <c r="K20" s="73" t="s">
        <v>69</v>
      </c>
      <c r="L20" s="174"/>
      <c r="M20" s="174"/>
      <c r="N20" s="73" t="s">
        <v>67</v>
      </c>
      <c r="O20" s="73" t="s">
        <v>68</v>
      </c>
      <c r="P20" s="73" t="s">
        <v>69</v>
      </c>
      <c r="Q20" s="180"/>
      <c r="R20" s="180"/>
    </row>
    <row r="21" spans="1:85" s="55" customFormat="1" ht="15" x14ac:dyDescent="0.25">
      <c r="A21" s="74">
        <v>1</v>
      </c>
      <c r="B21" s="74">
        <v>2</v>
      </c>
      <c r="C21" s="180">
        <v>3</v>
      </c>
      <c r="D21" s="180"/>
      <c r="E21" s="180"/>
      <c r="F21" s="74">
        <v>4</v>
      </c>
      <c r="G21" s="74">
        <v>5</v>
      </c>
      <c r="H21" s="74">
        <v>6</v>
      </c>
      <c r="I21" s="74">
        <v>7</v>
      </c>
      <c r="J21" s="74">
        <v>8</v>
      </c>
      <c r="K21" s="74">
        <v>9</v>
      </c>
      <c r="L21" s="74">
        <v>10</v>
      </c>
      <c r="M21" s="74">
        <v>11</v>
      </c>
      <c r="N21" s="74">
        <v>12</v>
      </c>
      <c r="O21" s="74">
        <v>13</v>
      </c>
      <c r="P21" s="74">
        <v>14</v>
      </c>
      <c r="Q21" s="74">
        <v>15</v>
      </c>
      <c r="R21" s="74">
        <v>16</v>
      </c>
    </row>
    <row r="22" spans="1:85" s="55" customFormat="1" ht="15" x14ac:dyDescent="0.25">
      <c r="A22" s="179" t="s">
        <v>70</v>
      </c>
      <c r="B22" s="179"/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BU22" s="75" t="s">
        <v>70</v>
      </c>
    </row>
    <row r="23" spans="1:85" s="55" customFormat="1" ht="45.75" x14ac:dyDescent="0.25">
      <c r="A23" s="76" t="s">
        <v>71</v>
      </c>
      <c r="B23" s="77" t="s">
        <v>72</v>
      </c>
      <c r="C23" s="181" t="s">
        <v>73</v>
      </c>
      <c r="D23" s="181"/>
      <c r="E23" s="181"/>
      <c r="F23" s="76" t="s">
        <v>74</v>
      </c>
      <c r="G23" s="78">
        <v>7.6948999999999996</v>
      </c>
      <c r="H23" s="79">
        <v>21371.83</v>
      </c>
      <c r="I23" s="79">
        <v>10079.870000000001</v>
      </c>
      <c r="J23" s="79">
        <v>9774.83</v>
      </c>
      <c r="K23" s="79">
        <v>1214.8499999999999</v>
      </c>
      <c r="L23" s="80"/>
      <c r="M23" s="79">
        <v>2706408.07</v>
      </c>
      <c r="N23" s="79">
        <v>1747506.85</v>
      </c>
      <c r="O23" s="79">
        <v>858970.38</v>
      </c>
      <c r="P23" s="79">
        <v>210613.54</v>
      </c>
      <c r="Q23" s="81">
        <v>559.05999999999995</v>
      </c>
      <c r="R23" s="81">
        <v>4301.92</v>
      </c>
      <c r="BU23" s="75"/>
      <c r="BV23" s="82" t="s">
        <v>73</v>
      </c>
      <c r="CF23" s="83">
        <f>N23+O23</f>
        <v>2606477.23</v>
      </c>
      <c r="CG23" s="83">
        <f>M23-CF23</f>
        <v>99930.839999999851</v>
      </c>
    </row>
    <row r="24" spans="1:85" s="55" customFormat="1" ht="15" x14ac:dyDescent="0.25">
      <c r="A24" s="84"/>
      <c r="B24" s="85"/>
      <c r="C24" s="194" t="s">
        <v>75</v>
      </c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5"/>
      <c r="BU24" s="75"/>
      <c r="BW24" s="82" t="s">
        <v>75</v>
      </c>
      <c r="CF24" s="83">
        <f t="shared" ref="CF24:CF87" si="0">N24+O24</f>
        <v>0</v>
      </c>
      <c r="CG24" s="83">
        <f t="shared" ref="CG24:CG87" si="1">M24-CF24</f>
        <v>0</v>
      </c>
    </row>
    <row r="25" spans="1:85" s="55" customFormat="1" ht="57" x14ac:dyDescent="0.25">
      <c r="A25" s="86"/>
      <c r="B25" s="87" t="s">
        <v>76</v>
      </c>
      <c r="C25" s="188" t="s">
        <v>77</v>
      </c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9"/>
      <c r="BU25" s="75"/>
      <c r="BX25" s="82" t="s">
        <v>77</v>
      </c>
      <c r="CF25" s="83">
        <f t="shared" si="0"/>
        <v>0</v>
      </c>
      <c r="CG25" s="83">
        <f t="shared" si="1"/>
        <v>0</v>
      </c>
    </row>
    <row r="26" spans="1:85" s="55" customFormat="1" ht="15" x14ac:dyDescent="0.25">
      <c r="A26" s="86"/>
      <c r="B26" s="88" t="s">
        <v>71</v>
      </c>
      <c r="C26" s="188" t="s">
        <v>78</v>
      </c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188"/>
      <c r="R26" s="189"/>
      <c r="BU26" s="75"/>
      <c r="BY26" s="82" t="s">
        <v>78</v>
      </c>
      <c r="CF26" s="83">
        <f t="shared" si="0"/>
        <v>0</v>
      </c>
      <c r="CG26" s="83">
        <f t="shared" si="1"/>
        <v>0</v>
      </c>
    </row>
    <row r="27" spans="1:85" s="55" customFormat="1" ht="33.75" x14ac:dyDescent="0.25">
      <c r="A27" s="76" t="s">
        <v>79</v>
      </c>
      <c r="B27" s="77" t="s">
        <v>80</v>
      </c>
      <c r="C27" s="181" t="s">
        <v>81</v>
      </c>
      <c r="D27" s="181"/>
      <c r="E27" s="181"/>
      <c r="F27" s="76" t="s">
        <v>82</v>
      </c>
      <c r="G27" s="89">
        <v>29.783619999999999</v>
      </c>
      <c r="H27" s="79">
        <v>28461.8</v>
      </c>
      <c r="I27" s="80"/>
      <c r="J27" s="80"/>
      <c r="K27" s="80"/>
      <c r="L27" s="80"/>
      <c r="M27" s="79">
        <v>7256272.9299999997</v>
      </c>
      <c r="N27" s="80"/>
      <c r="O27" s="80"/>
      <c r="P27" s="80"/>
      <c r="Q27" s="90">
        <v>0</v>
      </c>
      <c r="R27" s="90">
        <v>0</v>
      </c>
      <c r="BU27" s="75"/>
      <c r="BV27" s="82" t="s">
        <v>81</v>
      </c>
      <c r="CF27" s="83">
        <f t="shared" si="0"/>
        <v>0</v>
      </c>
      <c r="CG27" s="83">
        <f t="shared" si="1"/>
        <v>7256272.9299999997</v>
      </c>
    </row>
    <row r="28" spans="1:85" s="55" customFormat="1" ht="15" x14ac:dyDescent="0.25">
      <c r="A28" s="84"/>
      <c r="B28" s="85"/>
      <c r="C28" s="194" t="s">
        <v>83</v>
      </c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5"/>
      <c r="BU28" s="75"/>
      <c r="BW28" s="82" t="s">
        <v>83</v>
      </c>
      <c r="CF28" s="83">
        <f t="shared" si="0"/>
        <v>0</v>
      </c>
      <c r="CG28" s="83">
        <f t="shared" si="1"/>
        <v>0</v>
      </c>
    </row>
    <row r="29" spans="1:85" s="55" customFormat="1" ht="15" x14ac:dyDescent="0.25">
      <c r="A29" s="86"/>
      <c r="B29" s="88" t="s">
        <v>71</v>
      </c>
      <c r="C29" s="188" t="s">
        <v>78</v>
      </c>
      <c r="D29" s="188"/>
      <c r="E29" s="188"/>
      <c r="F29" s="188"/>
      <c r="G29" s="188"/>
      <c r="H29" s="188"/>
      <c r="I29" s="188"/>
      <c r="J29" s="188"/>
      <c r="K29" s="188"/>
      <c r="L29" s="188"/>
      <c r="M29" s="188"/>
      <c r="N29" s="188"/>
      <c r="O29" s="188"/>
      <c r="P29" s="188"/>
      <c r="Q29" s="188"/>
      <c r="R29" s="189"/>
      <c r="BU29" s="75"/>
      <c r="BY29" s="82" t="s">
        <v>78</v>
      </c>
      <c r="CF29" s="83">
        <f t="shared" si="0"/>
        <v>0</v>
      </c>
      <c r="CG29" s="83">
        <f t="shared" si="1"/>
        <v>0</v>
      </c>
    </row>
    <row r="30" spans="1:85" s="55" customFormat="1" ht="33.75" x14ac:dyDescent="0.25">
      <c r="A30" s="76" t="s">
        <v>84</v>
      </c>
      <c r="B30" s="77" t="s">
        <v>85</v>
      </c>
      <c r="C30" s="181" t="s">
        <v>86</v>
      </c>
      <c r="D30" s="181"/>
      <c r="E30" s="181"/>
      <c r="F30" s="76" t="s">
        <v>82</v>
      </c>
      <c r="G30" s="91">
        <v>31.9684621</v>
      </c>
      <c r="H30" s="79">
        <v>11986.77</v>
      </c>
      <c r="I30" s="80"/>
      <c r="J30" s="80"/>
      <c r="K30" s="80"/>
      <c r="L30" s="80"/>
      <c r="M30" s="79">
        <v>3280180.04</v>
      </c>
      <c r="N30" s="80"/>
      <c r="O30" s="80"/>
      <c r="P30" s="80"/>
      <c r="Q30" s="90">
        <v>0</v>
      </c>
      <c r="R30" s="90">
        <v>0</v>
      </c>
      <c r="BU30" s="75"/>
      <c r="BV30" s="82" t="s">
        <v>86</v>
      </c>
      <c r="CF30" s="83">
        <f t="shared" si="0"/>
        <v>0</v>
      </c>
      <c r="CG30" s="83">
        <f t="shared" si="1"/>
        <v>3280180.04</v>
      </c>
    </row>
    <row r="31" spans="1:85" s="55" customFormat="1" ht="15" x14ac:dyDescent="0.25">
      <c r="A31" s="84"/>
      <c r="B31" s="85"/>
      <c r="C31" s="194" t="s">
        <v>87</v>
      </c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4"/>
      <c r="R31" s="195"/>
      <c r="BU31" s="75"/>
      <c r="BW31" s="82" t="s">
        <v>87</v>
      </c>
      <c r="CF31" s="83">
        <f t="shared" si="0"/>
        <v>0</v>
      </c>
      <c r="CG31" s="83">
        <f t="shared" si="1"/>
        <v>0</v>
      </c>
    </row>
    <row r="32" spans="1:85" s="55" customFormat="1" ht="15" x14ac:dyDescent="0.25">
      <c r="A32" s="86"/>
      <c r="B32" s="88" t="s">
        <v>71</v>
      </c>
      <c r="C32" s="188" t="s">
        <v>78</v>
      </c>
      <c r="D32" s="188"/>
      <c r="E32" s="188"/>
      <c r="F32" s="188"/>
      <c r="G32" s="188"/>
      <c r="H32" s="188"/>
      <c r="I32" s="188"/>
      <c r="J32" s="188"/>
      <c r="K32" s="188"/>
      <c r="L32" s="188"/>
      <c r="M32" s="188"/>
      <c r="N32" s="188"/>
      <c r="O32" s="188"/>
      <c r="P32" s="188"/>
      <c r="Q32" s="188"/>
      <c r="R32" s="189"/>
      <c r="BU32" s="75"/>
      <c r="BY32" s="82" t="s">
        <v>78</v>
      </c>
      <c r="CF32" s="83">
        <f t="shared" si="0"/>
        <v>0</v>
      </c>
      <c r="CG32" s="83">
        <f t="shared" si="1"/>
        <v>0</v>
      </c>
    </row>
    <row r="33" spans="1:85" s="55" customFormat="1" ht="15" x14ac:dyDescent="0.25">
      <c r="A33" s="183" t="s">
        <v>88</v>
      </c>
      <c r="B33" s="183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92">
        <v>13242861.039999999</v>
      </c>
      <c r="N33" s="92">
        <v>1747506.85</v>
      </c>
      <c r="O33" s="92">
        <v>858970.38</v>
      </c>
      <c r="P33" s="92">
        <v>210613.54</v>
      </c>
      <c r="Q33" s="93"/>
      <c r="R33" s="94">
        <v>4301.92</v>
      </c>
      <c r="BU33" s="75"/>
      <c r="BZ33" s="95" t="s">
        <v>88</v>
      </c>
      <c r="CF33" s="83">
        <f t="shared" si="0"/>
        <v>2606477.23</v>
      </c>
      <c r="CG33" s="83">
        <f t="shared" si="1"/>
        <v>10636383.809999999</v>
      </c>
    </row>
    <row r="34" spans="1:85" s="55" customFormat="1" ht="15" x14ac:dyDescent="0.25">
      <c r="A34" s="183" t="s">
        <v>89</v>
      </c>
      <c r="B34" s="183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92">
        <v>1821051.96</v>
      </c>
      <c r="N34" s="96"/>
      <c r="O34" s="96"/>
      <c r="P34" s="96"/>
      <c r="Q34" s="93"/>
      <c r="R34" s="93"/>
      <c r="BU34" s="75"/>
      <c r="BZ34" s="95" t="s">
        <v>89</v>
      </c>
      <c r="CF34" s="83">
        <f t="shared" si="0"/>
        <v>0</v>
      </c>
      <c r="CG34" s="83">
        <f t="shared" si="1"/>
        <v>1821051.96</v>
      </c>
    </row>
    <row r="35" spans="1:85" s="55" customFormat="1" ht="15" x14ac:dyDescent="0.25">
      <c r="A35" s="183" t="s">
        <v>90</v>
      </c>
      <c r="B35" s="183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92">
        <v>1214034.6399999999</v>
      </c>
      <c r="N35" s="96"/>
      <c r="O35" s="96"/>
      <c r="P35" s="96"/>
      <c r="Q35" s="93"/>
      <c r="R35" s="93"/>
      <c r="BU35" s="75"/>
      <c r="BZ35" s="95" t="s">
        <v>90</v>
      </c>
      <c r="CF35" s="83">
        <f t="shared" si="0"/>
        <v>0</v>
      </c>
      <c r="CG35" s="83">
        <f t="shared" si="1"/>
        <v>1214034.6399999999</v>
      </c>
    </row>
    <row r="36" spans="1:85" s="55" customFormat="1" ht="15" x14ac:dyDescent="0.25">
      <c r="A36" s="183" t="s">
        <v>91</v>
      </c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92">
        <v>16277947.640000001</v>
      </c>
      <c r="N36" s="96"/>
      <c r="O36" s="96"/>
      <c r="P36" s="96"/>
      <c r="Q36" s="93"/>
      <c r="R36" s="94">
        <v>4301.92</v>
      </c>
      <c r="BU36" s="75"/>
      <c r="BZ36" s="95" t="s">
        <v>91</v>
      </c>
      <c r="CF36" s="83">
        <f t="shared" si="0"/>
        <v>0</v>
      </c>
      <c r="CG36" s="83">
        <f t="shared" si="1"/>
        <v>16277947.640000001</v>
      </c>
    </row>
    <row r="37" spans="1:85" s="55" customFormat="1" ht="15" x14ac:dyDescent="0.25">
      <c r="A37" s="183" t="s">
        <v>92</v>
      </c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92">
        <v>10536452.99</v>
      </c>
      <c r="N37" s="96"/>
      <c r="O37" s="96"/>
      <c r="P37" s="96"/>
      <c r="Q37" s="93"/>
      <c r="R37" s="93"/>
      <c r="BU37" s="75"/>
      <c r="BZ37" s="95" t="s">
        <v>92</v>
      </c>
      <c r="CF37" s="83">
        <f t="shared" si="0"/>
        <v>0</v>
      </c>
      <c r="CG37" s="83">
        <f t="shared" si="1"/>
        <v>10536452.99</v>
      </c>
    </row>
    <row r="38" spans="1:85" s="55" customFormat="1" ht="15" x14ac:dyDescent="0.25">
      <c r="A38" s="179" t="s">
        <v>93</v>
      </c>
      <c r="B38" s="179"/>
      <c r="C38" s="179"/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BU38" s="75" t="s">
        <v>93</v>
      </c>
      <c r="BZ38" s="95"/>
      <c r="CF38" s="83">
        <f t="shared" si="0"/>
        <v>0</v>
      </c>
      <c r="CG38" s="83">
        <f t="shared" si="1"/>
        <v>0</v>
      </c>
    </row>
    <row r="39" spans="1:85" s="55" customFormat="1" ht="45.75" x14ac:dyDescent="0.25">
      <c r="A39" s="76" t="s">
        <v>94</v>
      </c>
      <c r="B39" s="77" t="s">
        <v>72</v>
      </c>
      <c r="C39" s="181" t="s">
        <v>73</v>
      </c>
      <c r="D39" s="181"/>
      <c r="E39" s="181"/>
      <c r="F39" s="76" t="s">
        <v>74</v>
      </c>
      <c r="G39" s="78">
        <v>8.0701999999999998</v>
      </c>
      <c r="H39" s="79">
        <v>21371.83</v>
      </c>
      <c r="I39" s="79">
        <v>10079.870000000001</v>
      </c>
      <c r="J39" s="79">
        <v>9774.83</v>
      </c>
      <c r="K39" s="79">
        <v>1214.8499999999999</v>
      </c>
      <c r="L39" s="80"/>
      <c r="M39" s="79">
        <v>2838406.52</v>
      </c>
      <c r="N39" s="79">
        <v>1832737.24</v>
      </c>
      <c r="O39" s="79">
        <v>900864.56</v>
      </c>
      <c r="P39" s="79">
        <v>220885.71</v>
      </c>
      <c r="Q39" s="81">
        <v>559.05999999999995</v>
      </c>
      <c r="R39" s="81">
        <v>4511.7299999999996</v>
      </c>
      <c r="BU39" s="75"/>
      <c r="BV39" s="82" t="s">
        <v>73</v>
      </c>
      <c r="BZ39" s="95"/>
      <c r="CF39" s="83">
        <f t="shared" si="0"/>
        <v>2733601.8</v>
      </c>
      <c r="CG39" s="83">
        <f t="shared" si="1"/>
        <v>104804.7200000002</v>
      </c>
    </row>
    <row r="40" spans="1:85" s="55" customFormat="1" ht="15" x14ac:dyDescent="0.25">
      <c r="A40" s="84"/>
      <c r="B40" s="85"/>
      <c r="C40" s="194" t="s">
        <v>95</v>
      </c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5"/>
      <c r="BU40" s="75"/>
      <c r="BW40" s="82" t="s">
        <v>95</v>
      </c>
      <c r="BZ40" s="95"/>
      <c r="CF40" s="83">
        <f t="shared" si="0"/>
        <v>0</v>
      </c>
      <c r="CG40" s="83">
        <f t="shared" si="1"/>
        <v>0</v>
      </c>
    </row>
    <row r="41" spans="1:85" s="55" customFormat="1" ht="57" x14ac:dyDescent="0.25">
      <c r="A41" s="86"/>
      <c r="B41" s="87" t="s">
        <v>76</v>
      </c>
      <c r="C41" s="188" t="s">
        <v>77</v>
      </c>
      <c r="D41" s="188"/>
      <c r="E41" s="188"/>
      <c r="F41" s="188"/>
      <c r="G41" s="188"/>
      <c r="H41" s="188"/>
      <c r="I41" s="188"/>
      <c r="J41" s="188"/>
      <c r="K41" s="188"/>
      <c r="L41" s="188"/>
      <c r="M41" s="188"/>
      <c r="N41" s="188"/>
      <c r="O41" s="188"/>
      <c r="P41" s="188"/>
      <c r="Q41" s="188"/>
      <c r="R41" s="189"/>
      <c r="BU41" s="75"/>
      <c r="BX41" s="82" t="s">
        <v>77</v>
      </c>
      <c r="BZ41" s="95"/>
      <c r="CF41" s="83">
        <f t="shared" si="0"/>
        <v>0</v>
      </c>
      <c r="CG41" s="83">
        <f t="shared" si="1"/>
        <v>0</v>
      </c>
    </row>
    <row r="42" spans="1:85" s="55" customFormat="1" ht="15" x14ac:dyDescent="0.25">
      <c r="A42" s="86"/>
      <c r="B42" s="88" t="s">
        <v>71</v>
      </c>
      <c r="C42" s="188" t="s">
        <v>78</v>
      </c>
      <c r="D42" s="188"/>
      <c r="E42" s="188"/>
      <c r="F42" s="188"/>
      <c r="G42" s="188"/>
      <c r="H42" s="188"/>
      <c r="I42" s="188"/>
      <c r="J42" s="188"/>
      <c r="K42" s="188"/>
      <c r="L42" s="188"/>
      <c r="M42" s="188"/>
      <c r="N42" s="188"/>
      <c r="O42" s="188"/>
      <c r="P42" s="188"/>
      <c r="Q42" s="188"/>
      <c r="R42" s="189"/>
      <c r="BU42" s="75"/>
      <c r="BY42" s="82" t="s">
        <v>78</v>
      </c>
      <c r="BZ42" s="95"/>
      <c r="CF42" s="83">
        <f t="shared" si="0"/>
        <v>0</v>
      </c>
      <c r="CG42" s="83">
        <f t="shared" si="1"/>
        <v>0</v>
      </c>
    </row>
    <row r="43" spans="1:85" s="55" customFormat="1" ht="33.75" x14ac:dyDescent="0.25">
      <c r="A43" s="76" t="s">
        <v>96</v>
      </c>
      <c r="B43" s="77" t="s">
        <v>80</v>
      </c>
      <c r="C43" s="181" t="s">
        <v>81</v>
      </c>
      <c r="D43" s="181"/>
      <c r="E43" s="181"/>
      <c r="F43" s="76" t="s">
        <v>82</v>
      </c>
      <c r="G43" s="78">
        <v>31.731100000000001</v>
      </c>
      <c r="H43" s="79">
        <v>28461.8</v>
      </c>
      <c r="I43" s="80"/>
      <c r="J43" s="80"/>
      <c r="K43" s="80"/>
      <c r="L43" s="80"/>
      <c r="M43" s="79">
        <v>7730743.3399999999</v>
      </c>
      <c r="N43" s="80"/>
      <c r="O43" s="80"/>
      <c r="P43" s="80"/>
      <c r="Q43" s="90">
        <v>0</v>
      </c>
      <c r="R43" s="90">
        <v>0</v>
      </c>
      <c r="BU43" s="75"/>
      <c r="BV43" s="82" t="s">
        <v>81</v>
      </c>
      <c r="BZ43" s="95"/>
      <c r="CF43" s="83">
        <f t="shared" si="0"/>
        <v>0</v>
      </c>
      <c r="CG43" s="83">
        <f t="shared" si="1"/>
        <v>7730743.3399999999</v>
      </c>
    </row>
    <row r="44" spans="1:85" s="55" customFormat="1" ht="15" x14ac:dyDescent="0.25">
      <c r="A44" s="84"/>
      <c r="B44" s="85"/>
      <c r="C44" s="194" t="s">
        <v>97</v>
      </c>
      <c r="D44" s="194"/>
      <c r="E44" s="194"/>
      <c r="F44" s="194"/>
      <c r="G44" s="194"/>
      <c r="H44" s="194"/>
      <c r="I44" s="194"/>
      <c r="J44" s="194"/>
      <c r="K44" s="194"/>
      <c r="L44" s="194"/>
      <c r="M44" s="194"/>
      <c r="N44" s="194"/>
      <c r="O44" s="194"/>
      <c r="P44" s="194"/>
      <c r="Q44" s="194"/>
      <c r="R44" s="195"/>
      <c r="BU44" s="75"/>
      <c r="BW44" s="82" t="s">
        <v>97</v>
      </c>
      <c r="BZ44" s="95"/>
      <c r="CF44" s="83">
        <f t="shared" si="0"/>
        <v>0</v>
      </c>
      <c r="CG44" s="83">
        <f t="shared" si="1"/>
        <v>0</v>
      </c>
    </row>
    <row r="45" spans="1:85" s="55" customFormat="1" ht="15" x14ac:dyDescent="0.25">
      <c r="A45" s="86"/>
      <c r="B45" s="88" t="s">
        <v>71</v>
      </c>
      <c r="C45" s="188" t="s">
        <v>78</v>
      </c>
      <c r="D45" s="188"/>
      <c r="E45" s="188"/>
      <c r="F45" s="188"/>
      <c r="G45" s="188"/>
      <c r="H45" s="188"/>
      <c r="I45" s="188"/>
      <c r="J45" s="188"/>
      <c r="K45" s="188"/>
      <c r="L45" s="188"/>
      <c r="M45" s="188"/>
      <c r="N45" s="188"/>
      <c r="O45" s="188"/>
      <c r="P45" s="188"/>
      <c r="Q45" s="188"/>
      <c r="R45" s="189"/>
      <c r="BU45" s="75"/>
      <c r="BY45" s="82" t="s">
        <v>78</v>
      </c>
      <c r="BZ45" s="95"/>
      <c r="CF45" s="83">
        <f t="shared" si="0"/>
        <v>0</v>
      </c>
      <c r="CG45" s="83">
        <f t="shared" si="1"/>
        <v>0</v>
      </c>
    </row>
    <row r="46" spans="1:85" s="55" customFormat="1" ht="33.75" x14ac:dyDescent="0.25">
      <c r="A46" s="76" t="s">
        <v>98</v>
      </c>
      <c r="B46" s="77" t="s">
        <v>85</v>
      </c>
      <c r="C46" s="181" t="s">
        <v>86</v>
      </c>
      <c r="D46" s="181"/>
      <c r="E46" s="181"/>
      <c r="F46" s="76" t="s">
        <v>82</v>
      </c>
      <c r="G46" s="91">
        <v>45.786279700000001</v>
      </c>
      <c r="H46" s="79">
        <v>11986.77</v>
      </c>
      <c r="I46" s="80"/>
      <c r="J46" s="80"/>
      <c r="K46" s="80"/>
      <c r="L46" s="80"/>
      <c r="M46" s="79">
        <v>4697981.41</v>
      </c>
      <c r="N46" s="80"/>
      <c r="O46" s="80"/>
      <c r="P46" s="80"/>
      <c r="Q46" s="90">
        <v>0</v>
      </c>
      <c r="R46" s="90">
        <v>0</v>
      </c>
      <c r="BU46" s="75"/>
      <c r="BV46" s="82" t="s">
        <v>86</v>
      </c>
      <c r="BZ46" s="95"/>
      <c r="CF46" s="83">
        <f t="shared" si="0"/>
        <v>0</v>
      </c>
      <c r="CG46" s="83">
        <f t="shared" si="1"/>
        <v>4697981.41</v>
      </c>
    </row>
    <row r="47" spans="1:85" s="55" customFormat="1" ht="15" x14ac:dyDescent="0.25">
      <c r="A47" s="84"/>
      <c r="B47" s="85"/>
      <c r="C47" s="194" t="s">
        <v>99</v>
      </c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/>
      <c r="P47" s="194"/>
      <c r="Q47" s="194"/>
      <c r="R47" s="195"/>
      <c r="BU47" s="75"/>
      <c r="BW47" s="82" t="s">
        <v>99</v>
      </c>
      <c r="BZ47" s="95"/>
      <c r="CF47" s="83">
        <f t="shared" si="0"/>
        <v>0</v>
      </c>
      <c r="CG47" s="83">
        <f t="shared" si="1"/>
        <v>0</v>
      </c>
    </row>
    <row r="48" spans="1:85" s="55" customFormat="1" ht="15" x14ac:dyDescent="0.25">
      <c r="A48" s="86"/>
      <c r="B48" s="88" t="s">
        <v>71</v>
      </c>
      <c r="C48" s="188" t="s">
        <v>78</v>
      </c>
      <c r="D48" s="188"/>
      <c r="E48" s="188"/>
      <c r="F48" s="188"/>
      <c r="G48" s="188"/>
      <c r="H48" s="188"/>
      <c r="I48" s="188"/>
      <c r="J48" s="188"/>
      <c r="K48" s="188"/>
      <c r="L48" s="188"/>
      <c r="M48" s="188"/>
      <c r="N48" s="188"/>
      <c r="O48" s="188"/>
      <c r="P48" s="188"/>
      <c r="Q48" s="188"/>
      <c r="R48" s="189"/>
      <c r="BU48" s="75"/>
      <c r="BY48" s="82" t="s">
        <v>78</v>
      </c>
      <c r="BZ48" s="95"/>
      <c r="CF48" s="83">
        <f t="shared" si="0"/>
        <v>0</v>
      </c>
      <c r="CG48" s="83">
        <f t="shared" si="1"/>
        <v>0</v>
      </c>
    </row>
    <row r="49" spans="1:85" s="55" customFormat="1" ht="15" x14ac:dyDescent="0.25">
      <c r="A49" s="183" t="s">
        <v>88</v>
      </c>
      <c r="B49" s="183"/>
      <c r="C49" s="183"/>
      <c r="D49" s="183"/>
      <c r="E49" s="183"/>
      <c r="F49" s="183"/>
      <c r="G49" s="183"/>
      <c r="H49" s="183"/>
      <c r="I49" s="183"/>
      <c r="J49" s="183"/>
      <c r="K49" s="183"/>
      <c r="L49" s="183"/>
      <c r="M49" s="92">
        <v>15267131.27</v>
      </c>
      <c r="N49" s="92">
        <v>1832737.24</v>
      </c>
      <c r="O49" s="92">
        <v>900864.56</v>
      </c>
      <c r="P49" s="92">
        <v>220885.71</v>
      </c>
      <c r="Q49" s="93"/>
      <c r="R49" s="94">
        <v>4511.7299999999996</v>
      </c>
      <c r="BU49" s="75"/>
      <c r="BZ49" s="95" t="s">
        <v>88</v>
      </c>
      <c r="CF49" s="83">
        <f t="shared" si="0"/>
        <v>2733601.8</v>
      </c>
      <c r="CG49" s="83">
        <f t="shared" si="1"/>
        <v>12533529.469999999</v>
      </c>
    </row>
    <row r="50" spans="1:85" s="55" customFormat="1" ht="15" x14ac:dyDescent="0.25">
      <c r="A50" s="183" t="s">
        <v>89</v>
      </c>
      <c r="B50" s="183"/>
      <c r="C50" s="183"/>
      <c r="D50" s="183"/>
      <c r="E50" s="183"/>
      <c r="F50" s="183"/>
      <c r="G50" s="183"/>
      <c r="H50" s="183"/>
      <c r="I50" s="183"/>
      <c r="J50" s="183"/>
      <c r="K50" s="183"/>
      <c r="L50" s="183"/>
      <c r="M50" s="92">
        <v>1909869.34</v>
      </c>
      <c r="N50" s="96"/>
      <c r="O50" s="96"/>
      <c r="P50" s="96"/>
      <c r="Q50" s="93"/>
      <c r="R50" s="93"/>
      <c r="BU50" s="75"/>
      <c r="BZ50" s="95" t="s">
        <v>89</v>
      </c>
      <c r="CF50" s="83">
        <f t="shared" si="0"/>
        <v>0</v>
      </c>
      <c r="CG50" s="83">
        <f t="shared" si="1"/>
        <v>1909869.34</v>
      </c>
    </row>
    <row r="51" spans="1:85" s="55" customFormat="1" ht="15" x14ac:dyDescent="0.25">
      <c r="A51" s="183" t="s">
        <v>90</v>
      </c>
      <c r="B51" s="183"/>
      <c r="C51" s="183"/>
      <c r="D51" s="183"/>
      <c r="E51" s="183"/>
      <c r="F51" s="183"/>
      <c r="G51" s="183"/>
      <c r="H51" s="183"/>
      <c r="I51" s="183"/>
      <c r="J51" s="183"/>
      <c r="K51" s="183"/>
      <c r="L51" s="183"/>
      <c r="M51" s="92">
        <v>1273246.23</v>
      </c>
      <c r="N51" s="96"/>
      <c r="O51" s="96"/>
      <c r="P51" s="96"/>
      <c r="Q51" s="93"/>
      <c r="R51" s="93"/>
      <c r="BU51" s="75"/>
      <c r="BZ51" s="95" t="s">
        <v>90</v>
      </c>
      <c r="CF51" s="83">
        <f t="shared" si="0"/>
        <v>0</v>
      </c>
      <c r="CG51" s="83">
        <f t="shared" si="1"/>
        <v>1273246.23</v>
      </c>
    </row>
    <row r="52" spans="1:85" s="55" customFormat="1" ht="15" x14ac:dyDescent="0.25">
      <c r="A52" s="183" t="s">
        <v>100</v>
      </c>
      <c r="B52" s="183"/>
      <c r="C52" s="183"/>
      <c r="D52" s="183"/>
      <c r="E52" s="183"/>
      <c r="F52" s="183"/>
      <c r="G52" s="183"/>
      <c r="H52" s="183"/>
      <c r="I52" s="183"/>
      <c r="J52" s="183"/>
      <c r="K52" s="183"/>
      <c r="L52" s="183"/>
      <c r="M52" s="92">
        <v>18450246.84</v>
      </c>
      <c r="N52" s="96"/>
      <c r="O52" s="96"/>
      <c r="P52" s="96"/>
      <c r="Q52" s="93"/>
      <c r="R52" s="94">
        <v>4511.7299999999996</v>
      </c>
      <c r="BU52" s="75"/>
      <c r="BZ52" s="95" t="s">
        <v>100</v>
      </c>
      <c r="CF52" s="83">
        <f t="shared" si="0"/>
        <v>0</v>
      </c>
      <c r="CG52" s="83">
        <f t="shared" si="1"/>
        <v>18450246.84</v>
      </c>
    </row>
    <row r="53" spans="1:85" s="55" customFormat="1" ht="15" x14ac:dyDescent="0.25">
      <c r="A53" s="183" t="s">
        <v>92</v>
      </c>
      <c r="B53" s="183"/>
      <c r="C53" s="183"/>
      <c r="D53" s="183"/>
      <c r="E53" s="183"/>
      <c r="F53" s="183"/>
      <c r="G53" s="183"/>
      <c r="H53" s="183"/>
      <c r="I53" s="183"/>
      <c r="J53" s="183"/>
      <c r="K53" s="183"/>
      <c r="L53" s="183"/>
      <c r="M53" s="92">
        <v>12428724.75</v>
      </c>
      <c r="N53" s="96"/>
      <c r="O53" s="96"/>
      <c r="P53" s="96"/>
      <c r="Q53" s="93"/>
      <c r="R53" s="93"/>
      <c r="BU53" s="75"/>
      <c r="BZ53" s="95" t="s">
        <v>92</v>
      </c>
      <c r="CF53" s="83">
        <f t="shared" si="0"/>
        <v>0</v>
      </c>
      <c r="CG53" s="83">
        <f t="shared" si="1"/>
        <v>12428724.75</v>
      </c>
    </row>
    <row r="54" spans="1:85" s="55" customFormat="1" ht="15" x14ac:dyDescent="0.25">
      <c r="A54" s="179" t="s">
        <v>101</v>
      </c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BU54" s="75" t="s">
        <v>101</v>
      </c>
      <c r="BZ54" s="95"/>
      <c r="CF54" s="83">
        <f t="shared" si="0"/>
        <v>0</v>
      </c>
      <c r="CG54" s="83">
        <f t="shared" si="1"/>
        <v>0</v>
      </c>
    </row>
    <row r="55" spans="1:85" s="55" customFormat="1" ht="45.75" x14ac:dyDescent="0.25">
      <c r="A55" s="76" t="s">
        <v>102</v>
      </c>
      <c r="B55" s="77" t="s">
        <v>72</v>
      </c>
      <c r="C55" s="181" t="s">
        <v>73</v>
      </c>
      <c r="D55" s="181"/>
      <c r="E55" s="181"/>
      <c r="F55" s="76" t="s">
        <v>74</v>
      </c>
      <c r="G55" s="78">
        <v>7.7721999999999998</v>
      </c>
      <c r="H55" s="79">
        <v>21371.83</v>
      </c>
      <c r="I55" s="79">
        <v>10079.870000000001</v>
      </c>
      <c r="J55" s="79">
        <v>9774.83</v>
      </c>
      <c r="K55" s="79">
        <v>1214.8499999999999</v>
      </c>
      <c r="L55" s="80"/>
      <c r="M55" s="79">
        <v>2733595.6</v>
      </c>
      <c r="N55" s="79">
        <v>1765061.63</v>
      </c>
      <c r="O55" s="79">
        <v>867599.26</v>
      </c>
      <c r="P55" s="79">
        <v>212729.29</v>
      </c>
      <c r="Q55" s="81">
        <v>559.05999999999995</v>
      </c>
      <c r="R55" s="81">
        <v>4345.13</v>
      </c>
      <c r="BU55" s="75"/>
      <c r="BV55" s="82" t="s">
        <v>73</v>
      </c>
      <c r="BZ55" s="95"/>
      <c r="CF55" s="83">
        <f t="shared" si="0"/>
        <v>2632660.8899999997</v>
      </c>
      <c r="CG55" s="83">
        <f t="shared" si="1"/>
        <v>100934.71000000043</v>
      </c>
    </row>
    <row r="56" spans="1:85" s="55" customFormat="1" ht="15" x14ac:dyDescent="0.25">
      <c r="A56" s="84"/>
      <c r="B56" s="85"/>
      <c r="C56" s="194" t="s">
        <v>103</v>
      </c>
      <c r="D56" s="194"/>
      <c r="E56" s="194"/>
      <c r="F56" s="194"/>
      <c r="G56" s="194"/>
      <c r="H56" s="194"/>
      <c r="I56" s="194"/>
      <c r="J56" s="194"/>
      <c r="K56" s="194"/>
      <c r="L56" s="194"/>
      <c r="M56" s="194"/>
      <c r="N56" s="194"/>
      <c r="O56" s="194"/>
      <c r="P56" s="194"/>
      <c r="Q56" s="194"/>
      <c r="R56" s="195"/>
      <c r="BU56" s="75"/>
      <c r="BW56" s="82" t="s">
        <v>103</v>
      </c>
      <c r="BZ56" s="95"/>
      <c r="CF56" s="83">
        <f t="shared" si="0"/>
        <v>0</v>
      </c>
      <c r="CG56" s="83">
        <f t="shared" si="1"/>
        <v>0</v>
      </c>
    </row>
    <row r="57" spans="1:85" s="55" customFormat="1" ht="57" x14ac:dyDescent="0.25">
      <c r="A57" s="86"/>
      <c r="B57" s="87" t="s">
        <v>76</v>
      </c>
      <c r="C57" s="188" t="s">
        <v>77</v>
      </c>
      <c r="D57" s="188"/>
      <c r="E57" s="188"/>
      <c r="F57" s="188"/>
      <c r="G57" s="188"/>
      <c r="H57" s="188"/>
      <c r="I57" s="188"/>
      <c r="J57" s="188"/>
      <c r="K57" s="188"/>
      <c r="L57" s="188"/>
      <c r="M57" s="188"/>
      <c r="N57" s="188"/>
      <c r="O57" s="188"/>
      <c r="P57" s="188"/>
      <c r="Q57" s="188"/>
      <c r="R57" s="189"/>
      <c r="BU57" s="75"/>
      <c r="BX57" s="82" t="s">
        <v>77</v>
      </c>
      <c r="BZ57" s="95"/>
      <c r="CF57" s="83">
        <f t="shared" si="0"/>
        <v>0</v>
      </c>
      <c r="CG57" s="83">
        <f t="shared" si="1"/>
        <v>0</v>
      </c>
    </row>
    <row r="58" spans="1:85" s="55" customFormat="1" ht="15" x14ac:dyDescent="0.25">
      <c r="A58" s="86"/>
      <c r="B58" s="88" t="s">
        <v>71</v>
      </c>
      <c r="C58" s="188" t="s">
        <v>78</v>
      </c>
      <c r="D58" s="188"/>
      <c r="E58" s="188"/>
      <c r="F58" s="188"/>
      <c r="G58" s="188"/>
      <c r="H58" s="188"/>
      <c r="I58" s="188"/>
      <c r="J58" s="188"/>
      <c r="K58" s="188"/>
      <c r="L58" s="188"/>
      <c r="M58" s="188"/>
      <c r="N58" s="188"/>
      <c r="O58" s="188"/>
      <c r="P58" s="188"/>
      <c r="Q58" s="188"/>
      <c r="R58" s="189"/>
      <c r="BU58" s="75"/>
      <c r="BY58" s="82" t="s">
        <v>78</v>
      </c>
      <c r="BZ58" s="95"/>
      <c r="CF58" s="83">
        <f t="shared" si="0"/>
        <v>0</v>
      </c>
      <c r="CG58" s="83">
        <f t="shared" si="1"/>
        <v>0</v>
      </c>
    </row>
    <row r="59" spans="1:85" s="55" customFormat="1" ht="33.75" x14ac:dyDescent="0.25">
      <c r="A59" s="76" t="s">
        <v>104</v>
      </c>
      <c r="B59" s="77" t="s">
        <v>80</v>
      </c>
      <c r="C59" s="181" t="s">
        <v>81</v>
      </c>
      <c r="D59" s="181"/>
      <c r="E59" s="181"/>
      <c r="F59" s="76" t="s">
        <v>82</v>
      </c>
      <c r="G59" s="89">
        <v>14.42985</v>
      </c>
      <c r="H59" s="79">
        <v>28461.8</v>
      </c>
      <c r="I59" s="80"/>
      <c r="J59" s="80"/>
      <c r="K59" s="80"/>
      <c r="L59" s="80"/>
      <c r="M59" s="79">
        <v>3515587.76</v>
      </c>
      <c r="N59" s="80"/>
      <c r="O59" s="80"/>
      <c r="P59" s="80"/>
      <c r="Q59" s="90">
        <v>0</v>
      </c>
      <c r="R59" s="90">
        <v>0</v>
      </c>
      <c r="BU59" s="75"/>
      <c r="BV59" s="82" t="s">
        <v>81</v>
      </c>
      <c r="BZ59" s="95"/>
      <c r="CF59" s="83">
        <f t="shared" si="0"/>
        <v>0</v>
      </c>
      <c r="CG59" s="83">
        <f t="shared" si="1"/>
        <v>3515587.76</v>
      </c>
    </row>
    <row r="60" spans="1:85" s="55" customFormat="1" ht="15" x14ac:dyDescent="0.25">
      <c r="A60" s="84"/>
      <c r="B60" s="85"/>
      <c r="C60" s="194" t="s">
        <v>105</v>
      </c>
      <c r="D60" s="194"/>
      <c r="E60" s="194"/>
      <c r="F60" s="194"/>
      <c r="G60" s="194"/>
      <c r="H60" s="194"/>
      <c r="I60" s="194"/>
      <c r="J60" s="194"/>
      <c r="K60" s="194"/>
      <c r="L60" s="194"/>
      <c r="M60" s="194"/>
      <c r="N60" s="194"/>
      <c r="O60" s="194"/>
      <c r="P60" s="194"/>
      <c r="Q60" s="194"/>
      <c r="R60" s="195"/>
      <c r="BU60" s="75"/>
      <c r="BW60" s="82" t="s">
        <v>105</v>
      </c>
      <c r="BZ60" s="95"/>
      <c r="CF60" s="83">
        <f t="shared" si="0"/>
        <v>0</v>
      </c>
      <c r="CG60" s="83">
        <f t="shared" si="1"/>
        <v>0</v>
      </c>
    </row>
    <row r="61" spans="1:85" s="55" customFormat="1" ht="15" x14ac:dyDescent="0.25">
      <c r="A61" s="86"/>
      <c r="B61" s="88" t="s">
        <v>71</v>
      </c>
      <c r="C61" s="188" t="s">
        <v>78</v>
      </c>
      <c r="D61" s="188"/>
      <c r="E61" s="188"/>
      <c r="F61" s="188"/>
      <c r="G61" s="188"/>
      <c r="H61" s="188"/>
      <c r="I61" s="188"/>
      <c r="J61" s="188"/>
      <c r="K61" s="188"/>
      <c r="L61" s="188"/>
      <c r="M61" s="188"/>
      <c r="N61" s="188"/>
      <c r="O61" s="188"/>
      <c r="P61" s="188"/>
      <c r="Q61" s="188"/>
      <c r="R61" s="189"/>
      <c r="BU61" s="75"/>
      <c r="BY61" s="82" t="s">
        <v>78</v>
      </c>
      <c r="BZ61" s="95"/>
      <c r="CF61" s="83">
        <f t="shared" si="0"/>
        <v>0</v>
      </c>
      <c r="CG61" s="83">
        <f t="shared" si="1"/>
        <v>0</v>
      </c>
    </row>
    <row r="62" spans="1:85" s="55" customFormat="1" ht="33.75" x14ac:dyDescent="0.25">
      <c r="A62" s="76" t="s">
        <v>106</v>
      </c>
      <c r="B62" s="77" t="s">
        <v>85</v>
      </c>
      <c r="C62" s="181" t="s">
        <v>86</v>
      </c>
      <c r="D62" s="181"/>
      <c r="E62" s="181"/>
      <c r="F62" s="76" t="s">
        <v>82</v>
      </c>
      <c r="G62" s="91">
        <v>4.8809415999999999</v>
      </c>
      <c r="H62" s="79">
        <v>11986.77</v>
      </c>
      <c r="I62" s="80"/>
      <c r="J62" s="80"/>
      <c r="K62" s="80"/>
      <c r="L62" s="80"/>
      <c r="M62" s="79">
        <v>500817.56</v>
      </c>
      <c r="N62" s="80"/>
      <c r="O62" s="80"/>
      <c r="P62" s="80"/>
      <c r="Q62" s="90">
        <v>0</v>
      </c>
      <c r="R62" s="90">
        <v>0</v>
      </c>
      <c r="BU62" s="75"/>
      <c r="BV62" s="82" t="s">
        <v>86</v>
      </c>
      <c r="BZ62" s="95"/>
      <c r="CF62" s="83">
        <f t="shared" si="0"/>
        <v>0</v>
      </c>
      <c r="CG62" s="83">
        <f t="shared" si="1"/>
        <v>500817.56</v>
      </c>
    </row>
    <row r="63" spans="1:85" s="55" customFormat="1" ht="15" x14ac:dyDescent="0.25">
      <c r="A63" s="84"/>
      <c r="B63" s="85"/>
      <c r="C63" s="194" t="s">
        <v>107</v>
      </c>
      <c r="D63" s="194"/>
      <c r="E63" s="194"/>
      <c r="F63" s="194"/>
      <c r="G63" s="194"/>
      <c r="H63" s="194"/>
      <c r="I63" s="194"/>
      <c r="J63" s="194"/>
      <c r="K63" s="194"/>
      <c r="L63" s="194"/>
      <c r="M63" s="194"/>
      <c r="N63" s="194"/>
      <c r="O63" s="194"/>
      <c r="P63" s="194"/>
      <c r="Q63" s="194"/>
      <c r="R63" s="195"/>
      <c r="BU63" s="75"/>
      <c r="BW63" s="82" t="s">
        <v>107</v>
      </c>
      <c r="BZ63" s="95"/>
      <c r="CF63" s="83">
        <f t="shared" si="0"/>
        <v>0</v>
      </c>
      <c r="CG63" s="83">
        <f t="shared" si="1"/>
        <v>0</v>
      </c>
    </row>
    <row r="64" spans="1:85" s="55" customFormat="1" ht="15" x14ac:dyDescent="0.25">
      <c r="A64" s="86"/>
      <c r="B64" s="88" t="s">
        <v>71</v>
      </c>
      <c r="C64" s="188" t="s">
        <v>78</v>
      </c>
      <c r="D64" s="188"/>
      <c r="E64" s="188"/>
      <c r="F64" s="188"/>
      <c r="G64" s="188"/>
      <c r="H64" s="188"/>
      <c r="I64" s="188"/>
      <c r="J64" s="188"/>
      <c r="K64" s="188"/>
      <c r="L64" s="188"/>
      <c r="M64" s="188"/>
      <c r="N64" s="188"/>
      <c r="O64" s="188"/>
      <c r="P64" s="188"/>
      <c r="Q64" s="188"/>
      <c r="R64" s="189"/>
      <c r="BU64" s="75"/>
      <c r="BY64" s="82" t="s">
        <v>78</v>
      </c>
      <c r="BZ64" s="95"/>
      <c r="CF64" s="83">
        <f t="shared" si="0"/>
        <v>0</v>
      </c>
      <c r="CG64" s="83">
        <f t="shared" si="1"/>
        <v>0</v>
      </c>
    </row>
    <row r="65" spans="1:85" s="55" customFormat="1" ht="34.5" x14ac:dyDescent="0.25">
      <c r="A65" s="76" t="s">
        <v>108</v>
      </c>
      <c r="B65" s="77" t="s">
        <v>109</v>
      </c>
      <c r="C65" s="181" t="s">
        <v>110</v>
      </c>
      <c r="D65" s="181"/>
      <c r="E65" s="181"/>
      <c r="F65" s="76" t="s">
        <v>111</v>
      </c>
      <c r="G65" s="97">
        <v>15.46</v>
      </c>
      <c r="H65" s="79">
        <v>140.66999999999999</v>
      </c>
      <c r="I65" s="81">
        <v>124.03</v>
      </c>
      <c r="J65" s="81">
        <v>16.64</v>
      </c>
      <c r="K65" s="80"/>
      <c r="L65" s="80"/>
      <c r="M65" s="79">
        <v>46138.42</v>
      </c>
      <c r="N65" s="79">
        <v>43200.49</v>
      </c>
      <c r="O65" s="79">
        <v>2937.93</v>
      </c>
      <c r="P65" s="80"/>
      <c r="Q65" s="81">
        <v>7.67</v>
      </c>
      <c r="R65" s="81">
        <v>118.59</v>
      </c>
      <c r="BU65" s="75"/>
      <c r="BV65" s="82" t="s">
        <v>110</v>
      </c>
      <c r="BZ65" s="95"/>
      <c r="CF65" s="83">
        <f t="shared" si="0"/>
        <v>46138.42</v>
      </c>
      <c r="CG65" s="83">
        <f t="shared" si="1"/>
        <v>0</v>
      </c>
    </row>
    <row r="66" spans="1:85" s="55" customFormat="1" ht="15" x14ac:dyDescent="0.25">
      <c r="A66" s="84"/>
      <c r="B66" s="85"/>
      <c r="C66" s="194" t="s">
        <v>112</v>
      </c>
      <c r="D66" s="194"/>
      <c r="E66" s="194"/>
      <c r="F66" s="194"/>
      <c r="G66" s="194"/>
      <c r="H66" s="194"/>
      <c r="I66" s="194"/>
      <c r="J66" s="194"/>
      <c r="K66" s="194"/>
      <c r="L66" s="194"/>
      <c r="M66" s="194"/>
      <c r="N66" s="194"/>
      <c r="O66" s="194"/>
      <c r="P66" s="194"/>
      <c r="Q66" s="194"/>
      <c r="R66" s="195"/>
      <c r="BU66" s="75"/>
      <c r="BW66" s="82" t="s">
        <v>112</v>
      </c>
      <c r="BZ66" s="95"/>
      <c r="CF66" s="83">
        <f t="shared" si="0"/>
        <v>0</v>
      </c>
      <c r="CG66" s="83">
        <f t="shared" si="1"/>
        <v>0</v>
      </c>
    </row>
    <row r="67" spans="1:85" s="55" customFormat="1" ht="57" x14ac:dyDescent="0.25">
      <c r="A67" s="86"/>
      <c r="B67" s="87" t="s">
        <v>76</v>
      </c>
      <c r="C67" s="188" t="s">
        <v>77</v>
      </c>
      <c r="D67" s="188"/>
      <c r="E67" s="188"/>
      <c r="F67" s="188"/>
      <c r="G67" s="188"/>
      <c r="H67" s="188"/>
      <c r="I67" s="188"/>
      <c r="J67" s="188"/>
      <c r="K67" s="188"/>
      <c r="L67" s="188"/>
      <c r="M67" s="188"/>
      <c r="N67" s="188"/>
      <c r="O67" s="188"/>
      <c r="P67" s="188"/>
      <c r="Q67" s="188"/>
      <c r="R67" s="189"/>
      <c r="BU67" s="75"/>
      <c r="BX67" s="82" t="s">
        <v>77</v>
      </c>
      <c r="BZ67" s="95"/>
      <c r="CF67" s="83">
        <f t="shared" si="0"/>
        <v>0</v>
      </c>
      <c r="CG67" s="83">
        <f t="shared" si="1"/>
        <v>0</v>
      </c>
    </row>
    <row r="68" spans="1:85" s="55" customFormat="1" ht="15" x14ac:dyDescent="0.25">
      <c r="A68" s="86"/>
      <c r="B68" s="88" t="s">
        <v>71</v>
      </c>
      <c r="C68" s="188" t="s">
        <v>78</v>
      </c>
      <c r="D68" s="188"/>
      <c r="E68" s="188"/>
      <c r="F68" s="188"/>
      <c r="G68" s="188"/>
      <c r="H68" s="188"/>
      <c r="I68" s="188"/>
      <c r="J68" s="188"/>
      <c r="K68" s="188"/>
      <c r="L68" s="188"/>
      <c r="M68" s="188"/>
      <c r="N68" s="188"/>
      <c r="O68" s="188"/>
      <c r="P68" s="188"/>
      <c r="Q68" s="188"/>
      <c r="R68" s="189"/>
      <c r="BU68" s="75"/>
      <c r="BY68" s="82" t="s">
        <v>78</v>
      </c>
      <c r="BZ68" s="95"/>
      <c r="CF68" s="83">
        <f t="shared" si="0"/>
        <v>0</v>
      </c>
      <c r="CG68" s="83">
        <f t="shared" si="1"/>
        <v>0</v>
      </c>
    </row>
    <row r="69" spans="1:85" s="55" customFormat="1" ht="34.5" x14ac:dyDescent="0.25">
      <c r="A69" s="76" t="s">
        <v>113</v>
      </c>
      <c r="B69" s="77" t="s">
        <v>114</v>
      </c>
      <c r="C69" s="181" t="s">
        <v>115</v>
      </c>
      <c r="D69" s="181"/>
      <c r="E69" s="181"/>
      <c r="F69" s="76" t="s">
        <v>111</v>
      </c>
      <c r="G69" s="98">
        <v>1546</v>
      </c>
      <c r="H69" s="79">
        <v>362.25</v>
      </c>
      <c r="I69" s="81">
        <v>318.08999999999997</v>
      </c>
      <c r="J69" s="81">
        <v>44.16</v>
      </c>
      <c r="K69" s="80"/>
      <c r="L69" s="80"/>
      <c r="M69" s="79">
        <v>11859172.59</v>
      </c>
      <c r="N69" s="79">
        <v>11079513.66</v>
      </c>
      <c r="O69" s="79">
        <v>779658.93</v>
      </c>
      <c r="P69" s="80"/>
      <c r="Q69" s="81">
        <v>19.670000000000002</v>
      </c>
      <c r="R69" s="81">
        <v>30402.09</v>
      </c>
      <c r="BU69" s="75"/>
      <c r="BV69" s="82" t="s">
        <v>115</v>
      </c>
      <c r="BZ69" s="95"/>
      <c r="CF69" s="83">
        <f t="shared" si="0"/>
        <v>11859172.59</v>
      </c>
      <c r="CG69" s="83">
        <f t="shared" si="1"/>
        <v>0</v>
      </c>
    </row>
    <row r="70" spans="1:85" s="55" customFormat="1" ht="15" x14ac:dyDescent="0.25">
      <c r="A70" s="86"/>
      <c r="B70" s="87"/>
      <c r="C70" s="188" t="s">
        <v>116</v>
      </c>
      <c r="D70" s="188"/>
      <c r="E70" s="188"/>
      <c r="F70" s="188"/>
      <c r="G70" s="188"/>
      <c r="H70" s="188"/>
      <c r="I70" s="188"/>
      <c r="J70" s="188"/>
      <c r="K70" s="188"/>
      <c r="L70" s="188"/>
      <c r="M70" s="188"/>
      <c r="N70" s="188"/>
      <c r="O70" s="188"/>
      <c r="P70" s="188"/>
      <c r="Q70" s="188"/>
      <c r="R70" s="189"/>
      <c r="BU70" s="75"/>
      <c r="BX70" s="82" t="s">
        <v>116</v>
      </c>
      <c r="BZ70" s="95"/>
      <c r="CF70" s="83">
        <f t="shared" si="0"/>
        <v>0</v>
      </c>
      <c r="CG70" s="83">
        <f t="shared" si="1"/>
        <v>0</v>
      </c>
    </row>
    <row r="71" spans="1:85" s="55" customFormat="1" ht="57" x14ac:dyDescent="0.25">
      <c r="A71" s="86"/>
      <c r="B71" s="87" t="s">
        <v>76</v>
      </c>
      <c r="C71" s="188" t="s">
        <v>77</v>
      </c>
      <c r="D71" s="188"/>
      <c r="E71" s="188"/>
      <c r="F71" s="188"/>
      <c r="G71" s="188"/>
      <c r="H71" s="188"/>
      <c r="I71" s="188"/>
      <c r="J71" s="188"/>
      <c r="K71" s="188"/>
      <c r="L71" s="188"/>
      <c r="M71" s="188"/>
      <c r="N71" s="188"/>
      <c r="O71" s="188"/>
      <c r="P71" s="188"/>
      <c r="Q71" s="188"/>
      <c r="R71" s="189"/>
      <c r="BU71" s="75"/>
      <c r="BX71" s="82" t="s">
        <v>77</v>
      </c>
      <c r="BZ71" s="95"/>
      <c r="CF71" s="83">
        <f t="shared" si="0"/>
        <v>0</v>
      </c>
      <c r="CG71" s="83">
        <f t="shared" si="1"/>
        <v>0</v>
      </c>
    </row>
    <row r="72" spans="1:85" s="55" customFormat="1" ht="15" x14ac:dyDescent="0.25">
      <c r="A72" s="86"/>
      <c r="B72" s="88" t="s">
        <v>71</v>
      </c>
      <c r="C72" s="188" t="s">
        <v>78</v>
      </c>
      <c r="D72" s="188"/>
      <c r="E72" s="188"/>
      <c r="F72" s="188"/>
      <c r="G72" s="188"/>
      <c r="H72" s="188"/>
      <c r="I72" s="188"/>
      <c r="J72" s="188"/>
      <c r="K72" s="188"/>
      <c r="L72" s="188"/>
      <c r="M72" s="188"/>
      <c r="N72" s="188"/>
      <c r="O72" s="188"/>
      <c r="P72" s="188"/>
      <c r="Q72" s="188"/>
      <c r="R72" s="189"/>
      <c r="BU72" s="75"/>
      <c r="BY72" s="82" t="s">
        <v>78</v>
      </c>
      <c r="BZ72" s="95"/>
      <c r="CF72" s="83">
        <f t="shared" si="0"/>
        <v>0</v>
      </c>
      <c r="CG72" s="83">
        <f t="shared" si="1"/>
        <v>0</v>
      </c>
    </row>
    <row r="73" spans="1:85" s="55" customFormat="1" ht="45" x14ac:dyDescent="0.25">
      <c r="A73" s="76" t="s">
        <v>117</v>
      </c>
      <c r="B73" s="77" t="s">
        <v>118</v>
      </c>
      <c r="C73" s="181" t="s">
        <v>119</v>
      </c>
      <c r="D73" s="181"/>
      <c r="E73" s="181"/>
      <c r="F73" s="76" t="s">
        <v>120</v>
      </c>
      <c r="G73" s="98">
        <v>1546</v>
      </c>
      <c r="H73" s="79">
        <v>35.28</v>
      </c>
      <c r="I73" s="80"/>
      <c r="J73" s="80"/>
      <c r="K73" s="80"/>
      <c r="L73" s="80"/>
      <c r="M73" s="79">
        <v>466887.05</v>
      </c>
      <c r="N73" s="80"/>
      <c r="O73" s="80"/>
      <c r="P73" s="80"/>
      <c r="Q73" s="90">
        <v>0</v>
      </c>
      <c r="R73" s="90">
        <v>0</v>
      </c>
      <c r="BU73" s="75"/>
      <c r="BV73" s="82" t="s">
        <v>119</v>
      </c>
      <c r="BZ73" s="95"/>
      <c r="CF73" s="83">
        <f t="shared" si="0"/>
        <v>0</v>
      </c>
      <c r="CG73" s="83">
        <f t="shared" si="1"/>
        <v>466887.05</v>
      </c>
    </row>
    <row r="74" spans="1:85" s="55" customFormat="1" ht="15" x14ac:dyDescent="0.25">
      <c r="A74" s="86"/>
      <c r="B74" s="88" t="s">
        <v>71</v>
      </c>
      <c r="C74" s="188" t="s">
        <v>78</v>
      </c>
      <c r="D74" s="188"/>
      <c r="E74" s="188"/>
      <c r="F74" s="188"/>
      <c r="G74" s="188"/>
      <c r="H74" s="188"/>
      <c r="I74" s="188"/>
      <c r="J74" s="188"/>
      <c r="K74" s="188"/>
      <c r="L74" s="188"/>
      <c r="M74" s="188"/>
      <c r="N74" s="188"/>
      <c r="O74" s="188"/>
      <c r="P74" s="188"/>
      <c r="Q74" s="188"/>
      <c r="R74" s="189"/>
      <c r="BU74" s="75"/>
      <c r="BY74" s="82" t="s">
        <v>78</v>
      </c>
      <c r="BZ74" s="95"/>
      <c r="CF74" s="83">
        <f t="shared" si="0"/>
        <v>0</v>
      </c>
      <c r="CG74" s="83">
        <f t="shared" si="1"/>
        <v>0</v>
      </c>
    </row>
    <row r="75" spans="1:85" s="55" customFormat="1" ht="45" x14ac:dyDescent="0.25">
      <c r="A75" s="76" t="s">
        <v>121</v>
      </c>
      <c r="B75" s="77" t="s">
        <v>122</v>
      </c>
      <c r="C75" s="181" t="s">
        <v>123</v>
      </c>
      <c r="D75" s="181"/>
      <c r="E75" s="181"/>
      <c r="F75" s="76" t="s">
        <v>120</v>
      </c>
      <c r="G75" s="98">
        <v>1546</v>
      </c>
      <c r="H75" s="79">
        <v>40.090000000000003</v>
      </c>
      <c r="I75" s="80"/>
      <c r="J75" s="80"/>
      <c r="K75" s="80"/>
      <c r="L75" s="80"/>
      <c r="M75" s="79">
        <v>530541.43999999994</v>
      </c>
      <c r="N75" s="80"/>
      <c r="O75" s="80"/>
      <c r="P75" s="80"/>
      <c r="Q75" s="90">
        <v>0</v>
      </c>
      <c r="R75" s="90">
        <v>0</v>
      </c>
      <c r="BU75" s="75"/>
      <c r="BV75" s="82" t="s">
        <v>123</v>
      </c>
      <c r="BZ75" s="95"/>
      <c r="CF75" s="83">
        <f t="shared" si="0"/>
        <v>0</v>
      </c>
      <c r="CG75" s="83">
        <f t="shared" si="1"/>
        <v>530541.43999999994</v>
      </c>
    </row>
    <row r="76" spans="1:85" s="55" customFormat="1" ht="15" x14ac:dyDescent="0.25">
      <c r="A76" s="86"/>
      <c r="B76" s="88" t="s">
        <v>71</v>
      </c>
      <c r="C76" s="188" t="s">
        <v>78</v>
      </c>
      <c r="D76" s="188"/>
      <c r="E76" s="188"/>
      <c r="F76" s="188"/>
      <c r="G76" s="188"/>
      <c r="H76" s="188"/>
      <c r="I76" s="188"/>
      <c r="J76" s="188"/>
      <c r="K76" s="188"/>
      <c r="L76" s="188"/>
      <c r="M76" s="188"/>
      <c r="N76" s="188"/>
      <c r="O76" s="188"/>
      <c r="P76" s="188"/>
      <c r="Q76" s="188"/>
      <c r="R76" s="189"/>
      <c r="BU76" s="75"/>
      <c r="BY76" s="82" t="s">
        <v>78</v>
      </c>
      <c r="BZ76" s="95"/>
      <c r="CF76" s="83">
        <f t="shared" si="0"/>
        <v>0</v>
      </c>
      <c r="CG76" s="83">
        <f t="shared" si="1"/>
        <v>0</v>
      </c>
    </row>
    <row r="77" spans="1:85" s="55" customFormat="1" ht="15" x14ac:dyDescent="0.25">
      <c r="A77" s="183" t="s">
        <v>88</v>
      </c>
      <c r="B77" s="183"/>
      <c r="C77" s="183"/>
      <c r="D77" s="183"/>
      <c r="E77" s="183"/>
      <c r="F77" s="183"/>
      <c r="G77" s="183"/>
      <c r="H77" s="183"/>
      <c r="I77" s="183"/>
      <c r="J77" s="183"/>
      <c r="K77" s="183"/>
      <c r="L77" s="183"/>
      <c r="M77" s="92">
        <v>19652740.420000002</v>
      </c>
      <c r="N77" s="92">
        <v>12887775.779999999</v>
      </c>
      <c r="O77" s="92">
        <v>1650196.12</v>
      </c>
      <c r="P77" s="92">
        <v>212729.29</v>
      </c>
      <c r="Q77" s="93"/>
      <c r="R77" s="94">
        <v>34865.81</v>
      </c>
      <c r="BU77" s="75"/>
      <c r="BZ77" s="95" t="s">
        <v>88</v>
      </c>
      <c r="CF77" s="83">
        <f t="shared" si="0"/>
        <v>14537971.899999999</v>
      </c>
      <c r="CG77" s="83">
        <f t="shared" si="1"/>
        <v>5114768.5200000033</v>
      </c>
    </row>
    <row r="78" spans="1:85" s="55" customFormat="1" ht="15" x14ac:dyDescent="0.25">
      <c r="A78" s="183" t="s">
        <v>89</v>
      </c>
      <c r="B78" s="183"/>
      <c r="C78" s="183"/>
      <c r="D78" s="183"/>
      <c r="E78" s="183"/>
      <c r="F78" s="183"/>
      <c r="G78" s="183"/>
      <c r="H78" s="183"/>
      <c r="I78" s="183"/>
      <c r="J78" s="183"/>
      <c r="K78" s="183"/>
      <c r="L78" s="183"/>
      <c r="M78" s="92">
        <v>13295741.130000001</v>
      </c>
      <c r="N78" s="96"/>
      <c r="O78" s="96"/>
      <c r="P78" s="96"/>
      <c r="Q78" s="93"/>
      <c r="R78" s="93"/>
      <c r="BU78" s="75"/>
      <c r="BZ78" s="95" t="s">
        <v>89</v>
      </c>
      <c r="CF78" s="83">
        <f t="shared" si="0"/>
        <v>0</v>
      </c>
      <c r="CG78" s="83">
        <f t="shared" si="1"/>
        <v>13295741.130000001</v>
      </c>
    </row>
    <row r="79" spans="1:85" s="55" customFormat="1" ht="15" x14ac:dyDescent="0.25">
      <c r="A79" s="183" t="s">
        <v>90</v>
      </c>
      <c r="B79" s="183"/>
      <c r="C79" s="183"/>
      <c r="D79" s="183"/>
      <c r="E79" s="183"/>
      <c r="F79" s="183"/>
      <c r="G79" s="183"/>
      <c r="H79" s="183"/>
      <c r="I79" s="183"/>
      <c r="J79" s="183"/>
      <c r="K79" s="183"/>
      <c r="L79" s="183"/>
      <c r="M79" s="92">
        <v>7788631.7199999997</v>
      </c>
      <c r="N79" s="96"/>
      <c r="O79" s="96"/>
      <c r="P79" s="96"/>
      <c r="Q79" s="93"/>
      <c r="R79" s="93"/>
      <c r="BU79" s="75"/>
      <c r="BZ79" s="95" t="s">
        <v>90</v>
      </c>
      <c r="CF79" s="83">
        <f t="shared" si="0"/>
        <v>0</v>
      </c>
      <c r="CG79" s="83">
        <f t="shared" si="1"/>
        <v>7788631.7199999997</v>
      </c>
    </row>
    <row r="80" spans="1:85" s="55" customFormat="1" ht="15" x14ac:dyDescent="0.25">
      <c r="A80" s="183" t="s">
        <v>124</v>
      </c>
      <c r="B80" s="183"/>
      <c r="C80" s="183"/>
      <c r="D80" s="183"/>
      <c r="E80" s="183"/>
      <c r="F80" s="183"/>
      <c r="G80" s="183"/>
      <c r="H80" s="183"/>
      <c r="I80" s="183"/>
      <c r="J80" s="183"/>
      <c r="K80" s="183"/>
      <c r="L80" s="183"/>
      <c r="M80" s="92">
        <v>40737113.270000003</v>
      </c>
      <c r="N80" s="96"/>
      <c r="O80" s="96"/>
      <c r="P80" s="96"/>
      <c r="Q80" s="93"/>
      <c r="R80" s="94">
        <v>34865.81</v>
      </c>
      <c r="BU80" s="75"/>
      <c r="BZ80" s="95" t="s">
        <v>124</v>
      </c>
      <c r="CF80" s="83">
        <f t="shared" si="0"/>
        <v>0</v>
      </c>
      <c r="CG80" s="83">
        <f t="shared" si="1"/>
        <v>40737113.270000003</v>
      </c>
    </row>
    <row r="81" spans="1:85" s="55" customFormat="1" ht="15" x14ac:dyDescent="0.25">
      <c r="A81" s="183" t="s">
        <v>92</v>
      </c>
      <c r="B81" s="183"/>
      <c r="C81" s="183"/>
      <c r="D81" s="183"/>
      <c r="E81" s="183"/>
      <c r="F81" s="183"/>
      <c r="G81" s="183"/>
      <c r="H81" s="183"/>
      <c r="I81" s="183"/>
      <c r="J81" s="183"/>
      <c r="K81" s="183"/>
      <c r="L81" s="183"/>
      <c r="M81" s="92">
        <v>5013838.16</v>
      </c>
      <c r="N81" s="96"/>
      <c r="O81" s="96"/>
      <c r="P81" s="96"/>
      <c r="Q81" s="93"/>
      <c r="R81" s="93"/>
      <c r="BU81" s="75"/>
      <c r="BZ81" s="95" t="s">
        <v>92</v>
      </c>
      <c r="CF81" s="83">
        <f t="shared" si="0"/>
        <v>0</v>
      </c>
      <c r="CG81" s="83">
        <f t="shared" si="1"/>
        <v>5013838.16</v>
      </c>
    </row>
    <row r="82" spans="1:85" s="55" customFormat="1" ht="15" x14ac:dyDescent="0.25">
      <c r="A82" s="179" t="s">
        <v>125</v>
      </c>
      <c r="B82" s="179"/>
      <c r="C82" s="179"/>
      <c r="D82" s="179"/>
      <c r="E82" s="179"/>
      <c r="F82" s="179"/>
      <c r="G82" s="179"/>
      <c r="H82" s="179"/>
      <c r="I82" s="179"/>
      <c r="J82" s="179"/>
      <c r="K82" s="179"/>
      <c r="L82" s="179"/>
      <c r="M82" s="179"/>
      <c r="N82" s="179"/>
      <c r="O82" s="179"/>
      <c r="P82" s="179"/>
      <c r="Q82" s="179"/>
      <c r="R82" s="179"/>
      <c r="BU82" s="75" t="s">
        <v>125</v>
      </c>
      <c r="BZ82" s="95"/>
      <c r="CF82" s="83">
        <f t="shared" si="0"/>
        <v>0</v>
      </c>
      <c r="CG82" s="83">
        <f t="shared" si="1"/>
        <v>0</v>
      </c>
    </row>
    <row r="83" spans="1:85" s="55" customFormat="1" ht="15" x14ac:dyDescent="0.25">
      <c r="A83" s="184" t="s">
        <v>126</v>
      </c>
      <c r="B83" s="184"/>
      <c r="C83" s="184"/>
      <c r="D83" s="184"/>
      <c r="E83" s="184"/>
      <c r="F83" s="184"/>
      <c r="G83" s="184"/>
      <c r="H83" s="184"/>
      <c r="I83" s="184"/>
      <c r="J83" s="184"/>
      <c r="K83" s="184"/>
      <c r="L83" s="184"/>
      <c r="M83" s="184"/>
      <c r="N83" s="184"/>
      <c r="O83" s="184"/>
      <c r="P83" s="184"/>
      <c r="Q83" s="184"/>
      <c r="R83" s="184"/>
      <c r="BU83" s="75"/>
      <c r="BZ83" s="95"/>
      <c r="CA83" s="99" t="s">
        <v>126</v>
      </c>
      <c r="CF83" s="83">
        <f t="shared" si="0"/>
        <v>0</v>
      </c>
      <c r="CG83" s="83">
        <f t="shared" si="1"/>
        <v>0</v>
      </c>
    </row>
    <row r="84" spans="1:85" s="55" customFormat="1" ht="15" x14ac:dyDescent="0.25">
      <c r="A84" s="184" t="s">
        <v>127</v>
      </c>
      <c r="B84" s="184"/>
      <c r="C84" s="184"/>
      <c r="D84" s="184"/>
      <c r="E84" s="184"/>
      <c r="F84" s="184"/>
      <c r="G84" s="184"/>
      <c r="H84" s="184"/>
      <c r="I84" s="184"/>
      <c r="J84" s="184"/>
      <c r="K84" s="184"/>
      <c r="L84" s="184"/>
      <c r="M84" s="184"/>
      <c r="N84" s="184"/>
      <c r="O84" s="184"/>
      <c r="P84" s="184"/>
      <c r="Q84" s="184"/>
      <c r="R84" s="184"/>
      <c r="BU84" s="75"/>
      <c r="BZ84" s="95"/>
      <c r="CA84" s="99" t="s">
        <v>127</v>
      </c>
      <c r="CF84" s="83">
        <f t="shared" si="0"/>
        <v>0</v>
      </c>
      <c r="CG84" s="83">
        <f t="shared" si="1"/>
        <v>0</v>
      </c>
    </row>
    <row r="85" spans="1:85" s="55" customFormat="1" ht="15" x14ac:dyDescent="0.25">
      <c r="A85" s="184" t="s">
        <v>128</v>
      </c>
      <c r="B85" s="184"/>
      <c r="C85" s="184"/>
      <c r="D85" s="184"/>
      <c r="E85" s="184"/>
      <c r="F85" s="184"/>
      <c r="G85" s="184"/>
      <c r="H85" s="184"/>
      <c r="I85" s="184"/>
      <c r="J85" s="184"/>
      <c r="K85" s="184"/>
      <c r="L85" s="184"/>
      <c r="M85" s="184"/>
      <c r="N85" s="184"/>
      <c r="O85" s="184"/>
      <c r="P85" s="184"/>
      <c r="Q85" s="184"/>
      <c r="R85" s="184"/>
      <c r="BU85" s="75"/>
      <c r="BZ85" s="95"/>
      <c r="CA85" s="99" t="s">
        <v>128</v>
      </c>
      <c r="CF85" s="83">
        <f t="shared" si="0"/>
        <v>0</v>
      </c>
      <c r="CG85" s="83">
        <f t="shared" si="1"/>
        <v>0</v>
      </c>
    </row>
    <row r="86" spans="1:85" s="55" customFormat="1" ht="15" x14ac:dyDescent="0.25">
      <c r="A86" s="179" t="s">
        <v>129</v>
      </c>
      <c r="B86" s="179"/>
      <c r="C86" s="179"/>
      <c r="D86" s="179"/>
      <c r="E86" s="179"/>
      <c r="F86" s="179"/>
      <c r="G86" s="179"/>
      <c r="H86" s="179"/>
      <c r="I86" s="179"/>
      <c r="J86" s="179"/>
      <c r="K86" s="179"/>
      <c r="L86" s="179"/>
      <c r="M86" s="179"/>
      <c r="N86" s="179"/>
      <c r="O86" s="179"/>
      <c r="P86" s="179"/>
      <c r="Q86" s="179"/>
      <c r="R86" s="179"/>
      <c r="BU86" s="75" t="s">
        <v>129</v>
      </c>
      <c r="BZ86" s="95"/>
      <c r="CA86" s="99"/>
      <c r="CF86" s="83">
        <f t="shared" si="0"/>
        <v>0</v>
      </c>
      <c r="CG86" s="83">
        <f t="shared" si="1"/>
        <v>0</v>
      </c>
    </row>
    <row r="87" spans="1:85" s="55" customFormat="1" ht="15" x14ac:dyDescent="0.25">
      <c r="A87" s="184" t="s">
        <v>130</v>
      </c>
      <c r="B87" s="184"/>
      <c r="C87" s="184"/>
      <c r="D87" s="184"/>
      <c r="E87" s="184"/>
      <c r="F87" s="184"/>
      <c r="G87" s="184"/>
      <c r="H87" s="184"/>
      <c r="I87" s="184"/>
      <c r="J87" s="184"/>
      <c r="K87" s="184"/>
      <c r="L87" s="184"/>
      <c r="M87" s="184"/>
      <c r="N87" s="184"/>
      <c r="O87" s="184"/>
      <c r="P87" s="184"/>
      <c r="Q87" s="184"/>
      <c r="R87" s="184"/>
      <c r="BU87" s="75"/>
      <c r="BZ87" s="95"/>
      <c r="CA87" s="99" t="s">
        <v>130</v>
      </c>
      <c r="CF87" s="83">
        <f t="shared" si="0"/>
        <v>0</v>
      </c>
      <c r="CG87" s="83">
        <f t="shared" si="1"/>
        <v>0</v>
      </c>
    </row>
    <row r="88" spans="1:85" s="55" customFormat="1" ht="34.5" x14ac:dyDescent="0.25">
      <c r="A88" s="76" t="s">
        <v>131</v>
      </c>
      <c r="B88" s="77" t="s">
        <v>109</v>
      </c>
      <c r="C88" s="181" t="s">
        <v>110</v>
      </c>
      <c r="D88" s="181"/>
      <c r="E88" s="181"/>
      <c r="F88" s="76" t="s">
        <v>111</v>
      </c>
      <c r="G88" s="97">
        <v>3.42</v>
      </c>
      <c r="H88" s="79">
        <v>140.66999999999999</v>
      </c>
      <c r="I88" s="81">
        <v>124.03</v>
      </c>
      <c r="J88" s="81">
        <v>16.64</v>
      </c>
      <c r="K88" s="80"/>
      <c r="L88" s="80"/>
      <c r="M88" s="79">
        <v>10206.56</v>
      </c>
      <c r="N88" s="79">
        <v>9556.64</v>
      </c>
      <c r="O88" s="81">
        <v>649.91999999999996</v>
      </c>
      <c r="P88" s="80"/>
      <c r="Q88" s="81">
        <v>7.67</v>
      </c>
      <c r="R88" s="81">
        <v>26.23</v>
      </c>
      <c r="BU88" s="75"/>
      <c r="BV88" s="82" t="s">
        <v>110</v>
      </c>
      <c r="BZ88" s="95"/>
      <c r="CA88" s="99"/>
      <c r="CF88" s="83">
        <f t="shared" ref="CF88:CF151" si="2">N88+O88</f>
        <v>10206.56</v>
      </c>
      <c r="CG88" s="83">
        <f t="shared" ref="CG88:CG151" si="3">M88-CF88</f>
        <v>0</v>
      </c>
    </row>
    <row r="89" spans="1:85" s="55" customFormat="1" ht="15" x14ac:dyDescent="0.25">
      <c r="A89" s="84"/>
      <c r="B89" s="85"/>
      <c r="C89" s="194" t="s">
        <v>132</v>
      </c>
      <c r="D89" s="194"/>
      <c r="E89" s="194"/>
      <c r="F89" s="194"/>
      <c r="G89" s="194"/>
      <c r="H89" s="194"/>
      <c r="I89" s="194"/>
      <c r="J89" s="194"/>
      <c r="K89" s="194"/>
      <c r="L89" s="194"/>
      <c r="M89" s="194"/>
      <c r="N89" s="194"/>
      <c r="O89" s="194"/>
      <c r="P89" s="194"/>
      <c r="Q89" s="194"/>
      <c r="R89" s="195"/>
      <c r="BU89" s="75"/>
      <c r="BW89" s="82" t="s">
        <v>132</v>
      </c>
      <c r="BZ89" s="95"/>
      <c r="CA89" s="99"/>
      <c r="CF89" s="83">
        <f t="shared" si="2"/>
        <v>0</v>
      </c>
      <c r="CG89" s="83">
        <f t="shared" si="3"/>
        <v>0</v>
      </c>
    </row>
    <row r="90" spans="1:85" s="55" customFormat="1" ht="57" x14ac:dyDescent="0.25">
      <c r="A90" s="86"/>
      <c r="B90" s="87" t="s">
        <v>76</v>
      </c>
      <c r="C90" s="188" t="s">
        <v>77</v>
      </c>
      <c r="D90" s="188"/>
      <c r="E90" s="188"/>
      <c r="F90" s="188"/>
      <c r="G90" s="188"/>
      <c r="H90" s="188"/>
      <c r="I90" s="188"/>
      <c r="J90" s="188"/>
      <c r="K90" s="188"/>
      <c r="L90" s="188"/>
      <c r="M90" s="188"/>
      <c r="N90" s="188"/>
      <c r="O90" s="188"/>
      <c r="P90" s="188"/>
      <c r="Q90" s="188"/>
      <c r="R90" s="189"/>
      <c r="BU90" s="75"/>
      <c r="BX90" s="82" t="s">
        <v>77</v>
      </c>
      <c r="BZ90" s="95"/>
      <c r="CA90" s="99"/>
      <c r="CF90" s="83">
        <f t="shared" si="2"/>
        <v>0</v>
      </c>
      <c r="CG90" s="83">
        <f t="shared" si="3"/>
        <v>0</v>
      </c>
    </row>
    <row r="91" spans="1:85" s="55" customFormat="1" ht="15" x14ac:dyDescent="0.25">
      <c r="A91" s="86"/>
      <c r="B91" s="88" t="s">
        <v>71</v>
      </c>
      <c r="C91" s="188" t="s">
        <v>78</v>
      </c>
      <c r="D91" s="188"/>
      <c r="E91" s="188"/>
      <c r="F91" s="188"/>
      <c r="G91" s="188"/>
      <c r="H91" s="188"/>
      <c r="I91" s="188"/>
      <c r="J91" s="188"/>
      <c r="K91" s="188"/>
      <c r="L91" s="188"/>
      <c r="M91" s="188"/>
      <c r="N91" s="188"/>
      <c r="O91" s="188"/>
      <c r="P91" s="188"/>
      <c r="Q91" s="188"/>
      <c r="R91" s="189"/>
      <c r="BU91" s="75"/>
      <c r="BY91" s="82" t="s">
        <v>78</v>
      </c>
      <c r="BZ91" s="95"/>
      <c r="CA91" s="99"/>
      <c r="CF91" s="83">
        <f t="shared" si="2"/>
        <v>0</v>
      </c>
      <c r="CG91" s="83">
        <f t="shared" si="3"/>
        <v>0</v>
      </c>
    </row>
    <row r="92" spans="1:85" s="55" customFormat="1" ht="34.5" x14ac:dyDescent="0.25">
      <c r="A92" s="76" t="s">
        <v>133</v>
      </c>
      <c r="B92" s="77" t="s">
        <v>114</v>
      </c>
      <c r="C92" s="181" t="s">
        <v>115</v>
      </c>
      <c r="D92" s="181"/>
      <c r="E92" s="181"/>
      <c r="F92" s="76" t="s">
        <v>111</v>
      </c>
      <c r="G92" s="97">
        <v>3.42</v>
      </c>
      <c r="H92" s="79">
        <v>48.3</v>
      </c>
      <c r="I92" s="81">
        <v>42.41</v>
      </c>
      <c r="J92" s="81">
        <v>5.89</v>
      </c>
      <c r="K92" s="80"/>
      <c r="L92" s="80"/>
      <c r="M92" s="79">
        <v>3497.91</v>
      </c>
      <c r="N92" s="79">
        <v>3267.95</v>
      </c>
      <c r="O92" s="81">
        <v>229.96</v>
      </c>
      <c r="P92" s="80"/>
      <c r="Q92" s="81">
        <v>2.62</v>
      </c>
      <c r="R92" s="81">
        <v>8.9700000000000006</v>
      </c>
      <c r="BU92" s="75"/>
      <c r="BV92" s="82" t="s">
        <v>115</v>
      </c>
      <c r="BZ92" s="95"/>
      <c r="CA92" s="99"/>
      <c r="CF92" s="83">
        <f t="shared" si="2"/>
        <v>3497.91</v>
      </c>
      <c r="CG92" s="83">
        <f t="shared" si="3"/>
        <v>0</v>
      </c>
    </row>
    <row r="93" spans="1:85" s="55" customFormat="1" ht="15" x14ac:dyDescent="0.25">
      <c r="A93" s="84"/>
      <c r="B93" s="85"/>
      <c r="C93" s="194" t="s">
        <v>132</v>
      </c>
      <c r="D93" s="194"/>
      <c r="E93" s="194"/>
      <c r="F93" s="194"/>
      <c r="G93" s="194"/>
      <c r="H93" s="194"/>
      <c r="I93" s="194"/>
      <c r="J93" s="194"/>
      <c r="K93" s="194"/>
      <c r="L93" s="194"/>
      <c r="M93" s="194"/>
      <c r="N93" s="194"/>
      <c r="O93" s="194"/>
      <c r="P93" s="194"/>
      <c r="Q93" s="194"/>
      <c r="R93" s="195"/>
      <c r="BU93" s="75"/>
      <c r="BW93" s="82" t="s">
        <v>132</v>
      </c>
      <c r="BZ93" s="95"/>
      <c r="CA93" s="99"/>
      <c r="CF93" s="83">
        <f t="shared" si="2"/>
        <v>0</v>
      </c>
      <c r="CG93" s="83">
        <f t="shared" si="3"/>
        <v>0</v>
      </c>
    </row>
    <row r="94" spans="1:85" s="55" customFormat="1" ht="15" x14ac:dyDescent="0.25">
      <c r="A94" s="86"/>
      <c r="B94" s="87"/>
      <c r="C94" s="188" t="s">
        <v>134</v>
      </c>
      <c r="D94" s="188"/>
      <c r="E94" s="188"/>
      <c r="F94" s="188"/>
      <c r="G94" s="188"/>
      <c r="H94" s="188"/>
      <c r="I94" s="188"/>
      <c r="J94" s="188"/>
      <c r="K94" s="188"/>
      <c r="L94" s="188"/>
      <c r="M94" s="188"/>
      <c r="N94" s="188"/>
      <c r="O94" s="188"/>
      <c r="P94" s="188"/>
      <c r="Q94" s="188"/>
      <c r="R94" s="189"/>
      <c r="BU94" s="75"/>
      <c r="BX94" s="82" t="s">
        <v>134</v>
      </c>
      <c r="BZ94" s="95"/>
      <c r="CA94" s="99"/>
      <c r="CF94" s="83">
        <f t="shared" si="2"/>
        <v>0</v>
      </c>
      <c r="CG94" s="83">
        <f t="shared" si="3"/>
        <v>0</v>
      </c>
    </row>
    <row r="95" spans="1:85" s="55" customFormat="1" ht="57" x14ac:dyDescent="0.25">
      <c r="A95" s="86"/>
      <c r="B95" s="87" t="s">
        <v>76</v>
      </c>
      <c r="C95" s="188" t="s">
        <v>77</v>
      </c>
      <c r="D95" s="188"/>
      <c r="E95" s="188"/>
      <c r="F95" s="188"/>
      <c r="G95" s="188"/>
      <c r="H95" s="188"/>
      <c r="I95" s="188"/>
      <c r="J95" s="188"/>
      <c r="K95" s="188"/>
      <c r="L95" s="188"/>
      <c r="M95" s="188"/>
      <c r="N95" s="188"/>
      <c r="O95" s="188"/>
      <c r="P95" s="188"/>
      <c r="Q95" s="188"/>
      <c r="R95" s="189"/>
      <c r="BU95" s="75"/>
      <c r="BX95" s="82" t="s">
        <v>77</v>
      </c>
      <c r="BZ95" s="95"/>
      <c r="CA95" s="99"/>
      <c r="CF95" s="83">
        <f t="shared" si="2"/>
        <v>0</v>
      </c>
      <c r="CG95" s="83">
        <f t="shared" si="3"/>
        <v>0</v>
      </c>
    </row>
    <row r="96" spans="1:85" s="55" customFormat="1" ht="15" x14ac:dyDescent="0.25">
      <c r="A96" s="86"/>
      <c r="B96" s="88" t="s">
        <v>71</v>
      </c>
      <c r="C96" s="188" t="s">
        <v>78</v>
      </c>
      <c r="D96" s="188"/>
      <c r="E96" s="188"/>
      <c r="F96" s="188"/>
      <c r="G96" s="188"/>
      <c r="H96" s="188"/>
      <c r="I96" s="188"/>
      <c r="J96" s="188"/>
      <c r="K96" s="188"/>
      <c r="L96" s="188"/>
      <c r="M96" s="188"/>
      <c r="N96" s="188"/>
      <c r="O96" s="188"/>
      <c r="P96" s="188"/>
      <c r="Q96" s="188"/>
      <c r="R96" s="189"/>
      <c r="BU96" s="75"/>
      <c r="BY96" s="82" t="s">
        <v>78</v>
      </c>
      <c r="BZ96" s="95"/>
      <c r="CA96" s="99"/>
      <c r="CF96" s="83">
        <f t="shared" si="2"/>
        <v>0</v>
      </c>
      <c r="CG96" s="83">
        <f t="shared" si="3"/>
        <v>0</v>
      </c>
    </row>
    <row r="97" spans="1:85" s="55" customFormat="1" ht="45" x14ac:dyDescent="0.25">
      <c r="A97" s="76" t="s">
        <v>135</v>
      </c>
      <c r="B97" s="77" t="s">
        <v>118</v>
      </c>
      <c r="C97" s="181" t="s">
        <v>119</v>
      </c>
      <c r="D97" s="181"/>
      <c r="E97" s="181"/>
      <c r="F97" s="76" t="s">
        <v>120</v>
      </c>
      <c r="G97" s="98">
        <v>342</v>
      </c>
      <c r="H97" s="79">
        <v>35.28</v>
      </c>
      <c r="I97" s="80"/>
      <c r="J97" s="80"/>
      <c r="K97" s="80"/>
      <c r="L97" s="80"/>
      <c r="M97" s="79">
        <v>103282.91</v>
      </c>
      <c r="N97" s="80"/>
      <c r="O97" s="80"/>
      <c r="P97" s="80"/>
      <c r="Q97" s="90">
        <v>0</v>
      </c>
      <c r="R97" s="90">
        <v>0</v>
      </c>
      <c r="BU97" s="75"/>
      <c r="BV97" s="82" t="s">
        <v>119</v>
      </c>
      <c r="BZ97" s="95"/>
      <c r="CA97" s="99"/>
      <c r="CF97" s="83">
        <f t="shared" si="2"/>
        <v>0</v>
      </c>
      <c r="CG97" s="83">
        <f t="shared" si="3"/>
        <v>103282.91</v>
      </c>
    </row>
    <row r="98" spans="1:85" s="55" customFormat="1" ht="15" x14ac:dyDescent="0.25">
      <c r="A98" s="86"/>
      <c r="B98" s="88" t="s">
        <v>71</v>
      </c>
      <c r="C98" s="188" t="s">
        <v>78</v>
      </c>
      <c r="D98" s="188"/>
      <c r="E98" s="188"/>
      <c r="F98" s="188"/>
      <c r="G98" s="188"/>
      <c r="H98" s="188"/>
      <c r="I98" s="188"/>
      <c r="J98" s="188"/>
      <c r="K98" s="188"/>
      <c r="L98" s="188"/>
      <c r="M98" s="188"/>
      <c r="N98" s="188"/>
      <c r="O98" s="188"/>
      <c r="P98" s="188"/>
      <c r="Q98" s="188"/>
      <c r="R98" s="189"/>
      <c r="BU98" s="75"/>
      <c r="BY98" s="82" t="s">
        <v>78</v>
      </c>
      <c r="BZ98" s="95"/>
      <c r="CA98" s="99"/>
      <c r="CF98" s="83">
        <f t="shared" si="2"/>
        <v>0</v>
      </c>
      <c r="CG98" s="83">
        <f t="shared" si="3"/>
        <v>0</v>
      </c>
    </row>
    <row r="99" spans="1:85" s="55" customFormat="1" ht="45" x14ac:dyDescent="0.25">
      <c r="A99" s="76" t="s">
        <v>136</v>
      </c>
      <c r="B99" s="77" t="s">
        <v>122</v>
      </c>
      <c r="C99" s="181" t="s">
        <v>123</v>
      </c>
      <c r="D99" s="181"/>
      <c r="E99" s="181"/>
      <c r="F99" s="76" t="s">
        <v>120</v>
      </c>
      <c r="G99" s="98">
        <v>342</v>
      </c>
      <c r="H99" s="79">
        <v>40.090000000000003</v>
      </c>
      <c r="I99" s="80"/>
      <c r="J99" s="80"/>
      <c r="K99" s="80"/>
      <c r="L99" s="80"/>
      <c r="M99" s="79">
        <v>117364.28</v>
      </c>
      <c r="N99" s="80"/>
      <c r="O99" s="80"/>
      <c r="P99" s="80"/>
      <c r="Q99" s="90">
        <v>0</v>
      </c>
      <c r="R99" s="90">
        <v>0</v>
      </c>
      <c r="BU99" s="75"/>
      <c r="BV99" s="82" t="s">
        <v>123</v>
      </c>
      <c r="BZ99" s="95"/>
      <c r="CA99" s="99"/>
      <c r="CF99" s="83">
        <f t="shared" si="2"/>
        <v>0</v>
      </c>
      <c r="CG99" s="83">
        <f t="shared" si="3"/>
        <v>117364.28</v>
      </c>
    </row>
    <row r="100" spans="1:85" s="55" customFormat="1" ht="15" x14ac:dyDescent="0.25">
      <c r="A100" s="86"/>
      <c r="B100" s="88" t="s">
        <v>71</v>
      </c>
      <c r="C100" s="188" t="s">
        <v>78</v>
      </c>
      <c r="D100" s="188"/>
      <c r="E100" s="188"/>
      <c r="F100" s="188"/>
      <c r="G100" s="188"/>
      <c r="H100" s="188"/>
      <c r="I100" s="188"/>
      <c r="J100" s="188"/>
      <c r="K100" s="188"/>
      <c r="L100" s="188"/>
      <c r="M100" s="188"/>
      <c r="N100" s="188"/>
      <c r="O100" s="188"/>
      <c r="P100" s="188"/>
      <c r="Q100" s="188"/>
      <c r="R100" s="189"/>
      <c r="BU100" s="75"/>
      <c r="BY100" s="82" t="s">
        <v>78</v>
      </c>
      <c r="BZ100" s="95"/>
      <c r="CA100" s="99"/>
      <c r="CF100" s="83">
        <f t="shared" si="2"/>
        <v>0</v>
      </c>
      <c r="CG100" s="83">
        <f t="shared" si="3"/>
        <v>0</v>
      </c>
    </row>
    <row r="101" spans="1:85" s="55" customFormat="1" ht="15" x14ac:dyDescent="0.25">
      <c r="A101" s="184" t="s">
        <v>137</v>
      </c>
      <c r="B101" s="184"/>
      <c r="C101" s="184"/>
      <c r="D101" s="184"/>
      <c r="E101" s="184"/>
      <c r="F101" s="184"/>
      <c r="G101" s="184"/>
      <c r="H101" s="184"/>
      <c r="I101" s="184"/>
      <c r="J101" s="184"/>
      <c r="K101" s="184"/>
      <c r="L101" s="184"/>
      <c r="M101" s="184"/>
      <c r="N101" s="184"/>
      <c r="O101" s="184"/>
      <c r="P101" s="184"/>
      <c r="Q101" s="184"/>
      <c r="R101" s="184"/>
      <c r="BU101" s="75"/>
      <c r="BZ101" s="95"/>
      <c r="CA101" s="99" t="s">
        <v>137</v>
      </c>
      <c r="CF101" s="83">
        <f t="shared" si="2"/>
        <v>0</v>
      </c>
      <c r="CG101" s="83">
        <f t="shared" si="3"/>
        <v>0</v>
      </c>
    </row>
    <row r="102" spans="1:85" s="55" customFormat="1" ht="45.75" x14ac:dyDescent="0.25">
      <c r="A102" s="76" t="s">
        <v>138</v>
      </c>
      <c r="B102" s="77" t="s">
        <v>139</v>
      </c>
      <c r="C102" s="181" t="s">
        <v>140</v>
      </c>
      <c r="D102" s="181"/>
      <c r="E102" s="181"/>
      <c r="F102" s="76" t="s">
        <v>111</v>
      </c>
      <c r="G102" s="97">
        <v>0.24</v>
      </c>
      <c r="H102" s="79">
        <v>341.59</v>
      </c>
      <c r="I102" s="81">
        <v>296.60000000000002</v>
      </c>
      <c r="J102" s="81">
        <v>44.99</v>
      </c>
      <c r="K102" s="80"/>
      <c r="L102" s="80"/>
      <c r="M102" s="79">
        <v>1727.06</v>
      </c>
      <c r="N102" s="79">
        <v>1603.76</v>
      </c>
      <c r="O102" s="81">
        <v>123.3</v>
      </c>
      <c r="P102" s="80"/>
      <c r="Q102" s="81">
        <v>18.34</v>
      </c>
      <c r="R102" s="100">
        <v>4.4000000000000004</v>
      </c>
      <c r="BU102" s="75"/>
      <c r="BV102" s="82" t="s">
        <v>140</v>
      </c>
      <c r="BZ102" s="95"/>
      <c r="CA102" s="99"/>
      <c r="CF102" s="83">
        <f t="shared" si="2"/>
        <v>1727.06</v>
      </c>
      <c r="CG102" s="83">
        <f t="shared" si="3"/>
        <v>0</v>
      </c>
    </row>
    <row r="103" spans="1:85" s="55" customFormat="1" ht="15" x14ac:dyDescent="0.25">
      <c r="A103" s="84"/>
      <c r="B103" s="85"/>
      <c r="C103" s="194" t="s">
        <v>141</v>
      </c>
      <c r="D103" s="194"/>
      <c r="E103" s="194"/>
      <c r="F103" s="194"/>
      <c r="G103" s="194"/>
      <c r="H103" s="194"/>
      <c r="I103" s="194"/>
      <c r="J103" s="194"/>
      <c r="K103" s="194"/>
      <c r="L103" s="194"/>
      <c r="M103" s="194"/>
      <c r="N103" s="194"/>
      <c r="O103" s="194"/>
      <c r="P103" s="194"/>
      <c r="Q103" s="194"/>
      <c r="R103" s="195"/>
      <c r="BU103" s="75"/>
      <c r="BW103" s="82" t="s">
        <v>141</v>
      </c>
      <c r="BZ103" s="95"/>
      <c r="CA103" s="99"/>
      <c r="CF103" s="83">
        <f t="shared" si="2"/>
        <v>0</v>
      </c>
      <c r="CG103" s="83">
        <f t="shared" si="3"/>
        <v>0</v>
      </c>
    </row>
    <row r="104" spans="1:85" s="55" customFormat="1" ht="57" x14ac:dyDescent="0.25">
      <c r="A104" s="86"/>
      <c r="B104" s="87" t="s">
        <v>76</v>
      </c>
      <c r="C104" s="188" t="s">
        <v>77</v>
      </c>
      <c r="D104" s="188"/>
      <c r="E104" s="188"/>
      <c r="F104" s="188"/>
      <c r="G104" s="188"/>
      <c r="H104" s="188"/>
      <c r="I104" s="188"/>
      <c r="J104" s="188"/>
      <c r="K104" s="188"/>
      <c r="L104" s="188"/>
      <c r="M104" s="188"/>
      <c r="N104" s="188"/>
      <c r="O104" s="188"/>
      <c r="P104" s="188"/>
      <c r="Q104" s="188"/>
      <c r="R104" s="189"/>
      <c r="BU104" s="75"/>
      <c r="BX104" s="82" t="s">
        <v>77</v>
      </c>
      <c r="BZ104" s="95"/>
      <c r="CA104" s="99"/>
      <c r="CF104" s="83">
        <f t="shared" si="2"/>
        <v>0</v>
      </c>
      <c r="CG104" s="83">
        <f t="shared" si="3"/>
        <v>0</v>
      </c>
    </row>
    <row r="105" spans="1:85" s="55" customFormat="1" ht="15" x14ac:dyDescent="0.25">
      <c r="A105" s="86"/>
      <c r="B105" s="88" t="s">
        <v>71</v>
      </c>
      <c r="C105" s="188" t="s">
        <v>78</v>
      </c>
      <c r="D105" s="188"/>
      <c r="E105" s="188"/>
      <c r="F105" s="188"/>
      <c r="G105" s="188"/>
      <c r="H105" s="188"/>
      <c r="I105" s="188"/>
      <c r="J105" s="188"/>
      <c r="K105" s="188"/>
      <c r="L105" s="188"/>
      <c r="M105" s="188"/>
      <c r="N105" s="188"/>
      <c r="O105" s="188"/>
      <c r="P105" s="188"/>
      <c r="Q105" s="188"/>
      <c r="R105" s="189"/>
      <c r="BU105" s="75"/>
      <c r="BY105" s="82" t="s">
        <v>78</v>
      </c>
      <c r="BZ105" s="95"/>
      <c r="CA105" s="99"/>
      <c r="CF105" s="83">
        <f t="shared" si="2"/>
        <v>0</v>
      </c>
      <c r="CG105" s="83">
        <f t="shared" si="3"/>
        <v>0</v>
      </c>
    </row>
    <row r="106" spans="1:85" s="55" customFormat="1" ht="34.5" x14ac:dyDescent="0.25">
      <c r="A106" s="76" t="s">
        <v>142</v>
      </c>
      <c r="B106" s="77" t="s">
        <v>143</v>
      </c>
      <c r="C106" s="181" t="s">
        <v>144</v>
      </c>
      <c r="D106" s="181"/>
      <c r="E106" s="181"/>
      <c r="F106" s="76" t="s">
        <v>111</v>
      </c>
      <c r="G106" s="97">
        <v>0.24</v>
      </c>
      <c r="H106" s="79">
        <v>1231.42</v>
      </c>
      <c r="I106" s="79">
        <v>1078.7</v>
      </c>
      <c r="J106" s="81">
        <v>152.72</v>
      </c>
      <c r="K106" s="80"/>
      <c r="L106" s="80"/>
      <c r="M106" s="79">
        <v>6251.32</v>
      </c>
      <c r="N106" s="79">
        <v>5832.75</v>
      </c>
      <c r="O106" s="81">
        <v>418.57</v>
      </c>
      <c r="P106" s="80"/>
      <c r="Q106" s="100">
        <v>66.7</v>
      </c>
      <c r="R106" s="81">
        <v>16.010000000000002</v>
      </c>
      <c r="BU106" s="75"/>
      <c r="BV106" s="82" t="s">
        <v>144</v>
      </c>
      <c r="BZ106" s="95"/>
      <c r="CA106" s="99"/>
      <c r="CF106" s="83">
        <f t="shared" si="2"/>
        <v>6251.32</v>
      </c>
      <c r="CG106" s="83">
        <f t="shared" si="3"/>
        <v>0</v>
      </c>
    </row>
    <row r="107" spans="1:85" s="55" customFormat="1" ht="15" x14ac:dyDescent="0.25">
      <c r="A107" s="84"/>
      <c r="B107" s="85"/>
      <c r="C107" s="194" t="s">
        <v>141</v>
      </c>
      <c r="D107" s="194"/>
      <c r="E107" s="194"/>
      <c r="F107" s="194"/>
      <c r="G107" s="194"/>
      <c r="H107" s="194"/>
      <c r="I107" s="194"/>
      <c r="J107" s="194"/>
      <c r="K107" s="194"/>
      <c r="L107" s="194"/>
      <c r="M107" s="194"/>
      <c r="N107" s="194"/>
      <c r="O107" s="194"/>
      <c r="P107" s="194"/>
      <c r="Q107" s="194"/>
      <c r="R107" s="195"/>
      <c r="BU107" s="75"/>
      <c r="BW107" s="82" t="s">
        <v>141</v>
      </c>
      <c r="BZ107" s="95"/>
      <c r="CA107" s="99"/>
      <c r="CF107" s="83">
        <f t="shared" si="2"/>
        <v>0</v>
      </c>
      <c r="CG107" s="83">
        <f t="shared" si="3"/>
        <v>0</v>
      </c>
    </row>
    <row r="108" spans="1:85" s="55" customFormat="1" ht="15" x14ac:dyDescent="0.25">
      <c r="A108" s="86"/>
      <c r="B108" s="87"/>
      <c r="C108" s="188" t="s">
        <v>145</v>
      </c>
      <c r="D108" s="188"/>
      <c r="E108" s="188"/>
      <c r="F108" s="188"/>
      <c r="G108" s="188"/>
      <c r="H108" s="188"/>
      <c r="I108" s="188"/>
      <c r="J108" s="188"/>
      <c r="K108" s="188"/>
      <c r="L108" s="188"/>
      <c r="M108" s="188"/>
      <c r="N108" s="188"/>
      <c r="O108" s="188"/>
      <c r="P108" s="188"/>
      <c r="Q108" s="188"/>
      <c r="R108" s="189"/>
      <c r="BU108" s="75"/>
      <c r="BX108" s="82" t="s">
        <v>145</v>
      </c>
      <c r="BZ108" s="95"/>
      <c r="CA108" s="99"/>
      <c r="CF108" s="83">
        <f t="shared" si="2"/>
        <v>0</v>
      </c>
      <c r="CG108" s="83">
        <f t="shared" si="3"/>
        <v>0</v>
      </c>
    </row>
    <row r="109" spans="1:85" s="55" customFormat="1" ht="57" x14ac:dyDescent="0.25">
      <c r="A109" s="86"/>
      <c r="B109" s="87" t="s">
        <v>76</v>
      </c>
      <c r="C109" s="188" t="s">
        <v>77</v>
      </c>
      <c r="D109" s="188"/>
      <c r="E109" s="188"/>
      <c r="F109" s="188"/>
      <c r="G109" s="188"/>
      <c r="H109" s="188"/>
      <c r="I109" s="188"/>
      <c r="J109" s="188"/>
      <c r="K109" s="188"/>
      <c r="L109" s="188"/>
      <c r="M109" s="188"/>
      <c r="N109" s="188"/>
      <c r="O109" s="188"/>
      <c r="P109" s="188"/>
      <c r="Q109" s="188"/>
      <c r="R109" s="189"/>
      <c r="BU109" s="75"/>
      <c r="BX109" s="82" t="s">
        <v>77</v>
      </c>
      <c r="BZ109" s="95"/>
      <c r="CA109" s="99"/>
      <c r="CF109" s="83">
        <f t="shared" si="2"/>
        <v>0</v>
      </c>
      <c r="CG109" s="83">
        <f t="shared" si="3"/>
        <v>0</v>
      </c>
    </row>
    <row r="110" spans="1:85" s="55" customFormat="1" ht="15" x14ac:dyDescent="0.25">
      <c r="A110" s="86"/>
      <c r="B110" s="88" t="s">
        <v>71</v>
      </c>
      <c r="C110" s="188" t="s">
        <v>78</v>
      </c>
      <c r="D110" s="188"/>
      <c r="E110" s="188"/>
      <c r="F110" s="188"/>
      <c r="G110" s="188"/>
      <c r="H110" s="188"/>
      <c r="I110" s="188"/>
      <c r="J110" s="188"/>
      <c r="K110" s="188"/>
      <c r="L110" s="188"/>
      <c r="M110" s="188"/>
      <c r="N110" s="188"/>
      <c r="O110" s="188"/>
      <c r="P110" s="188"/>
      <c r="Q110" s="188"/>
      <c r="R110" s="189"/>
      <c r="BU110" s="75"/>
      <c r="BY110" s="82" t="s">
        <v>78</v>
      </c>
      <c r="BZ110" s="95"/>
      <c r="CA110" s="99"/>
      <c r="CF110" s="83">
        <f t="shared" si="2"/>
        <v>0</v>
      </c>
      <c r="CG110" s="83">
        <f t="shared" si="3"/>
        <v>0</v>
      </c>
    </row>
    <row r="111" spans="1:85" s="55" customFormat="1" ht="45" x14ac:dyDescent="0.25">
      <c r="A111" s="76" t="s">
        <v>146</v>
      </c>
      <c r="B111" s="77" t="s">
        <v>147</v>
      </c>
      <c r="C111" s="181" t="s">
        <v>148</v>
      </c>
      <c r="D111" s="181"/>
      <c r="E111" s="181"/>
      <c r="F111" s="76" t="s">
        <v>120</v>
      </c>
      <c r="G111" s="98">
        <v>24</v>
      </c>
      <c r="H111" s="79">
        <v>91.65</v>
      </c>
      <c r="I111" s="80"/>
      <c r="J111" s="80"/>
      <c r="K111" s="80"/>
      <c r="L111" s="80"/>
      <c r="M111" s="79">
        <v>18828.580000000002</v>
      </c>
      <c r="N111" s="80"/>
      <c r="O111" s="80"/>
      <c r="P111" s="80"/>
      <c r="Q111" s="90">
        <v>0</v>
      </c>
      <c r="R111" s="90">
        <v>0</v>
      </c>
      <c r="BU111" s="75"/>
      <c r="BV111" s="82" t="s">
        <v>148</v>
      </c>
      <c r="BZ111" s="95"/>
      <c r="CA111" s="99"/>
      <c r="CF111" s="83">
        <f t="shared" si="2"/>
        <v>0</v>
      </c>
      <c r="CG111" s="83">
        <f t="shared" si="3"/>
        <v>18828.580000000002</v>
      </c>
    </row>
    <row r="112" spans="1:85" s="55" customFormat="1" ht="15" x14ac:dyDescent="0.25">
      <c r="A112" s="86"/>
      <c r="B112" s="88" t="s">
        <v>71</v>
      </c>
      <c r="C112" s="188" t="s">
        <v>78</v>
      </c>
      <c r="D112" s="188"/>
      <c r="E112" s="188"/>
      <c r="F112" s="188"/>
      <c r="G112" s="188"/>
      <c r="H112" s="188"/>
      <c r="I112" s="188"/>
      <c r="J112" s="188"/>
      <c r="K112" s="188"/>
      <c r="L112" s="188"/>
      <c r="M112" s="188"/>
      <c r="N112" s="188"/>
      <c r="O112" s="188"/>
      <c r="P112" s="188"/>
      <c r="Q112" s="188"/>
      <c r="R112" s="189"/>
      <c r="BU112" s="75"/>
      <c r="BY112" s="82" t="s">
        <v>78</v>
      </c>
      <c r="BZ112" s="95"/>
      <c r="CA112" s="99"/>
      <c r="CF112" s="83">
        <f t="shared" si="2"/>
        <v>0</v>
      </c>
      <c r="CG112" s="83">
        <f t="shared" si="3"/>
        <v>0</v>
      </c>
    </row>
    <row r="113" spans="1:85" s="55" customFormat="1" ht="45" x14ac:dyDescent="0.25">
      <c r="A113" s="76" t="s">
        <v>149</v>
      </c>
      <c r="B113" s="77" t="s">
        <v>150</v>
      </c>
      <c r="C113" s="181" t="s">
        <v>151</v>
      </c>
      <c r="D113" s="181"/>
      <c r="E113" s="181"/>
      <c r="F113" s="76" t="s">
        <v>120</v>
      </c>
      <c r="G113" s="98">
        <v>24</v>
      </c>
      <c r="H113" s="79">
        <v>133.4</v>
      </c>
      <c r="I113" s="80"/>
      <c r="J113" s="80"/>
      <c r="K113" s="80"/>
      <c r="L113" s="80"/>
      <c r="M113" s="79">
        <v>27405.7</v>
      </c>
      <c r="N113" s="80"/>
      <c r="O113" s="80"/>
      <c r="P113" s="80"/>
      <c r="Q113" s="90">
        <v>0</v>
      </c>
      <c r="R113" s="90">
        <v>0</v>
      </c>
      <c r="BU113" s="75"/>
      <c r="BV113" s="82" t="s">
        <v>151</v>
      </c>
      <c r="BZ113" s="95"/>
      <c r="CA113" s="99"/>
      <c r="CF113" s="83">
        <f t="shared" si="2"/>
        <v>0</v>
      </c>
      <c r="CG113" s="83">
        <f t="shared" si="3"/>
        <v>27405.7</v>
      </c>
    </row>
    <row r="114" spans="1:85" s="55" customFormat="1" ht="15" x14ac:dyDescent="0.25">
      <c r="A114" s="86"/>
      <c r="B114" s="88" t="s">
        <v>71</v>
      </c>
      <c r="C114" s="188" t="s">
        <v>78</v>
      </c>
      <c r="D114" s="188"/>
      <c r="E114" s="188"/>
      <c r="F114" s="188"/>
      <c r="G114" s="188"/>
      <c r="H114" s="188"/>
      <c r="I114" s="188"/>
      <c r="J114" s="188"/>
      <c r="K114" s="188"/>
      <c r="L114" s="188"/>
      <c r="M114" s="188"/>
      <c r="N114" s="188"/>
      <c r="O114" s="188"/>
      <c r="P114" s="188"/>
      <c r="Q114" s="188"/>
      <c r="R114" s="189"/>
      <c r="BU114" s="75"/>
      <c r="BY114" s="82" t="s">
        <v>78</v>
      </c>
      <c r="BZ114" s="95"/>
      <c r="CA114" s="99"/>
      <c r="CF114" s="83">
        <f t="shared" si="2"/>
        <v>0</v>
      </c>
      <c r="CG114" s="83">
        <f t="shared" si="3"/>
        <v>0</v>
      </c>
    </row>
    <row r="115" spans="1:85" s="55" customFormat="1" ht="15" x14ac:dyDescent="0.25">
      <c r="A115" s="184" t="s">
        <v>152</v>
      </c>
      <c r="B115" s="184"/>
      <c r="C115" s="184"/>
      <c r="D115" s="184"/>
      <c r="E115" s="184"/>
      <c r="F115" s="184"/>
      <c r="G115" s="184"/>
      <c r="H115" s="184"/>
      <c r="I115" s="184"/>
      <c r="J115" s="184"/>
      <c r="K115" s="184"/>
      <c r="L115" s="184"/>
      <c r="M115" s="184"/>
      <c r="N115" s="184"/>
      <c r="O115" s="184"/>
      <c r="P115" s="184"/>
      <c r="Q115" s="184"/>
      <c r="R115" s="184"/>
      <c r="BU115" s="75"/>
      <c r="BZ115" s="95"/>
      <c r="CA115" s="99" t="s">
        <v>152</v>
      </c>
      <c r="CF115" s="83">
        <f t="shared" si="2"/>
        <v>0</v>
      </c>
      <c r="CG115" s="83">
        <f t="shared" si="3"/>
        <v>0</v>
      </c>
    </row>
    <row r="116" spans="1:85" s="55" customFormat="1" ht="34.5" x14ac:dyDescent="0.25">
      <c r="A116" s="76" t="s">
        <v>153</v>
      </c>
      <c r="B116" s="77" t="s">
        <v>109</v>
      </c>
      <c r="C116" s="181" t="s">
        <v>110</v>
      </c>
      <c r="D116" s="181"/>
      <c r="E116" s="181"/>
      <c r="F116" s="76" t="s">
        <v>111</v>
      </c>
      <c r="G116" s="97">
        <v>0.24</v>
      </c>
      <c r="H116" s="79">
        <v>140.66999999999999</v>
      </c>
      <c r="I116" s="81">
        <v>124.03</v>
      </c>
      <c r="J116" s="81">
        <v>16.64</v>
      </c>
      <c r="K116" s="80"/>
      <c r="L116" s="80"/>
      <c r="M116" s="81">
        <v>716.25</v>
      </c>
      <c r="N116" s="81">
        <v>670.64</v>
      </c>
      <c r="O116" s="81">
        <v>45.61</v>
      </c>
      <c r="P116" s="80"/>
      <c r="Q116" s="81">
        <v>7.67</v>
      </c>
      <c r="R116" s="81">
        <v>1.84</v>
      </c>
      <c r="BU116" s="75"/>
      <c r="BV116" s="82" t="s">
        <v>110</v>
      </c>
      <c r="BZ116" s="95"/>
      <c r="CA116" s="99"/>
      <c r="CF116" s="83">
        <f t="shared" si="2"/>
        <v>716.25</v>
      </c>
      <c r="CG116" s="83">
        <f t="shared" si="3"/>
        <v>0</v>
      </c>
    </row>
    <row r="117" spans="1:85" s="55" customFormat="1" ht="15" x14ac:dyDescent="0.25">
      <c r="A117" s="84"/>
      <c r="B117" s="85"/>
      <c r="C117" s="194" t="s">
        <v>141</v>
      </c>
      <c r="D117" s="194"/>
      <c r="E117" s="194"/>
      <c r="F117" s="194"/>
      <c r="G117" s="194"/>
      <c r="H117" s="194"/>
      <c r="I117" s="194"/>
      <c r="J117" s="194"/>
      <c r="K117" s="194"/>
      <c r="L117" s="194"/>
      <c r="M117" s="194"/>
      <c r="N117" s="194"/>
      <c r="O117" s="194"/>
      <c r="P117" s="194"/>
      <c r="Q117" s="194"/>
      <c r="R117" s="195"/>
      <c r="BU117" s="75"/>
      <c r="BW117" s="82" t="s">
        <v>141</v>
      </c>
      <c r="BZ117" s="95"/>
      <c r="CA117" s="99"/>
      <c r="CF117" s="83">
        <f t="shared" si="2"/>
        <v>0</v>
      </c>
      <c r="CG117" s="83">
        <f t="shared" si="3"/>
        <v>0</v>
      </c>
    </row>
    <row r="118" spans="1:85" s="55" customFormat="1" ht="57" x14ac:dyDescent="0.25">
      <c r="A118" s="86"/>
      <c r="B118" s="87" t="s">
        <v>76</v>
      </c>
      <c r="C118" s="188" t="s">
        <v>77</v>
      </c>
      <c r="D118" s="188"/>
      <c r="E118" s="188"/>
      <c r="F118" s="188"/>
      <c r="G118" s="188"/>
      <c r="H118" s="188"/>
      <c r="I118" s="188"/>
      <c r="J118" s="188"/>
      <c r="K118" s="188"/>
      <c r="L118" s="188"/>
      <c r="M118" s="188"/>
      <c r="N118" s="188"/>
      <c r="O118" s="188"/>
      <c r="P118" s="188"/>
      <c r="Q118" s="188"/>
      <c r="R118" s="189"/>
      <c r="BU118" s="75"/>
      <c r="BX118" s="82" t="s">
        <v>77</v>
      </c>
      <c r="BZ118" s="95"/>
      <c r="CA118" s="99"/>
      <c r="CF118" s="83">
        <f t="shared" si="2"/>
        <v>0</v>
      </c>
      <c r="CG118" s="83">
        <f t="shared" si="3"/>
        <v>0</v>
      </c>
    </row>
    <row r="119" spans="1:85" s="55" customFormat="1" ht="15" x14ac:dyDescent="0.25">
      <c r="A119" s="86"/>
      <c r="B119" s="88" t="s">
        <v>71</v>
      </c>
      <c r="C119" s="188" t="s">
        <v>78</v>
      </c>
      <c r="D119" s="188"/>
      <c r="E119" s="188"/>
      <c r="F119" s="188"/>
      <c r="G119" s="188"/>
      <c r="H119" s="188"/>
      <c r="I119" s="188"/>
      <c r="J119" s="188"/>
      <c r="K119" s="188"/>
      <c r="L119" s="188"/>
      <c r="M119" s="188"/>
      <c r="N119" s="188"/>
      <c r="O119" s="188"/>
      <c r="P119" s="188"/>
      <c r="Q119" s="188"/>
      <c r="R119" s="189"/>
      <c r="BU119" s="75"/>
      <c r="BY119" s="82" t="s">
        <v>78</v>
      </c>
      <c r="BZ119" s="95"/>
      <c r="CA119" s="99"/>
      <c r="CF119" s="83">
        <f t="shared" si="2"/>
        <v>0</v>
      </c>
      <c r="CG119" s="83">
        <f t="shared" si="3"/>
        <v>0</v>
      </c>
    </row>
    <row r="120" spans="1:85" s="55" customFormat="1" ht="34.5" x14ac:dyDescent="0.25">
      <c r="A120" s="76" t="s">
        <v>154</v>
      </c>
      <c r="B120" s="77" t="s">
        <v>114</v>
      </c>
      <c r="C120" s="181" t="s">
        <v>115</v>
      </c>
      <c r="D120" s="181"/>
      <c r="E120" s="181"/>
      <c r="F120" s="76" t="s">
        <v>111</v>
      </c>
      <c r="G120" s="97">
        <v>0.24</v>
      </c>
      <c r="H120" s="79">
        <v>362.25</v>
      </c>
      <c r="I120" s="81">
        <v>318.08999999999997</v>
      </c>
      <c r="J120" s="81">
        <v>44.16</v>
      </c>
      <c r="K120" s="80"/>
      <c r="L120" s="80"/>
      <c r="M120" s="79">
        <v>1841.01</v>
      </c>
      <c r="N120" s="79">
        <v>1719.98</v>
      </c>
      <c r="O120" s="81">
        <v>121.03</v>
      </c>
      <c r="P120" s="80"/>
      <c r="Q120" s="81">
        <v>19.670000000000002</v>
      </c>
      <c r="R120" s="81">
        <v>4.72</v>
      </c>
      <c r="BU120" s="75"/>
      <c r="BV120" s="82" t="s">
        <v>115</v>
      </c>
      <c r="BZ120" s="95"/>
      <c r="CA120" s="99"/>
      <c r="CF120" s="83">
        <f t="shared" si="2"/>
        <v>1841.01</v>
      </c>
      <c r="CG120" s="83">
        <f t="shared" si="3"/>
        <v>0</v>
      </c>
    </row>
    <row r="121" spans="1:85" s="55" customFormat="1" ht="15" x14ac:dyDescent="0.25">
      <c r="A121" s="84"/>
      <c r="B121" s="85"/>
      <c r="C121" s="194" t="s">
        <v>141</v>
      </c>
      <c r="D121" s="194"/>
      <c r="E121" s="194"/>
      <c r="F121" s="194"/>
      <c r="G121" s="194"/>
      <c r="H121" s="194"/>
      <c r="I121" s="194"/>
      <c r="J121" s="194"/>
      <c r="K121" s="194"/>
      <c r="L121" s="194"/>
      <c r="M121" s="194"/>
      <c r="N121" s="194"/>
      <c r="O121" s="194"/>
      <c r="P121" s="194"/>
      <c r="Q121" s="194"/>
      <c r="R121" s="195"/>
      <c r="BU121" s="75"/>
      <c r="BW121" s="82" t="s">
        <v>141</v>
      </c>
      <c r="BZ121" s="95"/>
      <c r="CA121" s="99"/>
      <c r="CF121" s="83">
        <f t="shared" si="2"/>
        <v>0</v>
      </c>
      <c r="CG121" s="83">
        <f t="shared" si="3"/>
        <v>0</v>
      </c>
    </row>
    <row r="122" spans="1:85" s="55" customFormat="1" ht="15" x14ac:dyDescent="0.25">
      <c r="A122" s="86"/>
      <c r="B122" s="87"/>
      <c r="C122" s="188" t="s">
        <v>116</v>
      </c>
      <c r="D122" s="188"/>
      <c r="E122" s="188"/>
      <c r="F122" s="188"/>
      <c r="G122" s="188"/>
      <c r="H122" s="188"/>
      <c r="I122" s="188"/>
      <c r="J122" s="188"/>
      <c r="K122" s="188"/>
      <c r="L122" s="188"/>
      <c r="M122" s="188"/>
      <c r="N122" s="188"/>
      <c r="O122" s="188"/>
      <c r="P122" s="188"/>
      <c r="Q122" s="188"/>
      <c r="R122" s="189"/>
      <c r="BU122" s="75"/>
      <c r="BX122" s="82" t="s">
        <v>116</v>
      </c>
      <c r="BZ122" s="95"/>
      <c r="CA122" s="99"/>
      <c r="CF122" s="83">
        <f t="shared" si="2"/>
        <v>0</v>
      </c>
      <c r="CG122" s="83">
        <f t="shared" si="3"/>
        <v>0</v>
      </c>
    </row>
    <row r="123" spans="1:85" s="55" customFormat="1" ht="57" x14ac:dyDescent="0.25">
      <c r="A123" s="86"/>
      <c r="B123" s="87" t="s">
        <v>76</v>
      </c>
      <c r="C123" s="188" t="s">
        <v>77</v>
      </c>
      <c r="D123" s="188"/>
      <c r="E123" s="188"/>
      <c r="F123" s="188"/>
      <c r="G123" s="188"/>
      <c r="H123" s="188"/>
      <c r="I123" s="188"/>
      <c r="J123" s="188"/>
      <c r="K123" s="188"/>
      <c r="L123" s="188"/>
      <c r="M123" s="188"/>
      <c r="N123" s="188"/>
      <c r="O123" s="188"/>
      <c r="P123" s="188"/>
      <c r="Q123" s="188"/>
      <c r="R123" s="189"/>
      <c r="BU123" s="75"/>
      <c r="BX123" s="82" t="s">
        <v>77</v>
      </c>
      <c r="BZ123" s="95"/>
      <c r="CA123" s="99"/>
      <c r="CF123" s="83">
        <f t="shared" si="2"/>
        <v>0</v>
      </c>
      <c r="CG123" s="83">
        <f t="shared" si="3"/>
        <v>0</v>
      </c>
    </row>
    <row r="124" spans="1:85" s="55" customFormat="1" ht="15" x14ac:dyDescent="0.25">
      <c r="A124" s="86"/>
      <c r="B124" s="88" t="s">
        <v>71</v>
      </c>
      <c r="C124" s="188" t="s">
        <v>78</v>
      </c>
      <c r="D124" s="188"/>
      <c r="E124" s="188"/>
      <c r="F124" s="188"/>
      <c r="G124" s="188"/>
      <c r="H124" s="188"/>
      <c r="I124" s="188"/>
      <c r="J124" s="188"/>
      <c r="K124" s="188"/>
      <c r="L124" s="188"/>
      <c r="M124" s="188"/>
      <c r="N124" s="188"/>
      <c r="O124" s="188"/>
      <c r="P124" s="188"/>
      <c r="Q124" s="188"/>
      <c r="R124" s="189"/>
      <c r="BU124" s="75"/>
      <c r="BY124" s="82" t="s">
        <v>78</v>
      </c>
      <c r="BZ124" s="95"/>
      <c r="CA124" s="99"/>
      <c r="CF124" s="83">
        <f t="shared" si="2"/>
        <v>0</v>
      </c>
      <c r="CG124" s="83">
        <f t="shared" si="3"/>
        <v>0</v>
      </c>
    </row>
    <row r="125" spans="1:85" s="55" customFormat="1" ht="45" x14ac:dyDescent="0.25">
      <c r="A125" s="76" t="s">
        <v>155</v>
      </c>
      <c r="B125" s="77" t="s">
        <v>118</v>
      </c>
      <c r="C125" s="181" t="s">
        <v>119</v>
      </c>
      <c r="D125" s="181"/>
      <c r="E125" s="181"/>
      <c r="F125" s="76" t="s">
        <v>120</v>
      </c>
      <c r="G125" s="98">
        <v>24</v>
      </c>
      <c r="H125" s="79">
        <v>35.28</v>
      </c>
      <c r="I125" s="80"/>
      <c r="J125" s="80"/>
      <c r="K125" s="80"/>
      <c r="L125" s="80"/>
      <c r="M125" s="79">
        <v>7247.92</v>
      </c>
      <c r="N125" s="80"/>
      <c r="O125" s="80"/>
      <c r="P125" s="80"/>
      <c r="Q125" s="90">
        <v>0</v>
      </c>
      <c r="R125" s="90">
        <v>0</v>
      </c>
      <c r="BU125" s="75"/>
      <c r="BV125" s="82" t="s">
        <v>119</v>
      </c>
      <c r="BZ125" s="95"/>
      <c r="CA125" s="99"/>
      <c r="CF125" s="83">
        <f t="shared" si="2"/>
        <v>0</v>
      </c>
      <c r="CG125" s="83">
        <f t="shared" si="3"/>
        <v>7247.92</v>
      </c>
    </row>
    <row r="126" spans="1:85" s="55" customFormat="1" ht="15" x14ac:dyDescent="0.25">
      <c r="A126" s="86"/>
      <c r="B126" s="88" t="s">
        <v>71</v>
      </c>
      <c r="C126" s="188" t="s">
        <v>78</v>
      </c>
      <c r="D126" s="188"/>
      <c r="E126" s="188"/>
      <c r="F126" s="188"/>
      <c r="G126" s="188"/>
      <c r="H126" s="188"/>
      <c r="I126" s="188"/>
      <c r="J126" s="188"/>
      <c r="K126" s="188"/>
      <c r="L126" s="188"/>
      <c r="M126" s="188"/>
      <c r="N126" s="188"/>
      <c r="O126" s="188"/>
      <c r="P126" s="188"/>
      <c r="Q126" s="188"/>
      <c r="R126" s="189"/>
      <c r="BU126" s="75"/>
      <c r="BY126" s="82" t="s">
        <v>78</v>
      </c>
      <c r="BZ126" s="95"/>
      <c r="CA126" s="99"/>
      <c r="CF126" s="83">
        <f t="shared" si="2"/>
        <v>0</v>
      </c>
      <c r="CG126" s="83">
        <f t="shared" si="3"/>
        <v>0</v>
      </c>
    </row>
    <row r="127" spans="1:85" s="55" customFormat="1" ht="45" x14ac:dyDescent="0.25">
      <c r="A127" s="76" t="s">
        <v>156</v>
      </c>
      <c r="B127" s="77" t="s">
        <v>122</v>
      </c>
      <c r="C127" s="181" t="s">
        <v>123</v>
      </c>
      <c r="D127" s="181"/>
      <c r="E127" s="181"/>
      <c r="F127" s="76" t="s">
        <v>120</v>
      </c>
      <c r="G127" s="98">
        <v>24</v>
      </c>
      <c r="H127" s="79">
        <v>40.090000000000003</v>
      </c>
      <c r="I127" s="80"/>
      <c r="J127" s="80"/>
      <c r="K127" s="80"/>
      <c r="L127" s="80"/>
      <c r="M127" s="79">
        <v>8236.09</v>
      </c>
      <c r="N127" s="80"/>
      <c r="O127" s="80"/>
      <c r="P127" s="80"/>
      <c r="Q127" s="90">
        <v>0</v>
      </c>
      <c r="R127" s="90">
        <v>0</v>
      </c>
      <c r="BU127" s="75"/>
      <c r="BV127" s="82" t="s">
        <v>123</v>
      </c>
      <c r="BZ127" s="95"/>
      <c r="CA127" s="99"/>
      <c r="CF127" s="83">
        <f t="shared" si="2"/>
        <v>0</v>
      </c>
      <c r="CG127" s="83">
        <f t="shared" si="3"/>
        <v>8236.09</v>
      </c>
    </row>
    <row r="128" spans="1:85" s="55" customFormat="1" ht="15" x14ac:dyDescent="0.25">
      <c r="A128" s="86"/>
      <c r="B128" s="88" t="s">
        <v>71</v>
      </c>
      <c r="C128" s="188" t="s">
        <v>78</v>
      </c>
      <c r="D128" s="188"/>
      <c r="E128" s="188"/>
      <c r="F128" s="188"/>
      <c r="G128" s="188"/>
      <c r="H128" s="188"/>
      <c r="I128" s="188"/>
      <c r="J128" s="188"/>
      <c r="K128" s="188"/>
      <c r="L128" s="188"/>
      <c r="M128" s="188"/>
      <c r="N128" s="188"/>
      <c r="O128" s="188"/>
      <c r="P128" s="188"/>
      <c r="Q128" s="188"/>
      <c r="R128" s="189"/>
      <c r="BU128" s="75"/>
      <c r="BY128" s="82" t="s">
        <v>78</v>
      </c>
      <c r="BZ128" s="95"/>
      <c r="CA128" s="99"/>
      <c r="CF128" s="83">
        <f t="shared" si="2"/>
        <v>0</v>
      </c>
      <c r="CG128" s="83">
        <f t="shared" si="3"/>
        <v>0</v>
      </c>
    </row>
    <row r="129" spans="1:85" s="55" customFormat="1" ht="15" x14ac:dyDescent="0.25">
      <c r="A129" s="184" t="s">
        <v>157</v>
      </c>
      <c r="B129" s="184"/>
      <c r="C129" s="184"/>
      <c r="D129" s="184"/>
      <c r="E129" s="184"/>
      <c r="F129" s="184"/>
      <c r="G129" s="184"/>
      <c r="H129" s="184"/>
      <c r="I129" s="184"/>
      <c r="J129" s="184"/>
      <c r="K129" s="184"/>
      <c r="L129" s="184"/>
      <c r="M129" s="184"/>
      <c r="N129" s="184"/>
      <c r="O129" s="184"/>
      <c r="P129" s="184"/>
      <c r="Q129" s="184"/>
      <c r="R129" s="184"/>
      <c r="BU129" s="75"/>
      <c r="BZ129" s="95"/>
      <c r="CA129" s="99" t="s">
        <v>157</v>
      </c>
      <c r="CF129" s="83">
        <f t="shared" si="2"/>
        <v>0</v>
      </c>
      <c r="CG129" s="83">
        <f t="shared" si="3"/>
        <v>0</v>
      </c>
    </row>
    <row r="130" spans="1:85" s="55" customFormat="1" ht="34.5" x14ac:dyDescent="0.25">
      <c r="A130" s="76" t="s">
        <v>158</v>
      </c>
      <c r="B130" s="77" t="s">
        <v>109</v>
      </c>
      <c r="C130" s="181" t="s">
        <v>110</v>
      </c>
      <c r="D130" s="181"/>
      <c r="E130" s="181"/>
      <c r="F130" s="76" t="s">
        <v>111</v>
      </c>
      <c r="G130" s="97">
        <v>0.16</v>
      </c>
      <c r="H130" s="79">
        <v>140.66999999999999</v>
      </c>
      <c r="I130" s="81">
        <v>124.03</v>
      </c>
      <c r="J130" s="81">
        <v>16.64</v>
      </c>
      <c r="K130" s="80"/>
      <c r="L130" s="80"/>
      <c r="M130" s="81">
        <v>477.5</v>
      </c>
      <c r="N130" s="81">
        <v>447.09</v>
      </c>
      <c r="O130" s="81">
        <v>30.41</v>
      </c>
      <c r="P130" s="80"/>
      <c r="Q130" s="81">
        <v>7.67</v>
      </c>
      <c r="R130" s="81">
        <v>1.23</v>
      </c>
      <c r="BU130" s="75"/>
      <c r="BV130" s="82" t="s">
        <v>110</v>
      </c>
      <c r="BZ130" s="95"/>
      <c r="CA130" s="99"/>
      <c r="CF130" s="83">
        <f t="shared" si="2"/>
        <v>477.5</v>
      </c>
      <c r="CG130" s="83">
        <f t="shared" si="3"/>
        <v>0</v>
      </c>
    </row>
    <row r="131" spans="1:85" s="55" customFormat="1" ht="15" x14ac:dyDescent="0.25">
      <c r="A131" s="84"/>
      <c r="B131" s="85"/>
      <c r="C131" s="194" t="s">
        <v>159</v>
      </c>
      <c r="D131" s="194"/>
      <c r="E131" s="194"/>
      <c r="F131" s="194"/>
      <c r="G131" s="194"/>
      <c r="H131" s="194"/>
      <c r="I131" s="194"/>
      <c r="J131" s="194"/>
      <c r="K131" s="194"/>
      <c r="L131" s="194"/>
      <c r="M131" s="194"/>
      <c r="N131" s="194"/>
      <c r="O131" s="194"/>
      <c r="P131" s="194"/>
      <c r="Q131" s="194"/>
      <c r="R131" s="195"/>
      <c r="BU131" s="75"/>
      <c r="BW131" s="82" t="s">
        <v>159</v>
      </c>
      <c r="BZ131" s="95"/>
      <c r="CA131" s="99"/>
      <c r="CF131" s="83">
        <f t="shared" si="2"/>
        <v>0</v>
      </c>
      <c r="CG131" s="83">
        <f t="shared" si="3"/>
        <v>0</v>
      </c>
    </row>
    <row r="132" spans="1:85" s="55" customFormat="1" ht="57" x14ac:dyDescent="0.25">
      <c r="A132" s="86"/>
      <c r="B132" s="87" t="s">
        <v>76</v>
      </c>
      <c r="C132" s="188" t="s">
        <v>77</v>
      </c>
      <c r="D132" s="188"/>
      <c r="E132" s="188"/>
      <c r="F132" s="188"/>
      <c r="G132" s="188"/>
      <c r="H132" s="188"/>
      <c r="I132" s="188"/>
      <c r="J132" s="188"/>
      <c r="K132" s="188"/>
      <c r="L132" s="188"/>
      <c r="M132" s="188"/>
      <c r="N132" s="188"/>
      <c r="O132" s="188"/>
      <c r="P132" s="188"/>
      <c r="Q132" s="188"/>
      <c r="R132" s="189"/>
      <c r="BU132" s="75"/>
      <c r="BX132" s="82" t="s">
        <v>77</v>
      </c>
      <c r="BZ132" s="95"/>
      <c r="CA132" s="99"/>
      <c r="CF132" s="83">
        <f t="shared" si="2"/>
        <v>0</v>
      </c>
      <c r="CG132" s="83">
        <f t="shared" si="3"/>
        <v>0</v>
      </c>
    </row>
    <row r="133" spans="1:85" s="55" customFormat="1" ht="15" x14ac:dyDescent="0.25">
      <c r="A133" s="86"/>
      <c r="B133" s="88" t="s">
        <v>71</v>
      </c>
      <c r="C133" s="188" t="s">
        <v>78</v>
      </c>
      <c r="D133" s="188"/>
      <c r="E133" s="188"/>
      <c r="F133" s="188"/>
      <c r="G133" s="188"/>
      <c r="H133" s="188"/>
      <c r="I133" s="188"/>
      <c r="J133" s="188"/>
      <c r="K133" s="188"/>
      <c r="L133" s="188"/>
      <c r="M133" s="188"/>
      <c r="N133" s="188"/>
      <c r="O133" s="188"/>
      <c r="P133" s="188"/>
      <c r="Q133" s="188"/>
      <c r="R133" s="189"/>
      <c r="BU133" s="75"/>
      <c r="BY133" s="82" t="s">
        <v>78</v>
      </c>
      <c r="BZ133" s="95"/>
      <c r="CA133" s="99"/>
      <c r="CF133" s="83">
        <f t="shared" si="2"/>
        <v>0</v>
      </c>
      <c r="CG133" s="83">
        <f t="shared" si="3"/>
        <v>0</v>
      </c>
    </row>
    <row r="134" spans="1:85" s="55" customFormat="1" ht="34.5" x14ac:dyDescent="0.25">
      <c r="A134" s="76" t="s">
        <v>160</v>
      </c>
      <c r="B134" s="77" t="s">
        <v>114</v>
      </c>
      <c r="C134" s="181" t="s">
        <v>115</v>
      </c>
      <c r="D134" s="181"/>
      <c r="E134" s="181"/>
      <c r="F134" s="76" t="s">
        <v>111</v>
      </c>
      <c r="G134" s="97">
        <v>0.16</v>
      </c>
      <c r="H134" s="79">
        <v>362.25</v>
      </c>
      <c r="I134" s="81">
        <v>318.08999999999997</v>
      </c>
      <c r="J134" s="81">
        <v>44.16</v>
      </c>
      <c r="K134" s="80"/>
      <c r="L134" s="80"/>
      <c r="M134" s="79">
        <v>1227.3399999999999</v>
      </c>
      <c r="N134" s="79">
        <v>1146.6500000000001</v>
      </c>
      <c r="O134" s="81">
        <v>80.69</v>
      </c>
      <c r="P134" s="80"/>
      <c r="Q134" s="81">
        <v>19.670000000000002</v>
      </c>
      <c r="R134" s="81">
        <v>3.15</v>
      </c>
      <c r="BU134" s="75"/>
      <c r="BV134" s="82" t="s">
        <v>115</v>
      </c>
      <c r="BZ134" s="95"/>
      <c r="CA134" s="99"/>
      <c r="CF134" s="83">
        <f t="shared" si="2"/>
        <v>1227.3400000000001</v>
      </c>
      <c r="CG134" s="83">
        <f t="shared" si="3"/>
        <v>0</v>
      </c>
    </row>
    <row r="135" spans="1:85" s="55" customFormat="1" ht="15" x14ac:dyDescent="0.25">
      <c r="A135" s="84"/>
      <c r="B135" s="85"/>
      <c r="C135" s="194" t="s">
        <v>159</v>
      </c>
      <c r="D135" s="194"/>
      <c r="E135" s="194"/>
      <c r="F135" s="194"/>
      <c r="G135" s="194"/>
      <c r="H135" s="194"/>
      <c r="I135" s="194"/>
      <c r="J135" s="194"/>
      <c r="K135" s="194"/>
      <c r="L135" s="194"/>
      <c r="M135" s="194"/>
      <c r="N135" s="194"/>
      <c r="O135" s="194"/>
      <c r="P135" s="194"/>
      <c r="Q135" s="194"/>
      <c r="R135" s="195"/>
      <c r="BU135" s="75"/>
      <c r="BW135" s="82" t="s">
        <v>159</v>
      </c>
      <c r="BZ135" s="95"/>
      <c r="CA135" s="99"/>
      <c r="CF135" s="83">
        <f t="shared" si="2"/>
        <v>0</v>
      </c>
      <c r="CG135" s="83">
        <f t="shared" si="3"/>
        <v>0</v>
      </c>
    </row>
    <row r="136" spans="1:85" s="55" customFormat="1" ht="15" x14ac:dyDescent="0.25">
      <c r="A136" s="86"/>
      <c r="B136" s="87"/>
      <c r="C136" s="188" t="s">
        <v>116</v>
      </c>
      <c r="D136" s="188"/>
      <c r="E136" s="188"/>
      <c r="F136" s="188"/>
      <c r="G136" s="188"/>
      <c r="H136" s="188"/>
      <c r="I136" s="188"/>
      <c r="J136" s="188"/>
      <c r="K136" s="188"/>
      <c r="L136" s="188"/>
      <c r="M136" s="188"/>
      <c r="N136" s="188"/>
      <c r="O136" s="188"/>
      <c r="P136" s="188"/>
      <c r="Q136" s="188"/>
      <c r="R136" s="189"/>
      <c r="BU136" s="75"/>
      <c r="BX136" s="82" t="s">
        <v>116</v>
      </c>
      <c r="BZ136" s="95"/>
      <c r="CA136" s="99"/>
      <c r="CF136" s="83">
        <f t="shared" si="2"/>
        <v>0</v>
      </c>
      <c r="CG136" s="83">
        <f t="shared" si="3"/>
        <v>0</v>
      </c>
    </row>
    <row r="137" spans="1:85" s="55" customFormat="1" ht="57" x14ac:dyDescent="0.25">
      <c r="A137" s="86"/>
      <c r="B137" s="87" t="s">
        <v>76</v>
      </c>
      <c r="C137" s="188" t="s">
        <v>77</v>
      </c>
      <c r="D137" s="188"/>
      <c r="E137" s="188"/>
      <c r="F137" s="188"/>
      <c r="G137" s="188"/>
      <c r="H137" s="188"/>
      <c r="I137" s="188"/>
      <c r="J137" s="188"/>
      <c r="K137" s="188"/>
      <c r="L137" s="188"/>
      <c r="M137" s="188"/>
      <c r="N137" s="188"/>
      <c r="O137" s="188"/>
      <c r="P137" s="188"/>
      <c r="Q137" s="188"/>
      <c r="R137" s="189"/>
      <c r="BU137" s="75"/>
      <c r="BX137" s="82" t="s">
        <v>77</v>
      </c>
      <c r="BZ137" s="95"/>
      <c r="CA137" s="99"/>
      <c r="CF137" s="83">
        <f t="shared" si="2"/>
        <v>0</v>
      </c>
      <c r="CG137" s="83">
        <f t="shared" si="3"/>
        <v>0</v>
      </c>
    </row>
    <row r="138" spans="1:85" s="55" customFormat="1" ht="15" x14ac:dyDescent="0.25">
      <c r="A138" s="86"/>
      <c r="B138" s="88" t="s">
        <v>71</v>
      </c>
      <c r="C138" s="188" t="s">
        <v>78</v>
      </c>
      <c r="D138" s="188"/>
      <c r="E138" s="188"/>
      <c r="F138" s="188"/>
      <c r="G138" s="188"/>
      <c r="H138" s="188"/>
      <c r="I138" s="188"/>
      <c r="J138" s="188"/>
      <c r="K138" s="188"/>
      <c r="L138" s="188"/>
      <c r="M138" s="188"/>
      <c r="N138" s="188"/>
      <c r="O138" s="188"/>
      <c r="P138" s="188"/>
      <c r="Q138" s="188"/>
      <c r="R138" s="189"/>
      <c r="BU138" s="75"/>
      <c r="BY138" s="82" t="s">
        <v>78</v>
      </c>
      <c r="BZ138" s="95"/>
      <c r="CA138" s="99"/>
      <c r="CF138" s="83">
        <f t="shared" si="2"/>
        <v>0</v>
      </c>
      <c r="CG138" s="83">
        <f t="shared" si="3"/>
        <v>0</v>
      </c>
    </row>
    <row r="139" spans="1:85" s="55" customFormat="1" ht="45" x14ac:dyDescent="0.25">
      <c r="A139" s="76" t="s">
        <v>161</v>
      </c>
      <c r="B139" s="77" t="s">
        <v>147</v>
      </c>
      <c r="C139" s="181" t="s">
        <v>148</v>
      </c>
      <c r="D139" s="181"/>
      <c r="E139" s="181"/>
      <c r="F139" s="76" t="s">
        <v>120</v>
      </c>
      <c r="G139" s="98">
        <v>16</v>
      </c>
      <c r="H139" s="79">
        <v>91.65</v>
      </c>
      <c r="I139" s="80"/>
      <c r="J139" s="80"/>
      <c r="K139" s="80"/>
      <c r="L139" s="80"/>
      <c r="M139" s="79">
        <v>12552.38</v>
      </c>
      <c r="N139" s="80"/>
      <c r="O139" s="80"/>
      <c r="P139" s="80"/>
      <c r="Q139" s="90">
        <v>0</v>
      </c>
      <c r="R139" s="90">
        <v>0</v>
      </c>
      <c r="BU139" s="75"/>
      <c r="BV139" s="82" t="s">
        <v>148</v>
      </c>
      <c r="BZ139" s="95"/>
      <c r="CA139" s="99"/>
      <c r="CF139" s="83">
        <f t="shared" si="2"/>
        <v>0</v>
      </c>
      <c r="CG139" s="83">
        <f t="shared" si="3"/>
        <v>12552.38</v>
      </c>
    </row>
    <row r="140" spans="1:85" s="55" customFormat="1" ht="15" x14ac:dyDescent="0.25">
      <c r="A140" s="86"/>
      <c r="B140" s="88" t="s">
        <v>71</v>
      </c>
      <c r="C140" s="188" t="s">
        <v>78</v>
      </c>
      <c r="D140" s="188"/>
      <c r="E140" s="188"/>
      <c r="F140" s="188"/>
      <c r="G140" s="188"/>
      <c r="H140" s="188"/>
      <c r="I140" s="188"/>
      <c r="J140" s="188"/>
      <c r="K140" s="188"/>
      <c r="L140" s="188"/>
      <c r="M140" s="188"/>
      <c r="N140" s="188"/>
      <c r="O140" s="188"/>
      <c r="P140" s="188"/>
      <c r="Q140" s="188"/>
      <c r="R140" s="189"/>
      <c r="BU140" s="75"/>
      <c r="BY140" s="82" t="s">
        <v>78</v>
      </c>
      <c r="BZ140" s="95"/>
      <c r="CA140" s="99"/>
      <c r="CF140" s="83">
        <f t="shared" si="2"/>
        <v>0</v>
      </c>
      <c r="CG140" s="83">
        <f t="shared" si="3"/>
        <v>0</v>
      </c>
    </row>
    <row r="141" spans="1:85" s="55" customFormat="1" ht="45" x14ac:dyDescent="0.25">
      <c r="A141" s="76" t="s">
        <v>162</v>
      </c>
      <c r="B141" s="77" t="s">
        <v>150</v>
      </c>
      <c r="C141" s="181" t="s">
        <v>151</v>
      </c>
      <c r="D141" s="181"/>
      <c r="E141" s="181"/>
      <c r="F141" s="76" t="s">
        <v>120</v>
      </c>
      <c r="G141" s="98">
        <v>16</v>
      </c>
      <c r="H141" s="79">
        <v>133.4</v>
      </c>
      <c r="I141" s="80"/>
      <c r="J141" s="80"/>
      <c r="K141" s="80"/>
      <c r="L141" s="80"/>
      <c r="M141" s="79">
        <v>18270.46</v>
      </c>
      <c r="N141" s="80"/>
      <c r="O141" s="80"/>
      <c r="P141" s="80"/>
      <c r="Q141" s="90">
        <v>0</v>
      </c>
      <c r="R141" s="90">
        <v>0</v>
      </c>
      <c r="BU141" s="75"/>
      <c r="BV141" s="82" t="s">
        <v>151</v>
      </c>
      <c r="BZ141" s="95"/>
      <c r="CA141" s="99"/>
      <c r="CF141" s="83">
        <f t="shared" si="2"/>
        <v>0</v>
      </c>
      <c r="CG141" s="83">
        <f t="shared" si="3"/>
        <v>18270.46</v>
      </c>
    </row>
    <row r="142" spans="1:85" s="55" customFormat="1" ht="15" x14ac:dyDescent="0.25">
      <c r="A142" s="86"/>
      <c r="B142" s="88" t="s">
        <v>71</v>
      </c>
      <c r="C142" s="188" t="s">
        <v>78</v>
      </c>
      <c r="D142" s="188"/>
      <c r="E142" s="188"/>
      <c r="F142" s="188"/>
      <c r="G142" s="188"/>
      <c r="H142" s="188"/>
      <c r="I142" s="188"/>
      <c r="J142" s="188"/>
      <c r="K142" s="188"/>
      <c r="L142" s="188"/>
      <c r="M142" s="188"/>
      <c r="N142" s="188"/>
      <c r="O142" s="188"/>
      <c r="P142" s="188"/>
      <c r="Q142" s="188"/>
      <c r="R142" s="189"/>
      <c r="BU142" s="75"/>
      <c r="BY142" s="82" t="s">
        <v>78</v>
      </c>
      <c r="BZ142" s="95"/>
      <c r="CA142" s="99"/>
      <c r="CF142" s="83">
        <f t="shared" si="2"/>
        <v>0</v>
      </c>
      <c r="CG142" s="83">
        <f t="shared" si="3"/>
        <v>0</v>
      </c>
    </row>
    <row r="143" spans="1:85" s="55" customFormat="1" ht="45.75" x14ac:dyDescent="0.25">
      <c r="A143" s="76" t="s">
        <v>163</v>
      </c>
      <c r="B143" s="77" t="s">
        <v>164</v>
      </c>
      <c r="C143" s="181" t="s">
        <v>165</v>
      </c>
      <c r="D143" s="181"/>
      <c r="E143" s="181"/>
      <c r="F143" s="76" t="s">
        <v>166</v>
      </c>
      <c r="G143" s="97">
        <v>0.08</v>
      </c>
      <c r="H143" s="79">
        <v>283.68</v>
      </c>
      <c r="I143" s="81">
        <v>127.19</v>
      </c>
      <c r="J143" s="81">
        <v>156.49</v>
      </c>
      <c r="K143" s="80"/>
      <c r="L143" s="80"/>
      <c r="M143" s="81">
        <v>372.22</v>
      </c>
      <c r="N143" s="81">
        <v>229.25</v>
      </c>
      <c r="O143" s="81">
        <v>142.97</v>
      </c>
      <c r="P143" s="80"/>
      <c r="Q143" s="81">
        <v>7.87</v>
      </c>
      <c r="R143" s="81">
        <v>0.63</v>
      </c>
      <c r="BU143" s="75"/>
      <c r="BV143" s="82" t="s">
        <v>165</v>
      </c>
      <c r="BZ143" s="95"/>
      <c r="CA143" s="99"/>
      <c r="CF143" s="83">
        <f t="shared" si="2"/>
        <v>372.22</v>
      </c>
      <c r="CG143" s="83">
        <f t="shared" si="3"/>
        <v>0</v>
      </c>
    </row>
    <row r="144" spans="1:85" s="55" customFormat="1" ht="15" x14ac:dyDescent="0.25">
      <c r="A144" s="84"/>
      <c r="B144" s="85"/>
      <c r="C144" s="194" t="s">
        <v>167</v>
      </c>
      <c r="D144" s="194"/>
      <c r="E144" s="194"/>
      <c r="F144" s="194"/>
      <c r="G144" s="194"/>
      <c r="H144" s="194"/>
      <c r="I144" s="194"/>
      <c r="J144" s="194"/>
      <c r="K144" s="194"/>
      <c r="L144" s="194"/>
      <c r="M144" s="194"/>
      <c r="N144" s="194"/>
      <c r="O144" s="194"/>
      <c r="P144" s="194"/>
      <c r="Q144" s="194"/>
      <c r="R144" s="195"/>
      <c r="BU144" s="75"/>
      <c r="BW144" s="82" t="s">
        <v>167</v>
      </c>
      <c r="BZ144" s="95"/>
      <c r="CA144" s="99"/>
      <c r="CF144" s="83">
        <f t="shared" si="2"/>
        <v>0</v>
      </c>
      <c r="CG144" s="83">
        <f t="shared" si="3"/>
        <v>0</v>
      </c>
    </row>
    <row r="145" spans="1:85" s="55" customFormat="1" ht="57" x14ac:dyDescent="0.25">
      <c r="A145" s="86"/>
      <c r="B145" s="87" t="s">
        <v>76</v>
      </c>
      <c r="C145" s="188" t="s">
        <v>77</v>
      </c>
      <c r="D145" s="188"/>
      <c r="E145" s="188"/>
      <c r="F145" s="188"/>
      <c r="G145" s="188"/>
      <c r="H145" s="188"/>
      <c r="I145" s="188"/>
      <c r="J145" s="188"/>
      <c r="K145" s="188"/>
      <c r="L145" s="188"/>
      <c r="M145" s="188"/>
      <c r="N145" s="188"/>
      <c r="O145" s="188"/>
      <c r="P145" s="188"/>
      <c r="Q145" s="188"/>
      <c r="R145" s="189"/>
      <c r="BU145" s="75"/>
      <c r="BX145" s="82" t="s">
        <v>77</v>
      </c>
      <c r="BZ145" s="95"/>
      <c r="CA145" s="99"/>
      <c r="CF145" s="83">
        <f t="shared" si="2"/>
        <v>0</v>
      </c>
      <c r="CG145" s="83">
        <f t="shared" si="3"/>
        <v>0</v>
      </c>
    </row>
    <row r="146" spans="1:85" s="55" customFormat="1" ht="15" x14ac:dyDescent="0.25">
      <c r="A146" s="86"/>
      <c r="B146" s="88" t="s">
        <v>71</v>
      </c>
      <c r="C146" s="188" t="s">
        <v>78</v>
      </c>
      <c r="D146" s="188"/>
      <c r="E146" s="188"/>
      <c r="F146" s="188"/>
      <c r="G146" s="188"/>
      <c r="H146" s="188"/>
      <c r="I146" s="188"/>
      <c r="J146" s="188"/>
      <c r="K146" s="188"/>
      <c r="L146" s="188"/>
      <c r="M146" s="188"/>
      <c r="N146" s="188"/>
      <c r="O146" s="188"/>
      <c r="P146" s="188"/>
      <c r="Q146" s="188"/>
      <c r="R146" s="189"/>
      <c r="BU146" s="75"/>
      <c r="BY146" s="82" t="s">
        <v>78</v>
      </c>
      <c r="BZ146" s="95"/>
      <c r="CA146" s="99"/>
      <c r="CF146" s="83">
        <f t="shared" si="2"/>
        <v>0</v>
      </c>
      <c r="CG146" s="83">
        <f t="shared" si="3"/>
        <v>0</v>
      </c>
    </row>
    <row r="147" spans="1:85" s="55" customFormat="1" ht="34.5" x14ac:dyDescent="0.25">
      <c r="A147" s="76" t="s">
        <v>168</v>
      </c>
      <c r="B147" s="77" t="s">
        <v>169</v>
      </c>
      <c r="C147" s="181" t="s">
        <v>170</v>
      </c>
      <c r="D147" s="181"/>
      <c r="E147" s="181"/>
      <c r="F147" s="76" t="s">
        <v>166</v>
      </c>
      <c r="G147" s="97">
        <v>-0.08</v>
      </c>
      <c r="H147" s="79">
        <v>125.47</v>
      </c>
      <c r="I147" s="81">
        <v>50.26</v>
      </c>
      <c r="J147" s="81">
        <v>75.209999999999994</v>
      </c>
      <c r="K147" s="80"/>
      <c r="L147" s="80"/>
      <c r="M147" s="81">
        <v>-159.29</v>
      </c>
      <c r="N147" s="81">
        <v>-90.58</v>
      </c>
      <c r="O147" s="81">
        <v>-68.709999999999994</v>
      </c>
      <c r="P147" s="80"/>
      <c r="Q147" s="81">
        <v>3.11</v>
      </c>
      <c r="R147" s="81">
        <v>-0.25</v>
      </c>
      <c r="BU147" s="75"/>
      <c r="BV147" s="82" t="s">
        <v>170</v>
      </c>
      <c r="BZ147" s="95"/>
      <c r="CA147" s="99"/>
      <c r="CF147" s="83">
        <f t="shared" si="2"/>
        <v>-159.29</v>
      </c>
      <c r="CG147" s="83">
        <f t="shared" si="3"/>
        <v>0</v>
      </c>
    </row>
    <row r="148" spans="1:85" s="55" customFormat="1" ht="15" x14ac:dyDescent="0.25">
      <c r="A148" s="84"/>
      <c r="B148" s="85"/>
      <c r="C148" s="194" t="s">
        <v>171</v>
      </c>
      <c r="D148" s="194"/>
      <c r="E148" s="194"/>
      <c r="F148" s="194"/>
      <c r="G148" s="194"/>
      <c r="H148" s="194"/>
      <c r="I148" s="194"/>
      <c r="J148" s="194"/>
      <c r="K148" s="194"/>
      <c r="L148" s="194"/>
      <c r="M148" s="194"/>
      <c r="N148" s="194"/>
      <c r="O148" s="194"/>
      <c r="P148" s="194"/>
      <c r="Q148" s="194"/>
      <c r="R148" s="195"/>
      <c r="BU148" s="75"/>
      <c r="BW148" s="82" t="s">
        <v>171</v>
      </c>
      <c r="BZ148" s="95"/>
      <c r="CA148" s="99"/>
      <c r="CF148" s="83">
        <f t="shared" si="2"/>
        <v>0</v>
      </c>
      <c r="CG148" s="83">
        <f t="shared" si="3"/>
        <v>0</v>
      </c>
    </row>
    <row r="149" spans="1:85" s="55" customFormat="1" ht="15" x14ac:dyDescent="0.25">
      <c r="A149" s="86"/>
      <c r="B149" s="87"/>
      <c r="C149" s="188" t="s">
        <v>172</v>
      </c>
      <c r="D149" s="188"/>
      <c r="E149" s="188"/>
      <c r="F149" s="188"/>
      <c r="G149" s="188"/>
      <c r="H149" s="188"/>
      <c r="I149" s="188"/>
      <c r="J149" s="188"/>
      <c r="K149" s="188"/>
      <c r="L149" s="188"/>
      <c r="M149" s="188"/>
      <c r="N149" s="188"/>
      <c r="O149" s="188"/>
      <c r="P149" s="188"/>
      <c r="Q149" s="188"/>
      <c r="R149" s="189"/>
      <c r="BU149" s="75"/>
      <c r="BX149" s="82" t="s">
        <v>172</v>
      </c>
      <c r="BZ149" s="95"/>
      <c r="CA149" s="99"/>
      <c r="CF149" s="83">
        <f t="shared" si="2"/>
        <v>0</v>
      </c>
      <c r="CG149" s="83">
        <f t="shared" si="3"/>
        <v>0</v>
      </c>
    </row>
    <row r="150" spans="1:85" s="55" customFormat="1" ht="57" x14ac:dyDescent="0.25">
      <c r="A150" s="86"/>
      <c r="B150" s="87" t="s">
        <v>76</v>
      </c>
      <c r="C150" s="188" t="s">
        <v>77</v>
      </c>
      <c r="D150" s="188"/>
      <c r="E150" s="188"/>
      <c r="F150" s="188"/>
      <c r="G150" s="188"/>
      <c r="H150" s="188"/>
      <c r="I150" s="188"/>
      <c r="J150" s="188"/>
      <c r="K150" s="188"/>
      <c r="L150" s="188"/>
      <c r="M150" s="188"/>
      <c r="N150" s="188"/>
      <c r="O150" s="188"/>
      <c r="P150" s="188"/>
      <c r="Q150" s="188"/>
      <c r="R150" s="189"/>
      <c r="BU150" s="75"/>
      <c r="BX150" s="82" t="s">
        <v>77</v>
      </c>
      <c r="BZ150" s="95"/>
      <c r="CA150" s="99"/>
      <c r="CF150" s="83">
        <f t="shared" si="2"/>
        <v>0</v>
      </c>
      <c r="CG150" s="83">
        <f t="shared" si="3"/>
        <v>0</v>
      </c>
    </row>
    <row r="151" spans="1:85" s="55" customFormat="1" ht="15" x14ac:dyDescent="0.25">
      <c r="A151" s="86"/>
      <c r="B151" s="88" t="s">
        <v>71</v>
      </c>
      <c r="C151" s="188" t="s">
        <v>78</v>
      </c>
      <c r="D151" s="188"/>
      <c r="E151" s="188"/>
      <c r="F151" s="188"/>
      <c r="G151" s="188"/>
      <c r="H151" s="188"/>
      <c r="I151" s="188"/>
      <c r="J151" s="188"/>
      <c r="K151" s="188"/>
      <c r="L151" s="188"/>
      <c r="M151" s="188"/>
      <c r="N151" s="188"/>
      <c r="O151" s="188"/>
      <c r="P151" s="188"/>
      <c r="Q151" s="188"/>
      <c r="R151" s="189"/>
      <c r="BU151" s="75"/>
      <c r="BY151" s="82" t="s">
        <v>78</v>
      </c>
      <c r="BZ151" s="95"/>
      <c r="CA151" s="99"/>
      <c r="CF151" s="83">
        <f t="shared" si="2"/>
        <v>0</v>
      </c>
      <c r="CG151" s="83">
        <f t="shared" si="3"/>
        <v>0</v>
      </c>
    </row>
    <row r="152" spans="1:85" s="55" customFormat="1" ht="33.75" x14ac:dyDescent="0.25">
      <c r="A152" s="76" t="s">
        <v>173</v>
      </c>
      <c r="B152" s="77" t="s">
        <v>174</v>
      </c>
      <c r="C152" s="181" t="s">
        <v>175</v>
      </c>
      <c r="D152" s="181"/>
      <c r="E152" s="181"/>
      <c r="F152" s="76" t="s">
        <v>176</v>
      </c>
      <c r="G152" s="101">
        <v>2.317E-3</v>
      </c>
      <c r="H152" s="79">
        <v>12378.7</v>
      </c>
      <c r="I152" s="79">
        <v>2544.1</v>
      </c>
      <c r="J152" s="81">
        <v>90.06</v>
      </c>
      <c r="K152" s="81">
        <v>6.21</v>
      </c>
      <c r="L152" s="80"/>
      <c r="M152" s="81">
        <v>328.46</v>
      </c>
      <c r="N152" s="81">
        <v>132.81</v>
      </c>
      <c r="O152" s="81">
        <v>2.38</v>
      </c>
      <c r="P152" s="81">
        <v>0.32</v>
      </c>
      <c r="Q152" s="81">
        <v>147.91</v>
      </c>
      <c r="R152" s="81">
        <v>0.34</v>
      </c>
      <c r="BU152" s="75"/>
      <c r="BV152" s="82" t="s">
        <v>175</v>
      </c>
      <c r="BZ152" s="95"/>
      <c r="CA152" s="99"/>
      <c r="CF152" s="83">
        <f t="shared" ref="CF152:CF215" si="4">N152+O152</f>
        <v>135.19</v>
      </c>
      <c r="CG152" s="83">
        <f t="shared" ref="CG152:CG215" si="5">M152-CF152</f>
        <v>193.26999999999998</v>
      </c>
    </row>
    <row r="153" spans="1:85" s="55" customFormat="1" ht="15" x14ac:dyDescent="0.25">
      <c r="A153" s="84"/>
      <c r="B153" s="85"/>
      <c r="C153" s="194" t="s">
        <v>177</v>
      </c>
      <c r="D153" s="194"/>
      <c r="E153" s="194"/>
      <c r="F153" s="194"/>
      <c r="G153" s="194"/>
      <c r="H153" s="194"/>
      <c r="I153" s="194"/>
      <c r="J153" s="194"/>
      <c r="K153" s="194"/>
      <c r="L153" s="194"/>
      <c r="M153" s="194"/>
      <c r="N153" s="194"/>
      <c r="O153" s="194"/>
      <c r="P153" s="194"/>
      <c r="Q153" s="194"/>
      <c r="R153" s="195"/>
      <c r="BU153" s="75"/>
      <c r="BW153" s="82" t="s">
        <v>177</v>
      </c>
      <c r="BZ153" s="95"/>
      <c r="CA153" s="99"/>
      <c r="CF153" s="83">
        <f t="shared" si="4"/>
        <v>0</v>
      </c>
      <c r="CG153" s="83">
        <f t="shared" si="5"/>
        <v>0</v>
      </c>
    </row>
    <row r="154" spans="1:85" s="55" customFormat="1" ht="57" x14ac:dyDescent="0.25">
      <c r="A154" s="86"/>
      <c r="B154" s="87" t="s">
        <v>76</v>
      </c>
      <c r="C154" s="188" t="s">
        <v>77</v>
      </c>
      <c r="D154" s="188"/>
      <c r="E154" s="188"/>
      <c r="F154" s="188"/>
      <c r="G154" s="188"/>
      <c r="H154" s="188"/>
      <c r="I154" s="188"/>
      <c r="J154" s="188"/>
      <c r="K154" s="188"/>
      <c r="L154" s="188"/>
      <c r="M154" s="188"/>
      <c r="N154" s="188"/>
      <c r="O154" s="188"/>
      <c r="P154" s="188"/>
      <c r="Q154" s="188"/>
      <c r="R154" s="189"/>
      <c r="BU154" s="75"/>
      <c r="BX154" s="82" t="s">
        <v>77</v>
      </c>
      <c r="BZ154" s="95"/>
      <c r="CA154" s="99"/>
      <c r="CF154" s="83">
        <f t="shared" si="4"/>
        <v>0</v>
      </c>
      <c r="CG154" s="83">
        <f t="shared" si="5"/>
        <v>0</v>
      </c>
    </row>
    <row r="155" spans="1:85" s="55" customFormat="1" ht="15" x14ac:dyDescent="0.25">
      <c r="A155" s="86"/>
      <c r="B155" s="88" t="s">
        <v>71</v>
      </c>
      <c r="C155" s="188" t="s">
        <v>78</v>
      </c>
      <c r="D155" s="188"/>
      <c r="E155" s="188"/>
      <c r="F155" s="188"/>
      <c r="G155" s="188"/>
      <c r="H155" s="188"/>
      <c r="I155" s="188"/>
      <c r="J155" s="188"/>
      <c r="K155" s="188"/>
      <c r="L155" s="188"/>
      <c r="M155" s="188"/>
      <c r="N155" s="188"/>
      <c r="O155" s="188"/>
      <c r="P155" s="188"/>
      <c r="Q155" s="188"/>
      <c r="R155" s="189"/>
      <c r="BU155" s="75"/>
      <c r="BY155" s="82" t="s">
        <v>78</v>
      </c>
      <c r="BZ155" s="95"/>
      <c r="CA155" s="99"/>
      <c r="CF155" s="83">
        <f t="shared" si="4"/>
        <v>0</v>
      </c>
      <c r="CG155" s="83">
        <f t="shared" si="5"/>
        <v>0</v>
      </c>
    </row>
    <row r="156" spans="1:85" s="55" customFormat="1" ht="15" x14ac:dyDescent="0.25">
      <c r="A156" s="184" t="s">
        <v>178</v>
      </c>
      <c r="B156" s="184"/>
      <c r="C156" s="184"/>
      <c r="D156" s="184"/>
      <c r="E156" s="184"/>
      <c r="F156" s="184"/>
      <c r="G156" s="184"/>
      <c r="H156" s="184"/>
      <c r="I156" s="184"/>
      <c r="J156" s="184"/>
      <c r="K156" s="184"/>
      <c r="L156" s="184"/>
      <c r="M156" s="184"/>
      <c r="N156" s="184"/>
      <c r="O156" s="184"/>
      <c r="P156" s="184"/>
      <c r="Q156" s="184"/>
      <c r="R156" s="184"/>
      <c r="BU156" s="75"/>
      <c r="BZ156" s="95"/>
      <c r="CA156" s="99" t="s">
        <v>178</v>
      </c>
      <c r="CF156" s="83">
        <f t="shared" si="4"/>
        <v>0</v>
      </c>
      <c r="CG156" s="83">
        <f t="shared" si="5"/>
        <v>0</v>
      </c>
    </row>
    <row r="157" spans="1:85" s="55" customFormat="1" ht="34.5" x14ac:dyDescent="0.25">
      <c r="A157" s="76" t="s">
        <v>179</v>
      </c>
      <c r="B157" s="77" t="s">
        <v>109</v>
      </c>
      <c r="C157" s="181" t="s">
        <v>110</v>
      </c>
      <c r="D157" s="181"/>
      <c r="E157" s="181"/>
      <c r="F157" s="76" t="s">
        <v>111</v>
      </c>
      <c r="G157" s="97">
        <v>0.18</v>
      </c>
      <c r="H157" s="79">
        <v>140.66999999999999</v>
      </c>
      <c r="I157" s="81">
        <v>124.03</v>
      </c>
      <c r="J157" s="81">
        <v>16.64</v>
      </c>
      <c r="K157" s="80"/>
      <c r="L157" s="80"/>
      <c r="M157" s="81">
        <v>537.19000000000005</v>
      </c>
      <c r="N157" s="81">
        <v>502.98</v>
      </c>
      <c r="O157" s="81">
        <v>34.21</v>
      </c>
      <c r="P157" s="80"/>
      <c r="Q157" s="81">
        <v>7.67</v>
      </c>
      <c r="R157" s="81">
        <v>1.38</v>
      </c>
      <c r="BU157" s="75"/>
      <c r="BV157" s="82" t="s">
        <v>110</v>
      </c>
      <c r="BZ157" s="95"/>
      <c r="CA157" s="99"/>
      <c r="CF157" s="83">
        <f t="shared" si="4"/>
        <v>537.19000000000005</v>
      </c>
      <c r="CG157" s="83">
        <f t="shared" si="5"/>
        <v>0</v>
      </c>
    </row>
    <row r="158" spans="1:85" s="55" customFormat="1" ht="15" x14ac:dyDescent="0.25">
      <c r="A158" s="84"/>
      <c r="B158" s="85"/>
      <c r="C158" s="194" t="s">
        <v>180</v>
      </c>
      <c r="D158" s="194"/>
      <c r="E158" s="194"/>
      <c r="F158" s="194"/>
      <c r="G158" s="194"/>
      <c r="H158" s="194"/>
      <c r="I158" s="194"/>
      <c r="J158" s="194"/>
      <c r="K158" s="194"/>
      <c r="L158" s="194"/>
      <c r="M158" s="194"/>
      <c r="N158" s="194"/>
      <c r="O158" s="194"/>
      <c r="P158" s="194"/>
      <c r="Q158" s="194"/>
      <c r="R158" s="195"/>
      <c r="BU158" s="75"/>
      <c r="BW158" s="82" t="s">
        <v>180</v>
      </c>
      <c r="BZ158" s="95"/>
      <c r="CA158" s="99"/>
      <c r="CF158" s="83">
        <f t="shared" si="4"/>
        <v>0</v>
      </c>
      <c r="CG158" s="83">
        <f t="shared" si="5"/>
        <v>0</v>
      </c>
    </row>
    <row r="159" spans="1:85" s="55" customFormat="1" ht="57" x14ac:dyDescent="0.25">
      <c r="A159" s="86"/>
      <c r="B159" s="87" t="s">
        <v>76</v>
      </c>
      <c r="C159" s="188" t="s">
        <v>77</v>
      </c>
      <c r="D159" s="188"/>
      <c r="E159" s="188"/>
      <c r="F159" s="188"/>
      <c r="G159" s="188"/>
      <c r="H159" s="188"/>
      <c r="I159" s="188"/>
      <c r="J159" s="188"/>
      <c r="K159" s="188"/>
      <c r="L159" s="188"/>
      <c r="M159" s="188"/>
      <c r="N159" s="188"/>
      <c r="O159" s="188"/>
      <c r="P159" s="188"/>
      <c r="Q159" s="188"/>
      <c r="R159" s="189"/>
      <c r="BU159" s="75"/>
      <c r="BX159" s="82" t="s">
        <v>77</v>
      </c>
      <c r="BZ159" s="95"/>
      <c r="CA159" s="99"/>
      <c r="CF159" s="83">
        <f t="shared" si="4"/>
        <v>0</v>
      </c>
      <c r="CG159" s="83">
        <f t="shared" si="5"/>
        <v>0</v>
      </c>
    </row>
    <row r="160" spans="1:85" s="55" customFormat="1" ht="15" x14ac:dyDescent="0.25">
      <c r="A160" s="86"/>
      <c r="B160" s="88" t="s">
        <v>71</v>
      </c>
      <c r="C160" s="188" t="s">
        <v>78</v>
      </c>
      <c r="D160" s="188"/>
      <c r="E160" s="188"/>
      <c r="F160" s="188"/>
      <c r="G160" s="188"/>
      <c r="H160" s="188"/>
      <c r="I160" s="188"/>
      <c r="J160" s="188"/>
      <c r="K160" s="188"/>
      <c r="L160" s="188"/>
      <c r="M160" s="188"/>
      <c r="N160" s="188"/>
      <c r="O160" s="188"/>
      <c r="P160" s="188"/>
      <c r="Q160" s="188"/>
      <c r="R160" s="189"/>
      <c r="BU160" s="75"/>
      <c r="BY160" s="82" t="s">
        <v>78</v>
      </c>
      <c r="BZ160" s="95"/>
      <c r="CA160" s="99"/>
      <c r="CF160" s="83">
        <f t="shared" si="4"/>
        <v>0</v>
      </c>
      <c r="CG160" s="83">
        <f t="shared" si="5"/>
        <v>0</v>
      </c>
    </row>
    <row r="161" spans="1:85" s="55" customFormat="1" ht="34.5" x14ac:dyDescent="0.25">
      <c r="A161" s="76" t="s">
        <v>181</v>
      </c>
      <c r="B161" s="77" t="s">
        <v>114</v>
      </c>
      <c r="C161" s="181" t="s">
        <v>115</v>
      </c>
      <c r="D161" s="181"/>
      <c r="E161" s="181"/>
      <c r="F161" s="76" t="s">
        <v>111</v>
      </c>
      <c r="G161" s="97">
        <v>0.18</v>
      </c>
      <c r="H161" s="79">
        <v>362.25</v>
      </c>
      <c r="I161" s="81">
        <v>318.08999999999997</v>
      </c>
      <c r="J161" s="81">
        <v>44.16</v>
      </c>
      <c r="K161" s="80"/>
      <c r="L161" s="80"/>
      <c r="M161" s="79">
        <v>1380.76</v>
      </c>
      <c r="N161" s="79">
        <v>1289.98</v>
      </c>
      <c r="O161" s="81">
        <v>90.78</v>
      </c>
      <c r="P161" s="80"/>
      <c r="Q161" s="81">
        <v>19.670000000000002</v>
      </c>
      <c r="R161" s="81">
        <v>3.54</v>
      </c>
      <c r="BU161" s="75"/>
      <c r="BV161" s="82" t="s">
        <v>115</v>
      </c>
      <c r="BZ161" s="95"/>
      <c r="CA161" s="99"/>
      <c r="CF161" s="83">
        <f t="shared" si="4"/>
        <v>1380.76</v>
      </c>
      <c r="CG161" s="83">
        <f t="shared" si="5"/>
        <v>0</v>
      </c>
    </row>
    <row r="162" spans="1:85" s="55" customFormat="1" ht="15" x14ac:dyDescent="0.25">
      <c r="A162" s="84"/>
      <c r="B162" s="85"/>
      <c r="C162" s="194" t="s">
        <v>180</v>
      </c>
      <c r="D162" s="194"/>
      <c r="E162" s="194"/>
      <c r="F162" s="194"/>
      <c r="G162" s="194"/>
      <c r="H162" s="194"/>
      <c r="I162" s="194"/>
      <c r="J162" s="194"/>
      <c r="K162" s="194"/>
      <c r="L162" s="194"/>
      <c r="M162" s="194"/>
      <c r="N162" s="194"/>
      <c r="O162" s="194"/>
      <c r="P162" s="194"/>
      <c r="Q162" s="194"/>
      <c r="R162" s="195"/>
      <c r="BU162" s="75"/>
      <c r="BW162" s="82" t="s">
        <v>180</v>
      </c>
      <c r="BZ162" s="95"/>
      <c r="CA162" s="99"/>
      <c r="CF162" s="83">
        <f t="shared" si="4"/>
        <v>0</v>
      </c>
      <c r="CG162" s="83">
        <f t="shared" si="5"/>
        <v>0</v>
      </c>
    </row>
    <row r="163" spans="1:85" s="55" customFormat="1" ht="15" x14ac:dyDescent="0.25">
      <c r="A163" s="86"/>
      <c r="B163" s="87"/>
      <c r="C163" s="188" t="s">
        <v>116</v>
      </c>
      <c r="D163" s="188"/>
      <c r="E163" s="188"/>
      <c r="F163" s="188"/>
      <c r="G163" s="188"/>
      <c r="H163" s="188"/>
      <c r="I163" s="188"/>
      <c r="J163" s="188"/>
      <c r="K163" s="188"/>
      <c r="L163" s="188"/>
      <c r="M163" s="188"/>
      <c r="N163" s="188"/>
      <c r="O163" s="188"/>
      <c r="P163" s="188"/>
      <c r="Q163" s="188"/>
      <c r="R163" s="189"/>
      <c r="BU163" s="75"/>
      <c r="BX163" s="82" t="s">
        <v>116</v>
      </c>
      <c r="BZ163" s="95"/>
      <c r="CA163" s="99"/>
      <c r="CF163" s="83">
        <f t="shared" si="4"/>
        <v>0</v>
      </c>
      <c r="CG163" s="83">
        <f t="shared" si="5"/>
        <v>0</v>
      </c>
    </row>
    <row r="164" spans="1:85" s="55" customFormat="1" ht="57" x14ac:dyDescent="0.25">
      <c r="A164" s="86"/>
      <c r="B164" s="87" t="s">
        <v>76</v>
      </c>
      <c r="C164" s="188" t="s">
        <v>77</v>
      </c>
      <c r="D164" s="188"/>
      <c r="E164" s="188"/>
      <c r="F164" s="188"/>
      <c r="G164" s="188"/>
      <c r="H164" s="188"/>
      <c r="I164" s="188"/>
      <c r="J164" s="188"/>
      <c r="K164" s="188"/>
      <c r="L164" s="188"/>
      <c r="M164" s="188"/>
      <c r="N164" s="188"/>
      <c r="O164" s="188"/>
      <c r="P164" s="188"/>
      <c r="Q164" s="188"/>
      <c r="R164" s="189"/>
      <c r="BU164" s="75"/>
      <c r="BX164" s="82" t="s">
        <v>77</v>
      </c>
      <c r="BZ164" s="95"/>
      <c r="CA164" s="99"/>
      <c r="CF164" s="83">
        <f t="shared" si="4"/>
        <v>0</v>
      </c>
      <c r="CG164" s="83">
        <f t="shared" si="5"/>
        <v>0</v>
      </c>
    </row>
    <row r="165" spans="1:85" s="55" customFormat="1" ht="15" x14ac:dyDescent="0.25">
      <c r="A165" s="86"/>
      <c r="B165" s="88" t="s">
        <v>71</v>
      </c>
      <c r="C165" s="188" t="s">
        <v>78</v>
      </c>
      <c r="D165" s="188"/>
      <c r="E165" s="188"/>
      <c r="F165" s="188"/>
      <c r="G165" s="188"/>
      <c r="H165" s="188"/>
      <c r="I165" s="188"/>
      <c r="J165" s="188"/>
      <c r="K165" s="188"/>
      <c r="L165" s="188"/>
      <c r="M165" s="188"/>
      <c r="N165" s="188"/>
      <c r="O165" s="188"/>
      <c r="P165" s="188"/>
      <c r="Q165" s="188"/>
      <c r="R165" s="189"/>
      <c r="BU165" s="75"/>
      <c r="BY165" s="82" t="s">
        <v>78</v>
      </c>
      <c r="BZ165" s="95"/>
      <c r="CA165" s="99"/>
      <c r="CF165" s="83">
        <f t="shared" si="4"/>
        <v>0</v>
      </c>
      <c r="CG165" s="83">
        <f t="shared" si="5"/>
        <v>0</v>
      </c>
    </row>
    <row r="166" spans="1:85" s="55" customFormat="1" ht="45" x14ac:dyDescent="0.25">
      <c r="A166" s="76" t="s">
        <v>182</v>
      </c>
      <c r="B166" s="77" t="s">
        <v>147</v>
      </c>
      <c r="C166" s="181" t="s">
        <v>148</v>
      </c>
      <c r="D166" s="181"/>
      <c r="E166" s="181"/>
      <c r="F166" s="76" t="s">
        <v>120</v>
      </c>
      <c r="G166" s="98">
        <v>18</v>
      </c>
      <c r="H166" s="79">
        <v>91.65</v>
      </c>
      <c r="I166" s="80"/>
      <c r="J166" s="80"/>
      <c r="K166" s="80"/>
      <c r="L166" s="80"/>
      <c r="M166" s="79">
        <v>14121.43</v>
      </c>
      <c r="N166" s="80"/>
      <c r="O166" s="80"/>
      <c r="P166" s="80"/>
      <c r="Q166" s="90">
        <v>0</v>
      </c>
      <c r="R166" s="90">
        <v>0</v>
      </c>
      <c r="BU166" s="75"/>
      <c r="BV166" s="82" t="s">
        <v>148</v>
      </c>
      <c r="BZ166" s="95"/>
      <c r="CA166" s="99"/>
      <c r="CF166" s="83">
        <f t="shared" si="4"/>
        <v>0</v>
      </c>
      <c r="CG166" s="83">
        <f t="shared" si="5"/>
        <v>14121.43</v>
      </c>
    </row>
    <row r="167" spans="1:85" s="55" customFormat="1" ht="15" x14ac:dyDescent="0.25">
      <c r="A167" s="86"/>
      <c r="B167" s="88" t="s">
        <v>71</v>
      </c>
      <c r="C167" s="188" t="s">
        <v>78</v>
      </c>
      <c r="D167" s="188"/>
      <c r="E167" s="188"/>
      <c r="F167" s="188"/>
      <c r="G167" s="188"/>
      <c r="H167" s="188"/>
      <c r="I167" s="188"/>
      <c r="J167" s="188"/>
      <c r="K167" s="188"/>
      <c r="L167" s="188"/>
      <c r="M167" s="188"/>
      <c r="N167" s="188"/>
      <c r="O167" s="188"/>
      <c r="P167" s="188"/>
      <c r="Q167" s="188"/>
      <c r="R167" s="189"/>
      <c r="BU167" s="75"/>
      <c r="BY167" s="82" t="s">
        <v>78</v>
      </c>
      <c r="BZ167" s="95"/>
      <c r="CA167" s="99"/>
      <c r="CF167" s="83">
        <f t="shared" si="4"/>
        <v>0</v>
      </c>
      <c r="CG167" s="83">
        <f t="shared" si="5"/>
        <v>0</v>
      </c>
    </row>
    <row r="168" spans="1:85" s="55" customFormat="1" ht="45" x14ac:dyDescent="0.25">
      <c r="A168" s="76" t="s">
        <v>183</v>
      </c>
      <c r="B168" s="77" t="s">
        <v>150</v>
      </c>
      <c r="C168" s="181" t="s">
        <v>151</v>
      </c>
      <c r="D168" s="181"/>
      <c r="E168" s="181"/>
      <c r="F168" s="76" t="s">
        <v>120</v>
      </c>
      <c r="G168" s="98">
        <v>18</v>
      </c>
      <c r="H168" s="79">
        <v>133.4</v>
      </c>
      <c r="I168" s="80"/>
      <c r="J168" s="80"/>
      <c r="K168" s="80"/>
      <c r="L168" s="80"/>
      <c r="M168" s="79">
        <v>20554.27</v>
      </c>
      <c r="N168" s="80"/>
      <c r="O168" s="80"/>
      <c r="P168" s="80"/>
      <c r="Q168" s="90">
        <v>0</v>
      </c>
      <c r="R168" s="90">
        <v>0</v>
      </c>
      <c r="BU168" s="75"/>
      <c r="BV168" s="82" t="s">
        <v>151</v>
      </c>
      <c r="BZ168" s="95"/>
      <c r="CA168" s="99"/>
      <c r="CF168" s="83">
        <f t="shared" si="4"/>
        <v>0</v>
      </c>
      <c r="CG168" s="83">
        <f t="shared" si="5"/>
        <v>20554.27</v>
      </c>
    </row>
    <row r="169" spans="1:85" s="55" customFormat="1" ht="15" x14ac:dyDescent="0.25">
      <c r="A169" s="86"/>
      <c r="B169" s="88" t="s">
        <v>71</v>
      </c>
      <c r="C169" s="188" t="s">
        <v>78</v>
      </c>
      <c r="D169" s="188"/>
      <c r="E169" s="188"/>
      <c r="F169" s="188"/>
      <c r="G169" s="188"/>
      <c r="H169" s="188"/>
      <c r="I169" s="188"/>
      <c r="J169" s="188"/>
      <c r="K169" s="188"/>
      <c r="L169" s="188"/>
      <c r="M169" s="188"/>
      <c r="N169" s="188"/>
      <c r="O169" s="188"/>
      <c r="P169" s="188"/>
      <c r="Q169" s="188"/>
      <c r="R169" s="189"/>
      <c r="BU169" s="75"/>
      <c r="BY169" s="82" t="s">
        <v>78</v>
      </c>
      <c r="BZ169" s="95"/>
      <c r="CA169" s="99"/>
      <c r="CF169" s="83">
        <f t="shared" si="4"/>
        <v>0</v>
      </c>
      <c r="CG169" s="83">
        <f t="shared" si="5"/>
        <v>0</v>
      </c>
    </row>
    <row r="170" spans="1:85" s="55" customFormat="1" ht="45.75" x14ac:dyDescent="0.25">
      <c r="A170" s="76" t="s">
        <v>184</v>
      </c>
      <c r="B170" s="77" t="s">
        <v>164</v>
      </c>
      <c r="C170" s="181" t="s">
        <v>165</v>
      </c>
      <c r="D170" s="181"/>
      <c r="E170" s="181"/>
      <c r="F170" s="76" t="s">
        <v>166</v>
      </c>
      <c r="G170" s="97">
        <v>0.18</v>
      </c>
      <c r="H170" s="79">
        <v>283.68</v>
      </c>
      <c r="I170" s="81">
        <v>127.19</v>
      </c>
      <c r="J170" s="81">
        <v>156.49</v>
      </c>
      <c r="K170" s="80"/>
      <c r="L170" s="80"/>
      <c r="M170" s="81">
        <v>837.49</v>
      </c>
      <c r="N170" s="81">
        <v>515.80999999999995</v>
      </c>
      <c r="O170" s="81">
        <v>321.68</v>
      </c>
      <c r="P170" s="80"/>
      <c r="Q170" s="81">
        <v>7.87</v>
      </c>
      <c r="R170" s="81">
        <v>1.42</v>
      </c>
      <c r="BU170" s="75"/>
      <c r="BV170" s="82" t="s">
        <v>165</v>
      </c>
      <c r="BZ170" s="95"/>
      <c r="CA170" s="99"/>
      <c r="CF170" s="83">
        <f t="shared" si="4"/>
        <v>837.49</v>
      </c>
      <c r="CG170" s="83">
        <f t="shared" si="5"/>
        <v>0</v>
      </c>
    </row>
    <row r="171" spans="1:85" s="55" customFormat="1" ht="15" x14ac:dyDescent="0.25">
      <c r="A171" s="84"/>
      <c r="B171" s="85"/>
      <c r="C171" s="194" t="s">
        <v>180</v>
      </c>
      <c r="D171" s="194"/>
      <c r="E171" s="194"/>
      <c r="F171" s="194"/>
      <c r="G171" s="194"/>
      <c r="H171" s="194"/>
      <c r="I171" s="194"/>
      <c r="J171" s="194"/>
      <c r="K171" s="194"/>
      <c r="L171" s="194"/>
      <c r="M171" s="194"/>
      <c r="N171" s="194"/>
      <c r="O171" s="194"/>
      <c r="P171" s="194"/>
      <c r="Q171" s="194"/>
      <c r="R171" s="195"/>
      <c r="BU171" s="75"/>
      <c r="BW171" s="82" t="s">
        <v>180</v>
      </c>
      <c r="BZ171" s="95"/>
      <c r="CA171" s="99"/>
      <c r="CF171" s="83">
        <f t="shared" si="4"/>
        <v>0</v>
      </c>
      <c r="CG171" s="83">
        <f t="shared" si="5"/>
        <v>0</v>
      </c>
    </row>
    <row r="172" spans="1:85" s="55" customFormat="1" ht="57" x14ac:dyDescent="0.25">
      <c r="A172" s="86"/>
      <c r="B172" s="87" t="s">
        <v>76</v>
      </c>
      <c r="C172" s="188" t="s">
        <v>77</v>
      </c>
      <c r="D172" s="188"/>
      <c r="E172" s="188"/>
      <c r="F172" s="188"/>
      <c r="G172" s="188"/>
      <c r="H172" s="188"/>
      <c r="I172" s="188"/>
      <c r="J172" s="188"/>
      <c r="K172" s="188"/>
      <c r="L172" s="188"/>
      <c r="M172" s="188"/>
      <c r="N172" s="188"/>
      <c r="O172" s="188"/>
      <c r="P172" s="188"/>
      <c r="Q172" s="188"/>
      <c r="R172" s="189"/>
      <c r="BU172" s="75"/>
      <c r="BX172" s="82" t="s">
        <v>77</v>
      </c>
      <c r="BZ172" s="95"/>
      <c r="CA172" s="99"/>
      <c r="CF172" s="83">
        <f t="shared" si="4"/>
        <v>0</v>
      </c>
      <c r="CG172" s="83">
        <f t="shared" si="5"/>
        <v>0</v>
      </c>
    </row>
    <row r="173" spans="1:85" s="55" customFormat="1" ht="15" x14ac:dyDescent="0.25">
      <c r="A173" s="86"/>
      <c r="B173" s="88" t="s">
        <v>71</v>
      </c>
      <c r="C173" s="188" t="s">
        <v>78</v>
      </c>
      <c r="D173" s="188"/>
      <c r="E173" s="188"/>
      <c r="F173" s="188"/>
      <c r="G173" s="188"/>
      <c r="H173" s="188"/>
      <c r="I173" s="188"/>
      <c r="J173" s="188"/>
      <c r="K173" s="188"/>
      <c r="L173" s="188"/>
      <c r="M173" s="188"/>
      <c r="N173" s="188"/>
      <c r="O173" s="188"/>
      <c r="P173" s="188"/>
      <c r="Q173" s="188"/>
      <c r="R173" s="189"/>
      <c r="BU173" s="75"/>
      <c r="BY173" s="82" t="s">
        <v>78</v>
      </c>
      <c r="BZ173" s="95"/>
      <c r="CA173" s="99"/>
      <c r="CF173" s="83">
        <f t="shared" si="4"/>
        <v>0</v>
      </c>
      <c r="CG173" s="83">
        <f t="shared" si="5"/>
        <v>0</v>
      </c>
    </row>
    <row r="174" spans="1:85" s="55" customFormat="1" ht="34.5" x14ac:dyDescent="0.25">
      <c r="A174" s="76" t="s">
        <v>185</v>
      </c>
      <c r="B174" s="77" t="s">
        <v>169</v>
      </c>
      <c r="C174" s="181" t="s">
        <v>170</v>
      </c>
      <c r="D174" s="181"/>
      <c r="E174" s="181"/>
      <c r="F174" s="76" t="s">
        <v>166</v>
      </c>
      <c r="G174" s="97">
        <v>-0.18</v>
      </c>
      <c r="H174" s="79">
        <v>125.47</v>
      </c>
      <c r="I174" s="81">
        <v>50.26</v>
      </c>
      <c r="J174" s="81">
        <v>75.209999999999994</v>
      </c>
      <c r="K174" s="80"/>
      <c r="L174" s="80"/>
      <c r="M174" s="81">
        <v>-358.4</v>
      </c>
      <c r="N174" s="81">
        <v>-203.8</v>
      </c>
      <c r="O174" s="81">
        <v>-154.6</v>
      </c>
      <c r="P174" s="80"/>
      <c r="Q174" s="81">
        <v>3.11</v>
      </c>
      <c r="R174" s="81">
        <v>-0.56000000000000005</v>
      </c>
      <c r="BU174" s="75"/>
      <c r="BV174" s="82" t="s">
        <v>170</v>
      </c>
      <c r="BZ174" s="95"/>
      <c r="CA174" s="99"/>
      <c r="CF174" s="83">
        <f t="shared" si="4"/>
        <v>-358.4</v>
      </c>
      <c r="CG174" s="83">
        <f t="shared" si="5"/>
        <v>0</v>
      </c>
    </row>
    <row r="175" spans="1:85" s="55" customFormat="1" ht="15" x14ac:dyDescent="0.25">
      <c r="A175" s="84"/>
      <c r="B175" s="85"/>
      <c r="C175" s="194" t="s">
        <v>186</v>
      </c>
      <c r="D175" s="194"/>
      <c r="E175" s="194"/>
      <c r="F175" s="194"/>
      <c r="G175" s="194"/>
      <c r="H175" s="194"/>
      <c r="I175" s="194"/>
      <c r="J175" s="194"/>
      <c r="K175" s="194"/>
      <c r="L175" s="194"/>
      <c r="M175" s="194"/>
      <c r="N175" s="194"/>
      <c r="O175" s="194"/>
      <c r="P175" s="194"/>
      <c r="Q175" s="194"/>
      <c r="R175" s="195"/>
      <c r="BU175" s="75"/>
      <c r="BW175" s="82" t="s">
        <v>186</v>
      </c>
      <c r="BZ175" s="95"/>
      <c r="CA175" s="99"/>
      <c r="CF175" s="83">
        <f t="shared" si="4"/>
        <v>0</v>
      </c>
      <c r="CG175" s="83">
        <f t="shared" si="5"/>
        <v>0</v>
      </c>
    </row>
    <row r="176" spans="1:85" s="55" customFormat="1" ht="15" x14ac:dyDescent="0.25">
      <c r="A176" s="86"/>
      <c r="B176" s="87"/>
      <c r="C176" s="188" t="s">
        <v>172</v>
      </c>
      <c r="D176" s="188"/>
      <c r="E176" s="188"/>
      <c r="F176" s="188"/>
      <c r="G176" s="188"/>
      <c r="H176" s="188"/>
      <c r="I176" s="188"/>
      <c r="J176" s="188"/>
      <c r="K176" s="188"/>
      <c r="L176" s="188"/>
      <c r="M176" s="188"/>
      <c r="N176" s="188"/>
      <c r="O176" s="188"/>
      <c r="P176" s="188"/>
      <c r="Q176" s="188"/>
      <c r="R176" s="189"/>
      <c r="BU176" s="75"/>
      <c r="BX176" s="82" t="s">
        <v>172</v>
      </c>
      <c r="BZ176" s="95"/>
      <c r="CA176" s="99"/>
      <c r="CF176" s="83">
        <f t="shared" si="4"/>
        <v>0</v>
      </c>
      <c r="CG176" s="83">
        <f t="shared" si="5"/>
        <v>0</v>
      </c>
    </row>
    <row r="177" spans="1:85" s="55" customFormat="1" ht="57" x14ac:dyDescent="0.25">
      <c r="A177" s="86"/>
      <c r="B177" s="87" t="s">
        <v>76</v>
      </c>
      <c r="C177" s="188" t="s">
        <v>77</v>
      </c>
      <c r="D177" s="188"/>
      <c r="E177" s="188"/>
      <c r="F177" s="188"/>
      <c r="G177" s="188"/>
      <c r="H177" s="188"/>
      <c r="I177" s="188"/>
      <c r="J177" s="188"/>
      <c r="K177" s="188"/>
      <c r="L177" s="188"/>
      <c r="M177" s="188"/>
      <c r="N177" s="188"/>
      <c r="O177" s="188"/>
      <c r="P177" s="188"/>
      <c r="Q177" s="188"/>
      <c r="R177" s="189"/>
      <c r="BU177" s="75"/>
      <c r="BX177" s="82" t="s">
        <v>77</v>
      </c>
      <c r="BZ177" s="95"/>
      <c r="CA177" s="99"/>
      <c r="CF177" s="83">
        <f t="shared" si="4"/>
        <v>0</v>
      </c>
      <c r="CG177" s="83">
        <f t="shared" si="5"/>
        <v>0</v>
      </c>
    </row>
    <row r="178" spans="1:85" s="55" customFormat="1" ht="15" x14ac:dyDescent="0.25">
      <c r="A178" s="86"/>
      <c r="B178" s="88" t="s">
        <v>71</v>
      </c>
      <c r="C178" s="188" t="s">
        <v>78</v>
      </c>
      <c r="D178" s="188"/>
      <c r="E178" s="188"/>
      <c r="F178" s="188"/>
      <c r="G178" s="188"/>
      <c r="H178" s="188"/>
      <c r="I178" s="188"/>
      <c r="J178" s="188"/>
      <c r="K178" s="188"/>
      <c r="L178" s="188"/>
      <c r="M178" s="188"/>
      <c r="N178" s="188"/>
      <c r="O178" s="188"/>
      <c r="P178" s="188"/>
      <c r="Q178" s="188"/>
      <c r="R178" s="189"/>
      <c r="BU178" s="75"/>
      <c r="BY178" s="82" t="s">
        <v>78</v>
      </c>
      <c r="BZ178" s="95"/>
      <c r="CA178" s="99"/>
      <c r="CF178" s="83">
        <f t="shared" si="4"/>
        <v>0</v>
      </c>
      <c r="CG178" s="83">
        <f t="shared" si="5"/>
        <v>0</v>
      </c>
    </row>
    <row r="179" spans="1:85" s="55" customFormat="1" ht="33.75" x14ac:dyDescent="0.25">
      <c r="A179" s="76" t="s">
        <v>187</v>
      </c>
      <c r="B179" s="77" t="s">
        <v>174</v>
      </c>
      <c r="C179" s="181" t="s">
        <v>175</v>
      </c>
      <c r="D179" s="181"/>
      <c r="E179" s="181"/>
      <c r="F179" s="76" t="s">
        <v>176</v>
      </c>
      <c r="G179" s="101">
        <v>4.0860000000000002E-3</v>
      </c>
      <c r="H179" s="79">
        <v>12378.7</v>
      </c>
      <c r="I179" s="79">
        <v>2544.1</v>
      </c>
      <c r="J179" s="81">
        <v>90.06</v>
      </c>
      <c r="K179" s="81">
        <v>6.21</v>
      </c>
      <c r="L179" s="80"/>
      <c r="M179" s="81">
        <v>579.23</v>
      </c>
      <c r="N179" s="81">
        <v>234.2</v>
      </c>
      <c r="O179" s="81">
        <v>4.2</v>
      </c>
      <c r="P179" s="81">
        <v>0.56999999999999995</v>
      </c>
      <c r="Q179" s="81">
        <v>147.91</v>
      </c>
      <c r="R179" s="100">
        <v>0.6</v>
      </c>
      <c r="BU179" s="75"/>
      <c r="BV179" s="82" t="s">
        <v>175</v>
      </c>
      <c r="BZ179" s="95"/>
      <c r="CA179" s="99"/>
      <c r="CF179" s="83">
        <f t="shared" si="4"/>
        <v>238.39999999999998</v>
      </c>
      <c r="CG179" s="83">
        <f t="shared" si="5"/>
        <v>340.83000000000004</v>
      </c>
    </row>
    <row r="180" spans="1:85" s="55" customFormat="1" ht="15" x14ac:dyDescent="0.25">
      <c r="A180" s="84"/>
      <c r="B180" s="85"/>
      <c r="C180" s="194" t="s">
        <v>188</v>
      </c>
      <c r="D180" s="194"/>
      <c r="E180" s="194"/>
      <c r="F180" s="194"/>
      <c r="G180" s="194"/>
      <c r="H180" s="194"/>
      <c r="I180" s="194"/>
      <c r="J180" s="194"/>
      <c r="K180" s="194"/>
      <c r="L180" s="194"/>
      <c r="M180" s="194"/>
      <c r="N180" s="194"/>
      <c r="O180" s="194"/>
      <c r="P180" s="194"/>
      <c r="Q180" s="194"/>
      <c r="R180" s="195"/>
      <c r="BU180" s="75"/>
      <c r="BW180" s="82" t="s">
        <v>188</v>
      </c>
      <c r="BZ180" s="95"/>
      <c r="CA180" s="99"/>
      <c r="CF180" s="83">
        <f t="shared" si="4"/>
        <v>0</v>
      </c>
      <c r="CG180" s="83">
        <f t="shared" si="5"/>
        <v>0</v>
      </c>
    </row>
    <row r="181" spans="1:85" s="55" customFormat="1" ht="57" x14ac:dyDescent="0.25">
      <c r="A181" s="86"/>
      <c r="B181" s="87" t="s">
        <v>76</v>
      </c>
      <c r="C181" s="188" t="s">
        <v>77</v>
      </c>
      <c r="D181" s="188"/>
      <c r="E181" s="188"/>
      <c r="F181" s="188"/>
      <c r="G181" s="188"/>
      <c r="H181" s="188"/>
      <c r="I181" s="188"/>
      <c r="J181" s="188"/>
      <c r="K181" s="188"/>
      <c r="L181" s="188"/>
      <c r="M181" s="188"/>
      <c r="N181" s="188"/>
      <c r="O181" s="188"/>
      <c r="P181" s="188"/>
      <c r="Q181" s="188"/>
      <c r="R181" s="189"/>
      <c r="BU181" s="75"/>
      <c r="BX181" s="82" t="s">
        <v>77</v>
      </c>
      <c r="BZ181" s="95"/>
      <c r="CA181" s="99"/>
      <c r="CF181" s="83">
        <f t="shared" si="4"/>
        <v>0</v>
      </c>
      <c r="CG181" s="83">
        <f t="shared" si="5"/>
        <v>0</v>
      </c>
    </row>
    <row r="182" spans="1:85" s="55" customFormat="1" ht="15" x14ac:dyDescent="0.25">
      <c r="A182" s="86"/>
      <c r="B182" s="88" t="s">
        <v>71</v>
      </c>
      <c r="C182" s="188" t="s">
        <v>78</v>
      </c>
      <c r="D182" s="188"/>
      <c r="E182" s="188"/>
      <c r="F182" s="188"/>
      <c r="G182" s="188"/>
      <c r="H182" s="188"/>
      <c r="I182" s="188"/>
      <c r="J182" s="188"/>
      <c r="K182" s="188"/>
      <c r="L182" s="188"/>
      <c r="M182" s="188"/>
      <c r="N182" s="188"/>
      <c r="O182" s="188"/>
      <c r="P182" s="188"/>
      <c r="Q182" s="188"/>
      <c r="R182" s="189"/>
      <c r="BU182" s="75"/>
      <c r="BY182" s="82" t="s">
        <v>78</v>
      </c>
      <c r="BZ182" s="95"/>
      <c r="CA182" s="99"/>
      <c r="CF182" s="83">
        <f t="shared" si="4"/>
        <v>0</v>
      </c>
      <c r="CG182" s="83">
        <f t="shared" si="5"/>
        <v>0</v>
      </c>
    </row>
    <row r="183" spans="1:85" s="55" customFormat="1" ht="15" x14ac:dyDescent="0.25">
      <c r="A183" s="184" t="s">
        <v>189</v>
      </c>
      <c r="B183" s="184"/>
      <c r="C183" s="184"/>
      <c r="D183" s="184"/>
      <c r="E183" s="184"/>
      <c r="F183" s="184"/>
      <c r="G183" s="184"/>
      <c r="H183" s="184"/>
      <c r="I183" s="184"/>
      <c r="J183" s="184"/>
      <c r="K183" s="184"/>
      <c r="L183" s="184"/>
      <c r="M183" s="184"/>
      <c r="N183" s="184"/>
      <c r="O183" s="184"/>
      <c r="P183" s="184"/>
      <c r="Q183" s="184"/>
      <c r="R183" s="184"/>
      <c r="BU183" s="75"/>
      <c r="BZ183" s="95"/>
      <c r="CA183" s="99" t="s">
        <v>189</v>
      </c>
      <c r="CF183" s="83">
        <f t="shared" si="4"/>
        <v>0</v>
      </c>
      <c r="CG183" s="83">
        <f t="shared" si="5"/>
        <v>0</v>
      </c>
    </row>
    <row r="184" spans="1:85" s="55" customFormat="1" ht="34.5" x14ac:dyDescent="0.25">
      <c r="A184" s="76" t="s">
        <v>190</v>
      </c>
      <c r="B184" s="77" t="s">
        <v>109</v>
      </c>
      <c r="C184" s="181" t="s">
        <v>110</v>
      </c>
      <c r="D184" s="181"/>
      <c r="E184" s="181"/>
      <c r="F184" s="76" t="s">
        <v>111</v>
      </c>
      <c r="G184" s="98">
        <v>60</v>
      </c>
      <c r="H184" s="79">
        <v>140.66999999999999</v>
      </c>
      <c r="I184" s="81">
        <v>124.03</v>
      </c>
      <c r="J184" s="81">
        <v>16.64</v>
      </c>
      <c r="K184" s="80"/>
      <c r="L184" s="80"/>
      <c r="M184" s="79">
        <v>179062.44</v>
      </c>
      <c r="N184" s="79">
        <v>167660.37</v>
      </c>
      <c r="O184" s="79">
        <v>11402.07</v>
      </c>
      <c r="P184" s="80"/>
      <c r="Q184" s="81">
        <v>7.67</v>
      </c>
      <c r="R184" s="81">
        <v>460.23</v>
      </c>
      <c r="BU184" s="75"/>
      <c r="BV184" s="82" t="s">
        <v>110</v>
      </c>
      <c r="BZ184" s="95"/>
      <c r="CA184" s="99"/>
      <c r="CF184" s="83">
        <f t="shared" si="4"/>
        <v>179062.44</v>
      </c>
      <c r="CG184" s="83">
        <f t="shared" si="5"/>
        <v>0</v>
      </c>
    </row>
    <row r="185" spans="1:85" s="55" customFormat="1" ht="57" x14ac:dyDescent="0.25">
      <c r="A185" s="86"/>
      <c r="B185" s="87" t="s">
        <v>76</v>
      </c>
      <c r="C185" s="188" t="s">
        <v>77</v>
      </c>
      <c r="D185" s="188"/>
      <c r="E185" s="188"/>
      <c r="F185" s="188"/>
      <c r="G185" s="188"/>
      <c r="H185" s="188"/>
      <c r="I185" s="188"/>
      <c r="J185" s="188"/>
      <c r="K185" s="188"/>
      <c r="L185" s="188"/>
      <c r="M185" s="188"/>
      <c r="N185" s="188"/>
      <c r="O185" s="188"/>
      <c r="P185" s="188"/>
      <c r="Q185" s="188"/>
      <c r="R185" s="189"/>
      <c r="BU185" s="75"/>
      <c r="BX185" s="82" t="s">
        <v>77</v>
      </c>
      <c r="BZ185" s="95"/>
      <c r="CA185" s="99"/>
      <c r="CF185" s="83">
        <f t="shared" si="4"/>
        <v>0</v>
      </c>
      <c r="CG185" s="83">
        <f t="shared" si="5"/>
        <v>0</v>
      </c>
    </row>
    <row r="186" spans="1:85" s="55" customFormat="1" ht="15" x14ac:dyDescent="0.25">
      <c r="A186" s="86"/>
      <c r="B186" s="88" t="s">
        <v>71</v>
      </c>
      <c r="C186" s="188" t="s">
        <v>78</v>
      </c>
      <c r="D186" s="188"/>
      <c r="E186" s="188"/>
      <c r="F186" s="188"/>
      <c r="G186" s="188"/>
      <c r="H186" s="188"/>
      <c r="I186" s="188"/>
      <c r="J186" s="188"/>
      <c r="K186" s="188"/>
      <c r="L186" s="188"/>
      <c r="M186" s="188"/>
      <c r="N186" s="188"/>
      <c r="O186" s="188"/>
      <c r="P186" s="188"/>
      <c r="Q186" s="188"/>
      <c r="R186" s="189"/>
      <c r="BU186" s="75"/>
      <c r="BY186" s="82" t="s">
        <v>78</v>
      </c>
      <c r="BZ186" s="95"/>
      <c r="CA186" s="99"/>
      <c r="CF186" s="83">
        <f t="shared" si="4"/>
        <v>0</v>
      </c>
      <c r="CG186" s="83">
        <f t="shared" si="5"/>
        <v>0</v>
      </c>
    </row>
    <row r="187" spans="1:85" s="55" customFormat="1" ht="34.5" x14ac:dyDescent="0.25">
      <c r="A187" s="76" t="s">
        <v>191</v>
      </c>
      <c r="B187" s="77" t="s">
        <v>114</v>
      </c>
      <c r="C187" s="181" t="s">
        <v>115</v>
      </c>
      <c r="D187" s="181"/>
      <c r="E187" s="181"/>
      <c r="F187" s="76" t="s">
        <v>111</v>
      </c>
      <c r="G187" s="98">
        <v>60</v>
      </c>
      <c r="H187" s="79">
        <v>120.75</v>
      </c>
      <c r="I187" s="81">
        <v>106.03</v>
      </c>
      <c r="J187" s="81">
        <v>14.72</v>
      </c>
      <c r="K187" s="80"/>
      <c r="L187" s="80"/>
      <c r="M187" s="79">
        <v>153417.49</v>
      </c>
      <c r="N187" s="79">
        <v>143331.35</v>
      </c>
      <c r="O187" s="79">
        <v>10086.14</v>
      </c>
      <c r="P187" s="80"/>
      <c r="Q187" s="81">
        <v>6.56</v>
      </c>
      <c r="R187" s="100">
        <v>393.3</v>
      </c>
      <c r="BU187" s="75"/>
      <c r="BV187" s="82" t="s">
        <v>115</v>
      </c>
      <c r="BZ187" s="95"/>
      <c r="CA187" s="99"/>
      <c r="CF187" s="83">
        <f t="shared" si="4"/>
        <v>153417.49</v>
      </c>
      <c r="CG187" s="83">
        <f t="shared" si="5"/>
        <v>0</v>
      </c>
    </row>
    <row r="188" spans="1:85" s="55" customFormat="1" ht="15" x14ac:dyDescent="0.25">
      <c r="A188" s="86"/>
      <c r="B188" s="87"/>
      <c r="C188" s="188" t="s">
        <v>192</v>
      </c>
      <c r="D188" s="188"/>
      <c r="E188" s="188"/>
      <c r="F188" s="188"/>
      <c r="G188" s="188"/>
      <c r="H188" s="188"/>
      <c r="I188" s="188"/>
      <c r="J188" s="188"/>
      <c r="K188" s="188"/>
      <c r="L188" s="188"/>
      <c r="M188" s="188"/>
      <c r="N188" s="188"/>
      <c r="O188" s="188"/>
      <c r="P188" s="188"/>
      <c r="Q188" s="188"/>
      <c r="R188" s="189"/>
      <c r="BU188" s="75"/>
      <c r="BX188" s="82" t="s">
        <v>192</v>
      </c>
      <c r="BZ188" s="95"/>
      <c r="CA188" s="99"/>
      <c r="CF188" s="83">
        <f t="shared" si="4"/>
        <v>0</v>
      </c>
      <c r="CG188" s="83">
        <f t="shared" si="5"/>
        <v>0</v>
      </c>
    </row>
    <row r="189" spans="1:85" s="55" customFormat="1" ht="57" x14ac:dyDescent="0.25">
      <c r="A189" s="86"/>
      <c r="B189" s="87" t="s">
        <v>76</v>
      </c>
      <c r="C189" s="188" t="s">
        <v>77</v>
      </c>
      <c r="D189" s="188"/>
      <c r="E189" s="188"/>
      <c r="F189" s="188"/>
      <c r="G189" s="188"/>
      <c r="H189" s="188"/>
      <c r="I189" s="188"/>
      <c r="J189" s="188"/>
      <c r="K189" s="188"/>
      <c r="L189" s="188"/>
      <c r="M189" s="188"/>
      <c r="N189" s="188"/>
      <c r="O189" s="188"/>
      <c r="P189" s="188"/>
      <c r="Q189" s="188"/>
      <c r="R189" s="189"/>
      <c r="BU189" s="75"/>
      <c r="BX189" s="82" t="s">
        <v>77</v>
      </c>
      <c r="BZ189" s="95"/>
      <c r="CA189" s="99"/>
      <c r="CF189" s="83">
        <f t="shared" si="4"/>
        <v>0</v>
      </c>
      <c r="CG189" s="83">
        <f t="shared" si="5"/>
        <v>0</v>
      </c>
    </row>
    <row r="190" spans="1:85" s="55" customFormat="1" ht="15" x14ac:dyDescent="0.25">
      <c r="A190" s="86"/>
      <c r="B190" s="88" t="s">
        <v>71</v>
      </c>
      <c r="C190" s="188" t="s">
        <v>78</v>
      </c>
      <c r="D190" s="188"/>
      <c r="E190" s="188"/>
      <c r="F190" s="188"/>
      <c r="G190" s="188"/>
      <c r="H190" s="188"/>
      <c r="I190" s="188"/>
      <c r="J190" s="188"/>
      <c r="K190" s="188"/>
      <c r="L190" s="188"/>
      <c r="M190" s="188"/>
      <c r="N190" s="188"/>
      <c r="O190" s="188"/>
      <c r="P190" s="188"/>
      <c r="Q190" s="188"/>
      <c r="R190" s="189"/>
      <c r="BU190" s="75"/>
      <c r="BY190" s="82" t="s">
        <v>78</v>
      </c>
      <c r="BZ190" s="95"/>
      <c r="CA190" s="99"/>
      <c r="CF190" s="83">
        <f t="shared" si="4"/>
        <v>0</v>
      </c>
      <c r="CG190" s="83">
        <f t="shared" si="5"/>
        <v>0</v>
      </c>
    </row>
    <row r="191" spans="1:85" s="55" customFormat="1" ht="45" x14ac:dyDescent="0.25">
      <c r="A191" s="76" t="s">
        <v>193</v>
      </c>
      <c r="B191" s="77" t="s">
        <v>118</v>
      </c>
      <c r="C191" s="181" t="s">
        <v>119</v>
      </c>
      <c r="D191" s="181"/>
      <c r="E191" s="181"/>
      <c r="F191" s="76" t="s">
        <v>120</v>
      </c>
      <c r="G191" s="98">
        <v>60</v>
      </c>
      <c r="H191" s="79">
        <v>35.28</v>
      </c>
      <c r="I191" s="80"/>
      <c r="J191" s="80"/>
      <c r="K191" s="80"/>
      <c r="L191" s="80"/>
      <c r="M191" s="79">
        <v>18119.810000000001</v>
      </c>
      <c r="N191" s="80"/>
      <c r="O191" s="80"/>
      <c r="P191" s="80"/>
      <c r="Q191" s="90">
        <v>0</v>
      </c>
      <c r="R191" s="90">
        <v>0</v>
      </c>
      <c r="BU191" s="75"/>
      <c r="BV191" s="82" t="s">
        <v>119</v>
      </c>
      <c r="BZ191" s="95"/>
      <c r="CA191" s="99"/>
      <c r="CF191" s="83">
        <f t="shared" si="4"/>
        <v>0</v>
      </c>
      <c r="CG191" s="83">
        <f t="shared" si="5"/>
        <v>18119.810000000001</v>
      </c>
    </row>
    <row r="192" spans="1:85" s="55" customFormat="1" ht="15" x14ac:dyDescent="0.25">
      <c r="A192" s="86"/>
      <c r="B192" s="88" t="s">
        <v>71</v>
      </c>
      <c r="C192" s="188" t="s">
        <v>78</v>
      </c>
      <c r="D192" s="188"/>
      <c r="E192" s="188"/>
      <c r="F192" s="188"/>
      <c r="G192" s="188"/>
      <c r="H192" s="188"/>
      <c r="I192" s="188"/>
      <c r="J192" s="188"/>
      <c r="K192" s="188"/>
      <c r="L192" s="188"/>
      <c r="M192" s="188"/>
      <c r="N192" s="188"/>
      <c r="O192" s="188"/>
      <c r="P192" s="188"/>
      <c r="Q192" s="188"/>
      <c r="R192" s="189"/>
      <c r="BU192" s="75"/>
      <c r="BY192" s="82" t="s">
        <v>78</v>
      </c>
      <c r="BZ192" s="95"/>
      <c r="CA192" s="99"/>
      <c r="CF192" s="83">
        <f t="shared" si="4"/>
        <v>0</v>
      </c>
      <c r="CG192" s="83">
        <f t="shared" si="5"/>
        <v>0</v>
      </c>
    </row>
    <row r="193" spans="1:85" s="55" customFormat="1" ht="45" x14ac:dyDescent="0.25">
      <c r="A193" s="76" t="s">
        <v>194</v>
      </c>
      <c r="B193" s="77" t="s">
        <v>122</v>
      </c>
      <c r="C193" s="181" t="s">
        <v>123</v>
      </c>
      <c r="D193" s="181"/>
      <c r="E193" s="181"/>
      <c r="F193" s="76" t="s">
        <v>120</v>
      </c>
      <c r="G193" s="98">
        <v>60</v>
      </c>
      <c r="H193" s="79">
        <v>40.090000000000003</v>
      </c>
      <c r="I193" s="80"/>
      <c r="J193" s="80"/>
      <c r="K193" s="80"/>
      <c r="L193" s="80"/>
      <c r="M193" s="79">
        <v>20590.22</v>
      </c>
      <c r="N193" s="80"/>
      <c r="O193" s="80"/>
      <c r="P193" s="80"/>
      <c r="Q193" s="90">
        <v>0</v>
      </c>
      <c r="R193" s="90">
        <v>0</v>
      </c>
      <c r="BU193" s="75"/>
      <c r="BV193" s="82" t="s">
        <v>123</v>
      </c>
      <c r="BZ193" s="95"/>
      <c r="CA193" s="99"/>
      <c r="CF193" s="83">
        <f t="shared" si="4"/>
        <v>0</v>
      </c>
      <c r="CG193" s="83">
        <f t="shared" si="5"/>
        <v>20590.22</v>
      </c>
    </row>
    <row r="194" spans="1:85" s="55" customFormat="1" ht="15" x14ac:dyDescent="0.25">
      <c r="A194" s="86"/>
      <c r="B194" s="88" t="s">
        <v>71</v>
      </c>
      <c r="C194" s="188" t="s">
        <v>78</v>
      </c>
      <c r="D194" s="188"/>
      <c r="E194" s="188"/>
      <c r="F194" s="188"/>
      <c r="G194" s="188"/>
      <c r="H194" s="188"/>
      <c r="I194" s="188"/>
      <c r="J194" s="188"/>
      <c r="K194" s="188"/>
      <c r="L194" s="188"/>
      <c r="M194" s="188"/>
      <c r="N194" s="188"/>
      <c r="O194" s="188"/>
      <c r="P194" s="188"/>
      <c r="Q194" s="188"/>
      <c r="R194" s="189"/>
      <c r="BU194" s="75"/>
      <c r="BY194" s="82" t="s">
        <v>78</v>
      </c>
      <c r="BZ194" s="95"/>
      <c r="CA194" s="99"/>
      <c r="CF194" s="83">
        <f t="shared" si="4"/>
        <v>0</v>
      </c>
      <c r="CG194" s="83">
        <f t="shared" si="5"/>
        <v>0</v>
      </c>
    </row>
    <row r="195" spans="1:85" s="55" customFormat="1" ht="15" x14ac:dyDescent="0.25">
      <c r="A195" s="183" t="s">
        <v>88</v>
      </c>
      <c r="B195" s="183"/>
      <c r="C195" s="183"/>
      <c r="D195" s="183"/>
      <c r="E195" s="183"/>
      <c r="F195" s="183"/>
      <c r="G195" s="183"/>
      <c r="H195" s="183"/>
      <c r="I195" s="183"/>
      <c r="J195" s="183"/>
      <c r="K195" s="183"/>
      <c r="L195" s="183"/>
      <c r="M195" s="92">
        <v>748516.59</v>
      </c>
      <c r="N195" s="92">
        <v>337847.83</v>
      </c>
      <c r="O195" s="92">
        <v>23560.61</v>
      </c>
      <c r="P195" s="102">
        <v>0.89</v>
      </c>
      <c r="Q195" s="93"/>
      <c r="R195" s="94">
        <v>927.18</v>
      </c>
      <c r="BU195" s="75"/>
      <c r="BZ195" s="95" t="s">
        <v>88</v>
      </c>
      <c r="CA195" s="99"/>
      <c r="CF195" s="83">
        <f t="shared" si="4"/>
        <v>361408.44</v>
      </c>
      <c r="CG195" s="83">
        <f t="shared" si="5"/>
        <v>387108.14999999997</v>
      </c>
    </row>
    <row r="196" spans="1:85" s="55" customFormat="1" ht="15" x14ac:dyDescent="0.25">
      <c r="A196" s="183" t="s">
        <v>89</v>
      </c>
      <c r="B196" s="183"/>
      <c r="C196" s="183"/>
      <c r="D196" s="183"/>
      <c r="E196" s="183"/>
      <c r="F196" s="183"/>
      <c r="G196" s="183"/>
      <c r="H196" s="183"/>
      <c r="I196" s="183"/>
      <c r="J196" s="183"/>
      <c r="K196" s="183"/>
      <c r="L196" s="183"/>
      <c r="M196" s="92">
        <v>347980.5</v>
      </c>
      <c r="N196" s="96"/>
      <c r="O196" s="96"/>
      <c r="P196" s="96"/>
      <c r="Q196" s="93"/>
      <c r="R196" s="93"/>
      <c r="BU196" s="75"/>
      <c r="BZ196" s="95" t="s">
        <v>89</v>
      </c>
      <c r="CA196" s="99"/>
      <c r="CF196" s="83">
        <f t="shared" si="4"/>
        <v>0</v>
      </c>
      <c r="CG196" s="83">
        <f t="shared" si="5"/>
        <v>347980.5</v>
      </c>
    </row>
    <row r="197" spans="1:85" s="55" customFormat="1" ht="15" x14ac:dyDescent="0.25">
      <c r="A197" s="183" t="s">
        <v>90</v>
      </c>
      <c r="B197" s="183"/>
      <c r="C197" s="183"/>
      <c r="D197" s="183"/>
      <c r="E197" s="183"/>
      <c r="F197" s="183"/>
      <c r="G197" s="183"/>
      <c r="H197" s="183"/>
      <c r="I197" s="183"/>
      <c r="J197" s="183"/>
      <c r="K197" s="183"/>
      <c r="L197" s="183"/>
      <c r="M197" s="92">
        <v>199327.06</v>
      </c>
      <c r="N197" s="96"/>
      <c r="O197" s="96"/>
      <c r="P197" s="96"/>
      <c r="Q197" s="93"/>
      <c r="R197" s="93"/>
      <c r="BU197" s="75"/>
      <c r="BZ197" s="95" t="s">
        <v>90</v>
      </c>
      <c r="CA197" s="99"/>
      <c r="CF197" s="83">
        <f t="shared" si="4"/>
        <v>0</v>
      </c>
      <c r="CG197" s="83">
        <f t="shared" si="5"/>
        <v>199327.06</v>
      </c>
    </row>
    <row r="198" spans="1:85" s="55" customFormat="1" ht="15" x14ac:dyDescent="0.25">
      <c r="A198" s="183" t="s">
        <v>195</v>
      </c>
      <c r="B198" s="183"/>
      <c r="C198" s="183"/>
      <c r="D198" s="183"/>
      <c r="E198" s="183"/>
      <c r="F198" s="183"/>
      <c r="G198" s="183"/>
      <c r="H198" s="183"/>
      <c r="I198" s="183"/>
      <c r="J198" s="183"/>
      <c r="K198" s="183"/>
      <c r="L198" s="183"/>
      <c r="M198" s="92">
        <v>1295824.1499999999</v>
      </c>
      <c r="N198" s="96"/>
      <c r="O198" s="96"/>
      <c r="P198" s="96"/>
      <c r="Q198" s="93"/>
      <c r="R198" s="94">
        <v>927.18</v>
      </c>
      <c r="BU198" s="75"/>
      <c r="BZ198" s="95" t="s">
        <v>195</v>
      </c>
      <c r="CA198" s="99"/>
      <c r="CF198" s="83">
        <f t="shared" si="4"/>
        <v>0</v>
      </c>
      <c r="CG198" s="83">
        <f t="shared" si="5"/>
        <v>1295824.1499999999</v>
      </c>
    </row>
    <row r="199" spans="1:85" s="55" customFormat="1" ht="15" x14ac:dyDescent="0.25">
      <c r="A199" s="183" t="s">
        <v>92</v>
      </c>
      <c r="B199" s="183"/>
      <c r="C199" s="183"/>
      <c r="D199" s="183"/>
      <c r="E199" s="183"/>
      <c r="F199" s="183"/>
      <c r="G199" s="183"/>
      <c r="H199" s="183"/>
      <c r="I199" s="183"/>
      <c r="J199" s="183"/>
      <c r="K199" s="183"/>
      <c r="L199" s="183"/>
      <c r="M199" s="92">
        <v>386574.78</v>
      </c>
      <c r="N199" s="96"/>
      <c r="O199" s="96"/>
      <c r="P199" s="96"/>
      <c r="Q199" s="93"/>
      <c r="R199" s="93"/>
      <c r="BU199" s="75"/>
      <c r="BZ199" s="95" t="s">
        <v>92</v>
      </c>
      <c r="CA199" s="99"/>
      <c r="CF199" s="83">
        <f t="shared" si="4"/>
        <v>0</v>
      </c>
      <c r="CG199" s="83">
        <f t="shared" si="5"/>
        <v>386574.78</v>
      </c>
    </row>
    <row r="200" spans="1:85" s="55" customFormat="1" ht="15" x14ac:dyDescent="0.25">
      <c r="A200" s="179" t="s">
        <v>196</v>
      </c>
      <c r="B200" s="179"/>
      <c r="C200" s="179"/>
      <c r="D200" s="179"/>
      <c r="E200" s="179"/>
      <c r="F200" s="179"/>
      <c r="G200" s="179"/>
      <c r="H200" s="179"/>
      <c r="I200" s="179"/>
      <c r="J200" s="179"/>
      <c r="K200" s="179"/>
      <c r="L200" s="179"/>
      <c r="M200" s="179"/>
      <c r="N200" s="179"/>
      <c r="O200" s="179"/>
      <c r="P200" s="179"/>
      <c r="Q200" s="179"/>
      <c r="R200" s="179"/>
      <c r="BU200" s="75" t="s">
        <v>196</v>
      </c>
      <c r="BZ200" s="95"/>
      <c r="CA200" s="99"/>
      <c r="CF200" s="83">
        <f t="shared" si="4"/>
        <v>0</v>
      </c>
      <c r="CG200" s="83">
        <f t="shared" si="5"/>
        <v>0</v>
      </c>
    </row>
    <row r="201" spans="1:85" s="55" customFormat="1" ht="15" x14ac:dyDescent="0.25">
      <c r="A201" s="184" t="s">
        <v>197</v>
      </c>
      <c r="B201" s="184"/>
      <c r="C201" s="184"/>
      <c r="D201" s="184"/>
      <c r="E201" s="184"/>
      <c r="F201" s="184"/>
      <c r="G201" s="184"/>
      <c r="H201" s="184"/>
      <c r="I201" s="184"/>
      <c r="J201" s="184"/>
      <c r="K201" s="184"/>
      <c r="L201" s="184"/>
      <c r="M201" s="184"/>
      <c r="N201" s="184"/>
      <c r="O201" s="184"/>
      <c r="P201" s="184"/>
      <c r="Q201" s="184"/>
      <c r="R201" s="184"/>
      <c r="BU201" s="75"/>
      <c r="BZ201" s="95"/>
      <c r="CA201" s="99" t="s">
        <v>197</v>
      </c>
      <c r="CF201" s="83">
        <f t="shared" si="4"/>
        <v>0</v>
      </c>
      <c r="CG201" s="83">
        <f t="shared" si="5"/>
        <v>0</v>
      </c>
    </row>
    <row r="202" spans="1:85" s="55" customFormat="1" ht="15" x14ac:dyDescent="0.25">
      <c r="A202" s="184" t="s">
        <v>198</v>
      </c>
      <c r="B202" s="184"/>
      <c r="C202" s="184"/>
      <c r="D202" s="184"/>
      <c r="E202" s="184"/>
      <c r="F202" s="184"/>
      <c r="G202" s="184"/>
      <c r="H202" s="184"/>
      <c r="I202" s="184"/>
      <c r="J202" s="184"/>
      <c r="K202" s="184"/>
      <c r="L202" s="184"/>
      <c r="M202" s="184"/>
      <c r="N202" s="184"/>
      <c r="O202" s="184"/>
      <c r="P202" s="184"/>
      <c r="Q202" s="184"/>
      <c r="R202" s="184"/>
      <c r="BU202" s="75"/>
      <c r="BZ202" s="95"/>
      <c r="CA202" s="99" t="s">
        <v>198</v>
      </c>
      <c r="CF202" s="83">
        <f t="shared" si="4"/>
        <v>0</v>
      </c>
      <c r="CG202" s="83">
        <f t="shared" si="5"/>
        <v>0</v>
      </c>
    </row>
    <row r="203" spans="1:85" s="55" customFormat="1" ht="15" x14ac:dyDescent="0.25">
      <c r="A203" s="184" t="s">
        <v>199</v>
      </c>
      <c r="B203" s="184"/>
      <c r="C203" s="184"/>
      <c r="D203" s="184"/>
      <c r="E203" s="184"/>
      <c r="F203" s="184"/>
      <c r="G203" s="184"/>
      <c r="H203" s="184"/>
      <c r="I203" s="184"/>
      <c r="J203" s="184"/>
      <c r="K203" s="184"/>
      <c r="L203" s="184"/>
      <c r="M203" s="184"/>
      <c r="N203" s="184"/>
      <c r="O203" s="184"/>
      <c r="P203" s="184"/>
      <c r="Q203" s="184"/>
      <c r="R203" s="184"/>
      <c r="BU203" s="75"/>
      <c r="BZ203" s="95"/>
      <c r="CA203" s="99" t="s">
        <v>199</v>
      </c>
      <c r="CF203" s="83">
        <f t="shared" si="4"/>
        <v>0</v>
      </c>
      <c r="CG203" s="83">
        <f t="shared" si="5"/>
        <v>0</v>
      </c>
    </row>
    <row r="204" spans="1:85" s="55" customFormat="1" ht="15" x14ac:dyDescent="0.25">
      <c r="A204" s="184" t="s">
        <v>200</v>
      </c>
      <c r="B204" s="184"/>
      <c r="C204" s="184"/>
      <c r="D204" s="184"/>
      <c r="E204" s="184"/>
      <c r="F204" s="184"/>
      <c r="G204" s="184"/>
      <c r="H204" s="184"/>
      <c r="I204" s="184"/>
      <c r="J204" s="184"/>
      <c r="K204" s="184"/>
      <c r="L204" s="184"/>
      <c r="M204" s="184"/>
      <c r="N204" s="184"/>
      <c r="O204" s="184"/>
      <c r="P204" s="184"/>
      <c r="Q204" s="184"/>
      <c r="R204" s="184"/>
      <c r="BU204" s="75"/>
      <c r="BZ204" s="95"/>
      <c r="CA204" s="99" t="s">
        <v>200</v>
      </c>
      <c r="CF204" s="83">
        <f t="shared" si="4"/>
        <v>0</v>
      </c>
      <c r="CG204" s="83">
        <f t="shared" si="5"/>
        <v>0</v>
      </c>
    </row>
    <row r="205" spans="1:85" s="55" customFormat="1" ht="15" x14ac:dyDescent="0.25">
      <c r="A205" s="184" t="s">
        <v>201</v>
      </c>
      <c r="B205" s="184"/>
      <c r="C205" s="184"/>
      <c r="D205" s="184"/>
      <c r="E205" s="184"/>
      <c r="F205" s="184"/>
      <c r="G205" s="184"/>
      <c r="H205" s="184"/>
      <c r="I205" s="184"/>
      <c r="J205" s="184"/>
      <c r="K205" s="184"/>
      <c r="L205" s="184"/>
      <c r="M205" s="184"/>
      <c r="N205" s="184"/>
      <c r="O205" s="184"/>
      <c r="P205" s="184"/>
      <c r="Q205" s="184"/>
      <c r="R205" s="184"/>
      <c r="BU205" s="75"/>
      <c r="BZ205" s="95"/>
      <c r="CA205" s="99" t="s">
        <v>201</v>
      </c>
      <c r="CF205" s="83">
        <f t="shared" si="4"/>
        <v>0</v>
      </c>
      <c r="CG205" s="83">
        <f t="shared" si="5"/>
        <v>0</v>
      </c>
    </row>
    <row r="206" spans="1:85" s="55" customFormat="1" ht="15" x14ac:dyDescent="0.25">
      <c r="A206" s="184" t="s">
        <v>202</v>
      </c>
      <c r="B206" s="184"/>
      <c r="C206" s="184"/>
      <c r="D206" s="184"/>
      <c r="E206" s="184"/>
      <c r="F206" s="184"/>
      <c r="G206" s="184"/>
      <c r="H206" s="184"/>
      <c r="I206" s="184"/>
      <c r="J206" s="184"/>
      <c r="K206" s="184"/>
      <c r="L206" s="184"/>
      <c r="M206" s="184"/>
      <c r="N206" s="184"/>
      <c r="O206" s="184"/>
      <c r="P206" s="184"/>
      <c r="Q206" s="184"/>
      <c r="R206" s="184"/>
      <c r="BU206" s="75"/>
      <c r="BZ206" s="95"/>
      <c r="CA206" s="99" t="s">
        <v>202</v>
      </c>
      <c r="CF206" s="83">
        <f t="shared" si="4"/>
        <v>0</v>
      </c>
      <c r="CG206" s="83">
        <f t="shared" si="5"/>
        <v>0</v>
      </c>
    </row>
    <row r="207" spans="1:85" s="55" customFormat="1" ht="15" x14ac:dyDescent="0.25">
      <c r="A207" s="183" t="s">
        <v>203</v>
      </c>
      <c r="B207" s="183"/>
      <c r="C207" s="183"/>
      <c r="D207" s="183"/>
      <c r="E207" s="183"/>
      <c r="F207" s="183"/>
      <c r="G207" s="183"/>
      <c r="H207" s="183"/>
      <c r="I207" s="183"/>
      <c r="J207" s="183"/>
      <c r="K207" s="183"/>
      <c r="L207" s="183"/>
      <c r="M207" s="92">
        <v>48911249.32</v>
      </c>
      <c r="N207" s="92">
        <v>16805867.699999999</v>
      </c>
      <c r="O207" s="92">
        <v>3433591.67</v>
      </c>
      <c r="P207" s="92">
        <v>644229.43000000005</v>
      </c>
      <c r="Q207" s="93"/>
      <c r="R207" s="94">
        <v>44606.64</v>
      </c>
      <c r="CB207" s="95" t="s">
        <v>203</v>
      </c>
      <c r="CF207" s="83">
        <f t="shared" si="4"/>
        <v>20239459.369999997</v>
      </c>
      <c r="CG207" s="83">
        <f t="shared" si="5"/>
        <v>28671789.950000003</v>
      </c>
    </row>
    <row r="208" spans="1:85" s="55" customFormat="1" ht="15" x14ac:dyDescent="0.25">
      <c r="A208" s="183" t="s">
        <v>89</v>
      </c>
      <c r="B208" s="183"/>
      <c r="C208" s="183"/>
      <c r="D208" s="183"/>
      <c r="E208" s="183"/>
      <c r="F208" s="183"/>
      <c r="G208" s="183"/>
      <c r="H208" s="183"/>
      <c r="I208" s="183"/>
      <c r="J208" s="183"/>
      <c r="K208" s="183"/>
      <c r="L208" s="183"/>
      <c r="M208" s="92">
        <v>17374642.940000001</v>
      </c>
      <c r="N208" s="96"/>
      <c r="O208" s="96"/>
      <c r="P208" s="96"/>
      <c r="Q208" s="93"/>
      <c r="R208" s="93"/>
      <c r="CB208" s="95" t="s">
        <v>89</v>
      </c>
      <c r="CF208" s="83">
        <f t="shared" si="4"/>
        <v>0</v>
      </c>
      <c r="CG208" s="83">
        <f t="shared" si="5"/>
        <v>17374642.940000001</v>
      </c>
    </row>
    <row r="209" spans="1:85" s="55" customFormat="1" ht="15" x14ac:dyDescent="0.25">
      <c r="A209" s="183" t="s">
        <v>90</v>
      </c>
      <c r="B209" s="183"/>
      <c r="C209" s="183"/>
      <c r="D209" s="183"/>
      <c r="E209" s="183"/>
      <c r="F209" s="183"/>
      <c r="G209" s="183"/>
      <c r="H209" s="183"/>
      <c r="I209" s="183"/>
      <c r="J209" s="183"/>
      <c r="K209" s="183"/>
      <c r="L209" s="183"/>
      <c r="M209" s="92">
        <v>10475239.65</v>
      </c>
      <c r="N209" s="96"/>
      <c r="O209" s="96"/>
      <c r="P209" s="96"/>
      <c r="Q209" s="93"/>
      <c r="R209" s="93"/>
      <c r="CB209" s="95" t="s">
        <v>90</v>
      </c>
      <c r="CF209" s="83">
        <f t="shared" si="4"/>
        <v>0</v>
      </c>
      <c r="CG209" s="83">
        <f t="shared" si="5"/>
        <v>10475239.65</v>
      </c>
    </row>
    <row r="210" spans="1:85" s="55" customFormat="1" ht="15" x14ac:dyDescent="0.25">
      <c r="A210" s="183" t="s">
        <v>204</v>
      </c>
      <c r="B210" s="183"/>
      <c r="C210" s="183"/>
      <c r="D210" s="183"/>
      <c r="E210" s="183"/>
      <c r="F210" s="183"/>
      <c r="G210" s="183"/>
      <c r="H210" s="183"/>
      <c r="I210" s="183"/>
      <c r="J210" s="183"/>
      <c r="K210" s="183"/>
      <c r="L210" s="183"/>
      <c r="M210" s="96"/>
      <c r="N210" s="96"/>
      <c r="O210" s="96"/>
      <c r="P210" s="96"/>
      <c r="Q210" s="93"/>
      <c r="R210" s="93"/>
      <c r="CB210" s="95" t="s">
        <v>204</v>
      </c>
      <c r="CF210" s="83">
        <f t="shared" si="4"/>
        <v>0</v>
      </c>
      <c r="CG210" s="83">
        <f t="shared" si="5"/>
        <v>0</v>
      </c>
    </row>
    <row r="211" spans="1:85" s="55" customFormat="1" ht="15" x14ac:dyDescent="0.25">
      <c r="A211" s="196" t="s">
        <v>205</v>
      </c>
      <c r="B211" s="196"/>
      <c r="C211" s="196"/>
      <c r="D211" s="196"/>
      <c r="E211" s="196"/>
      <c r="F211" s="196"/>
      <c r="G211" s="196"/>
      <c r="H211" s="196"/>
      <c r="I211" s="196"/>
      <c r="J211" s="196"/>
      <c r="K211" s="196"/>
      <c r="L211" s="196"/>
      <c r="M211" s="79">
        <v>44543771.329999998</v>
      </c>
      <c r="N211" s="80"/>
      <c r="O211" s="80"/>
      <c r="P211" s="80"/>
      <c r="Q211" s="103"/>
      <c r="R211" s="104">
        <v>13158.78</v>
      </c>
      <c r="CB211" s="95"/>
      <c r="CC211" s="82" t="s">
        <v>205</v>
      </c>
      <c r="CF211" s="83">
        <f t="shared" si="4"/>
        <v>0</v>
      </c>
      <c r="CG211" s="83">
        <f t="shared" si="5"/>
        <v>44543771.329999998</v>
      </c>
    </row>
    <row r="212" spans="1:85" s="55" customFormat="1" ht="15" x14ac:dyDescent="0.25">
      <c r="A212" s="196" t="s">
        <v>206</v>
      </c>
      <c r="B212" s="196"/>
      <c r="C212" s="196"/>
      <c r="D212" s="196"/>
      <c r="E212" s="196"/>
      <c r="F212" s="196"/>
      <c r="G212" s="196"/>
      <c r="H212" s="196"/>
      <c r="I212" s="196"/>
      <c r="J212" s="196"/>
      <c r="K212" s="196"/>
      <c r="L212" s="196"/>
      <c r="M212" s="79">
        <v>32215864.25</v>
      </c>
      <c r="N212" s="80"/>
      <c r="O212" s="80"/>
      <c r="P212" s="80"/>
      <c r="Q212" s="103"/>
      <c r="R212" s="104">
        <v>31446.92</v>
      </c>
      <c r="CB212" s="95"/>
      <c r="CC212" s="82" t="s">
        <v>206</v>
      </c>
      <c r="CF212" s="83">
        <f t="shared" si="4"/>
        <v>0</v>
      </c>
      <c r="CG212" s="83">
        <f t="shared" si="5"/>
        <v>32215864.25</v>
      </c>
    </row>
    <row r="213" spans="1:85" s="55" customFormat="1" ht="15" x14ac:dyDescent="0.25">
      <c r="A213" s="196" t="s">
        <v>207</v>
      </c>
      <c r="B213" s="196"/>
      <c r="C213" s="196"/>
      <c r="D213" s="196"/>
      <c r="E213" s="196"/>
      <c r="F213" s="196"/>
      <c r="G213" s="196"/>
      <c r="H213" s="196"/>
      <c r="I213" s="196"/>
      <c r="J213" s="196"/>
      <c r="K213" s="196"/>
      <c r="L213" s="196"/>
      <c r="M213" s="79">
        <v>1496.33</v>
      </c>
      <c r="N213" s="80"/>
      <c r="O213" s="80"/>
      <c r="P213" s="80"/>
      <c r="Q213" s="103"/>
      <c r="R213" s="104">
        <v>0.94</v>
      </c>
      <c r="CB213" s="95"/>
      <c r="CC213" s="82" t="s">
        <v>207</v>
      </c>
      <c r="CF213" s="83">
        <f t="shared" si="4"/>
        <v>0</v>
      </c>
      <c r="CG213" s="83">
        <f t="shared" si="5"/>
        <v>1496.33</v>
      </c>
    </row>
    <row r="214" spans="1:85" s="55" customFormat="1" ht="15" x14ac:dyDescent="0.25">
      <c r="A214" s="196" t="s">
        <v>208</v>
      </c>
      <c r="B214" s="196"/>
      <c r="C214" s="196"/>
      <c r="D214" s="196"/>
      <c r="E214" s="196"/>
      <c r="F214" s="196"/>
      <c r="G214" s="196"/>
      <c r="H214" s="196"/>
      <c r="I214" s="196"/>
      <c r="J214" s="196"/>
      <c r="K214" s="196"/>
      <c r="L214" s="196"/>
      <c r="M214" s="79">
        <v>76761131.909999996</v>
      </c>
      <c r="N214" s="80"/>
      <c r="O214" s="80"/>
      <c r="P214" s="80"/>
      <c r="Q214" s="103"/>
      <c r="R214" s="104">
        <v>44606.64</v>
      </c>
      <c r="CB214" s="95"/>
      <c r="CC214" s="82" t="s">
        <v>208</v>
      </c>
      <c r="CF214" s="83">
        <f t="shared" si="4"/>
        <v>0</v>
      </c>
      <c r="CG214" s="83">
        <f t="shared" si="5"/>
        <v>76761131.909999996</v>
      </c>
    </row>
    <row r="215" spans="1:85" s="55" customFormat="1" ht="15" x14ac:dyDescent="0.25">
      <c r="A215" s="196" t="s">
        <v>209</v>
      </c>
      <c r="B215" s="196"/>
      <c r="C215" s="196"/>
      <c r="D215" s="196"/>
      <c r="E215" s="196"/>
      <c r="F215" s="196"/>
      <c r="G215" s="196"/>
      <c r="H215" s="196"/>
      <c r="I215" s="196"/>
      <c r="J215" s="196"/>
      <c r="K215" s="196"/>
      <c r="L215" s="196"/>
      <c r="M215" s="80"/>
      <c r="N215" s="80"/>
      <c r="O215" s="80"/>
      <c r="P215" s="80"/>
      <c r="Q215" s="103"/>
      <c r="R215" s="103"/>
      <c r="CB215" s="95"/>
      <c r="CC215" s="82" t="s">
        <v>209</v>
      </c>
      <c r="CF215" s="83">
        <f t="shared" si="4"/>
        <v>0</v>
      </c>
      <c r="CG215" s="83">
        <f t="shared" si="5"/>
        <v>0</v>
      </c>
    </row>
    <row r="216" spans="1:85" s="55" customFormat="1" ht="15" x14ac:dyDescent="0.25">
      <c r="A216" s="196" t="s">
        <v>210</v>
      </c>
      <c r="B216" s="196"/>
      <c r="C216" s="196"/>
      <c r="D216" s="196"/>
      <c r="E216" s="196"/>
      <c r="F216" s="196"/>
      <c r="G216" s="196"/>
      <c r="H216" s="196"/>
      <c r="I216" s="196"/>
      <c r="J216" s="196"/>
      <c r="K216" s="196"/>
      <c r="L216" s="196"/>
      <c r="M216" s="79">
        <v>16805867.699999999</v>
      </c>
      <c r="N216" s="80"/>
      <c r="O216" s="80"/>
      <c r="P216" s="80"/>
      <c r="Q216" s="103"/>
      <c r="R216" s="103"/>
      <c r="CB216" s="95"/>
      <c r="CC216" s="82" t="s">
        <v>210</v>
      </c>
      <c r="CF216" s="83">
        <f t="shared" ref="CF216:CF236" si="6">N216+O216</f>
        <v>0</v>
      </c>
      <c r="CG216" s="83">
        <f t="shared" ref="CG216:CG236" si="7">M216-CF216</f>
        <v>16805867.699999999</v>
      </c>
    </row>
    <row r="217" spans="1:85" s="55" customFormat="1" ht="15" x14ac:dyDescent="0.25">
      <c r="A217" s="196" t="s">
        <v>211</v>
      </c>
      <c r="B217" s="196"/>
      <c r="C217" s="196"/>
      <c r="D217" s="196"/>
      <c r="E217" s="196"/>
      <c r="F217" s="196"/>
      <c r="G217" s="196"/>
      <c r="H217" s="196"/>
      <c r="I217" s="196"/>
      <c r="J217" s="196"/>
      <c r="K217" s="196"/>
      <c r="L217" s="196"/>
      <c r="M217" s="79">
        <v>28671789.949999999</v>
      </c>
      <c r="N217" s="80"/>
      <c r="O217" s="80"/>
      <c r="P217" s="80"/>
      <c r="Q217" s="103"/>
      <c r="R217" s="103"/>
      <c r="CB217" s="95"/>
      <c r="CC217" s="82" t="s">
        <v>211</v>
      </c>
      <c r="CF217" s="83">
        <f t="shared" si="6"/>
        <v>0</v>
      </c>
      <c r="CG217" s="83">
        <f t="shared" si="7"/>
        <v>28671789.949999999</v>
      </c>
    </row>
    <row r="218" spans="1:85" s="55" customFormat="1" ht="15" x14ac:dyDescent="0.25">
      <c r="A218" s="196" t="s">
        <v>212</v>
      </c>
      <c r="B218" s="196"/>
      <c r="C218" s="196"/>
      <c r="D218" s="196"/>
      <c r="E218" s="196"/>
      <c r="F218" s="196"/>
      <c r="G218" s="196"/>
      <c r="H218" s="196"/>
      <c r="I218" s="196"/>
      <c r="J218" s="196"/>
      <c r="K218" s="196"/>
      <c r="L218" s="196"/>
      <c r="M218" s="79">
        <v>3433591.67</v>
      </c>
      <c r="N218" s="80"/>
      <c r="O218" s="80"/>
      <c r="P218" s="80"/>
      <c r="Q218" s="103"/>
      <c r="R218" s="103"/>
      <c r="CB218" s="95"/>
      <c r="CC218" s="82" t="s">
        <v>212</v>
      </c>
      <c r="CF218" s="83">
        <f t="shared" si="6"/>
        <v>0</v>
      </c>
      <c r="CG218" s="83">
        <f t="shared" si="7"/>
        <v>3433591.67</v>
      </c>
    </row>
    <row r="219" spans="1:85" s="55" customFormat="1" ht="15" x14ac:dyDescent="0.25">
      <c r="A219" s="196" t="s">
        <v>213</v>
      </c>
      <c r="B219" s="196"/>
      <c r="C219" s="196"/>
      <c r="D219" s="196"/>
      <c r="E219" s="196"/>
      <c r="F219" s="196"/>
      <c r="G219" s="196"/>
      <c r="H219" s="196"/>
      <c r="I219" s="196"/>
      <c r="J219" s="196"/>
      <c r="K219" s="196"/>
      <c r="L219" s="196"/>
      <c r="M219" s="79">
        <v>644229.43000000005</v>
      </c>
      <c r="N219" s="80"/>
      <c r="O219" s="80"/>
      <c r="P219" s="80"/>
      <c r="Q219" s="103"/>
      <c r="R219" s="103"/>
      <c r="CB219" s="95"/>
      <c r="CC219" s="82" t="s">
        <v>213</v>
      </c>
      <c r="CF219" s="83">
        <f t="shared" si="6"/>
        <v>0</v>
      </c>
      <c r="CG219" s="83">
        <f t="shared" si="7"/>
        <v>644229.43000000005</v>
      </c>
    </row>
    <row r="220" spans="1:85" s="55" customFormat="1" ht="15" x14ac:dyDescent="0.25">
      <c r="A220" s="196" t="s">
        <v>214</v>
      </c>
      <c r="B220" s="196"/>
      <c r="C220" s="196"/>
      <c r="D220" s="196"/>
      <c r="E220" s="196"/>
      <c r="F220" s="196"/>
      <c r="G220" s="196"/>
      <c r="H220" s="196"/>
      <c r="I220" s="196"/>
      <c r="J220" s="196"/>
      <c r="K220" s="196"/>
      <c r="L220" s="196"/>
      <c r="M220" s="79">
        <v>17374642.940000001</v>
      </c>
      <c r="N220" s="80"/>
      <c r="O220" s="80"/>
      <c r="P220" s="80"/>
      <c r="Q220" s="103"/>
      <c r="R220" s="103"/>
      <c r="CB220" s="95"/>
      <c r="CC220" s="82" t="s">
        <v>214</v>
      </c>
      <c r="CF220" s="83">
        <f t="shared" si="6"/>
        <v>0</v>
      </c>
      <c r="CG220" s="83">
        <f t="shared" si="7"/>
        <v>17374642.940000001</v>
      </c>
    </row>
    <row r="221" spans="1:85" s="55" customFormat="1" ht="15" x14ac:dyDescent="0.25">
      <c r="A221" s="196" t="s">
        <v>215</v>
      </c>
      <c r="B221" s="196"/>
      <c r="C221" s="196"/>
      <c r="D221" s="196"/>
      <c r="E221" s="196"/>
      <c r="F221" s="196"/>
      <c r="G221" s="196"/>
      <c r="H221" s="196"/>
      <c r="I221" s="196"/>
      <c r="J221" s="196"/>
      <c r="K221" s="196"/>
      <c r="L221" s="196"/>
      <c r="M221" s="79">
        <v>10475239.65</v>
      </c>
      <c r="N221" s="80"/>
      <c r="O221" s="80"/>
      <c r="P221" s="80"/>
      <c r="Q221" s="103"/>
      <c r="R221" s="103"/>
      <c r="CB221" s="95"/>
      <c r="CC221" s="82" t="s">
        <v>215</v>
      </c>
      <c r="CF221" s="83">
        <f t="shared" si="6"/>
        <v>0</v>
      </c>
      <c r="CG221" s="83">
        <f t="shared" si="7"/>
        <v>10475239.65</v>
      </c>
    </row>
    <row r="222" spans="1:85" s="55" customFormat="1" ht="15" x14ac:dyDescent="0.25">
      <c r="A222" s="196" t="s">
        <v>216</v>
      </c>
      <c r="B222" s="196"/>
      <c r="C222" s="196"/>
      <c r="D222" s="196"/>
      <c r="E222" s="196"/>
      <c r="F222" s="196"/>
      <c r="G222" s="196"/>
      <c r="H222" s="196"/>
      <c r="I222" s="196"/>
      <c r="J222" s="196"/>
      <c r="K222" s="196"/>
      <c r="L222" s="196"/>
      <c r="M222" s="79">
        <v>3991578.86</v>
      </c>
      <c r="N222" s="80"/>
      <c r="O222" s="80"/>
      <c r="P222" s="80"/>
      <c r="Q222" s="103"/>
      <c r="R222" s="103"/>
      <c r="CB222" s="95"/>
      <c r="CC222" s="82" t="s">
        <v>216</v>
      </c>
      <c r="CF222" s="83">
        <f t="shared" si="6"/>
        <v>0</v>
      </c>
      <c r="CG222" s="83">
        <f t="shared" si="7"/>
        <v>3991578.86</v>
      </c>
    </row>
    <row r="223" spans="1:85" s="55" customFormat="1" ht="15" x14ac:dyDescent="0.25">
      <c r="A223" s="183" t="s">
        <v>208</v>
      </c>
      <c r="B223" s="183"/>
      <c r="C223" s="183"/>
      <c r="D223" s="183"/>
      <c r="E223" s="183"/>
      <c r="F223" s="183"/>
      <c r="G223" s="183"/>
      <c r="H223" s="183"/>
      <c r="I223" s="183"/>
      <c r="J223" s="183"/>
      <c r="K223" s="183"/>
      <c r="L223" s="183"/>
      <c r="M223" s="92">
        <v>80752710.769999996</v>
      </c>
      <c r="N223" s="96"/>
      <c r="O223" s="96"/>
      <c r="P223" s="96"/>
      <c r="Q223" s="93"/>
      <c r="R223" s="93"/>
      <c r="CB223" s="95"/>
      <c r="CD223" s="95" t="s">
        <v>208</v>
      </c>
      <c r="CF223" s="83">
        <f t="shared" si="6"/>
        <v>0</v>
      </c>
      <c r="CG223" s="83">
        <f t="shared" si="7"/>
        <v>80752710.769999996</v>
      </c>
    </row>
    <row r="224" spans="1:85" s="55" customFormat="1" ht="15" x14ac:dyDescent="0.25">
      <c r="A224" s="196" t="s">
        <v>217</v>
      </c>
      <c r="B224" s="196"/>
      <c r="C224" s="196"/>
      <c r="D224" s="196"/>
      <c r="E224" s="196"/>
      <c r="F224" s="196"/>
      <c r="G224" s="196"/>
      <c r="H224" s="196"/>
      <c r="I224" s="196"/>
      <c r="J224" s="196"/>
      <c r="K224" s="196"/>
      <c r="L224" s="196"/>
      <c r="M224" s="79">
        <v>1695806.93</v>
      </c>
      <c r="N224" s="80"/>
      <c r="O224" s="80"/>
      <c r="P224" s="80"/>
      <c r="Q224" s="103"/>
      <c r="R224" s="103"/>
      <c r="CB224" s="95"/>
      <c r="CC224" s="82" t="s">
        <v>217</v>
      </c>
      <c r="CD224" s="95"/>
      <c r="CF224" s="83">
        <f t="shared" si="6"/>
        <v>0</v>
      </c>
      <c r="CG224" s="83">
        <f t="shared" si="7"/>
        <v>1695806.93</v>
      </c>
    </row>
    <row r="225" spans="1:85" s="55" customFormat="1" ht="15" x14ac:dyDescent="0.25">
      <c r="A225" s="196" t="s">
        <v>218</v>
      </c>
      <c r="B225" s="196"/>
      <c r="C225" s="196"/>
      <c r="D225" s="196"/>
      <c r="E225" s="196"/>
      <c r="F225" s="196"/>
      <c r="G225" s="196"/>
      <c r="H225" s="196"/>
      <c r="I225" s="196"/>
      <c r="J225" s="196"/>
      <c r="K225" s="196"/>
      <c r="L225" s="196"/>
      <c r="M225" s="79">
        <v>-28365590.68</v>
      </c>
      <c r="N225" s="80"/>
      <c r="O225" s="80"/>
      <c r="P225" s="80"/>
      <c r="Q225" s="103"/>
      <c r="R225" s="103"/>
      <c r="CB225" s="95"/>
      <c r="CC225" s="82" t="s">
        <v>218</v>
      </c>
      <c r="CD225" s="95"/>
      <c r="CF225" s="83">
        <f t="shared" si="6"/>
        <v>0</v>
      </c>
      <c r="CG225" s="83">
        <f t="shared" si="7"/>
        <v>-28365590.68</v>
      </c>
    </row>
    <row r="226" spans="1:85" s="55" customFormat="1" ht="15" x14ac:dyDescent="0.25">
      <c r="A226" s="196" t="s">
        <v>219</v>
      </c>
      <c r="B226" s="196"/>
      <c r="C226" s="196"/>
      <c r="D226" s="196"/>
      <c r="E226" s="196"/>
      <c r="F226" s="196"/>
      <c r="G226" s="196"/>
      <c r="H226" s="196"/>
      <c r="I226" s="196"/>
      <c r="J226" s="196"/>
      <c r="K226" s="196"/>
      <c r="L226" s="196"/>
      <c r="M226" s="79">
        <v>1833549.2</v>
      </c>
      <c r="N226" s="80"/>
      <c r="O226" s="80"/>
      <c r="P226" s="80"/>
      <c r="Q226" s="103"/>
      <c r="R226" s="103"/>
      <c r="CB226" s="95"/>
      <c r="CC226" s="82" t="s">
        <v>219</v>
      </c>
      <c r="CD226" s="95"/>
      <c r="CF226" s="83">
        <f t="shared" si="6"/>
        <v>0</v>
      </c>
      <c r="CG226" s="83">
        <f t="shared" si="7"/>
        <v>1833549.2</v>
      </c>
    </row>
    <row r="227" spans="1:85" s="55" customFormat="1" ht="15" x14ac:dyDescent="0.25">
      <c r="A227" s="196" t="s">
        <v>220</v>
      </c>
      <c r="B227" s="196"/>
      <c r="C227" s="196"/>
      <c r="D227" s="196"/>
      <c r="E227" s="196"/>
      <c r="F227" s="196"/>
      <c r="G227" s="196"/>
      <c r="H227" s="196"/>
      <c r="I227" s="196"/>
      <c r="J227" s="196"/>
      <c r="K227" s="196"/>
      <c r="L227" s="196"/>
      <c r="M227" s="79">
        <v>1309678</v>
      </c>
      <c r="N227" s="80"/>
      <c r="O227" s="80"/>
      <c r="P227" s="80"/>
      <c r="Q227" s="103"/>
      <c r="R227" s="103"/>
      <c r="CB227" s="95"/>
      <c r="CC227" s="82" t="s">
        <v>220</v>
      </c>
      <c r="CD227" s="95"/>
      <c r="CF227" s="83">
        <f t="shared" si="6"/>
        <v>0</v>
      </c>
      <c r="CG227" s="83">
        <f t="shared" si="7"/>
        <v>1309678</v>
      </c>
    </row>
    <row r="228" spans="1:85" s="55" customFormat="1" ht="15" x14ac:dyDescent="0.25">
      <c r="A228" s="196" t="s">
        <v>221</v>
      </c>
      <c r="B228" s="196"/>
      <c r="C228" s="196"/>
      <c r="D228" s="196"/>
      <c r="E228" s="196"/>
      <c r="F228" s="196"/>
      <c r="G228" s="196"/>
      <c r="H228" s="196"/>
      <c r="I228" s="196"/>
      <c r="J228" s="196"/>
      <c r="K228" s="196"/>
      <c r="L228" s="196"/>
      <c r="M228" s="79">
        <v>1047742.4</v>
      </c>
      <c r="N228" s="80"/>
      <c r="O228" s="80"/>
      <c r="P228" s="80"/>
      <c r="Q228" s="103"/>
      <c r="R228" s="103"/>
      <c r="CB228" s="95"/>
      <c r="CC228" s="82" t="s">
        <v>221</v>
      </c>
      <c r="CD228" s="95"/>
      <c r="CF228" s="83">
        <f t="shared" si="6"/>
        <v>0</v>
      </c>
      <c r="CG228" s="83">
        <f t="shared" si="7"/>
        <v>1047742.4</v>
      </c>
    </row>
    <row r="229" spans="1:85" s="55" customFormat="1" ht="15" x14ac:dyDescent="0.25">
      <c r="A229" s="183" t="s">
        <v>208</v>
      </c>
      <c r="B229" s="183"/>
      <c r="C229" s="183"/>
      <c r="D229" s="183"/>
      <c r="E229" s="183"/>
      <c r="F229" s="183"/>
      <c r="G229" s="183"/>
      <c r="H229" s="183"/>
      <c r="I229" s="183"/>
      <c r="J229" s="183"/>
      <c r="K229" s="183"/>
      <c r="L229" s="183"/>
      <c r="M229" s="92">
        <v>58273896.619999997</v>
      </c>
      <c r="N229" s="96"/>
      <c r="O229" s="96"/>
      <c r="P229" s="96"/>
      <c r="Q229" s="93"/>
      <c r="R229" s="93"/>
      <c r="CB229" s="95"/>
      <c r="CD229" s="95" t="s">
        <v>208</v>
      </c>
      <c r="CF229" s="83">
        <f t="shared" si="6"/>
        <v>0</v>
      </c>
      <c r="CG229" s="83">
        <f t="shared" si="7"/>
        <v>58273896.619999997</v>
      </c>
    </row>
    <row r="230" spans="1:85" s="55" customFormat="1" ht="15" x14ac:dyDescent="0.25">
      <c r="A230" s="196" t="s">
        <v>222</v>
      </c>
      <c r="B230" s="196"/>
      <c r="C230" s="196"/>
      <c r="D230" s="196"/>
      <c r="E230" s="196"/>
      <c r="F230" s="196"/>
      <c r="G230" s="196"/>
      <c r="H230" s="196"/>
      <c r="I230" s="196"/>
      <c r="J230" s="196"/>
      <c r="K230" s="196"/>
      <c r="L230" s="196"/>
      <c r="M230" s="79">
        <v>1748216.9</v>
      </c>
      <c r="N230" s="80"/>
      <c r="O230" s="80"/>
      <c r="P230" s="80"/>
      <c r="Q230" s="103"/>
      <c r="R230" s="103"/>
      <c r="CB230" s="95"/>
      <c r="CC230" s="82" t="s">
        <v>222</v>
      </c>
      <c r="CD230" s="95"/>
      <c r="CF230" s="83">
        <f t="shared" si="6"/>
        <v>0</v>
      </c>
      <c r="CG230" s="83">
        <f t="shared" si="7"/>
        <v>1748216.9</v>
      </c>
    </row>
    <row r="231" spans="1:85" s="55" customFormat="1" ht="15" x14ac:dyDescent="0.25">
      <c r="A231" s="183" t="s">
        <v>223</v>
      </c>
      <c r="B231" s="183"/>
      <c r="C231" s="183"/>
      <c r="D231" s="183"/>
      <c r="E231" s="183"/>
      <c r="F231" s="183"/>
      <c r="G231" s="183"/>
      <c r="H231" s="183"/>
      <c r="I231" s="183"/>
      <c r="J231" s="183"/>
      <c r="K231" s="183"/>
      <c r="L231" s="183"/>
      <c r="M231" s="92">
        <v>60022113.520000003</v>
      </c>
      <c r="N231" s="96"/>
      <c r="O231" s="96"/>
      <c r="P231" s="96"/>
      <c r="Q231" s="93"/>
      <c r="R231" s="93"/>
      <c r="CB231" s="95"/>
      <c r="CD231" s="95" t="s">
        <v>223</v>
      </c>
      <c r="CF231" s="83">
        <f t="shared" si="6"/>
        <v>0</v>
      </c>
      <c r="CG231" s="83">
        <f t="shared" si="7"/>
        <v>60022113.520000003</v>
      </c>
    </row>
    <row r="232" spans="1:85" s="55" customFormat="1" ht="15" x14ac:dyDescent="0.25">
      <c r="A232" s="196" t="s">
        <v>224</v>
      </c>
      <c r="B232" s="196"/>
      <c r="C232" s="196"/>
      <c r="D232" s="196"/>
      <c r="E232" s="196"/>
      <c r="F232" s="196"/>
      <c r="G232" s="196"/>
      <c r="H232" s="196"/>
      <c r="I232" s="196"/>
      <c r="J232" s="196"/>
      <c r="K232" s="196"/>
      <c r="L232" s="196"/>
      <c r="M232" s="79">
        <v>12004422.699999999</v>
      </c>
      <c r="N232" s="80"/>
      <c r="O232" s="80"/>
      <c r="P232" s="80"/>
      <c r="Q232" s="103"/>
      <c r="R232" s="103"/>
      <c r="CB232" s="95"/>
      <c r="CC232" s="82" t="s">
        <v>224</v>
      </c>
      <c r="CD232" s="95"/>
      <c r="CF232" s="83">
        <f t="shared" si="6"/>
        <v>0</v>
      </c>
      <c r="CG232" s="83">
        <f t="shared" si="7"/>
        <v>12004422.699999999</v>
      </c>
    </row>
    <row r="233" spans="1:85" s="55" customFormat="1" ht="15" x14ac:dyDescent="0.25">
      <c r="A233" s="183" t="s">
        <v>225</v>
      </c>
      <c r="B233" s="183"/>
      <c r="C233" s="183"/>
      <c r="D233" s="183"/>
      <c r="E233" s="183"/>
      <c r="F233" s="183"/>
      <c r="G233" s="183"/>
      <c r="H233" s="183"/>
      <c r="I233" s="183"/>
      <c r="J233" s="183"/>
      <c r="K233" s="183"/>
      <c r="L233" s="183"/>
      <c r="M233" s="92">
        <v>72026536.219999999</v>
      </c>
      <c r="N233" s="96"/>
      <c r="O233" s="96"/>
      <c r="P233" s="80"/>
      <c r="Q233" s="103"/>
      <c r="R233" s="94">
        <v>44606.64</v>
      </c>
      <c r="CB233" s="95"/>
      <c r="CD233" s="95"/>
      <c r="CE233" s="95" t="s">
        <v>225</v>
      </c>
      <c r="CF233" s="83">
        <f t="shared" si="6"/>
        <v>0</v>
      </c>
      <c r="CG233" s="83">
        <f t="shared" si="7"/>
        <v>72026536.219999999</v>
      </c>
    </row>
    <row r="234" spans="1:85" s="55" customFormat="1" ht="15" x14ac:dyDescent="0.25">
      <c r="A234" s="183" t="s">
        <v>92</v>
      </c>
      <c r="B234" s="183"/>
      <c r="C234" s="183"/>
      <c r="D234" s="183"/>
      <c r="E234" s="183"/>
      <c r="F234" s="183"/>
      <c r="G234" s="183"/>
      <c r="H234" s="183"/>
      <c r="I234" s="183"/>
      <c r="J234" s="183"/>
      <c r="K234" s="183"/>
      <c r="L234" s="183"/>
      <c r="M234" s="92">
        <v>28365590.68</v>
      </c>
      <c r="N234" s="96"/>
      <c r="O234" s="96"/>
      <c r="P234" s="96"/>
      <c r="Q234" s="93"/>
      <c r="R234" s="93"/>
      <c r="CB234" s="95" t="s">
        <v>92</v>
      </c>
      <c r="CD234" s="95"/>
      <c r="CE234" s="95"/>
      <c r="CF234" s="83">
        <f t="shared" si="6"/>
        <v>0</v>
      </c>
      <c r="CG234" s="83">
        <f t="shared" si="7"/>
        <v>28365590.68</v>
      </c>
    </row>
    <row r="235" spans="1:85" s="55" customFormat="1" ht="32.25" customHeight="1" x14ac:dyDescent="0.25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53"/>
      <c r="L235" s="53"/>
      <c r="M235" s="53"/>
      <c r="N235" s="53"/>
      <c r="O235" s="53"/>
      <c r="P235" s="53"/>
      <c r="Q235" s="53"/>
      <c r="R235" s="53"/>
      <c r="CF235" s="83">
        <f t="shared" si="6"/>
        <v>0</v>
      </c>
      <c r="CG235" s="83">
        <f t="shared" si="7"/>
        <v>0</v>
      </c>
    </row>
    <row r="236" spans="1:85" s="55" customFormat="1" ht="15" x14ac:dyDescent="0.25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53"/>
      <c r="L236" s="53"/>
      <c r="M236" s="53"/>
      <c r="N236" s="53"/>
      <c r="O236" s="53"/>
      <c r="P236" s="53"/>
      <c r="Q236" s="53"/>
      <c r="R236" s="53"/>
      <c r="CF236" s="83">
        <f t="shared" si="6"/>
        <v>0</v>
      </c>
      <c r="CG236" s="83">
        <f t="shared" si="7"/>
        <v>0</v>
      </c>
    </row>
  </sheetData>
  <mergeCells count="237">
    <mergeCell ref="A231:L231"/>
    <mergeCell ref="A232:L232"/>
    <mergeCell ref="A233:L233"/>
    <mergeCell ref="A234:L234"/>
    <mergeCell ref="A225:L225"/>
    <mergeCell ref="A226:L226"/>
    <mergeCell ref="A227:L227"/>
    <mergeCell ref="A228:L228"/>
    <mergeCell ref="A229:L229"/>
    <mergeCell ref="A230:L230"/>
    <mergeCell ref="A219:L219"/>
    <mergeCell ref="A220:L220"/>
    <mergeCell ref="A221:L221"/>
    <mergeCell ref="A222:L222"/>
    <mergeCell ref="A223:L223"/>
    <mergeCell ref="A224:L224"/>
    <mergeCell ref="A213:L213"/>
    <mergeCell ref="A214:L214"/>
    <mergeCell ref="A215:L215"/>
    <mergeCell ref="A216:L216"/>
    <mergeCell ref="A217:L217"/>
    <mergeCell ref="A218:L218"/>
    <mergeCell ref="A207:L207"/>
    <mergeCell ref="A208:L208"/>
    <mergeCell ref="A209:L209"/>
    <mergeCell ref="A210:L210"/>
    <mergeCell ref="A211:L211"/>
    <mergeCell ref="A212:L212"/>
    <mergeCell ref="A201:R201"/>
    <mergeCell ref="A202:R202"/>
    <mergeCell ref="A203:R203"/>
    <mergeCell ref="A204:R204"/>
    <mergeCell ref="A205:R205"/>
    <mergeCell ref="A206:R206"/>
    <mergeCell ref="A195:L195"/>
    <mergeCell ref="A196:L196"/>
    <mergeCell ref="A197:L197"/>
    <mergeCell ref="A198:L198"/>
    <mergeCell ref="A199:L199"/>
    <mergeCell ref="A200:R200"/>
    <mergeCell ref="C189:R189"/>
    <mergeCell ref="C190:R190"/>
    <mergeCell ref="C191:E191"/>
    <mergeCell ref="C192:R192"/>
    <mergeCell ref="C193:E193"/>
    <mergeCell ref="C194:R194"/>
    <mergeCell ref="A183:R183"/>
    <mergeCell ref="C184:E184"/>
    <mergeCell ref="C185:R185"/>
    <mergeCell ref="C186:R186"/>
    <mergeCell ref="C187:E187"/>
    <mergeCell ref="C188:R188"/>
    <mergeCell ref="C177:R177"/>
    <mergeCell ref="C178:R178"/>
    <mergeCell ref="C179:E179"/>
    <mergeCell ref="C180:R180"/>
    <mergeCell ref="C181:R181"/>
    <mergeCell ref="C182:R182"/>
    <mergeCell ref="C171:R171"/>
    <mergeCell ref="C172:R172"/>
    <mergeCell ref="C173:R173"/>
    <mergeCell ref="C174:E174"/>
    <mergeCell ref="C175:R175"/>
    <mergeCell ref="C176:R176"/>
    <mergeCell ref="C165:R165"/>
    <mergeCell ref="C166:E166"/>
    <mergeCell ref="C167:R167"/>
    <mergeCell ref="C168:E168"/>
    <mergeCell ref="C169:R169"/>
    <mergeCell ref="C170:E170"/>
    <mergeCell ref="C159:R159"/>
    <mergeCell ref="C160:R160"/>
    <mergeCell ref="C161:E161"/>
    <mergeCell ref="C162:R162"/>
    <mergeCell ref="C163:R163"/>
    <mergeCell ref="C164:R164"/>
    <mergeCell ref="C153:R153"/>
    <mergeCell ref="C154:R154"/>
    <mergeCell ref="C155:R155"/>
    <mergeCell ref="A156:R156"/>
    <mergeCell ref="C157:E157"/>
    <mergeCell ref="C158:R158"/>
    <mergeCell ref="C147:E147"/>
    <mergeCell ref="C148:R148"/>
    <mergeCell ref="C149:R149"/>
    <mergeCell ref="C150:R150"/>
    <mergeCell ref="C151:R151"/>
    <mergeCell ref="C152:E152"/>
    <mergeCell ref="C141:E141"/>
    <mergeCell ref="C142:R142"/>
    <mergeCell ref="C143:E143"/>
    <mergeCell ref="C144:R144"/>
    <mergeCell ref="C145:R145"/>
    <mergeCell ref="C146:R146"/>
    <mergeCell ref="C135:R135"/>
    <mergeCell ref="C136:R136"/>
    <mergeCell ref="C137:R137"/>
    <mergeCell ref="C138:R138"/>
    <mergeCell ref="C139:E139"/>
    <mergeCell ref="C140:R140"/>
    <mergeCell ref="A129:R129"/>
    <mergeCell ref="C130:E130"/>
    <mergeCell ref="C131:R131"/>
    <mergeCell ref="C132:R132"/>
    <mergeCell ref="C133:R133"/>
    <mergeCell ref="C134:E134"/>
    <mergeCell ref="C123:R123"/>
    <mergeCell ref="C124:R124"/>
    <mergeCell ref="C125:E125"/>
    <mergeCell ref="C126:R126"/>
    <mergeCell ref="C127:E127"/>
    <mergeCell ref="C128:R128"/>
    <mergeCell ref="C117:R117"/>
    <mergeCell ref="C118:R118"/>
    <mergeCell ref="C119:R119"/>
    <mergeCell ref="C120:E120"/>
    <mergeCell ref="C121:R121"/>
    <mergeCell ref="C122:R122"/>
    <mergeCell ref="C111:E111"/>
    <mergeCell ref="C112:R112"/>
    <mergeCell ref="C113:E113"/>
    <mergeCell ref="C114:R114"/>
    <mergeCell ref="A115:R115"/>
    <mergeCell ref="C116:E116"/>
    <mergeCell ref="C105:R105"/>
    <mergeCell ref="C106:E106"/>
    <mergeCell ref="C107:R107"/>
    <mergeCell ref="C108:R108"/>
    <mergeCell ref="C109:R109"/>
    <mergeCell ref="C110:R110"/>
    <mergeCell ref="C99:E99"/>
    <mergeCell ref="C100:R100"/>
    <mergeCell ref="A101:R101"/>
    <mergeCell ref="C102:E102"/>
    <mergeCell ref="C103:R103"/>
    <mergeCell ref="C104:R104"/>
    <mergeCell ref="C93:R93"/>
    <mergeCell ref="C94:R94"/>
    <mergeCell ref="C95:R95"/>
    <mergeCell ref="C96:R96"/>
    <mergeCell ref="C97:E97"/>
    <mergeCell ref="C98:R98"/>
    <mergeCell ref="A87:R87"/>
    <mergeCell ref="C88:E88"/>
    <mergeCell ref="C89:R89"/>
    <mergeCell ref="C90:R90"/>
    <mergeCell ref="C91:R91"/>
    <mergeCell ref="C92:E92"/>
    <mergeCell ref="A81:L81"/>
    <mergeCell ref="A82:R82"/>
    <mergeCell ref="A83:R83"/>
    <mergeCell ref="A84:R84"/>
    <mergeCell ref="A85:R85"/>
    <mergeCell ref="A86:R86"/>
    <mergeCell ref="C75:E75"/>
    <mergeCell ref="C76:R76"/>
    <mergeCell ref="A77:L77"/>
    <mergeCell ref="A78:L78"/>
    <mergeCell ref="A79:L79"/>
    <mergeCell ref="A80:L80"/>
    <mergeCell ref="C69:E69"/>
    <mergeCell ref="C70:R70"/>
    <mergeCell ref="C71:R71"/>
    <mergeCell ref="C72:R72"/>
    <mergeCell ref="C73:E73"/>
    <mergeCell ref="C74:R74"/>
    <mergeCell ref="C63:R63"/>
    <mergeCell ref="C64:R64"/>
    <mergeCell ref="C65:E65"/>
    <mergeCell ref="C66:R66"/>
    <mergeCell ref="C67:R67"/>
    <mergeCell ref="C68:R68"/>
    <mergeCell ref="C57:R57"/>
    <mergeCell ref="C58:R58"/>
    <mergeCell ref="C59:E59"/>
    <mergeCell ref="C60:R60"/>
    <mergeCell ref="C61:R61"/>
    <mergeCell ref="C62:E62"/>
    <mergeCell ref="A51:L51"/>
    <mergeCell ref="A52:L52"/>
    <mergeCell ref="A53:L53"/>
    <mergeCell ref="A54:R54"/>
    <mergeCell ref="C55:E55"/>
    <mergeCell ref="C56:R56"/>
    <mergeCell ref="C45:R45"/>
    <mergeCell ref="C46:E46"/>
    <mergeCell ref="C47:R47"/>
    <mergeCell ref="C48:R48"/>
    <mergeCell ref="A49:L49"/>
    <mergeCell ref="A50:L50"/>
    <mergeCell ref="C39:E39"/>
    <mergeCell ref="C40:R40"/>
    <mergeCell ref="C41:R41"/>
    <mergeCell ref="C42:R42"/>
    <mergeCell ref="C43:E43"/>
    <mergeCell ref="C44:R44"/>
    <mergeCell ref="A33:L33"/>
    <mergeCell ref="A34:L34"/>
    <mergeCell ref="A35:L35"/>
    <mergeCell ref="A36:L36"/>
    <mergeCell ref="A37:L37"/>
    <mergeCell ref="A38:R38"/>
    <mergeCell ref="C27:E27"/>
    <mergeCell ref="C28:R28"/>
    <mergeCell ref="C29:R29"/>
    <mergeCell ref="C30:E30"/>
    <mergeCell ref="C31:R31"/>
    <mergeCell ref="C32:R32"/>
    <mergeCell ref="C21:E21"/>
    <mergeCell ref="A22:R22"/>
    <mergeCell ref="C23:E23"/>
    <mergeCell ref="C24:R24"/>
    <mergeCell ref="C25:R25"/>
    <mergeCell ref="C26:R26"/>
    <mergeCell ref="A18:A20"/>
    <mergeCell ref="B18:B20"/>
    <mergeCell ref="C18:E20"/>
    <mergeCell ref="F18:F20"/>
    <mergeCell ref="G18:G20"/>
    <mergeCell ref="H18:K18"/>
    <mergeCell ref="L18:P18"/>
    <mergeCell ref="A2:R2"/>
    <mergeCell ref="A3:R3"/>
    <mergeCell ref="A5:R5"/>
    <mergeCell ref="A6:R6"/>
    <mergeCell ref="A7:R7"/>
    <mergeCell ref="A8:R8"/>
    <mergeCell ref="Q18:Q20"/>
    <mergeCell ref="R18:R20"/>
    <mergeCell ref="H19:H20"/>
    <mergeCell ref="I19:K19"/>
    <mergeCell ref="L19:L20"/>
    <mergeCell ref="M19:M20"/>
    <mergeCell ref="N19:P19"/>
    <mergeCell ref="C9:G9"/>
    <mergeCell ref="F15:R15"/>
    <mergeCell ref="L16:M1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свод</vt:lpstr>
      <vt:lpstr>3.1-КЖ1_подряд</vt:lpstr>
      <vt:lpstr>3.2-КЖ1_подряд</vt:lpstr>
      <vt:lpstr>1632-2021-3.1-КЖ1_07.03.010-Сме</vt:lpstr>
      <vt:lpstr>1632-2021-3.2-КЖ1_07.03.010-Сме</vt:lpstr>
      <vt:lpstr>'1632-2021-3.1-КЖ1_07.03.010-Сме'!Заголовки_для_печати</vt:lpstr>
      <vt:lpstr>'1632-2021-3.2-КЖ1_07.03.010-Сме'!Заголовки_для_печати</vt:lpstr>
      <vt:lpstr>'3.1-КЖ1_подряд'!Заголовки_для_печати</vt:lpstr>
      <vt:lpstr>'3.2-КЖ1_подряд'!Заголовки_для_печати</vt:lpstr>
    </vt:vector>
  </TitlesOfParts>
  <Company>sibur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Анастасия</cp:lastModifiedBy>
  <cp:lastPrinted>2012-06-15T03:00:35Z</cp:lastPrinted>
  <dcterms:created xsi:type="dcterms:W3CDTF">2010-07-21T15:31:22Z</dcterms:created>
  <dcterms:modified xsi:type="dcterms:W3CDTF">2025-06-26T11:27:12Z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