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Подкрановые пути\"/>
    </mc:Choice>
  </mc:AlternateContent>
  <xr:revisionPtr revIDLastSave="0" documentId="13_ncr:11_{CFEAD02A-C5CA-4BDD-A175-583ABAE37C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1_изм смета - Базисно-индексн" sheetId="1" r:id="rId1"/>
    <sheet name="3.2_изм.смета - Базисно-индексн" sheetId="2" r:id="rId2"/>
  </sheets>
  <definedNames>
    <definedName name="_xlnm._FilterDatabase" localSheetId="0" hidden="1">'3.1_изм смета - Базисно-индексн'!$A$12:$BQ$246</definedName>
    <definedName name="_xlnm.Print_Titles" localSheetId="0">'3.1_изм смета - Базисно-индексн'!$12:$12</definedName>
    <definedName name="_xlnm.Print_Titles" localSheetId="1">'3.2_изм.смета - Базисно-индексн'!$12:$12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O16" i="2" l="1"/>
  <c r="BO17" i="2"/>
  <c r="BO18" i="2"/>
  <c r="BO19" i="2"/>
  <c r="BO20" i="2"/>
  <c r="BO21" i="2"/>
  <c r="BO22" i="2"/>
  <c r="BO23" i="2"/>
  <c r="BO24" i="2"/>
  <c r="BO25" i="2"/>
  <c r="BO26" i="2"/>
  <c r="BO27" i="2"/>
  <c r="BO28" i="2"/>
  <c r="BO29" i="2"/>
  <c r="BO30" i="2"/>
  <c r="BO31" i="2"/>
  <c r="BO32" i="2"/>
  <c r="BO33" i="2"/>
  <c r="BO34" i="2"/>
  <c r="BO35" i="2"/>
  <c r="BO36" i="2"/>
  <c r="BO37" i="2"/>
  <c r="BO38" i="2"/>
  <c r="BO39" i="2"/>
  <c r="BO40" i="2"/>
  <c r="BO41" i="2"/>
  <c r="BO42" i="2"/>
  <c r="BO43" i="2"/>
  <c r="BO44" i="2"/>
  <c r="BO45" i="2"/>
  <c r="BO46" i="2"/>
  <c r="BO47" i="2"/>
  <c r="BO48" i="2"/>
  <c r="BO49" i="2"/>
  <c r="BO50" i="2"/>
  <c r="BO51" i="2"/>
  <c r="BO52" i="2"/>
  <c r="BO53" i="2"/>
  <c r="BO54" i="2"/>
  <c r="BO55" i="2"/>
  <c r="BO56" i="2"/>
  <c r="BO57" i="2"/>
  <c r="BO58" i="2"/>
  <c r="BO59" i="2"/>
  <c r="BO60" i="2"/>
  <c r="BO61" i="2"/>
  <c r="BO62" i="2"/>
  <c r="BO63" i="2"/>
  <c r="BO64" i="2"/>
  <c r="BO65" i="2"/>
  <c r="BO66" i="2"/>
  <c r="BO67" i="2"/>
  <c r="BO68" i="2"/>
  <c r="BO69" i="2"/>
  <c r="BO70" i="2"/>
  <c r="BO71" i="2"/>
  <c r="BO72" i="2"/>
  <c r="BO73" i="2"/>
  <c r="BO74" i="2"/>
  <c r="BO75" i="2"/>
  <c r="BO76" i="2"/>
  <c r="BO77" i="2"/>
  <c r="BO78" i="2"/>
  <c r="BO79" i="2"/>
  <c r="BO80" i="2"/>
  <c r="BO81" i="2"/>
  <c r="BO82" i="2"/>
  <c r="BO83" i="2"/>
  <c r="BO84" i="2"/>
  <c r="BO85" i="2"/>
  <c r="BO86" i="2"/>
  <c r="BO87" i="2"/>
  <c r="BO88" i="2"/>
  <c r="BO89" i="2"/>
  <c r="BO90" i="2"/>
  <c r="BO91" i="2"/>
  <c r="BO92" i="2"/>
  <c r="BO93" i="2"/>
  <c r="BO94" i="2"/>
  <c r="BO95" i="2"/>
  <c r="BO96" i="2"/>
  <c r="BO97" i="2"/>
  <c r="BO98" i="2"/>
  <c r="BO99" i="2"/>
  <c r="BO100" i="2"/>
  <c r="BO101" i="2"/>
  <c r="BO102" i="2"/>
  <c r="BO103" i="2"/>
  <c r="BO104" i="2"/>
  <c r="BO105" i="2"/>
  <c r="BO106" i="2"/>
  <c r="BO107" i="2"/>
  <c r="BO108" i="2"/>
  <c r="BO109" i="2"/>
  <c r="BO110" i="2"/>
  <c r="BO111" i="2"/>
  <c r="BO112" i="2"/>
  <c r="BO113" i="2"/>
  <c r="BO114" i="2"/>
  <c r="BO115" i="2"/>
  <c r="BO116" i="2"/>
  <c r="BO117" i="2"/>
  <c r="BO118" i="2"/>
  <c r="BO119" i="2"/>
  <c r="BO120" i="2"/>
  <c r="BO121" i="2"/>
  <c r="BO122" i="2"/>
  <c r="BO123" i="2"/>
  <c r="BO124" i="2"/>
  <c r="BO125" i="2"/>
  <c r="BO126" i="2"/>
  <c r="BO127" i="2"/>
  <c r="BO128" i="2"/>
  <c r="BO129" i="2"/>
  <c r="BO130" i="2"/>
  <c r="BO131" i="2"/>
  <c r="BO132" i="2"/>
  <c r="BO133" i="2"/>
  <c r="BO134" i="2"/>
  <c r="BO135" i="2"/>
  <c r="BO136" i="2"/>
  <c r="BO137" i="2"/>
  <c r="BO138" i="2"/>
  <c r="BO139" i="2"/>
  <c r="BO140" i="2"/>
  <c r="BO141" i="2"/>
  <c r="BO142" i="2"/>
  <c r="BO143" i="2"/>
  <c r="BO144" i="2"/>
  <c r="BO145" i="2"/>
  <c r="BO146" i="2"/>
  <c r="BO147" i="2"/>
  <c r="BO148" i="2"/>
  <c r="BO149" i="2"/>
  <c r="BO150" i="2"/>
  <c r="BO151" i="2"/>
  <c r="BO152" i="2"/>
  <c r="BO153" i="2"/>
  <c r="BO154" i="2"/>
  <c r="BO155" i="2"/>
  <c r="BO156" i="2"/>
  <c r="BO157" i="2"/>
  <c r="BO158" i="2"/>
  <c r="BO159" i="2"/>
  <c r="BO160" i="2"/>
  <c r="BO161" i="2"/>
  <c r="BO162" i="2"/>
  <c r="BO163" i="2"/>
  <c r="BO164" i="2"/>
  <c r="BO165" i="2"/>
  <c r="BO166" i="2"/>
  <c r="BO167" i="2"/>
  <c r="BO168" i="2"/>
  <c r="BO169" i="2"/>
  <c r="BO170" i="2"/>
  <c r="BO171" i="2"/>
  <c r="BO172" i="2"/>
  <c r="BO173" i="2"/>
  <c r="BO174" i="2"/>
  <c r="BO175" i="2"/>
  <c r="BO176" i="2"/>
  <c r="BO177" i="2"/>
  <c r="BO178" i="2"/>
  <c r="BO179" i="2"/>
  <c r="BO180" i="2"/>
  <c r="BO181" i="2"/>
  <c r="BO182" i="2"/>
  <c r="BO183" i="2"/>
  <c r="BO184" i="2"/>
  <c r="BO185" i="2"/>
  <c r="BO186" i="2"/>
  <c r="BO187" i="2"/>
  <c r="BO188" i="2"/>
  <c r="BO189" i="2"/>
  <c r="BO190" i="2"/>
  <c r="BO191" i="2"/>
  <c r="BO192" i="2"/>
  <c r="BO193" i="2"/>
  <c r="BO194" i="2"/>
  <c r="BO195" i="2"/>
  <c r="BO196" i="2"/>
  <c r="BO197" i="2"/>
  <c r="BO198" i="2"/>
  <c r="BO199" i="2"/>
  <c r="BO200" i="2"/>
  <c r="BO201" i="2"/>
  <c r="BO202" i="2"/>
  <c r="BO203" i="2"/>
  <c r="BO204" i="2"/>
  <c r="BO205" i="2"/>
  <c r="BO206" i="2"/>
  <c r="BO207" i="2"/>
  <c r="BO208" i="2"/>
  <c r="BO209" i="2"/>
  <c r="BO210" i="2"/>
  <c r="BO211" i="2"/>
  <c r="BO212" i="2"/>
  <c r="BO213" i="2"/>
  <c r="BO214" i="2"/>
  <c r="BO215" i="2"/>
  <c r="BO216" i="2"/>
  <c r="BO217" i="2"/>
  <c r="BO218" i="2"/>
  <c r="BO219" i="2"/>
  <c r="BO220" i="2"/>
  <c r="BO221" i="2"/>
  <c r="BO222" i="2"/>
  <c r="BO223" i="2"/>
  <c r="BO224" i="2"/>
  <c r="BO225" i="2"/>
  <c r="BO226" i="2"/>
  <c r="BO227" i="2"/>
  <c r="BO228" i="2"/>
  <c r="BO229" i="2"/>
  <c r="BO230" i="2"/>
  <c r="BO231" i="2"/>
  <c r="BO232" i="2"/>
  <c r="BO233" i="2"/>
  <c r="BO234" i="2"/>
  <c r="BO235" i="2"/>
  <c r="BO236" i="2"/>
  <c r="BO237" i="2"/>
  <c r="BO238" i="2"/>
  <c r="BO239" i="2"/>
  <c r="BO240" i="2"/>
  <c r="BO241" i="2"/>
  <c r="BO242" i="2"/>
  <c r="BO243" i="2"/>
  <c r="BO244" i="2"/>
  <c r="BO245" i="2"/>
  <c r="BO246" i="2"/>
  <c r="BO16" i="1"/>
  <c r="BO17" i="1"/>
  <c r="BO18" i="1"/>
  <c r="BO19" i="1"/>
  <c r="BO20" i="1"/>
  <c r="BO21" i="1"/>
  <c r="BO22" i="1"/>
  <c r="BO23" i="1"/>
  <c r="BO24" i="1"/>
  <c r="BO25" i="1"/>
  <c r="BO26" i="1"/>
  <c r="BO27" i="1"/>
  <c r="BO28" i="1"/>
  <c r="BO29" i="1"/>
  <c r="BO30" i="1"/>
  <c r="BO31" i="1"/>
  <c r="BO32" i="1"/>
  <c r="BO33" i="1"/>
  <c r="BO34" i="1"/>
  <c r="BO35" i="1"/>
  <c r="BO36" i="1"/>
  <c r="BO37" i="1"/>
  <c r="BO38" i="1"/>
  <c r="BO39" i="1"/>
  <c r="BO40" i="1"/>
  <c r="BO41" i="1"/>
  <c r="BO42" i="1"/>
  <c r="BO43" i="1"/>
  <c r="BO44" i="1"/>
  <c r="BO45" i="1"/>
  <c r="BO46" i="1"/>
  <c r="BO47" i="1"/>
  <c r="BO48" i="1"/>
  <c r="BO49" i="1"/>
  <c r="BO50" i="1"/>
  <c r="BO51" i="1"/>
  <c r="BO52" i="1"/>
  <c r="BO53" i="1"/>
  <c r="BO54" i="1"/>
  <c r="BO55" i="1"/>
  <c r="BO56" i="1"/>
  <c r="BO57" i="1"/>
  <c r="BO58" i="1"/>
  <c r="BO59" i="1"/>
  <c r="BO60" i="1"/>
  <c r="BO61" i="1"/>
  <c r="BO62" i="1"/>
  <c r="BO63" i="1"/>
  <c r="BO64" i="1"/>
  <c r="BO65" i="1"/>
  <c r="BO66" i="1"/>
  <c r="BO67" i="1"/>
  <c r="BO68" i="1"/>
  <c r="BO69" i="1"/>
  <c r="BO70" i="1"/>
  <c r="BO71" i="1"/>
  <c r="BO72" i="1"/>
  <c r="BO73" i="1"/>
  <c r="BO74" i="1"/>
  <c r="BO75" i="1"/>
  <c r="BO76" i="1"/>
  <c r="BO77" i="1"/>
  <c r="BO78" i="1"/>
  <c r="BO79" i="1"/>
  <c r="BO80" i="1"/>
  <c r="BO81" i="1"/>
  <c r="BO82" i="1"/>
  <c r="BO83" i="1"/>
  <c r="BO84" i="1"/>
  <c r="BO85" i="1"/>
  <c r="BO86" i="1"/>
  <c r="BO87" i="1"/>
  <c r="BO88" i="1"/>
  <c r="BO89" i="1"/>
  <c r="BO90" i="1"/>
  <c r="BO91" i="1"/>
  <c r="BO92" i="1"/>
  <c r="BO93" i="1"/>
  <c r="BO94" i="1"/>
  <c r="BO95" i="1"/>
  <c r="BO96" i="1"/>
  <c r="BO97" i="1"/>
  <c r="BO98" i="1"/>
  <c r="BO99" i="1"/>
  <c r="BO100" i="1"/>
  <c r="BO101" i="1"/>
  <c r="BO102" i="1"/>
  <c r="BO103" i="1"/>
  <c r="BO104" i="1"/>
  <c r="BO105" i="1"/>
  <c r="BO106" i="1"/>
  <c r="BO107" i="1"/>
  <c r="BO108" i="1"/>
  <c r="BO109" i="1"/>
  <c r="BO110" i="1"/>
  <c r="BO111" i="1"/>
  <c r="BO112" i="1"/>
  <c r="BO113" i="1"/>
  <c r="BO114" i="1"/>
  <c r="BO115" i="1"/>
  <c r="BO116" i="1"/>
  <c r="BO117" i="1"/>
  <c r="BO118" i="1"/>
  <c r="BO119" i="1"/>
  <c r="BO120" i="1"/>
  <c r="BO121" i="1"/>
  <c r="BO122" i="1"/>
  <c r="BO123" i="1"/>
  <c r="BO124" i="1"/>
  <c r="BO125" i="1"/>
  <c r="BO126" i="1"/>
  <c r="BO127" i="1"/>
  <c r="BO128" i="1"/>
  <c r="BO129" i="1"/>
  <c r="BO130" i="1"/>
  <c r="BO131" i="1"/>
  <c r="BO132" i="1"/>
  <c r="BO133" i="1"/>
  <c r="BO134" i="1"/>
  <c r="BO135" i="1"/>
  <c r="BO136" i="1"/>
  <c r="BO137" i="1"/>
  <c r="BO138" i="1"/>
  <c r="BO139" i="1"/>
  <c r="BO140" i="1"/>
  <c r="BO141" i="1"/>
  <c r="BO142" i="1"/>
  <c r="BO143" i="1"/>
  <c r="BO144" i="1"/>
  <c r="BO145" i="1"/>
  <c r="BO146" i="1"/>
  <c r="BO147" i="1"/>
  <c r="BO148" i="1"/>
  <c r="BO149" i="1"/>
  <c r="BO150" i="1"/>
  <c r="BO151" i="1"/>
  <c r="BO152" i="1"/>
  <c r="BO153" i="1"/>
  <c r="BO154" i="1"/>
  <c r="BO155" i="1"/>
  <c r="BO156" i="1"/>
  <c r="BO157" i="1"/>
  <c r="BO158" i="1"/>
  <c r="BO159" i="1"/>
  <c r="BO160" i="1"/>
  <c r="BO161" i="1"/>
  <c r="BO162" i="1"/>
  <c r="BO163" i="1"/>
  <c r="BO164" i="1"/>
  <c r="BO165" i="1"/>
  <c r="BO166" i="1"/>
  <c r="BO167" i="1"/>
  <c r="BO168" i="1"/>
  <c r="BO169" i="1"/>
  <c r="BO170" i="1"/>
  <c r="BO171" i="1"/>
  <c r="BO172" i="1"/>
  <c r="BO173" i="1"/>
  <c r="BO174" i="1"/>
  <c r="BO175" i="1"/>
  <c r="BO176" i="1"/>
  <c r="BO177" i="1"/>
  <c r="BO178" i="1"/>
  <c r="BO179" i="1"/>
  <c r="BO180" i="1"/>
  <c r="BO181" i="1"/>
  <c r="BO182" i="1"/>
  <c r="BO183" i="1"/>
  <c r="BO184" i="1"/>
  <c r="BO185" i="1"/>
  <c r="BO186" i="1"/>
  <c r="BO187" i="1"/>
  <c r="BO188" i="1"/>
  <c r="BO189" i="1"/>
  <c r="BO190" i="1"/>
  <c r="BO191" i="1"/>
  <c r="BO192" i="1"/>
  <c r="BO193" i="1"/>
  <c r="BO194" i="1"/>
  <c r="BO195" i="1"/>
  <c r="BO196" i="1"/>
  <c r="BO197" i="1"/>
  <c r="BO198" i="1"/>
  <c r="BO199" i="1"/>
  <c r="BO200" i="1"/>
  <c r="BO201" i="1"/>
  <c r="BO202" i="1"/>
  <c r="BO203" i="1"/>
  <c r="BO204" i="1"/>
  <c r="BO205" i="1"/>
  <c r="BO206" i="1"/>
  <c r="BO207" i="1"/>
  <c r="BO208" i="1"/>
  <c r="BO209" i="1"/>
  <c r="BO210" i="1"/>
  <c r="BO211" i="1"/>
  <c r="BO212" i="1"/>
  <c r="BO213" i="1"/>
  <c r="BO214" i="1"/>
  <c r="BO215" i="1"/>
  <c r="BO216" i="1"/>
  <c r="BO217" i="1"/>
  <c r="BO218" i="1"/>
  <c r="BO219" i="1"/>
  <c r="BO220" i="1"/>
  <c r="BO221" i="1"/>
  <c r="BO222" i="1"/>
  <c r="BO223" i="1"/>
  <c r="BO224" i="1"/>
  <c r="BO225" i="1"/>
  <c r="BO226" i="1"/>
  <c r="BO227" i="1"/>
  <c r="BO228" i="1"/>
  <c r="BO229" i="1"/>
  <c r="BO230" i="1"/>
  <c r="BO231" i="1"/>
  <c r="BO232" i="1"/>
  <c r="BO233" i="1"/>
  <c r="BO234" i="1"/>
  <c r="BO235" i="1"/>
  <c r="BO236" i="1"/>
  <c r="BO237" i="1"/>
  <c r="BO238" i="1"/>
  <c r="BO239" i="1"/>
  <c r="BO240" i="1"/>
  <c r="BO241" i="1"/>
  <c r="BO242" i="1"/>
  <c r="BO243" i="1"/>
  <c r="BO244" i="1"/>
  <c r="BO245" i="1"/>
  <c r="BO246" i="1"/>
  <c r="BO15" i="2"/>
  <c r="BO15" i="1"/>
  <c r="K15" i="2"/>
  <c r="K15" i="1"/>
  <c r="I15" i="2"/>
  <c r="I15" i="1"/>
</calcChain>
</file>

<file path=xl/sharedStrings.xml><?xml version="1.0" encoding="utf-8"?>
<sst xmlns="http://schemas.openxmlformats.org/spreadsheetml/2006/main" count="1854" uniqueCount="562">
  <si>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</si>
  <si>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</si>
  <si>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</si>
  <si>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</si>
  <si>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</si>
  <si>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</si>
  <si>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</si>
  <si>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</si>
  <si>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</si>
  <si>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№ п/п</t>
  </si>
  <si>
    <t>Обоснование</t>
  </si>
  <si>
    <t>Наименование работ и затрат</t>
  </si>
  <si>
    <t>Ед. изм.</t>
  </si>
  <si>
    <t>Кол-во</t>
  </si>
  <si>
    <t>Всего</t>
  </si>
  <si>
    <t>Раздел 1. Новый Раздел</t>
  </si>
  <si>
    <t>Раздел 1. Рельсовый путь № 1</t>
  </si>
  <si>
    <t>1</t>
  </si>
  <si>
    <t>ТЕР09-03-005-02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</si>
  <si>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</si>
  <si>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</si>
  <si>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Накладные расходы 93% ФОТ (от 1 653 799,85)</t>
  </si>
  <si>
    <t>Сметная прибыль 62% ФОТ (от 1 653 799,85)</t>
  </si>
  <si>
    <t>Итого c накладными и см. прибылью</t>
  </si>
  <si>
    <t>101-0309</t>
  </si>
  <si>
    <t>Канаты пеньковые пропитанные</t>
  </si>
  <si>
    <t>т</t>
  </si>
  <si>
    <t>0,0009
0,0058</t>
  </si>
  <si>
    <t>101-0324</t>
  </si>
  <si>
    <t>Кислород технический: газообразный</t>
  </si>
  <si>
    <t>м3</t>
  </si>
  <si>
    <t>16,58
107,8</t>
  </si>
  <si>
    <t>101-0797</t>
  </si>
  <si>
    <t>Проволока горячекатаная в мотках, диаметром 6,3-6,5 мм</t>
  </si>
  <si>
    <t>0,0002
0,0013</t>
  </si>
  <si>
    <t>101-1515</t>
  </si>
  <si>
    <t>Электроды диаметром: 4 мм Э46</t>
  </si>
  <si>
    <t>0,1
0,6499</t>
  </si>
  <si>
    <t>101-1805</t>
  </si>
  <si>
    <t>Гвозди строительные</t>
  </si>
  <si>
    <t>0,0008
0,0052</t>
  </si>
  <si>
    <t>101-2278</t>
  </si>
  <si>
    <t>Пропан-бутан, смесь техническая</t>
  </si>
  <si>
    <t>кг</t>
  </si>
  <si>
    <t>5
32,5</t>
  </si>
  <si>
    <t>101-2467</t>
  </si>
  <si>
    <t>Растворитель марки: Р-4</t>
  </si>
  <si>
    <t>0,0005
0,0032</t>
  </si>
  <si>
    <t>102-0023</t>
  </si>
  <si>
    <t>Бруски обрезные хвойных пород длиной: 4-6,5 м, шириной 75-150 мм, толщиной 40-75 мм, I сорта</t>
  </si>
  <si>
    <t>0,08
0,5199</t>
  </si>
  <si>
    <t>113-0021</t>
  </si>
  <si>
    <t>Грунтовка: ГФ-021 красно-коричневая</t>
  </si>
  <si>
    <t>0,0026
0,0169</t>
  </si>
  <si>
    <t>П,Н</t>
  </si>
  <si>
    <t>201-0631</t>
  </si>
  <si>
    <t>Детали крепления рельсов</t>
  </si>
  <si>
    <t>0
0</t>
  </si>
  <si>
    <t>201-9002</t>
  </si>
  <si>
    <t>Конструкции стальные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</si>
  <si>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</si>
  <si>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</si>
  <si>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</si>
  <si>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0,09
0,5849</t>
  </si>
  <si>
    <t>2
*</t>
  </si>
  <si>
    <t>ТССЦ-202-0017</t>
  </si>
  <si>
    <t>Пути подкрановые, марка стали: С 255, крепления и упоры//Рельсовые комплекты</t>
  </si>
  <si>
    <t>3
*</t>
  </si>
  <si>
    <t>ТССЦ-202-0016</t>
  </si>
  <si>
    <t>Пути подкрановые, марка стали: С 255, рельсы железнодорожные</t>
  </si>
  <si>
    <t>Раздел 2. Рельсовый путь № 2</t>
  </si>
  <si>
    <t>4</t>
  </si>
  <si>
    <t>Накладные расходы 93% ФОТ (от 1 744 289,34)</t>
  </si>
  <si>
    <t>Сметная прибыль 62% ФОТ (от 1 744 289,34)</t>
  </si>
  <si>
    <t>0,0009
0,0062</t>
  </si>
  <si>
    <t>16,58
113,6</t>
  </si>
  <si>
    <t>0,0002
0,0014</t>
  </si>
  <si>
    <t>0,1
0,6855</t>
  </si>
  <si>
    <t>0,0008
0,0055</t>
  </si>
  <si>
    <t>5
34,27</t>
  </si>
  <si>
    <t>0,0005
0,0034</t>
  </si>
  <si>
    <t>0,08
0,5484</t>
  </si>
  <si>
    <t>0,0026
0,0178</t>
  </si>
  <si>
    <t>0,09
0,6169</t>
  </si>
  <si>
    <t>5
*</t>
  </si>
  <si>
    <t>6
*</t>
  </si>
  <si>
    <t>Раздел 3. Рельсовый путь № 3</t>
  </si>
  <si>
    <t>7</t>
  </si>
  <si>
    <t>Накладные расходы 93% ФОТ (от 1 665 250,99)</t>
  </si>
  <si>
    <t>Сметная прибыль 62% ФОТ (от 1 665 250,99)</t>
  </si>
  <si>
    <t>0,0009
0,0059</t>
  </si>
  <si>
    <t>16,58
108,5</t>
  </si>
  <si>
    <t>0,1
0,6544</t>
  </si>
  <si>
    <t>5
32,72</t>
  </si>
  <si>
    <t>0,0005
0,0033</t>
  </si>
  <si>
    <t>0,08
0,5235</t>
  </si>
  <si>
    <t>0,0026
0,017</t>
  </si>
  <si>
    <t>0,09
0,589</t>
  </si>
  <si>
    <t>8
*</t>
  </si>
  <si>
    <t>9
*</t>
  </si>
  <si>
    <t>10</t>
  </si>
  <si>
    <t>ТЕР46-08-012-05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</si>
  <si>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</si>
  <si>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</si>
  <si>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>Накладные расходы 103% ФОТ (от 87 271,09)</t>
  </si>
  <si>
    <t>Сметная прибыль 59% ФОТ (от 87 271,09)</t>
  </si>
  <si>
    <t>101-9277</t>
  </si>
  <si>
    <t>Материал серии MASTERFLOW</t>
  </si>
  <si>
    <t>101-9662</t>
  </si>
  <si>
    <t>Болты анкерные</t>
  </si>
  <si>
    <t>11</t>
  </si>
  <si>
    <t>ТЕР46-08-012-10</t>
  </si>
  <si>
    <t>На каждые 10 мм изменения глубины отверстия добавлять (уменьшать) к расценке: 46-08-012-05</t>
  </si>
  <si>
    <t>Накладные расходы 103% ФОТ (от 238 048,97)</t>
  </si>
  <si>
    <t>Сметная прибыль 59% ФОТ (от 238 048,97)</t>
  </si>
  <si>
    <t>12
*</t>
  </si>
  <si>
    <t>ТССЦ-509-5787</t>
  </si>
  <si>
    <t>Анкер химический (капсула с клеевым составом) Hilti HIT-HY 150/330</t>
  </si>
  <si>
    <t>шт.</t>
  </si>
  <si>
    <t>13
*</t>
  </si>
  <si>
    <t>ТССЦ-509-4617</t>
  </si>
  <si>
    <t>Шпилька анкерная Hilti: HIT-V-5,8 М24х450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</si>
  <si>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</si>
  <si>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</si>
  <si>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</si>
  <si>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</si>
  <si>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</si>
  <si>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к ростверку</t>
  </si>
  <si>
    <t>14</t>
  </si>
  <si>
    <t>ТЕР46-08-012-01</t>
  </si>
  <si>
    <t>Установка анкеров в отверстия глубиной 100 мм с применением смесей серии MASTERFLOW, диаметр анкера: до 8 мм</t>
  </si>
  <si>
    <t>Накладные расходы 103% ФОТ (от 8 271,25)</t>
  </si>
  <si>
    <t>Сметная прибыль 59% ФОТ (от 8 271,25)</t>
  </si>
  <si>
    <t>15</t>
  </si>
  <si>
    <t>ТЕР46-08-012-06</t>
  </si>
  <si>
    <t>На каждые 10 мм изменения глубины отверстия добавлять (уменьшать) к расценке: 46-08-012-01</t>
  </si>
  <si>
    <t>Накладные расходы 103% ФОТ (от -2 828,41)</t>
  </si>
  <si>
    <t>Сметная прибыль 59% ФОТ (от -2 828,41)</t>
  </si>
  <si>
    <t>16
*</t>
  </si>
  <si>
    <t>ТССЦ-509-2631</t>
  </si>
  <si>
    <t>Капсула с клеевым составом Hilti HVU-TZ M20</t>
  </si>
  <si>
    <t>17
*</t>
  </si>
  <si>
    <t>ТССЦ-509-4616</t>
  </si>
  <si>
    <t>Шпилька анкерная Hilti: HIT-V-5,8 М16х300 (HAS) для использования с химическими анкерами HIT</t>
  </si>
  <si>
    <t>Крепление тормозных упоров крацер-крана к роствергу</t>
  </si>
  <si>
    <t>18</t>
  </si>
  <si>
    <t>Накладные расходы 103% ФОТ (от 1 603,76)</t>
  </si>
  <si>
    <t>Сметная прибыль 59% ФОТ (от 1 603,76)</t>
  </si>
  <si>
    <t>19</t>
  </si>
  <si>
    <t>Накладные расходы 103% ФОТ (от 5 832,75)</t>
  </si>
  <si>
    <t>Сметная прибыль 59% ФОТ (от 5 832,75)</t>
  </si>
  <si>
    <t>20
*</t>
  </si>
  <si>
    <t>ТССЦ-509-4614</t>
  </si>
  <si>
    <t>Анкер химический (капсула с клеевым составом) Hilti HVU М24/210</t>
  </si>
  <si>
    <t>21
*</t>
  </si>
  <si>
    <t>Крепление крацер-крана в сервесном положении</t>
  </si>
  <si>
    <t>22</t>
  </si>
  <si>
    <t>Накладные расходы 103% ФОТ (от 670,64)</t>
  </si>
  <si>
    <t>Сметная прибыль 59% ФОТ (от 670,64)</t>
  </si>
  <si>
    <t>23</t>
  </si>
  <si>
    <t>Накладные расходы 103% ФОТ (от 1 719,98)</t>
  </si>
  <si>
    <t>Сметная прибыль 59% ФОТ (от 1 719,98)</t>
  </si>
  <si>
    <t>24
*</t>
  </si>
  <si>
    <t>25
*</t>
  </si>
  <si>
    <t>Крепление стоек хвостовой станции к ростверку</t>
  </si>
  <si>
    <t>26</t>
  </si>
  <si>
    <t>Накладные расходы 103% ФОТ (от 1 069,17)</t>
  </si>
  <si>
    <t>Сметная прибыль 59% ФОТ (от 1 069,17)</t>
  </si>
  <si>
    <t>27</t>
  </si>
  <si>
    <t>Накладные расходы 103% ФОТ (от 2 916,37)</t>
  </si>
  <si>
    <t>Сметная прибыль 59% ФОТ (от 2 916,37)</t>
  </si>
  <si>
    <t>28
*</t>
  </si>
  <si>
    <t>29
*</t>
  </si>
  <si>
    <t>30</t>
  </si>
  <si>
    <t>ТЕР46-03-014-01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</si>
  <si>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</si>
  <si>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</si>
  <si>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Накладные расходы 103% ФОТ (от 229,25)</t>
  </si>
  <si>
    <t>Сметная прибыль 59% ФОТ (от 229,25)</t>
  </si>
  <si>
    <t>31</t>
  </si>
  <si>
    <t>ТЕР46-03-014-14</t>
  </si>
  <si>
    <t>На каждые 10 мм изменения глубины сверления добавлять или исключать: к расценке 46-03-014-01</t>
  </si>
  <si>
    <t>Накладные расходы 103% ФОТ (от -90,58)</t>
  </si>
  <si>
    <t>Сметная прибыль 59% ФОТ (от -90,58)</t>
  </si>
  <si>
    <t>32</t>
  </si>
  <si>
    <t>ТЕР06-01-015-03</t>
  </si>
  <si>
    <t>Установка анкерных болтов: при бетонировании со связями из арматуры</t>
  </si>
  <si>
    <t>1 т</t>
  </si>
  <si>
    <t>Накладные расходы 102% ФОТ (от 133,13)</t>
  </si>
  <si>
    <t>Сметная прибыль 58% ФОТ (от 133,13)</t>
  </si>
  <si>
    <t>101-1513</t>
  </si>
  <si>
    <t>Электроды диаметром: 4 мм Э42</t>
  </si>
  <si>
    <t>0,002
0</t>
  </si>
  <si>
    <t>201-0798</t>
  </si>
  <si>
    <t>Кондуктор инвентарный металлический</t>
  </si>
  <si>
    <t>0,01
0</t>
  </si>
  <si>
    <t>204-0005</t>
  </si>
  <si>
    <t>Горячекатаная арматурная сталь гладкая класса А-I, диаметром: 14 мм</t>
  </si>
  <si>
    <t>0,09
0,0002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</si>
  <si>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</si>
  <si>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</si>
  <si>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1
0,0023</t>
  </si>
  <si>
    <t>Крепление тормазных упоров мобильного бункера</t>
  </si>
  <si>
    <t>33</t>
  </si>
  <si>
    <t>Накладные расходы 103% ФОТ (от 1 202,82)</t>
  </si>
  <si>
    <t>Сметная прибыль 59% ФОТ (от 1 202,82)</t>
  </si>
  <si>
    <t>34</t>
  </si>
  <si>
    <t>Накладные расходы 103% ФОТ (от 3 280,92)</t>
  </si>
  <si>
    <t>Сметная прибыль 59% ФОТ (от 3 280,92)</t>
  </si>
  <si>
    <t>35
*</t>
  </si>
  <si>
    <t>36
*</t>
  </si>
  <si>
    <t>37</t>
  </si>
  <si>
    <t>Накладные расходы 103% ФОТ (от 515,81)</t>
  </si>
  <si>
    <t>Сметная прибыль 59% ФОТ (от 515,81)</t>
  </si>
  <si>
    <t>38</t>
  </si>
  <si>
    <t>Накладные расходы 103% ФОТ (от -203,80)</t>
  </si>
  <si>
    <t>Сметная прибыль 59% ФОТ (от -203,80)</t>
  </si>
  <si>
    <t>39</t>
  </si>
  <si>
    <t>Накладные расходы 102% ФОТ (от 234,77)</t>
  </si>
  <si>
    <t>Сметная прибыль 58% ФОТ (от 234,77)</t>
  </si>
  <si>
    <t>0,09
0,0004</t>
  </si>
  <si>
    <t>1
0,0041</t>
  </si>
  <si>
    <t>Крепление стоек вертикального гравитационного натяжного устройтсва к ростверку</t>
  </si>
  <si>
    <t>40</t>
  </si>
  <si>
    <t>Накладные расходы 103% ФОТ (от 111,77)</t>
  </si>
  <si>
    <t>Сметная прибыль 59% ФОТ (от 111,77)</t>
  </si>
  <si>
    <t>41</t>
  </si>
  <si>
    <t>Накладные расходы 103% ФОТ (от 286,66)</t>
  </si>
  <si>
    <t>Сметная прибыль 59% ФОТ (от 286,66)</t>
  </si>
  <si>
    <t>42
*</t>
  </si>
  <si>
    <t>43
*</t>
  </si>
  <si>
    <t>Крепление стоек орграждения к роствергу</t>
  </si>
  <si>
    <t>44</t>
  </si>
  <si>
    <t>Накладные расходы 103% ФОТ (от 67 064,15)</t>
  </si>
  <si>
    <t>Сметная прибыль 59% ФОТ (от 67 064,15)</t>
  </si>
  <si>
    <t>45</t>
  </si>
  <si>
    <t>Накладные расходы 103% ФОТ (от 57 332,54)</t>
  </si>
  <si>
    <t>Сметная прибыль 59% ФОТ (от 57 332,54)</t>
  </si>
  <si>
    <t>46
*</t>
  </si>
  <si>
    <t>47
*</t>
  </si>
  <si>
    <t>Крепление лебедки обслуживания к росвергу</t>
  </si>
  <si>
    <t>48</t>
  </si>
  <si>
    <t>49</t>
  </si>
  <si>
    <t>50
*</t>
  </si>
  <si>
    <t>51
*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</si>
  <si>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</si>
  <si>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</si>
  <si>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</si>
  <si>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</si>
  <si>
    <t>Материалы заказчика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</si>
  <si>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</si>
  <si>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</si>
  <si>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</si>
  <si>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</si>
  <si>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Накладные расходы 93% ФОТ (от 1 958 120,39)</t>
  </si>
  <si>
    <t>Сметная прибыль 62% ФОТ (от 1 958 120,39)</t>
  </si>
  <si>
    <t>0,0009
0,0069</t>
  </si>
  <si>
    <t>16,58
127,6</t>
  </si>
  <si>
    <t>0,0002
0,0015</t>
  </si>
  <si>
    <t>0,1
0,7695</t>
  </si>
  <si>
    <t>0,0008
0,0062</t>
  </si>
  <si>
    <t>5
38,47</t>
  </si>
  <si>
    <t>0,0005
0,0038</t>
  </si>
  <si>
    <t>0,08
0,6156</t>
  </si>
  <si>
    <t>0,0026
0,02</t>
  </si>
  <si>
    <t>0,09
0,6925</t>
  </si>
  <si>
    <t>Накладные расходы 93% ФОТ (от 2 053 622,95)</t>
  </si>
  <si>
    <t>Сметная прибыль 62% ФОТ (от 2 053 622,95)</t>
  </si>
  <si>
    <t>0,0009
0,0073</t>
  </si>
  <si>
    <t>16,58
133,8</t>
  </si>
  <si>
    <t>0,0002
0,0016</t>
  </si>
  <si>
    <t>0,1
0,807</t>
  </si>
  <si>
    <t>0,0008
0,0065</t>
  </si>
  <si>
    <t>5
40,35</t>
  </si>
  <si>
    <t>0,0005
0,004</t>
  </si>
  <si>
    <t>0,08
0,6456</t>
  </si>
  <si>
    <t>0,0026
0,021</t>
  </si>
  <si>
    <t>0,09
0,7263</t>
  </si>
  <si>
    <t>Накладные расходы 93% ФОТ (от 1 977 790,92)</t>
  </si>
  <si>
    <t>Сметная прибыль 62% ФОТ (от 1 977 790,92)</t>
  </si>
  <si>
    <t>0,0009
0,007</t>
  </si>
  <si>
    <t>16,58
128,9</t>
  </si>
  <si>
    <t>0,1
0,7772</t>
  </si>
  <si>
    <t>5
38,86</t>
  </si>
  <si>
    <t>0,0005
0,0039</t>
  </si>
  <si>
    <t>0,08
0,6218</t>
  </si>
  <si>
    <t>0,0026
0,0202</t>
  </si>
  <si>
    <t>0,09
0,6995</t>
  </si>
  <si>
    <t>Накладные расходы 103% ФОТ (от 43 200,49)</t>
  </si>
  <si>
    <t>Сметная прибыль 59% ФОТ (от 43 200,49)</t>
  </si>
  <si>
    <t>Накладные расходы 103% ФОТ (от 110 795,14)</t>
  </si>
  <si>
    <t>Сметная прибыль 59% ФОТ (от 110 795,14)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</si>
  <si>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</si>
  <si>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</si>
  <si>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</si>
  <si>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</si>
  <si>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Накладные расходы 103% ФОТ (от 9 556,64)</t>
  </si>
  <si>
    <t>Сметная прибыль 59% ФОТ (от 9 556,64)</t>
  </si>
  <si>
    <t>Накладные расходы 103% ФОТ (от 3 267,95)</t>
  </si>
  <si>
    <t>Сметная прибыль 59% ФОТ (от 3 267,95)</t>
  </si>
  <si>
    <t>Крепление стоек подъемной карентки к роствергу</t>
  </si>
  <si>
    <t>Накладные расходы 103% ФОТ (от 447,09)</t>
  </si>
  <si>
    <t>Сметная прибыль 59% ФОТ (от 447,09)</t>
  </si>
  <si>
    <t>Накладные расходы 103% ФОТ (от 1 146,65)</t>
  </si>
  <si>
    <t>Сметная прибыль 59% ФОТ (от 1 146,65)</t>
  </si>
  <si>
    <t>Накладные расходы 103% ФОТ (от 502,98)</t>
  </si>
  <si>
    <t>Сметная прибыль 59% ФОТ (от 502,98)</t>
  </si>
  <si>
    <t>Накладные расходы 103% ФОТ (от 1 289,98)</t>
  </si>
  <si>
    <t>Сметная прибыль 59% ФОТ (от 1 289,98)</t>
  </si>
  <si>
    <t>Накладные расходы 103% ФОТ (от 167 660,37)</t>
  </si>
  <si>
    <t>Сметная прибыль 59% ФОТ (от 167 660,37)</t>
  </si>
  <si>
    <t>Накладные расходы 103% ФОТ (от 143 331,35)</t>
  </si>
  <si>
    <t>Сметная прибыль 59% ФОТ (от 143 331,35)</t>
  </si>
  <si>
    <t>Раздел 6. Подливка под детали Микролит или аналог</t>
  </si>
  <si>
    <t>узел а лист 424.2,3 (количество деталей 342)</t>
  </si>
  <si>
    <t>узел б лист 424.2,3 (количество деталей 12)</t>
  </si>
  <si>
    <t>узел в лист 424.2,3 (количество деталей 6)</t>
  </si>
  <si>
    <t>узел г лист 424.2,3 (количество деталей 4)</t>
  </si>
  <si>
    <t>узел д лист 424.2,3 (количество деталей 3)</t>
  </si>
  <si>
    <t>узел е лист 424.2,3 (количество деталей 30)</t>
  </si>
  <si>
    <t>Стоимость материалов,руб., с НДС</t>
  </si>
  <si>
    <t>Цена за ед.измерения, руб., с НДС</t>
  </si>
  <si>
    <t>Стоимость работ,руб., с НДС</t>
  </si>
  <si>
    <t>ВЗиС</t>
  </si>
  <si>
    <t>ЗУ</t>
  </si>
  <si>
    <t>Вахта</t>
  </si>
  <si>
    <t>Перевоз.</t>
  </si>
  <si>
    <t>Перебаз.</t>
  </si>
  <si>
    <t>Непр.</t>
  </si>
  <si>
    <t>НДС</t>
  </si>
  <si>
    <t>Раздел 1. Рельсовый путь № 2</t>
  </si>
  <si>
    <t>Раздел 1. Рельсовый путь № 3</t>
  </si>
  <si>
    <t>Раздел 1. Рельсовый путь № 4</t>
  </si>
  <si>
    <t>Раздел 1. Рельсовый путь № 5</t>
  </si>
  <si>
    <t>Раздел 1. Рельсовый путь № 6</t>
  </si>
  <si>
    <t>Раздел 1. Рельсовый путь № 7</t>
  </si>
  <si>
    <t>Раздел 1. Рельсовый путь № 8</t>
  </si>
  <si>
    <t>Раздел 1. Рельсовый путь № 9</t>
  </si>
  <si>
    <t>Раздел 1. Рельсовый путь № 10</t>
  </si>
  <si>
    <t>Раздел 1. Рельсовый путь № 11</t>
  </si>
  <si>
    <t>Раздел 1. Рельсовый путь № 12</t>
  </si>
  <si>
    <t>Раздел 1. Рельсовый путь № 13</t>
  </si>
  <si>
    <t>Раздел 1. Рельсовый путь № 14</t>
  </si>
  <si>
    <t>Раздел 1. Рельсовый путь № 15</t>
  </si>
  <si>
    <t>Раздел 1. Рельсовый путь № 16</t>
  </si>
  <si>
    <t>Раздел 1. Рельсовый путь № 17</t>
  </si>
  <si>
    <t>Раздел 1. Рельсовый путь № 18</t>
  </si>
  <si>
    <t>Раздел 1. Рельсовый путь № 19</t>
  </si>
  <si>
    <t>Раздел 1. Рельсовый путь № 20</t>
  </si>
  <si>
    <t>Раздел 1. Рельсовый путь № 21</t>
  </si>
  <si>
    <t>Раздел 1. Рельсовый путь № 22</t>
  </si>
  <si>
    <t>Раздел 1. Рельсовый путь № 23</t>
  </si>
  <si>
    <t>Раздел 1. Рельсовый путь № 24</t>
  </si>
  <si>
    <t>Раздел 1. Рельсовый путь № 25</t>
  </si>
  <si>
    <t>Раздел 1. Рельсовый путь № 26</t>
  </si>
  <si>
    <t>Раздел 1. Рельсовый путь № 27</t>
  </si>
  <si>
    <t>Раздел 1. Рельсовый путь № 28</t>
  </si>
  <si>
    <t>Раздел 1. Рельсовый путь № 29</t>
  </si>
  <si>
    <t>Раздел 1. Рельсовый путь № 30</t>
  </si>
  <si>
    <t>Раздел 1. Рельсовый путь № 31</t>
  </si>
  <si>
    <t>Раздел 1. Рельсовый путь № 32</t>
  </si>
  <si>
    <t>Раздел 1. Рельсовый путь № 33</t>
  </si>
  <si>
    <t>Раздел 1. Рельсовый путь № 34</t>
  </si>
  <si>
    <t>Раздел 1. Рельсовый путь № 35</t>
  </si>
  <si>
    <t>Раздел 1. Рельсовый путь № 36</t>
  </si>
  <si>
    <t>Раздел 1. Рельсовый путь № 37</t>
  </si>
  <si>
    <t>Раздел 1. Рельсовый путь № 38</t>
  </si>
  <si>
    <t>Раздел 1. Рельсовый путь № 39</t>
  </si>
  <si>
    <t>Раздел 1. Рельсовый путь № 40</t>
  </si>
  <si>
    <t>Раздел 1. Рельсовый путь № 41</t>
  </si>
  <si>
    <t>Раздел 1. Рельсовый путь № 42</t>
  </si>
  <si>
    <t>Раздел 1. Рельсовый путь № 43</t>
  </si>
  <si>
    <t>Раздел 1. Рельсовый путь № 44</t>
  </si>
  <si>
    <t>Раздел 1. Рельсовый путь № 45</t>
  </si>
  <si>
    <t>Раздел 1. Рельсовый путь № 46</t>
  </si>
  <si>
    <t>Раздел 1. Рельсовый путь № 47</t>
  </si>
  <si>
    <t>Раздел 1. Рельсовый путь № 48</t>
  </si>
  <si>
    <t>Раздел 1. Рельсовый путь № 49</t>
  </si>
  <si>
    <t>Раздел 1. Рельсовый путь № 50</t>
  </si>
  <si>
    <t>Раздел 1. Рельсовый путь № 51</t>
  </si>
  <si>
    <t>Раздел 1. Рельсовый путь № 52</t>
  </si>
  <si>
    <t>Раздел 1. Рельсовый путь № 53</t>
  </si>
  <si>
    <t>Раздел 1. Рельсовый путь № 54</t>
  </si>
  <si>
    <t>Раздел 1. Рельсовый путь № 55</t>
  </si>
  <si>
    <t>Раздел 1. Рельсовый путь № 56</t>
  </si>
  <si>
    <t>Раздел 1. Рельсовый путь № 57</t>
  </si>
  <si>
    <t>Раздел 1. Рельсовый путь № 58</t>
  </si>
  <si>
    <t>Раздел 1. Рельсовый путь № 59</t>
  </si>
  <si>
    <t>Раздел 1. Рельсовый путь № 60</t>
  </si>
  <si>
    <t>Раздел 1. Рельсовый путь № 61</t>
  </si>
  <si>
    <t>Раздел 1. Рельсовый путь № 62</t>
  </si>
  <si>
    <t>Раздел 1. Рельсовый путь № 63</t>
  </si>
  <si>
    <t>Раздел 1. Рельсовый путь № 64</t>
  </si>
  <si>
    <t>Раздел 1. Рельсовый путь № 65</t>
  </si>
  <si>
    <t>Раздел 1. Рельсовый путь № 66</t>
  </si>
  <si>
    <t>Раздел 1. Рельсовый путь № 67</t>
  </si>
  <si>
    <t>Раздел 1. Рельсовый путь № 68</t>
  </si>
  <si>
    <t>Раздел 1. Рельсовый путь № 69</t>
  </si>
  <si>
    <t>Раздел 1. Рельсовый путь № 70</t>
  </si>
  <si>
    <t>Раздел 1. Рельсовый путь № 71</t>
  </si>
  <si>
    <t>Раздел 1. Рельсовый путь № 72</t>
  </si>
  <si>
    <t>Раздел 1. Рельсовый путь № 73</t>
  </si>
  <si>
    <t>Раздел 1. Рельсовый путь № 74</t>
  </si>
  <si>
    <t>Раздел 1. Рельсовый путь № 75</t>
  </si>
  <si>
    <t>Раздел 1. Рельсовый путь № 76</t>
  </si>
  <si>
    <t>Раздел 1. Рельсовый путь № 77</t>
  </si>
  <si>
    <t>Раздел 1. Рельсовый путь № 78</t>
  </si>
  <si>
    <t>Раздел 1. Рельсовый путь № 79</t>
  </si>
  <si>
    <t>Раздел 1. Рельсовый путь № 80</t>
  </si>
  <si>
    <t>Раздел 1. Рельсовый путь № 81</t>
  </si>
  <si>
    <t>Раздел 1. Рельсовый путь № 82</t>
  </si>
  <si>
    <t>Раздел 1. Рельсовый путь № 83</t>
  </si>
  <si>
    <t>Раздел 1. Рельсовый путь № 84</t>
  </si>
  <si>
    <t>Раздел 1. Рельсовый путь № 85</t>
  </si>
  <si>
    <t>Раздел 1. Рельсовый путь № 86</t>
  </si>
  <si>
    <t>Раздел 1. Рельсовый путь № 87</t>
  </si>
  <si>
    <t>Раздел 1. Рельсовый путь № 88</t>
  </si>
  <si>
    <t>Раздел 1. Рельсовый путь № 89</t>
  </si>
  <si>
    <t>Раздел 1. Рельсовый путь № 90</t>
  </si>
  <si>
    <t>Раздел 1. Рельсовый путь № 91</t>
  </si>
  <si>
    <t>Раздел 1. Рельсовый путь № 92</t>
  </si>
  <si>
    <t>Раздел 1. Рельсовый путь № 93</t>
  </si>
  <si>
    <t>Раздел 1. Рельсовый путь № 94</t>
  </si>
  <si>
    <t>Раздел 1. Рельсовый путь № 95</t>
  </si>
  <si>
    <t>Раздел 1. Рельсовый путь № 96</t>
  </si>
  <si>
    <t>Раздел 1. Рельсовый путь № 97</t>
  </si>
  <si>
    <t>Раздел 1. Рельсовый путь № 98</t>
  </si>
  <si>
    <t>Раздел 1. Рельсовый путь № 99</t>
  </si>
  <si>
    <t>Раздел 1. Рельсовый путь № 100</t>
  </si>
  <si>
    <t>Раздел 1. Рельсовый путь № 101</t>
  </si>
  <si>
    <t>Раздел 1. Рельсовый путь № 102</t>
  </si>
  <si>
    <t>Раздел 1. Рельсовый путь № 103</t>
  </si>
  <si>
    <t>Раздел 1. Рельсовый путь № 104</t>
  </si>
  <si>
    <t>Раздел 1. Рельсовый путь № 105</t>
  </si>
  <si>
    <t>Раздел 1. Рельсовый путь № 106</t>
  </si>
  <si>
    <t>Раздел 1. Рельсовый путь № 107</t>
  </si>
  <si>
    <t>Раздел 1. Рельсовый путь № 108</t>
  </si>
  <si>
    <t>Раздел 1. Рельсовый путь № 109</t>
  </si>
  <si>
    <t>Раздел 1. Рельсовый путь № 110</t>
  </si>
  <si>
    <t>Раздел 1. Рельсовый путь № 111</t>
  </si>
  <si>
    <t>Раздел 1. Рельсовый путь № 112</t>
  </si>
  <si>
    <t>Раздел 1. Рельсовый путь № 113</t>
  </si>
  <si>
    <t>Раздел 1. Рельсовый путь № 114</t>
  </si>
  <si>
    <t>Раздел 1. Рельсовый путь № 115</t>
  </si>
  <si>
    <t>Раздел 1. Рельсовый путь № 116</t>
  </si>
  <si>
    <t>Раздел 1. Рельсовый путь № 117</t>
  </si>
  <si>
    <t>Раздел 1. Рельсовый путь № 118</t>
  </si>
  <si>
    <t>Раздел 1. Рельсовый путь № 119</t>
  </si>
  <si>
    <t>Раздел 1. Рельсовый путь № 120</t>
  </si>
  <si>
    <t>Раздел 1. Рельсовый путь № 121</t>
  </si>
  <si>
    <t>Раздел 1. Рельсовый путь № 122</t>
  </si>
  <si>
    <t>Раздел 1. Рельсовый путь № 123</t>
  </si>
  <si>
    <t>Раздел 1. Рельсовый путь № 124</t>
  </si>
  <si>
    <t>Раздел 1. Рельсовый путь № 125</t>
  </si>
  <si>
    <t>Раздел 1. Рельсовый путь № 126</t>
  </si>
  <si>
    <t>Раздел 1. Рельсовый путь № 127</t>
  </si>
  <si>
    <t>Раздел 1. Рельсовый путь № 128</t>
  </si>
  <si>
    <t>Раздел 1. Рельсовый путь № 129</t>
  </si>
  <si>
    <t>Раздел 1. Рельсовый путь № 130</t>
  </si>
  <si>
    <t>Раздел 1. Рельсовый путь № 131</t>
  </si>
  <si>
    <t>Раздел 1. Рельсовый путь № 132</t>
  </si>
  <si>
    <t>Раздел 1. Рельсовый путь № 133</t>
  </si>
  <si>
    <t>Раздел 1. Рельсовый путь № 134</t>
  </si>
  <si>
    <t>Раздел 1. Рельсовый путь № 135</t>
  </si>
  <si>
    <t>Раздел 1. Рельсовый путь № 136</t>
  </si>
  <si>
    <t>Раздел 1. Рельсовый путь № 137</t>
  </si>
  <si>
    <t>Раздел 1. Рельсовый путь № 138</t>
  </si>
  <si>
    <t>Раздел 1. Рельсовый путь № 139</t>
  </si>
  <si>
    <t>Раздел 1. Рельсовый путь № 140</t>
  </si>
  <si>
    <t>Раздел 1. Рельсовый путь № 141</t>
  </si>
  <si>
    <t>Раздел 1. Рельсовый путь № 142</t>
  </si>
  <si>
    <t>Раздел 1. Рельсовый путь № 143</t>
  </si>
  <si>
    <t>Раздел 1. Рельсовый путь № 144</t>
  </si>
  <si>
    <t>Раздел 1. Рельсовый путь № 145</t>
  </si>
  <si>
    <t>Раздел 1. Рельсовый путь № 146</t>
  </si>
  <si>
    <t>Раздел 1. Рельсовый путь № 147</t>
  </si>
  <si>
    <t>Раздел 1. Рельсовый путь № 148</t>
  </si>
  <si>
    <t>Раздел 1. Рельсовый путь № 149</t>
  </si>
  <si>
    <t>Раздел 1. Рельсовый путь № 150</t>
  </si>
  <si>
    <t>Раздел 1. Рельсовый путь № 151</t>
  </si>
  <si>
    <t>Раздел 1. Рельсовый путь № 152</t>
  </si>
  <si>
    <t>Раздел 1. Рельсовый путь № 153</t>
  </si>
  <si>
    <t>Раздел 1. Рельсовый путь № 154</t>
  </si>
  <si>
    <t>Раздел 1. Рельсовый путь № 155</t>
  </si>
  <si>
    <t>Раздел 1. Рельсовый путь № 156</t>
  </si>
  <si>
    <t>Раздел 1. Рельсовый путь № 157</t>
  </si>
  <si>
    <t>Раздел 1. Рельсовый путь № 158</t>
  </si>
  <si>
    <t>Раздел 1. Рельсовый путь № 159</t>
  </si>
  <si>
    <t>Раздел 1. Рельсовый путь № 160</t>
  </si>
  <si>
    <t>Раздел 1. Рельсовый путь № 161</t>
  </si>
  <si>
    <t>Раздел 1. Рельсовый путь № 162</t>
  </si>
  <si>
    <t>Раздел 1. Рельсовый путь № 163</t>
  </si>
  <si>
    <t>Раздел 1. Рельсовый путь № 164</t>
  </si>
  <si>
    <t>Раздел 1. Рельсовый путь № 165</t>
  </si>
  <si>
    <t>Раздел 1. Рельсовый путь № 166</t>
  </si>
  <si>
    <t>Раздел 1. Рельсовый путь № 167</t>
  </si>
  <si>
    <t>Раздел 1. Рельсовый путь № 168</t>
  </si>
  <si>
    <t>Раздел 1. Рельсовый путь № 169</t>
  </si>
  <si>
    <t>Раздел 1. Рельсовый путь № 170</t>
  </si>
  <si>
    <t>Раздел 1. Рельсовый путь № 171</t>
  </si>
  <si>
    <t>Раздел 1. Рельсовый путь № 172</t>
  </si>
  <si>
    <t>Раздел 1. Рельсовый путь № 173</t>
  </si>
  <si>
    <t>Раздел 1. Рельсовый путь № 174</t>
  </si>
  <si>
    <t>Раздел 1. Рельсовый путь № 175</t>
  </si>
  <si>
    <t>Раздел 1. Рельсовый путь № 176</t>
  </si>
  <si>
    <t>Раздел 1. Рельсовый путь № 177</t>
  </si>
  <si>
    <t>Раздел 1. Рельсовый путь № 178</t>
  </si>
  <si>
    <t>Раздел 1. Рельсовый путь № 179</t>
  </si>
  <si>
    <t>Раздел 1. Рельсовый путь № 180</t>
  </si>
  <si>
    <t>Раздел 1. Рельсовый путь № 181</t>
  </si>
  <si>
    <t>Раздел 1. Рельсовый путь № 182</t>
  </si>
  <si>
    <t>Раздел 1. Рельсовый путь № 183</t>
  </si>
  <si>
    <t>Раздел 1. Рельсовый путь № 184</t>
  </si>
  <si>
    <t>Раздел 1. Рельсовый путь № 185</t>
  </si>
  <si>
    <t>Раздел 1. Рельсовый путь № 186</t>
  </si>
  <si>
    <t>Раздел 1. Рельсовый путь № 187</t>
  </si>
  <si>
    <t>Раздел 1. Рельсовый путь № 188</t>
  </si>
  <si>
    <t>Раздел 1. Рельсовый путь № 189</t>
  </si>
  <si>
    <t>Раздел 1. Рельсовый путь № 190</t>
  </si>
  <si>
    <t>Раздел 1. Рельсовый путь № 191</t>
  </si>
  <si>
    <t>Раздел 1. Рельсовый путь № 192</t>
  </si>
  <si>
    <t>Раздел 1. Рельсовый путь № 193</t>
  </si>
  <si>
    <t>Раздел 1. Рельсовый путь № 194</t>
  </si>
  <si>
    <t>Раздел 1. Рельсовый путь № 195</t>
  </si>
  <si>
    <t>Раздел 1. Рельсовый путь № 196</t>
  </si>
  <si>
    <t>Раздел 1. Рельсовый путь № 197</t>
  </si>
  <si>
    <t>Раздел 1. Рельсовый путь № 198</t>
  </si>
  <si>
    <t>Раздел 1. Рельсовый путь № 199</t>
  </si>
  <si>
    <t>Раздел 1. Рельсовый путь № 200</t>
  </si>
  <si>
    <t>Раздел 1. Рельсовый путь № 201</t>
  </si>
  <si>
    <t>Раздел 1. Рельсовый путь № 202</t>
  </si>
  <si>
    <t>Раздел 1. Рельсовый путь № 203</t>
  </si>
  <si>
    <t>Раздел 1. Рельсовый путь № 204</t>
  </si>
  <si>
    <t>Раздел 1. Рельсовый путь № 205</t>
  </si>
  <si>
    <t>Раздел 1. Рельсовый путь № 206</t>
  </si>
  <si>
    <t>Раздел 1. Рельсовый путь № 207</t>
  </si>
  <si>
    <t>Раздел 1. Рельсовый путь № 208</t>
  </si>
  <si>
    <t>Раздел 1. Рельсовый путь № 209</t>
  </si>
  <si>
    <t>Раздел 1. Рельсовый путь № 210</t>
  </si>
  <si>
    <t>Раздел 1. Рельсовый путь № 211</t>
  </si>
  <si>
    <t>Раздел 1. Рельсовый путь № 212</t>
  </si>
  <si>
    <t>Раздел 1. Рельсовый путь № 213</t>
  </si>
  <si>
    <t>Раздел 1. Рельсовый путь № 214</t>
  </si>
  <si>
    <t>Раздел 1. Рельсовый путь № 215</t>
  </si>
  <si>
    <t>Раздел 1. Рельсовый путь № 216</t>
  </si>
  <si>
    <t>Раздел 1. Рельсовый путь № 217</t>
  </si>
  <si>
    <t>Раздел 1. Рельсовый путь № 218</t>
  </si>
  <si>
    <t>Раздел 1. Рельсовый путь № 219</t>
  </si>
  <si>
    <t>Раздел 1. Рельсовый путь № 220</t>
  </si>
  <si>
    <t>Раздел 1. Рельсовый путь № 221</t>
  </si>
  <si>
    <t>Раздел 1. Рельсовый путь № 222</t>
  </si>
  <si>
    <t>Раздел 1. Рельсовый путь № 223</t>
  </si>
  <si>
    <t>Раздел 1. Рельсовый путь № 224</t>
  </si>
  <si>
    <t>Раздел 1. Рельсовый путь № 225</t>
  </si>
  <si>
    <t>Раздел 1. Рельсовый путь № 226</t>
  </si>
  <si>
    <t>Раздел 1. Рельсовый путь № 227</t>
  </si>
  <si>
    <t>Раздел 1. Рельсовый путь № 228</t>
  </si>
  <si>
    <t>Раздел 1. Рельсовый путь № 229</t>
  </si>
  <si>
    <t>Раздел 1. Рельсовый путь № 230</t>
  </si>
  <si>
    <t>Раздел 1. Рельсовый путь № 231</t>
  </si>
  <si>
    <t>Раздел 1. Рельсовый путь № 232</t>
  </si>
  <si>
    <t>Раздел 1. Рельсовый путь № 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</si>
</sst>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00"/>
    <numFmt numFmtId="167" formatCode="0.0000"/>
  </numFmts>
  <fonts count="20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b/>
      <sz val="9"/>
      <color rgb="FFFF0000"/>
      <name val="Arial"/>
      <family val="2"/>
      <charset val="204"/>
    </font>
    <font>
      <b/>
      <sz val="11"/>
      <color indexed="10"/>
      <name val="Calibri"/>
      <family val="2"/>
      <charset val="204"/>
    </font>
    <font>
      <b/>
      <sz val="10"/>
      <color indexed="10"/>
      <name val="Arial"/>
      <family val="2"/>
      <charset val="204"/>
    </font>
    <font>
      <b/>
      <sz val="9"/>
      <color indexed="10"/>
      <name val="Arial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49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7" xfId="0" applyNumberFormat="1" applyFont="1" applyFill="1" applyBorder="1" applyAlignment="1" applyProtection="1">
      <alignment horizontal="right" vertical="top" wrapText="1"/>
    </xf>
    <xf numFmtId="49" fontId="5" fillId="0" borderId="8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4" fontId="5" fillId="0" borderId="7" xfId="0" applyNumberFormat="1" applyFont="1" applyFill="1" applyBorder="1" applyAlignment="1" applyProtection="1">
      <alignment horizontal="right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6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center"/>
    </xf>
    <xf numFmtId="49" fontId="7" fillId="0" borderId="6" xfId="0" applyNumberFormat="1" applyFont="1" applyFill="1" applyBorder="1" applyAlignment="1" applyProtection="1">
      <alignment vertical="center" wrapText="1"/>
    </xf>
    <xf numFmtId="49" fontId="7" fillId="0" borderId="7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left" vertical="center" wrapText="1"/>
    </xf>
    <xf numFmtId="4" fontId="10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4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6" fillId="2" borderId="0" xfId="0" applyNumberFormat="1" applyFont="1" applyFill="1" applyBorder="1" applyAlignment="1" applyProtection="1">
      <alignment horizontal="center" vertical="center"/>
    </xf>
    <xf numFmtId="0" fontId="17" fillId="2" borderId="0" xfId="0" applyNumberFormat="1" applyFont="1" applyFill="1" applyBorder="1" applyAlignment="1" applyProtection="1">
      <alignment horizontal="center" vertical="center" wrapText="1"/>
    </xf>
    <xf numFmtId="0" fontId="18" fillId="2" borderId="0" xfId="0" applyNumberFormat="1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/>
    <xf numFmtId="49" fontId="10" fillId="0" borderId="6" xfId="0" applyNumberFormat="1" applyFont="1" applyFill="1" applyBorder="1" applyAlignment="1" applyProtection="1">
      <alignment vertical="top" wrapText="1"/>
    </xf>
    <xf numFmtId="49" fontId="10" fillId="0" borderId="3" xfId="0" applyNumberFormat="1" applyFont="1" applyFill="1" applyBorder="1" applyAlignment="1" applyProtection="1">
      <alignment vertical="top" wrapText="1"/>
    </xf>
    <xf numFmtId="49" fontId="5" fillId="0" borderId="3" xfId="0" applyNumberFormat="1" applyFont="1" applyFill="1" applyBorder="1" applyAlignment="1" applyProtection="1">
      <alignment vertical="top" wrapText="1"/>
    </xf>
    <xf numFmtId="0" fontId="10" fillId="0" borderId="4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vertical="center" wrapText="1"/>
    </xf>
    <xf numFmtId="49" fontId="5" fillId="0" borderId="8" xfId="0" applyNumberFormat="1" applyFont="1" applyFill="1" applyBorder="1" applyAlignment="1" applyProtection="1">
      <alignment vertical="top" wrapText="1"/>
    </xf>
    <xf numFmtId="0" fontId="11" fillId="0" borderId="3" xfId="0" applyNumberFormat="1" applyFont="1" applyFill="1" applyBorder="1" applyAlignment="1" applyProtection="1">
      <alignment vertical="top" wrapText="1"/>
    </xf>
    <xf numFmtId="4" fontId="5" fillId="0" borderId="3" xfId="0" applyNumberFormat="1" applyFont="1" applyFill="1" applyBorder="1" applyAlignment="1" applyProtection="1">
      <alignment vertical="top" wrapText="1"/>
    </xf>
    <xf numFmtId="4" fontId="5" fillId="0" borderId="7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 wrapText="1"/>
    </xf>
    <xf numFmtId="49" fontId="3" fillId="0" borderId="8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4" fontId="3" fillId="0" borderId="3" xfId="0" applyNumberFormat="1" applyFont="1" applyFill="1" applyBorder="1" applyAlignment="1" applyProtection="1">
      <alignment vertical="top" wrapText="1"/>
    </xf>
    <xf numFmtId="4" fontId="3" fillId="0" borderId="7" xfId="0" applyNumberFormat="1" applyFont="1" applyFill="1" applyBorder="1" applyAlignment="1" applyProtection="1">
      <alignment vertical="top" wrapText="1"/>
    </xf>
    <xf numFmtId="49" fontId="9" fillId="0" borderId="6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 wrapText="1"/>
    </xf>
    <xf numFmtId="49" fontId="9" fillId="0" borderId="7" xfId="0" applyNumberFormat="1" applyFont="1" applyFill="1" applyBorder="1" applyAlignment="1" applyProtection="1">
      <alignment vertical="center" wrapText="1"/>
    </xf>
    <xf numFmtId="49" fontId="10" fillId="0" borderId="4" xfId="0" applyNumberFormat="1" applyFont="1" applyFill="1" applyBorder="1" applyAlignment="1" applyProtection="1">
      <alignment vertical="top" wrapText="1"/>
    </xf>
    <xf numFmtId="1" fontId="10" fillId="0" borderId="4" xfId="0" applyNumberFormat="1" applyFont="1" applyFill="1" applyBorder="1" applyAlignment="1" applyProtection="1">
      <alignment vertical="top" wrapText="1"/>
    </xf>
    <xf numFmtId="4" fontId="10" fillId="0" borderId="4" xfId="0" applyNumberFormat="1" applyFont="1" applyFill="1" applyBorder="1" applyAlignment="1" applyProtection="1">
      <alignment vertical="top" wrapText="1"/>
    </xf>
    <xf numFmtId="165" fontId="10" fillId="0" borderId="4" xfId="0" applyNumberFormat="1" applyFont="1" applyFill="1" applyBorder="1" applyAlignment="1" applyProtection="1">
      <alignment vertical="top" wrapText="1"/>
    </xf>
    <xf numFmtId="49" fontId="7" fillId="0" borderId="4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wrapText="1"/>
    </xf>
    <xf numFmtId="4" fontId="1" fillId="0" borderId="3" xfId="0" applyNumberFormat="1" applyFont="1" applyFill="1" applyBorder="1" applyAlignment="1" applyProtection="1">
      <alignment vertical="top"/>
    </xf>
    <xf numFmtId="0" fontId="1" fillId="0" borderId="7" xfId="0" applyNumberFormat="1" applyFont="1" applyFill="1" applyBorder="1" applyAlignment="1" applyProtection="1">
      <alignment vertical="top"/>
    </xf>
    <xf numFmtId="0" fontId="1" fillId="0" borderId="3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wrapText="1"/>
    </xf>
    <xf numFmtId="49" fontId="6" fillId="0" borderId="1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257"/>
  <sheetViews>
    <sheetView tabSelected="1" topLeftCell="A2" workbookViewId="0">
      <selection activeCell="N17" sqref="N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9" width="12.85546875" style="1" customWidth="1"/>
    <col min="10" max="11" width="15.5703125" style="1" customWidth="1"/>
    <col min="12" max="13" width="14.7109375" style="1" customWidth="1"/>
    <col min="14" max="14" width="14.7109375" style="78" customWidth="1"/>
    <col min="15" max="16" width="10.7109375" style="78" customWidth="1"/>
    <col min="17" max="46" width="172.5703125" style="79" hidden="1" customWidth="1"/>
    <col min="47" max="56" width="109.28515625" style="79" hidden="1" customWidth="1"/>
    <col min="57" max="58" width="172.5703125" style="79" hidden="1" customWidth="1"/>
    <col min="59" max="61" width="34.140625" style="79" hidden="1" customWidth="1"/>
    <col min="62" max="62" width="127.5703125" style="79" hidden="1" customWidth="1"/>
    <col min="63" max="66" width="9.140625" style="78"/>
    <col min="67" max="67" width="15.5703125" style="1" customWidth="1"/>
    <col min="68" max="16384" width="9.140625" style="1"/>
  </cols>
  <sheetData>
    <row r="1" spans="1:67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3"/>
    </row>
    <row r="2" spans="1:67" s="2" customFormat="1" ht="15" customHeight="1" x14ac:dyDescent="0.25">
      <c r="A2" s="122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60"/>
      <c r="L2" s="60"/>
      <c r="M2" s="60"/>
      <c r="N2" s="71"/>
      <c r="O2" s="71"/>
      <c r="P2" s="71"/>
      <c r="Q2" s="72" t="s">
        <v>0</v>
      </c>
      <c r="R2" s="72" t="s">
        <v>1</v>
      </c>
      <c r="S2" s="72" t="s">
        <v>1</v>
      </c>
      <c r="T2" s="72" t="s">
        <v>1</v>
      </c>
      <c r="U2" s="72" t="s">
        <v>1</v>
      </c>
      <c r="V2" s="72" t="s">
        <v>1</v>
      </c>
      <c r="W2" s="72" t="s">
        <v>1</v>
      </c>
      <c r="X2" s="72" t="s">
        <v>1</v>
      </c>
      <c r="Y2" s="72" t="s">
        <v>1</v>
      </c>
      <c r="Z2" s="72" t="s">
        <v>1</v>
      </c>
      <c r="AA2" s="72" t="s">
        <v>1</v>
      </c>
      <c r="AB2" s="72" t="s">
        <v>1</v>
      </c>
      <c r="AC2" s="72" t="s">
        <v>1</v>
      </c>
      <c r="AD2" s="72" t="s">
        <v>1</v>
      </c>
      <c r="AE2" s="72" t="s">
        <v>1</v>
      </c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</row>
    <row r="3" spans="1:67" s="2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4"/>
      <c r="L3" s="4"/>
      <c r="M3" s="4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</row>
    <row r="4" spans="1:67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3"/>
      <c r="K4" s="3"/>
      <c r="L4" s="4"/>
      <c r="M4" s="4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3"/>
    </row>
    <row r="5" spans="1:67" s="2" customFormat="1" ht="28.5" customHeight="1" x14ac:dyDescent="0.25">
      <c r="A5" s="123" t="s">
        <v>3</v>
      </c>
      <c r="B5" s="123"/>
      <c r="C5" s="123"/>
      <c r="D5" s="123"/>
      <c r="E5" s="123"/>
      <c r="F5" s="123"/>
      <c r="G5" s="123"/>
      <c r="H5" s="123"/>
      <c r="I5" s="123"/>
      <c r="J5" s="123"/>
      <c r="K5" s="61"/>
      <c r="L5" s="61"/>
      <c r="M5" s="6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</row>
    <row r="6" spans="1:67" s="2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4"/>
      <c r="L6" s="4"/>
      <c r="M6" s="4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</row>
    <row r="7" spans="1:67" s="2" customFormat="1" ht="15" customHeight="1" x14ac:dyDescent="0.25">
      <c r="A7" s="122" t="s">
        <v>5</v>
      </c>
      <c r="B7" s="122"/>
      <c r="C7" s="122"/>
      <c r="D7" s="122"/>
      <c r="E7" s="122"/>
      <c r="F7" s="122"/>
      <c r="G7" s="122"/>
      <c r="H7" s="122"/>
      <c r="I7" s="122"/>
      <c r="J7" s="122"/>
      <c r="K7" s="60"/>
      <c r="L7" s="60"/>
      <c r="M7" s="60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2" t="s">
        <v>5</v>
      </c>
      <c r="AG7" s="72" t="s">
        <v>1</v>
      </c>
      <c r="AH7" s="72" t="s">
        <v>1</v>
      </c>
      <c r="AI7" s="72" t="s">
        <v>1</v>
      </c>
      <c r="AJ7" s="72" t="s">
        <v>1</v>
      </c>
      <c r="AK7" s="72" t="s">
        <v>1</v>
      </c>
      <c r="AL7" s="72" t="s">
        <v>1</v>
      </c>
      <c r="AM7" s="72" t="s">
        <v>1</v>
      </c>
      <c r="AN7" s="72" t="s">
        <v>1</v>
      </c>
      <c r="AO7" s="72" t="s">
        <v>1</v>
      </c>
      <c r="AP7" s="72" t="s">
        <v>1</v>
      </c>
      <c r="AQ7" s="72" t="s">
        <v>1</v>
      </c>
      <c r="AR7" s="72" t="s">
        <v>1</v>
      </c>
      <c r="AS7" s="72" t="s">
        <v>1</v>
      </c>
      <c r="AT7" s="72" t="s">
        <v>1</v>
      </c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</row>
    <row r="8" spans="1:67" s="2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4"/>
      <c r="L8" s="4"/>
      <c r="M8" s="4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</row>
    <row r="9" spans="1:67" s="2" customFormat="1" ht="30.75" customHeight="1" x14ac:dyDescent="0.25">
      <c r="A9" s="3"/>
      <c r="B9" s="5" t="s">
        <v>7</v>
      </c>
      <c r="C9" s="118" t="s">
        <v>8</v>
      </c>
      <c r="D9" s="118"/>
      <c r="E9" s="118"/>
      <c r="F9" s="118"/>
      <c r="G9" s="118"/>
      <c r="H9" s="6"/>
      <c r="I9" s="6"/>
      <c r="J9" s="6"/>
      <c r="K9" s="6"/>
      <c r="L9" s="6"/>
      <c r="M9" s="6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6"/>
    </row>
    <row r="10" spans="1:67" s="2" customFormat="1" ht="12.75" customHeight="1" x14ac:dyDescent="0.25">
      <c r="A10" s="7"/>
      <c r="B10" s="7"/>
      <c r="D10" s="8"/>
      <c r="E10" s="9"/>
      <c r="F10" s="10"/>
      <c r="G10" s="11"/>
      <c r="H10" s="12"/>
      <c r="I10" s="12"/>
      <c r="L10" s="12"/>
      <c r="M10" s="12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</row>
    <row r="11" spans="1:67" s="2" customFormat="1" ht="36.75" customHeight="1" x14ac:dyDescent="0.25">
      <c r="A11" s="13" t="s">
        <v>9</v>
      </c>
      <c r="B11" s="13" t="s">
        <v>10</v>
      </c>
      <c r="C11" s="13" t="s">
        <v>11</v>
      </c>
      <c r="D11" s="13"/>
      <c r="E11" s="13"/>
      <c r="F11" s="14" t="s">
        <v>12</v>
      </c>
      <c r="G11" s="13" t="s">
        <v>13</v>
      </c>
      <c r="H11" s="15" t="s">
        <v>14</v>
      </c>
      <c r="I11" s="15" t="s">
        <v>321</v>
      </c>
      <c r="J11" s="14" t="s">
        <v>320</v>
      </c>
      <c r="K11" s="14" t="s">
        <v>321</v>
      </c>
      <c r="L11" s="15" t="s">
        <v>322</v>
      </c>
      <c r="M11" s="68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14" t="s">
        <v>320</v>
      </c>
    </row>
    <row r="12" spans="1:67" s="2" customFormat="1" ht="15" x14ac:dyDescent="0.25">
      <c r="A12" s="16">
        <v>1</v>
      </c>
      <c r="B12" s="16">
        <v>2</v>
      </c>
      <c r="C12" s="116">
        <v>3</v>
      </c>
      <c r="D12" s="116"/>
      <c r="E12" s="116"/>
      <c r="F12" s="17">
        <v>4</v>
      </c>
      <c r="G12" s="16">
        <v>5</v>
      </c>
      <c r="H12" s="17">
        <v>10</v>
      </c>
      <c r="I12" s="17"/>
      <c r="J12" s="16">
        <v>13</v>
      </c>
      <c r="K12" s="67"/>
      <c r="L12" s="17">
        <v>10</v>
      </c>
      <c r="M12" s="69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16">
        <v>13</v>
      </c>
    </row>
    <row r="13" spans="1:67" s="2" customFormat="1" ht="15" customHeight="1" x14ac:dyDescent="0.25">
      <c r="A13" s="109" t="s">
        <v>15</v>
      </c>
      <c r="B13" s="110"/>
      <c r="C13" s="110"/>
      <c r="D13" s="110"/>
      <c r="E13" s="110"/>
      <c r="F13" s="110"/>
      <c r="G13" s="110"/>
      <c r="H13" s="110"/>
      <c r="I13" s="110"/>
      <c r="J13" s="111"/>
      <c r="K13" s="62"/>
      <c r="L13" s="62"/>
      <c r="M13" s="62"/>
      <c r="N13" s="71" t="s">
        <v>323</v>
      </c>
      <c r="O13" s="71" t="s">
        <v>324</v>
      </c>
      <c r="P13" s="71" t="s">
        <v>325</v>
      </c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3" t="s">
        <v>15</v>
      </c>
      <c r="BF13" s="71"/>
      <c r="BG13" s="71"/>
      <c r="BH13" s="71"/>
      <c r="BI13" s="71"/>
      <c r="BJ13" s="71"/>
      <c r="BK13" s="71" t="s">
        <v>326</v>
      </c>
      <c r="BL13" s="71" t="s">
        <v>327</v>
      </c>
      <c r="BM13" s="71" t="s">
        <v>328</v>
      </c>
      <c r="BN13" s="71" t="s">
        <v>329</v>
      </c>
    </row>
    <row r="14" spans="1:67" s="2" customFormat="1" ht="15" customHeight="1" x14ac:dyDescent="0.25">
      <c r="A14" s="58" t="s">
        <v>16</v>
      </c>
      <c r="B14" s="98"/>
      <c r="C14" s="98"/>
      <c r="D14" s="98"/>
      <c r="E14" s="98"/>
      <c r="F14" s="98"/>
      <c r="G14" s="98"/>
      <c r="H14" s="98"/>
      <c r="I14" s="98"/>
      <c r="J14" s="59"/>
      <c r="K14" s="63"/>
      <c r="L14" s="63"/>
      <c r="M14" s="63"/>
      <c r="N14" s="86">
        <v>1.052</v>
      </c>
      <c r="O14" s="86">
        <v>1.0209999999999999</v>
      </c>
      <c r="P14" s="86">
        <v>1.0349999999999999</v>
      </c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7"/>
      <c r="BF14" s="88" t="s">
        <v>16</v>
      </c>
      <c r="BG14" s="86"/>
      <c r="BH14" s="86"/>
      <c r="BI14" s="86"/>
      <c r="BJ14" s="86"/>
      <c r="BK14" s="86">
        <v>1.0249999999999999</v>
      </c>
      <c r="BL14" s="86">
        <v>1.02</v>
      </c>
      <c r="BM14" s="86">
        <v>1.03</v>
      </c>
      <c r="BN14" s="86">
        <v>1.2</v>
      </c>
    </row>
    <row r="15" spans="1:67" s="2" customFormat="1" ht="33.75" customHeight="1" x14ac:dyDescent="0.25">
      <c r="A15" s="24" t="s">
        <v>17</v>
      </c>
      <c r="B15" s="25" t="s">
        <v>18</v>
      </c>
      <c r="C15" s="97" t="s">
        <v>19</v>
      </c>
      <c r="D15" s="97"/>
      <c r="E15" s="97"/>
      <c r="F15" s="24" t="s">
        <v>20</v>
      </c>
      <c r="G15" s="27">
        <v>6.4989999999999997</v>
      </c>
      <c r="H15" s="114">
        <v>2285792.6800000002</v>
      </c>
      <c r="I15" s="114">
        <f>J15/G15</f>
        <v>18656.102457955421</v>
      </c>
      <c r="J15" s="28">
        <v>121246.00987425227</v>
      </c>
      <c r="K15" s="28">
        <f>L15/G15</f>
        <v>351714.52223418991</v>
      </c>
      <c r="L15" s="28">
        <v>2285792.6800000002</v>
      </c>
      <c r="M15" s="64"/>
      <c r="N15" s="81">
        <v>1.052</v>
      </c>
      <c r="O15" s="81">
        <v>1.0209999999999999</v>
      </c>
      <c r="P15" s="81">
        <v>1.0349999999999999</v>
      </c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0"/>
      <c r="BF15" s="82" t="s">
        <v>330</v>
      </c>
      <c r="BG15" s="81"/>
      <c r="BH15" s="81"/>
      <c r="BI15" s="81"/>
      <c r="BJ15" s="81"/>
      <c r="BK15" s="81">
        <v>1.0249999999999999</v>
      </c>
      <c r="BL15" s="81">
        <v>1.02</v>
      </c>
      <c r="BM15" s="81">
        <v>1.03</v>
      </c>
      <c r="BN15" s="81">
        <v>1.2</v>
      </c>
      <c r="BO15" s="28">
        <f>J15*N15*O15*P15*BK15*BL15*BM15*BN15</f>
        <v>174177.39653276929</v>
      </c>
    </row>
    <row r="16" spans="1:67" s="2" customFormat="1" ht="15" x14ac:dyDescent="0.25">
      <c r="A16" s="29"/>
      <c r="B16" s="30"/>
      <c r="C16" s="30"/>
      <c r="D16" s="30"/>
      <c r="E16" s="31" t="s">
        <v>21</v>
      </c>
      <c r="F16" s="31"/>
      <c r="G16" s="32"/>
      <c r="H16" s="33">
        <v>1538033.86</v>
      </c>
      <c r="I16" s="33"/>
      <c r="J16" s="35">
        <v>0</v>
      </c>
      <c r="K16" s="34"/>
      <c r="L16" s="33">
        <v>1538033.86</v>
      </c>
      <c r="M16" s="70"/>
      <c r="N16" s="81">
        <v>1.052</v>
      </c>
      <c r="O16" s="81">
        <v>1.0209999999999999</v>
      </c>
      <c r="P16" s="81">
        <v>1.0349999999999999</v>
      </c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0"/>
      <c r="BF16" s="82" t="s">
        <v>331</v>
      </c>
      <c r="BG16" s="81"/>
      <c r="BH16" s="81"/>
      <c r="BI16" s="81"/>
      <c r="BJ16" s="81"/>
      <c r="BK16" s="81">
        <v>1.0249999999999999</v>
      </c>
      <c r="BL16" s="81">
        <v>1.02</v>
      </c>
      <c r="BM16" s="81">
        <v>1.03</v>
      </c>
      <c r="BN16" s="81">
        <v>1.2</v>
      </c>
      <c r="BO16" s="28">
        <f t="shared" ref="BO16:BO79" si="0">J16*N16*O16*P16*BK16*BL16*BM16*BN16</f>
        <v>0</v>
      </c>
    </row>
    <row r="17" spans="1:67" s="2" customFormat="1" ht="15" x14ac:dyDescent="0.25">
      <c r="A17" s="29"/>
      <c r="B17" s="30"/>
      <c r="C17" s="30"/>
      <c r="D17" s="30"/>
      <c r="E17" s="103" t="s">
        <v>22</v>
      </c>
      <c r="F17" s="103"/>
      <c r="G17" s="106"/>
      <c r="H17" s="119">
        <v>1025355.91</v>
      </c>
      <c r="I17" s="119"/>
      <c r="J17" s="120">
        <v>0</v>
      </c>
      <c r="K17" s="121"/>
      <c r="L17" s="33">
        <v>1025355.91</v>
      </c>
      <c r="M17" s="70"/>
      <c r="N17" s="81">
        <v>1.052</v>
      </c>
      <c r="O17" s="81">
        <v>1.0209999999999999</v>
      </c>
      <c r="P17" s="81">
        <v>1.0349999999999999</v>
      </c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0"/>
      <c r="BF17" s="82" t="s">
        <v>332</v>
      </c>
      <c r="BG17" s="81"/>
      <c r="BH17" s="81"/>
      <c r="BI17" s="81"/>
      <c r="BJ17" s="81"/>
      <c r="BK17" s="81">
        <v>1.0249999999999999</v>
      </c>
      <c r="BL17" s="81">
        <v>1.02</v>
      </c>
      <c r="BM17" s="81">
        <v>1.03</v>
      </c>
      <c r="BN17" s="81">
        <v>1.2</v>
      </c>
      <c r="BO17" s="28">
        <f t="shared" si="0"/>
        <v>0</v>
      </c>
    </row>
    <row r="18" spans="1:67" s="2" customFormat="1" ht="15" x14ac:dyDescent="0.25">
      <c r="A18" s="29"/>
      <c r="B18" s="30"/>
      <c r="C18" s="30"/>
      <c r="D18" s="30"/>
      <c r="E18" s="103" t="s">
        <v>23</v>
      </c>
      <c r="F18" s="103"/>
      <c r="G18" s="106"/>
      <c r="H18" s="119">
        <v>4849182.45</v>
      </c>
      <c r="I18" s="119"/>
      <c r="J18" s="120">
        <v>0</v>
      </c>
      <c r="K18" s="121"/>
      <c r="L18" s="33">
        <v>4849182.45</v>
      </c>
      <c r="M18" s="70"/>
      <c r="N18" s="81">
        <v>1.052</v>
      </c>
      <c r="O18" s="81">
        <v>1.0209999999999999</v>
      </c>
      <c r="P18" s="81">
        <v>1.0349999999999999</v>
      </c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0"/>
      <c r="BF18" s="82" t="s">
        <v>333</v>
      </c>
      <c r="BG18" s="81"/>
      <c r="BH18" s="81"/>
      <c r="BI18" s="81"/>
      <c r="BJ18" s="81"/>
      <c r="BK18" s="81">
        <v>1.0249999999999999</v>
      </c>
      <c r="BL18" s="81">
        <v>1.02</v>
      </c>
      <c r="BM18" s="81">
        <v>1.03</v>
      </c>
      <c r="BN18" s="81">
        <v>1.2</v>
      </c>
      <c r="BO18" s="28">
        <f t="shared" si="0"/>
        <v>0</v>
      </c>
    </row>
    <row r="19" spans="1:67" s="2" customFormat="1" ht="22.5" customHeight="1" x14ac:dyDescent="0.25">
      <c r="A19" s="105"/>
      <c r="B19" s="104" t="s">
        <v>24</v>
      </c>
      <c r="C19" s="104" t="s">
        <v>25</v>
      </c>
      <c r="D19" s="104"/>
      <c r="E19" s="104"/>
      <c r="F19" s="104" t="s">
        <v>26</v>
      </c>
      <c r="G19" s="106" t="s">
        <v>27</v>
      </c>
      <c r="H19" s="107">
        <v>193.26</v>
      </c>
      <c r="I19" s="107"/>
      <c r="J19" s="108">
        <v>277.62994995739928</v>
      </c>
      <c r="K19" s="107"/>
      <c r="L19" s="39">
        <v>193.26</v>
      </c>
      <c r="M19" s="65"/>
      <c r="N19" s="81">
        <v>1.052</v>
      </c>
      <c r="O19" s="81">
        <v>1.0209999999999999</v>
      </c>
      <c r="P19" s="81">
        <v>1.0349999999999999</v>
      </c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0"/>
      <c r="BF19" s="82" t="s">
        <v>334</v>
      </c>
      <c r="BG19" s="81"/>
      <c r="BH19" s="81"/>
      <c r="BI19" s="81"/>
      <c r="BJ19" s="81"/>
      <c r="BK19" s="81">
        <v>1.0249999999999999</v>
      </c>
      <c r="BL19" s="81">
        <v>1.02</v>
      </c>
      <c r="BM19" s="81">
        <v>1.03</v>
      </c>
      <c r="BN19" s="81">
        <v>1.2</v>
      </c>
      <c r="BO19" s="28">
        <f t="shared" si="0"/>
        <v>398.83260433275387</v>
      </c>
    </row>
    <row r="20" spans="1:67" s="2" customFormat="1" ht="22.5" customHeight="1" x14ac:dyDescent="0.25">
      <c r="A20" s="36"/>
      <c r="B20" s="37" t="s">
        <v>28</v>
      </c>
      <c r="C20" s="104" t="s">
        <v>29</v>
      </c>
      <c r="D20" s="104"/>
      <c r="E20" s="104"/>
      <c r="F20" s="38" t="s">
        <v>30</v>
      </c>
      <c r="G20" s="32" t="s">
        <v>31</v>
      </c>
      <c r="H20" s="39">
        <v>976.67</v>
      </c>
      <c r="I20" s="39"/>
      <c r="J20" s="40">
        <v>1403.0468965377886</v>
      </c>
      <c r="K20" s="39"/>
      <c r="L20" s="39">
        <v>976.67</v>
      </c>
      <c r="M20" s="65"/>
      <c r="N20" s="81">
        <v>1.052</v>
      </c>
      <c r="O20" s="81">
        <v>1.0209999999999999</v>
      </c>
      <c r="P20" s="81">
        <v>1.0349999999999999</v>
      </c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0"/>
      <c r="BF20" s="82" t="s">
        <v>335</v>
      </c>
      <c r="BG20" s="81"/>
      <c r="BH20" s="81"/>
      <c r="BI20" s="81"/>
      <c r="BJ20" s="81"/>
      <c r="BK20" s="81">
        <v>1.0249999999999999</v>
      </c>
      <c r="BL20" s="81">
        <v>1.02</v>
      </c>
      <c r="BM20" s="81">
        <v>1.03</v>
      </c>
      <c r="BN20" s="81">
        <v>1.2</v>
      </c>
      <c r="BO20" s="28">
        <f t="shared" si="0"/>
        <v>2015.5636948860115</v>
      </c>
    </row>
    <row r="21" spans="1:67" s="2" customFormat="1" ht="22.5" customHeight="1" x14ac:dyDescent="0.25">
      <c r="A21" s="36"/>
      <c r="B21" s="37" t="s">
        <v>32</v>
      </c>
      <c r="C21" s="104" t="s">
        <v>33</v>
      </c>
      <c r="D21" s="104"/>
      <c r="E21" s="104"/>
      <c r="F21" s="38" t="s">
        <v>26</v>
      </c>
      <c r="G21" s="32" t="s">
        <v>34</v>
      </c>
      <c r="H21" s="39">
        <v>3.85</v>
      </c>
      <c r="I21" s="39"/>
      <c r="J21" s="40">
        <v>5.5307632584910857</v>
      </c>
      <c r="K21" s="39"/>
      <c r="L21" s="39">
        <v>3.85</v>
      </c>
      <c r="M21" s="65"/>
      <c r="N21" s="81">
        <v>1.052</v>
      </c>
      <c r="O21" s="81">
        <v>1.0209999999999999</v>
      </c>
      <c r="P21" s="81">
        <v>1.0349999999999999</v>
      </c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0"/>
      <c r="BF21" s="82" t="s">
        <v>336</v>
      </c>
      <c r="BG21" s="81"/>
      <c r="BH21" s="81"/>
      <c r="BI21" s="81"/>
      <c r="BJ21" s="81"/>
      <c r="BK21" s="81">
        <v>1.0249999999999999</v>
      </c>
      <c r="BL21" s="81">
        <v>1.02</v>
      </c>
      <c r="BM21" s="81">
        <v>1.03</v>
      </c>
      <c r="BN21" s="81">
        <v>1.2</v>
      </c>
      <c r="BO21" s="28">
        <f t="shared" si="0"/>
        <v>7.9452836938895919</v>
      </c>
    </row>
    <row r="22" spans="1:67" s="2" customFormat="1" ht="22.5" customHeight="1" x14ac:dyDescent="0.25">
      <c r="A22" s="36"/>
      <c r="B22" s="37" t="s">
        <v>35</v>
      </c>
      <c r="C22" s="104" t="s">
        <v>36</v>
      </c>
      <c r="D22" s="104"/>
      <c r="E22" s="104"/>
      <c r="F22" s="38" t="s">
        <v>26</v>
      </c>
      <c r="G22" s="32" t="s">
        <v>37</v>
      </c>
      <c r="H22" s="39">
        <v>6708.14</v>
      </c>
      <c r="I22" s="39"/>
      <c r="J22" s="40">
        <v>9636.6582454063355</v>
      </c>
      <c r="K22" s="39"/>
      <c r="L22" s="39">
        <v>6708.14</v>
      </c>
      <c r="M22" s="65"/>
      <c r="N22" s="81">
        <v>1.052</v>
      </c>
      <c r="O22" s="81">
        <v>1.0209999999999999</v>
      </c>
      <c r="P22" s="81">
        <v>1.0349999999999999</v>
      </c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0"/>
      <c r="BF22" s="82" t="s">
        <v>337</v>
      </c>
      <c r="BG22" s="81"/>
      <c r="BH22" s="81"/>
      <c r="BI22" s="81"/>
      <c r="BJ22" s="81"/>
      <c r="BK22" s="81">
        <v>1.0249999999999999</v>
      </c>
      <c r="BL22" s="81">
        <v>1.02</v>
      </c>
      <c r="BM22" s="81">
        <v>1.03</v>
      </c>
      <c r="BN22" s="81">
        <v>1.2</v>
      </c>
      <c r="BO22" s="28">
        <f t="shared" si="0"/>
        <v>13843.655937228186</v>
      </c>
    </row>
    <row r="23" spans="1:67" s="2" customFormat="1" ht="22.5" customHeight="1" x14ac:dyDescent="0.25">
      <c r="A23" s="36"/>
      <c r="B23" s="37" t="s">
        <v>38</v>
      </c>
      <c r="C23" s="104" t="s">
        <v>39</v>
      </c>
      <c r="D23" s="104"/>
      <c r="E23" s="104"/>
      <c r="F23" s="38" t="s">
        <v>26</v>
      </c>
      <c r="G23" s="32" t="s">
        <v>40</v>
      </c>
      <c r="H23" s="39">
        <v>55.5</v>
      </c>
      <c r="I23" s="39"/>
      <c r="J23" s="40">
        <v>79.729184635390965</v>
      </c>
      <c r="K23" s="39"/>
      <c r="L23" s="39">
        <v>55.5</v>
      </c>
      <c r="M23" s="65"/>
      <c r="N23" s="81">
        <v>1.052</v>
      </c>
      <c r="O23" s="81">
        <v>1.0209999999999999</v>
      </c>
      <c r="P23" s="81">
        <v>1.0349999999999999</v>
      </c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0"/>
      <c r="BF23" s="82" t="s">
        <v>338</v>
      </c>
      <c r="BG23" s="81"/>
      <c r="BH23" s="81"/>
      <c r="BI23" s="81"/>
      <c r="BJ23" s="81"/>
      <c r="BK23" s="81">
        <v>1.0249999999999999</v>
      </c>
      <c r="BL23" s="81">
        <v>1.02</v>
      </c>
      <c r="BM23" s="81">
        <v>1.03</v>
      </c>
      <c r="BN23" s="81">
        <v>1.2</v>
      </c>
      <c r="BO23" s="28">
        <f t="shared" si="0"/>
        <v>114.53590779503178</v>
      </c>
    </row>
    <row r="24" spans="1:67" s="2" customFormat="1" ht="22.5" customHeight="1" x14ac:dyDescent="0.25">
      <c r="A24" s="36"/>
      <c r="B24" s="37" t="s">
        <v>41</v>
      </c>
      <c r="C24" s="104" t="s">
        <v>42</v>
      </c>
      <c r="D24" s="104"/>
      <c r="E24" s="104"/>
      <c r="F24" s="38" t="s">
        <v>43</v>
      </c>
      <c r="G24" s="32" t="s">
        <v>44</v>
      </c>
      <c r="H24" s="39">
        <v>172.25</v>
      </c>
      <c r="I24" s="39"/>
      <c r="J24" s="40">
        <v>247.44778474677648</v>
      </c>
      <c r="K24" s="39"/>
      <c r="L24" s="39">
        <v>172.25</v>
      </c>
      <c r="M24" s="65"/>
      <c r="N24" s="81">
        <v>1.052</v>
      </c>
      <c r="O24" s="81">
        <v>1.0209999999999999</v>
      </c>
      <c r="P24" s="81">
        <v>1.0349999999999999</v>
      </c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0"/>
      <c r="BF24" s="82" t="s">
        <v>339</v>
      </c>
      <c r="BG24" s="81"/>
      <c r="BH24" s="81"/>
      <c r="BI24" s="81"/>
      <c r="BJ24" s="81"/>
      <c r="BK24" s="81">
        <v>1.0249999999999999</v>
      </c>
      <c r="BL24" s="81">
        <v>1.02</v>
      </c>
      <c r="BM24" s="81">
        <v>1.03</v>
      </c>
      <c r="BN24" s="81">
        <v>1.2</v>
      </c>
      <c r="BO24" s="28">
        <f t="shared" si="0"/>
        <v>355.47405617467069</v>
      </c>
    </row>
    <row r="25" spans="1:67" s="2" customFormat="1" ht="22.5" customHeight="1" x14ac:dyDescent="0.25">
      <c r="A25" s="36"/>
      <c r="B25" s="37" t="s">
        <v>45</v>
      </c>
      <c r="C25" s="104" t="s">
        <v>46</v>
      </c>
      <c r="D25" s="104"/>
      <c r="E25" s="104"/>
      <c r="F25" s="38" t="s">
        <v>26</v>
      </c>
      <c r="G25" s="32" t="s">
        <v>47</v>
      </c>
      <c r="H25" s="39">
        <v>49.64</v>
      </c>
      <c r="I25" s="39"/>
      <c r="J25" s="40">
        <v>71.310931987401929</v>
      </c>
      <c r="K25" s="39"/>
      <c r="L25" s="39">
        <v>49.64</v>
      </c>
      <c r="M25" s="65"/>
      <c r="N25" s="81">
        <v>1.052</v>
      </c>
      <c r="O25" s="81">
        <v>1.0209999999999999</v>
      </c>
      <c r="P25" s="81">
        <v>1.0349999999999999</v>
      </c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0"/>
      <c r="BF25" s="82" t="s">
        <v>340</v>
      </c>
      <c r="BG25" s="81"/>
      <c r="BH25" s="81"/>
      <c r="BI25" s="81"/>
      <c r="BJ25" s="81"/>
      <c r="BK25" s="81">
        <v>1.0249999999999999</v>
      </c>
      <c r="BL25" s="81">
        <v>1.02</v>
      </c>
      <c r="BM25" s="81">
        <v>1.03</v>
      </c>
      <c r="BN25" s="81">
        <v>1.2</v>
      </c>
      <c r="BO25" s="28">
        <f t="shared" si="0"/>
        <v>102.44256689991667</v>
      </c>
    </row>
    <row r="26" spans="1:67" s="2" customFormat="1" ht="22.5" customHeight="1" x14ac:dyDescent="0.25">
      <c r="A26" s="36"/>
      <c r="B26" s="37" t="s">
        <v>48</v>
      </c>
      <c r="C26" s="104" t="s">
        <v>49</v>
      </c>
      <c r="D26" s="104"/>
      <c r="E26" s="104"/>
      <c r="F26" s="38" t="s">
        <v>30</v>
      </c>
      <c r="G26" s="32" t="s">
        <v>50</v>
      </c>
      <c r="H26" s="39">
        <v>1348.2</v>
      </c>
      <c r="I26" s="39"/>
      <c r="J26" s="40">
        <v>1936.7727337916053</v>
      </c>
      <c r="K26" s="39"/>
      <c r="L26" s="39">
        <v>1348.2</v>
      </c>
      <c r="M26" s="65"/>
      <c r="N26" s="81">
        <v>1.052</v>
      </c>
      <c r="O26" s="81">
        <v>1.0209999999999999</v>
      </c>
      <c r="P26" s="81">
        <v>1.0349999999999999</v>
      </c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0"/>
      <c r="BF26" s="82" t="s">
        <v>341</v>
      </c>
      <c r="BG26" s="81"/>
      <c r="BH26" s="81"/>
      <c r="BI26" s="81"/>
      <c r="BJ26" s="81"/>
      <c r="BK26" s="81">
        <v>1.0249999999999999</v>
      </c>
      <c r="BL26" s="81">
        <v>1.02</v>
      </c>
      <c r="BM26" s="81">
        <v>1.03</v>
      </c>
      <c r="BN26" s="81">
        <v>1.2</v>
      </c>
      <c r="BO26" s="28">
        <f t="shared" si="0"/>
        <v>2782.2938898966095</v>
      </c>
    </row>
    <row r="27" spans="1:67" s="2" customFormat="1" ht="22.5" customHeight="1" x14ac:dyDescent="0.25">
      <c r="A27" s="36"/>
      <c r="B27" s="37" t="s">
        <v>51</v>
      </c>
      <c r="C27" s="104" t="s">
        <v>52</v>
      </c>
      <c r="D27" s="104"/>
      <c r="E27" s="104"/>
      <c r="F27" s="38" t="s">
        <v>26</v>
      </c>
      <c r="G27" s="32" t="s">
        <v>53</v>
      </c>
      <c r="H27" s="39">
        <v>310.17</v>
      </c>
      <c r="I27" s="39"/>
      <c r="J27" s="40">
        <v>445.57839997043635</v>
      </c>
      <c r="K27" s="39"/>
      <c r="L27" s="39">
        <v>310.17</v>
      </c>
      <c r="M27" s="65"/>
      <c r="N27" s="81">
        <v>1.052</v>
      </c>
      <c r="O27" s="81">
        <v>1.0209999999999999</v>
      </c>
      <c r="P27" s="81">
        <v>1.0349999999999999</v>
      </c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0"/>
      <c r="BF27" s="82" t="s">
        <v>342</v>
      </c>
      <c r="BG27" s="81"/>
      <c r="BH27" s="81"/>
      <c r="BI27" s="81"/>
      <c r="BJ27" s="81"/>
      <c r="BK27" s="81">
        <v>1.0249999999999999</v>
      </c>
      <c r="BL27" s="81">
        <v>1.02</v>
      </c>
      <c r="BM27" s="81">
        <v>1.03</v>
      </c>
      <c r="BN27" s="81">
        <v>1.2</v>
      </c>
      <c r="BO27" s="28">
        <f t="shared" si="0"/>
        <v>640.10094632045059</v>
      </c>
    </row>
    <row r="28" spans="1:67" s="2" customFormat="1" ht="22.5" customHeight="1" x14ac:dyDescent="0.25">
      <c r="A28" s="41" t="s">
        <v>54</v>
      </c>
      <c r="B28" s="42" t="s">
        <v>55</v>
      </c>
      <c r="C28" s="96" t="s">
        <v>56</v>
      </c>
      <c r="D28" s="96"/>
      <c r="E28" s="96"/>
      <c r="F28" s="43" t="s">
        <v>26</v>
      </c>
      <c r="G28" s="44" t="s">
        <v>57</v>
      </c>
      <c r="H28" s="45">
        <v>0</v>
      </c>
      <c r="I28" s="45"/>
      <c r="J28" s="46">
        <v>0</v>
      </c>
      <c r="K28" s="45"/>
      <c r="L28" s="45">
        <v>0</v>
      </c>
      <c r="M28" s="66"/>
      <c r="N28" s="81">
        <v>1.052</v>
      </c>
      <c r="O28" s="81">
        <v>1.0209999999999999</v>
      </c>
      <c r="P28" s="81">
        <v>1.0349999999999999</v>
      </c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0"/>
      <c r="BF28" s="82" t="s">
        <v>343</v>
      </c>
      <c r="BG28" s="81"/>
      <c r="BH28" s="81"/>
      <c r="BI28" s="81"/>
      <c r="BJ28" s="81"/>
      <c r="BK28" s="81">
        <v>1.0249999999999999</v>
      </c>
      <c r="BL28" s="81">
        <v>1.02</v>
      </c>
      <c r="BM28" s="81">
        <v>1.03</v>
      </c>
      <c r="BN28" s="81">
        <v>1.2</v>
      </c>
      <c r="BO28" s="28">
        <f t="shared" si="0"/>
        <v>0</v>
      </c>
    </row>
    <row r="29" spans="1:67" s="2" customFormat="1" ht="22.5" x14ac:dyDescent="0.25">
      <c r="A29" s="41" t="s">
        <v>54</v>
      </c>
      <c r="B29" s="42" t="s">
        <v>58</v>
      </c>
      <c r="C29" s="96" t="s">
        <v>59</v>
      </c>
      <c r="D29" s="96"/>
      <c r="E29" s="96"/>
      <c r="F29" s="43" t="s">
        <v>26</v>
      </c>
      <c r="G29" s="44" t="s">
        <v>57</v>
      </c>
      <c r="H29" s="45">
        <v>0</v>
      </c>
      <c r="I29" s="45"/>
      <c r="J29" s="46">
        <v>0</v>
      </c>
      <c r="K29" s="45"/>
      <c r="L29" s="45">
        <v>0</v>
      </c>
      <c r="M29" s="66"/>
      <c r="N29" s="81">
        <v>1.052</v>
      </c>
      <c r="O29" s="81">
        <v>1.0209999999999999</v>
      </c>
      <c r="P29" s="81">
        <v>1.0349999999999999</v>
      </c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0"/>
      <c r="BF29" s="82" t="s">
        <v>344</v>
      </c>
      <c r="BG29" s="81"/>
      <c r="BH29" s="81"/>
      <c r="BI29" s="81"/>
      <c r="BJ29" s="81"/>
      <c r="BK29" s="81">
        <v>1.0249999999999999</v>
      </c>
      <c r="BL29" s="81">
        <v>1.02</v>
      </c>
      <c r="BM29" s="81">
        <v>1.03</v>
      </c>
      <c r="BN29" s="81">
        <v>1.2</v>
      </c>
      <c r="BO29" s="28">
        <f t="shared" si="0"/>
        <v>0</v>
      </c>
    </row>
    <row r="30" spans="1:67" s="2" customFormat="1" ht="22.5" customHeight="1" x14ac:dyDescent="0.25">
      <c r="A30" s="36"/>
      <c r="B30" s="37" t="s">
        <v>60</v>
      </c>
      <c r="C30" s="104" t="s">
        <v>61</v>
      </c>
      <c r="D30" s="104"/>
      <c r="E30" s="104"/>
      <c r="F30" s="38" t="s">
        <v>62</v>
      </c>
      <c r="G30" s="32" t="s">
        <v>63</v>
      </c>
      <c r="H30" s="39">
        <v>40.18</v>
      </c>
      <c r="I30" s="39"/>
      <c r="J30" s="40">
        <v>57.721056552252406</v>
      </c>
      <c r="K30" s="39"/>
      <c r="L30" s="39">
        <v>40.18</v>
      </c>
      <c r="M30" s="65"/>
      <c r="N30" s="81">
        <v>1.052</v>
      </c>
      <c r="O30" s="81">
        <v>1.0209999999999999</v>
      </c>
      <c r="P30" s="81">
        <v>1.0349999999999999</v>
      </c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0"/>
      <c r="BF30" s="82" t="s">
        <v>345</v>
      </c>
      <c r="BG30" s="81"/>
      <c r="BH30" s="81"/>
      <c r="BI30" s="81"/>
      <c r="BJ30" s="81"/>
      <c r="BK30" s="81">
        <v>1.0249999999999999</v>
      </c>
      <c r="BL30" s="81">
        <v>1.02</v>
      </c>
      <c r="BM30" s="81">
        <v>1.03</v>
      </c>
      <c r="BN30" s="81">
        <v>1.2</v>
      </c>
      <c r="BO30" s="28">
        <f t="shared" si="0"/>
        <v>82.919869823502253</v>
      </c>
    </row>
    <row r="31" spans="1:67" s="2" customFormat="1" ht="22.5" customHeight="1" x14ac:dyDescent="0.25">
      <c r="A31" s="24" t="s">
        <v>64</v>
      </c>
      <c r="B31" s="25" t="s">
        <v>65</v>
      </c>
      <c r="C31" s="97" t="s">
        <v>66</v>
      </c>
      <c r="D31" s="97"/>
      <c r="E31" s="97"/>
      <c r="F31" s="24" t="s">
        <v>26</v>
      </c>
      <c r="G31" s="47">
        <v>25.172709999999999</v>
      </c>
      <c r="H31" s="28">
        <v>6132903.0599999996</v>
      </c>
      <c r="I31" s="28"/>
      <c r="J31" s="28">
        <v>8810294.7823728696</v>
      </c>
      <c r="K31" s="28"/>
      <c r="L31" s="28">
        <v>6132903.0599999996</v>
      </c>
      <c r="M31" s="64"/>
      <c r="N31" s="81">
        <v>1.052</v>
      </c>
      <c r="O31" s="81">
        <v>1.0209999999999999</v>
      </c>
      <c r="P31" s="81">
        <v>1.0349999999999999</v>
      </c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0"/>
      <c r="BF31" s="82" t="s">
        <v>346</v>
      </c>
      <c r="BG31" s="81"/>
      <c r="BH31" s="81"/>
      <c r="BI31" s="81"/>
      <c r="BJ31" s="81"/>
      <c r="BK31" s="81">
        <v>1.0249999999999999</v>
      </c>
      <c r="BL31" s="81">
        <v>1.02</v>
      </c>
      <c r="BM31" s="81">
        <v>1.03</v>
      </c>
      <c r="BN31" s="81">
        <v>1.2</v>
      </c>
      <c r="BO31" s="28">
        <f t="shared" si="0"/>
        <v>12656533.682811318</v>
      </c>
    </row>
    <row r="32" spans="1:67" s="2" customFormat="1" ht="22.5" customHeight="1" x14ac:dyDescent="0.25">
      <c r="A32" s="24" t="s">
        <v>67</v>
      </c>
      <c r="B32" s="25" t="s">
        <v>68</v>
      </c>
      <c r="C32" s="97" t="s">
        <v>69</v>
      </c>
      <c r="D32" s="97"/>
      <c r="E32" s="97"/>
      <c r="F32" s="24" t="s">
        <v>26</v>
      </c>
      <c r="G32" s="48">
        <v>27.000095999999999</v>
      </c>
      <c r="H32" s="28">
        <v>2770392.13</v>
      </c>
      <c r="I32" s="28"/>
      <c r="J32" s="28">
        <v>3979839.7413550285</v>
      </c>
      <c r="K32" s="28"/>
      <c r="L32" s="28">
        <v>2770392.13</v>
      </c>
      <c r="M32" s="64"/>
      <c r="N32" s="81">
        <v>1.052</v>
      </c>
      <c r="O32" s="81">
        <v>1.0209999999999999</v>
      </c>
      <c r="P32" s="81">
        <v>1.0349999999999999</v>
      </c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0"/>
      <c r="BF32" s="82" t="s">
        <v>347</v>
      </c>
      <c r="BG32" s="81"/>
      <c r="BH32" s="81"/>
      <c r="BI32" s="81"/>
      <c r="BJ32" s="81"/>
      <c r="BK32" s="81">
        <v>1.0249999999999999</v>
      </c>
      <c r="BL32" s="81">
        <v>1.02</v>
      </c>
      <c r="BM32" s="81">
        <v>1.03</v>
      </c>
      <c r="BN32" s="81">
        <v>1.2</v>
      </c>
      <c r="BO32" s="28">
        <f t="shared" si="0"/>
        <v>5717286.0821218314</v>
      </c>
    </row>
    <row r="33" spans="1:67" s="2" customFormat="1" ht="15" customHeight="1" x14ac:dyDescent="0.25">
      <c r="A33" s="109" t="s">
        <v>70</v>
      </c>
      <c r="B33" s="110"/>
      <c r="C33" s="110"/>
      <c r="D33" s="110"/>
      <c r="E33" s="110"/>
      <c r="F33" s="110"/>
      <c r="G33" s="110"/>
      <c r="H33" s="110"/>
      <c r="I33" s="110"/>
      <c r="J33" s="111">
        <v>0</v>
      </c>
      <c r="K33" s="62"/>
      <c r="L33" s="62"/>
      <c r="M33" s="62"/>
      <c r="N33" s="81">
        <v>1.052</v>
      </c>
      <c r="O33" s="81">
        <v>1.0209999999999999</v>
      </c>
      <c r="P33" s="81">
        <v>1.0349999999999999</v>
      </c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0"/>
      <c r="BF33" s="82" t="s">
        <v>348</v>
      </c>
      <c r="BG33" s="81"/>
      <c r="BH33" s="81"/>
      <c r="BI33" s="81"/>
      <c r="BJ33" s="81"/>
      <c r="BK33" s="81">
        <v>1.0249999999999999</v>
      </c>
      <c r="BL33" s="81">
        <v>1.02</v>
      </c>
      <c r="BM33" s="81">
        <v>1.03</v>
      </c>
      <c r="BN33" s="81">
        <v>1.2</v>
      </c>
      <c r="BO33" s="28">
        <f t="shared" si="0"/>
        <v>0</v>
      </c>
    </row>
    <row r="34" spans="1:67" s="2" customFormat="1" ht="33.75" customHeight="1" x14ac:dyDescent="0.25">
      <c r="A34" s="24" t="s">
        <v>71</v>
      </c>
      <c r="B34" s="25" t="s">
        <v>18</v>
      </c>
      <c r="C34" s="97" t="s">
        <v>19</v>
      </c>
      <c r="D34" s="97"/>
      <c r="E34" s="97"/>
      <c r="F34" s="24" t="s">
        <v>20</v>
      </c>
      <c r="G34" s="49">
        <v>6.8545999999999996</v>
      </c>
      <c r="H34" s="28">
        <v>2410862.35</v>
      </c>
      <c r="I34" s="28"/>
      <c r="J34" s="28">
        <v>127880.11012314633</v>
      </c>
      <c r="K34" s="28"/>
      <c r="L34" s="28">
        <v>2410862.35</v>
      </c>
      <c r="M34" s="64"/>
      <c r="N34" s="81">
        <v>1.052</v>
      </c>
      <c r="O34" s="81">
        <v>1.0209999999999999</v>
      </c>
      <c r="P34" s="81">
        <v>1.0349999999999999</v>
      </c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0"/>
      <c r="BF34" s="82" t="s">
        <v>349</v>
      </c>
      <c r="BG34" s="81"/>
      <c r="BH34" s="81"/>
      <c r="BI34" s="81"/>
      <c r="BJ34" s="81"/>
      <c r="BK34" s="81">
        <v>1.0249999999999999</v>
      </c>
      <c r="BL34" s="81">
        <v>1.02</v>
      </c>
      <c r="BM34" s="81">
        <v>1.03</v>
      </c>
      <c r="BN34" s="81">
        <v>1.2</v>
      </c>
      <c r="BO34" s="28">
        <f t="shared" si="0"/>
        <v>183707.69209373803</v>
      </c>
    </row>
    <row r="35" spans="1:67" s="2" customFormat="1" ht="15" x14ac:dyDescent="0.25">
      <c r="A35" s="29"/>
      <c r="B35" s="30"/>
      <c r="C35" s="30"/>
      <c r="D35" s="30"/>
      <c r="E35" s="31" t="s">
        <v>72</v>
      </c>
      <c r="F35" s="31"/>
      <c r="G35" s="32"/>
      <c r="H35" s="33">
        <v>1622189.09</v>
      </c>
      <c r="I35" s="33"/>
      <c r="J35" s="35">
        <v>0</v>
      </c>
      <c r="K35" s="34"/>
      <c r="L35" s="33">
        <v>1622189.09</v>
      </c>
      <c r="M35" s="70"/>
      <c r="N35" s="81">
        <v>1.052</v>
      </c>
      <c r="O35" s="81">
        <v>1.0209999999999999</v>
      </c>
      <c r="P35" s="81">
        <v>1.0349999999999999</v>
      </c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0"/>
      <c r="BF35" s="82" t="s">
        <v>350</v>
      </c>
      <c r="BG35" s="81"/>
      <c r="BH35" s="81"/>
      <c r="BI35" s="81"/>
      <c r="BJ35" s="81"/>
      <c r="BK35" s="81">
        <v>1.0249999999999999</v>
      </c>
      <c r="BL35" s="81">
        <v>1.02</v>
      </c>
      <c r="BM35" s="81">
        <v>1.03</v>
      </c>
      <c r="BN35" s="81">
        <v>1.2</v>
      </c>
      <c r="BO35" s="28">
        <f t="shared" si="0"/>
        <v>0</v>
      </c>
    </row>
    <row r="36" spans="1:67" s="2" customFormat="1" ht="15" x14ac:dyDescent="0.25">
      <c r="A36" s="29"/>
      <c r="B36" s="30"/>
      <c r="C36" s="30"/>
      <c r="D36" s="30"/>
      <c r="E36" s="31" t="s">
        <v>73</v>
      </c>
      <c r="F36" s="31"/>
      <c r="G36" s="32"/>
      <c r="H36" s="33">
        <v>1081459.3899999999</v>
      </c>
      <c r="I36" s="33"/>
      <c r="J36" s="35">
        <v>0</v>
      </c>
      <c r="K36" s="34"/>
      <c r="L36" s="33">
        <v>1081459.3899999999</v>
      </c>
      <c r="M36" s="70"/>
      <c r="N36" s="81">
        <v>1.052</v>
      </c>
      <c r="O36" s="81">
        <v>1.0209999999999999</v>
      </c>
      <c r="P36" s="81">
        <v>1.0349999999999999</v>
      </c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0"/>
      <c r="BF36" s="82" t="s">
        <v>351</v>
      </c>
      <c r="BG36" s="81"/>
      <c r="BH36" s="81"/>
      <c r="BI36" s="81"/>
      <c r="BJ36" s="81"/>
      <c r="BK36" s="81">
        <v>1.0249999999999999</v>
      </c>
      <c r="BL36" s="81">
        <v>1.02</v>
      </c>
      <c r="BM36" s="81">
        <v>1.03</v>
      </c>
      <c r="BN36" s="81">
        <v>1.2</v>
      </c>
      <c r="BO36" s="28">
        <f t="shared" si="0"/>
        <v>0</v>
      </c>
    </row>
    <row r="37" spans="1:67" s="2" customFormat="1" ht="15" x14ac:dyDescent="0.25">
      <c r="A37" s="29"/>
      <c r="B37" s="30"/>
      <c r="C37" s="30"/>
      <c r="D37" s="30"/>
      <c r="E37" s="31" t="s">
        <v>23</v>
      </c>
      <c r="F37" s="31"/>
      <c r="G37" s="32"/>
      <c r="H37" s="33">
        <v>5114510.83</v>
      </c>
      <c r="I37" s="33"/>
      <c r="J37" s="35">
        <v>0</v>
      </c>
      <c r="K37" s="34"/>
      <c r="L37" s="33">
        <v>5114510.83</v>
      </c>
      <c r="M37" s="70"/>
      <c r="N37" s="81">
        <v>1.052</v>
      </c>
      <c r="O37" s="81">
        <v>1.0209999999999999</v>
      </c>
      <c r="P37" s="81">
        <v>1.0349999999999999</v>
      </c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0"/>
      <c r="BF37" s="82" t="s">
        <v>352</v>
      </c>
      <c r="BG37" s="81"/>
      <c r="BH37" s="81"/>
      <c r="BI37" s="81"/>
      <c r="BJ37" s="81"/>
      <c r="BK37" s="81">
        <v>1.0249999999999999</v>
      </c>
      <c r="BL37" s="81">
        <v>1.02</v>
      </c>
      <c r="BM37" s="81">
        <v>1.03</v>
      </c>
      <c r="BN37" s="81">
        <v>1.2</v>
      </c>
      <c r="BO37" s="28">
        <f t="shared" si="0"/>
        <v>0</v>
      </c>
    </row>
    <row r="38" spans="1:67" s="2" customFormat="1" ht="22.5" customHeight="1" x14ac:dyDescent="0.25">
      <c r="A38" s="36"/>
      <c r="B38" s="37" t="s">
        <v>24</v>
      </c>
      <c r="C38" s="104" t="s">
        <v>25</v>
      </c>
      <c r="D38" s="104"/>
      <c r="E38" s="104"/>
      <c r="F38" s="38" t="s">
        <v>26</v>
      </c>
      <c r="G38" s="32" t="s">
        <v>74</v>
      </c>
      <c r="H38" s="39">
        <v>206.59</v>
      </c>
      <c r="I38" s="39"/>
      <c r="J38" s="40">
        <v>296.77931988874627</v>
      </c>
      <c r="K38" s="39"/>
      <c r="L38" s="39">
        <v>206.59</v>
      </c>
      <c r="M38" s="65"/>
      <c r="N38" s="81">
        <v>1.052</v>
      </c>
      <c r="O38" s="81">
        <v>1.0209999999999999</v>
      </c>
      <c r="P38" s="81">
        <v>1.0349999999999999</v>
      </c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0"/>
      <c r="BF38" s="82" t="s">
        <v>353</v>
      </c>
      <c r="BG38" s="81"/>
      <c r="BH38" s="81"/>
      <c r="BI38" s="81"/>
      <c r="BJ38" s="81"/>
      <c r="BK38" s="81">
        <v>1.0249999999999999</v>
      </c>
      <c r="BL38" s="81">
        <v>1.02</v>
      </c>
      <c r="BM38" s="81">
        <v>1.03</v>
      </c>
      <c r="BN38" s="81">
        <v>1.2</v>
      </c>
      <c r="BO38" s="28">
        <f t="shared" si="0"/>
        <v>426.34185930406511</v>
      </c>
    </row>
    <row r="39" spans="1:67" s="2" customFormat="1" ht="22.5" customHeight="1" x14ac:dyDescent="0.25">
      <c r="A39" s="36"/>
      <c r="B39" s="37" t="s">
        <v>28</v>
      </c>
      <c r="C39" s="104" t="s">
        <v>29</v>
      </c>
      <c r="D39" s="104"/>
      <c r="E39" s="104"/>
      <c r="F39" s="38" t="s">
        <v>30</v>
      </c>
      <c r="G39" s="32" t="s">
        <v>75</v>
      </c>
      <c r="H39" s="39">
        <v>1029.22</v>
      </c>
      <c r="I39" s="39"/>
      <c r="J39" s="40">
        <v>1478.5382236114788</v>
      </c>
      <c r="K39" s="39"/>
      <c r="L39" s="39">
        <v>1029.22</v>
      </c>
      <c r="M39" s="65"/>
      <c r="N39" s="81">
        <v>1.052</v>
      </c>
      <c r="O39" s="81">
        <v>1.0209999999999999</v>
      </c>
      <c r="P39" s="81">
        <v>1.0349999999999999</v>
      </c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0"/>
      <c r="BF39" s="82" t="s">
        <v>354</v>
      </c>
      <c r="BG39" s="81"/>
      <c r="BH39" s="81"/>
      <c r="BI39" s="81"/>
      <c r="BJ39" s="81"/>
      <c r="BK39" s="81">
        <v>1.0249999999999999</v>
      </c>
      <c r="BL39" s="81">
        <v>1.02</v>
      </c>
      <c r="BM39" s="81">
        <v>1.03</v>
      </c>
      <c r="BN39" s="81">
        <v>1.2</v>
      </c>
      <c r="BO39" s="28">
        <f t="shared" si="0"/>
        <v>2124.0116580324789</v>
      </c>
    </row>
    <row r="40" spans="1:67" s="2" customFormat="1" ht="22.5" customHeight="1" x14ac:dyDescent="0.25">
      <c r="A40" s="36"/>
      <c r="B40" s="37" t="s">
        <v>32</v>
      </c>
      <c r="C40" s="104" t="s">
        <v>33</v>
      </c>
      <c r="D40" s="104"/>
      <c r="E40" s="104"/>
      <c r="F40" s="38" t="s">
        <v>26</v>
      </c>
      <c r="G40" s="32" t="s">
        <v>76</v>
      </c>
      <c r="H40" s="39">
        <v>4.1500000000000004</v>
      </c>
      <c r="I40" s="39"/>
      <c r="J40" s="40">
        <v>5.9617318240877939</v>
      </c>
      <c r="K40" s="39"/>
      <c r="L40" s="39">
        <v>4.1500000000000004</v>
      </c>
      <c r="M40" s="65"/>
      <c r="N40" s="81">
        <v>1.052</v>
      </c>
      <c r="O40" s="81">
        <v>1.0209999999999999</v>
      </c>
      <c r="P40" s="81">
        <v>1.0349999999999999</v>
      </c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0"/>
      <c r="BF40" s="82" t="s">
        <v>355</v>
      </c>
      <c r="BG40" s="81"/>
      <c r="BH40" s="81"/>
      <c r="BI40" s="81"/>
      <c r="BJ40" s="81"/>
      <c r="BK40" s="81">
        <v>1.0249999999999999</v>
      </c>
      <c r="BL40" s="81">
        <v>1.02</v>
      </c>
      <c r="BM40" s="81">
        <v>1.03</v>
      </c>
      <c r="BN40" s="81">
        <v>1.2</v>
      </c>
      <c r="BO40" s="28">
        <f t="shared" si="0"/>
        <v>8.5643967089978705</v>
      </c>
    </row>
    <row r="41" spans="1:67" s="2" customFormat="1" ht="22.5" customHeight="1" x14ac:dyDescent="0.25">
      <c r="A41" s="36"/>
      <c r="B41" s="37" t="s">
        <v>35</v>
      </c>
      <c r="C41" s="104" t="s">
        <v>36</v>
      </c>
      <c r="D41" s="104"/>
      <c r="E41" s="104"/>
      <c r="F41" s="38" t="s">
        <v>26</v>
      </c>
      <c r="G41" s="32" t="s">
        <v>77</v>
      </c>
      <c r="H41" s="39">
        <v>7075.59</v>
      </c>
      <c r="I41" s="39"/>
      <c r="J41" s="40">
        <v>10164.522910168034</v>
      </c>
      <c r="K41" s="39"/>
      <c r="L41" s="39">
        <v>7075.59</v>
      </c>
      <c r="M41" s="65"/>
      <c r="N41" s="81">
        <v>1.052</v>
      </c>
      <c r="O41" s="81">
        <v>1.0209999999999999</v>
      </c>
      <c r="P41" s="81">
        <v>1.0349999999999999</v>
      </c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0"/>
      <c r="BF41" s="82" t="s">
        <v>356</v>
      </c>
      <c r="BG41" s="81"/>
      <c r="BH41" s="81"/>
      <c r="BI41" s="81"/>
      <c r="BJ41" s="81"/>
      <c r="BK41" s="81">
        <v>1.0249999999999999</v>
      </c>
      <c r="BL41" s="81">
        <v>1.02</v>
      </c>
      <c r="BM41" s="81">
        <v>1.03</v>
      </c>
      <c r="BN41" s="81">
        <v>1.2</v>
      </c>
      <c r="BO41" s="28">
        <f t="shared" si="0"/>
        <v>14601.96619523331</v>
      </c>
    </row>
    <row r="42" spans="1:67" s="2" customFormat="1" ht="22.5" customHeight="1" x14ac:dyDescent="0.25">
      <c r="A42" s="36"/>
      <c r="B42" s="37" t="s">
        <v>38</v>
      </c>
      <c r="C42" s="104" t="s">
        <v>39</v>
      </c>
      <c r="D42" s="104"/>
      <c r="E42" s="104"/>
      <c r="F42" s="38" t="s">
        <v>26</v>
      </c>
      <c r="G42" s="32" t="s">
        <v>78</v>
      </c>
      <c r="H42" s="39">
        <v>58.7</v>
      </c>
      <c r="I42" s="39"/>
      <c r="J42" s="40">
        <v>84.326182668422504</v>
      </c>
      <c r="K42" s="39"/>
      <c r="L42" s="39">
        <v>58.7</v>
      </c>
      <c r="M42" s="65"/>
      <c r="N42" s="81">
        <v>1.052</v>
      </c>
      <c r="O42" s="81">
        <v>1.0209999999999999</v>
      </c>
      <c r="P42" s="81">
        <v>1.0349999999999999</v>
      </c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0"/>
      <c r="BF42" s="82" t="s">
        <v>357</v>
      </c>
      <c r="BG42" s="81"/>
      <c r="BH42" s="81"/>
      <c r="BI42" s="81"/>
      <c r="BJ42" s="81"/>
      <c r="BK42" s="81">
        <v>1.0249999999999999</v>
      </c>
      <c r="BL42" s="81">
        <v>1.02</v>
      </c>
      <c r="BM42" s="81">
        <v>1.03</v>
      </c>
      <c r="BN42" s="81">
        <v>1.2</v>
      </c>
      <c r="BO42" s="28">
        <f t="shared" si="0"/>
        <v>121.13977995618669</v>
      </c>
    </row>
    <row r="43" spans="1:67" s="2" customFormat="1" ht="22.5" customHeight="1" x14ac:dyDescent="0.25">
      <c r="A43" s="36"/>
      <c r="B43" s="37" t="s">
        <v>41</v>
      </c>
      <c r="C43" s="104" t="s">
        <v>42</v>
      </c>
      <c r="D43" s="104"/>
      <c r="E43" s="104"/>
      <c r="F43" s="38" t="s">
        <v>43</v>
      </c>
      <c r="G43" s="32" t="s">
        <v>79</v>
      </c>
      <c r="H43" s="39">
        <v>181.63</v>
      </c>
      <c r="I43" s="39"/>
      <c r="J43" s="40">
        <v>260.92273523110021</v>
      </c>
      <c r="K43" s="39"/>
      <c r="L43" s="39">
        <v>181.63</v>
      </c>
      <c r="M43" s="65"/>
      <c r="N43" s="81">
        <v>1.052</v>
      </c>
      <c r="O43" s="81">
        <v>1.0209999999999999</v>
      </c>
      <c r="P43" s="81">
        <v>1.0349999999999999</v>
      </c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0"/>
      <c r="BF43" s="82" t="s">
        <v>358</v>
      </c>
      <c r="BG43" s="81"/>
      <c r="BH43" s="81"/>
      <c r="BI43" s="81"/>
      <c r="BJ43" s="81"/>
      <c r="BK43" s="81">
        <v>1.0249999999999999</v>
      </c>
      <c r="BL43" s="81">
        <v>1.02</v>
      </c>
      <c r="BM43" s="81">
        <v>1.03</v>
      </c>
      <c r="BN43" s="81">
        <v>1.2</v>
      </c>
      <c r="BO43" s="28">
        <f t="shared" si="0"/>
        <v>374.83165644705616</v>
      </c>
    </row>
    <row r="44" spans="1:67" s="2" customFormat="1" ht="22.5" customHeight="1" x14ac:dyDescent="0.25">
      <c r="A44" s="36"/>
      <c r="B44" s="37" t="s">
        <v>45</v>
      </c>
      <c r="C44" s="104" t="s">
        <v>46</v>
      </c>
      <c r="D44" s="104"/>
      <c r="E44" s="104"/>
      <c r="F44" s="38" t="s">
        <v>26</v>
      </c>
      <c r="G44" s="32" t="s">
        <v>80</v>
      </c>
      <c r="H44" s="39">
        <v>52.74</v>
      </c>
      <c r="I44" s="39"/>
      <c r="J44" s="40">
        <v>75.764273831901249</v>
      </c>
      <c r="K44" s="39"/>
      <c r="L44" s="39">
        <v>52.74</v>
      </c>
      <c r="M44" s="65"/>
      <c r="N44" s="81">
        <v>1.052</v>
      </c>
      <c r="O44" s="81">
        <v>1.0209999999999999</v>
      </c>
      <c r="P44" s="81">
        <v>1.0349999999999999</v>
      </c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0"/>
      <c r="BF44" s="82" t="s">
        <v>359</v>
      </c>
      <c r="BG44" s="81"/>
      <c r="BH44" s="81"/>
      <c r="BI44" s="81"/>
      <c r="BJ44" s="81"/>
      <c r="BK44" s="81">
        <v>1.0249999999999999</v>
      </c>
      <c r="BL44" s="81">
        <v>1.02</v>
      </c>
      <c r="BM44" s="81">
        <v>1.03</v>
      </c>
      <c r="BN44" s="81">
        <v>1.2</v>
      </c>
      <c r="BO44" s="28">
        <f t="shared" si="0"/>
        <v>108.84006805603558</v>
      </c>
    </row>
    <row r="45" spans="1:67" s="2" customFormat="1" ht="22.5" customHeight="1" x14ac:dyDescent="0.25">
      <c r="A45" s="36"/>
      <c r="B45" s="37" t="s">
        <v>48</v>
      </c>
      <c r="C45" s="104" t="s">
        <v>49</v>
      </c>
      <c r="D45" s="104"/>
      <c r="E45" s="104"/>
      <c r="F45" s="38" t="s">
        <v>30</v>
      </c>
      <c r="G45" s="32" t="s">
        <v>81</v>
      </c>
      <c r="H45" s="39">
        <v>1422.11</v>
      </c>
      <c r="I45" s="39"/>
      <c r="J45" s="40">
        <v>2042.9490227357808</v>
      </c>
      <c r="K45" s="39"/>
      <c r="L45" s="39">
        <v>1422.11</v>
      </c>
      <c r="M45" s="65"/>
      <c r="N45" s="81">
        <v>1.052</v>
      </c>
      <c r="O45" s="81">
        <v>1.0209999999999999</v>
      </c>
      <c r="P45" s="81">
        <v>1.0349999999999999</v>
      </c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0"/>
      <c r="BF45" s="82" t="s">
        <v>360</v>
      </c>
      <c r="BG45" s="81"/>
      <c r="BH45" s="81"/>
      <c r="BI45" s="81"/>
      <c r="BJ45" s="81"/>
      <c r="BK45" s="81">
        <v>1.0249999999999999</v>
      </c>
      <c r="BL45" s="81">
        <v>1.02</v>
      </c>
      <c r="BM45" s="81">
        <v>1.03</v>
      </c>
      <c r="BN45" s="81">
        <v>1.2</v>
      </c>
      <c r="BO45" s="28">
        <f t="shared" si="0"/>
        <v>2934.8226997187853</v>
      </c>
    </row>
    <row r="46" spans="1:67" s="2" customFormat="1" ht="22.5" customHeight="1" x14ac:dyDescent="0.25">
      <c r="A46" s="36"/>
      <c r="B46" s="37" t="s">
        <v>51</v>
      </c>
      <c r="C46" s="104" t="s">
        <v>52</v>
      </c>
      <c r="D46" s="104"/>
      <c r="E46" s="104"/>
      <c r="F46" s="38" t="s">
        <v>26</v>
      </c>
      <c r="G46" s="32" t="s">
        <v>82</v>
      </c>
      <c r="H46" s="39">
        <v>326.69</v>
      </c>
      <c r="I46" s="39"/>
      <c r="J46" s="40">
        <v>469.3104023159616</v>
      </c>
      <c r="K46" s="39"/>
      <c r="L46" s="39">
        <v>326.69</v>
      </c>
      <c r="M46" s="65"/>
      <c r="N46" s="81">
        <v>1.052</v>
      </c>
      <c r="O46" s="81">
        <v>1.0209999999999999</v>
      </c>
      <c r="P46" s="81">
        <v>1.0349999999999999</v>
      </c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0"/>
      <c r="BF46" s="82" t="s">
        <v>361</v>
      </c>
      <c r="BG46" s="81"/>
      <c r="BH46" s="81"/>
      <c r="BI46" s="81"/>
      <c r="BJ46" s="81"/>
      <c r="BK46" s="81">
        <v>1.0249999999999999</v>
      </c>
      <c r="BL46" s="81">
        <v>1.02</v>
      </c>
      <c r="BM46" s="81">
        <v>1.03</v>
      </c>
      <c r="BN46" s="81">
        <v>1.2</v>
      </c>
      <c r="BO46" s="28">
        <f t="shared" si="0"/>
        <v>674.19343635241296</v>
      </c>
    </row>
    <row r="47" spans="1:67" s="2" customFormat="1" ht="22.5" customHeight="1" x14ac:dyDescent="0.25">
      <c r="A47" s="41" t="s">
        <v>54</v>
      </c>
      <c r="B47" s="42" t="s">
        <v>55</v>
      </c>
      <c r="C47" s="96" t="s">
        <v>56</v>
      </c>
      <c r="D47" s="96"/>
      <c r="E47" s="96"/>
      <c r="F47" s="43" t="s">
        <v>26</v>
      </c>
      <c r="G47" s="44" t="s">
        <v>57</v>
      </c>
      <c r="H47" s="45">
        <v>0</v>
      </c>
      <c r="I47" s="45"/>
      <c r="J47" s="46">
        <v>0</v>
      </c>
      <c r="K47" s="45"/>
      <c r="L47" s="45">
        <v>0</v>
      </c>
      <c r="M47" s="66"/>
      <c r="N47" s="81">
        <v>1.052</v>
      </c>
      <c r="O47" s="81">
        <v>1.0209999999999999</v>
      </c>
      <c r="P47" s="81">
        <v>1.0349999999999999</v>
      </c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0"/>
      <c r="BF47" s="82" t="s">
        <v>362</v>
      </c>
      <c r="BG47" s="81"/>
      <c r="BH47" s="81"/>
      <c r="BI47" s="81"/>
      <c r="BJ47" s="81"/>
      <c r="BK47" s="81">
        <v>1.0249999999999999</v>
      </c>
      <c r="BL47" s="81">
        <v>1.02</v>
      </c>
      <c r="BM47" s="81">
        <v>1.03</v>
      </c>
      <c r="BN47" s="81">
        <v>1.2</v>
      </c>
      <c r="BO47" s="28">
        <f t="shared" si="0"/>
        <v>0</v>
      </c>
    </row>
    <row r="48" spans="1:67" s="2" customFormat="1" ht="22.5" x14ac:dyDescent="0.25">
      <c r="A48" s="41" t="s">
        <v>54</v>
      </c>
      <c r="B48" s="42" t="s">
        <v>58</v>
      </c>
      <c r="C48" s="96" t="s">
        <v>59</v>
      </c>
      <c r="D48" s="96"/>
      <c r="E48" s="96"/>
      <c r="F48" s="43" t="s">
        <v>26</v>
      </c>
      <c r="G48" s="44" t="s">
        <v>57</v>
      </c>
      <c r="H48" s="45">
        <v>0</v>
      </c>
      <c r="I48" s="45"/>
      <c r="J48" s="46">
        <v>0</v>
      </c>
      <c r="K48" s="45"/>
      <c r="L48" s="45">
        <v>0</v>
      </c>
      <c r="M48" s="66"/>
      <c r="N48" s="81">
        <v>1.052</v>
      </c>
      <c r="O48" s="81">
        <v>1.0209999999999999</v>
      </c>
      <c r="P48" s="81">
        <v>1.0349999999999999</v>
      </c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0"/>
      <c r="BF48" s="82" t="s">
        <v>363</v>
      </c>
      <c r="BG48" s="81"/>
      <c r="BH48" s="81"/>
      <c r="BI48" s="81"/>
      <c r="BJ48" s="81"/>
      <c r="BK48" s="81">
        <v>1.0249999999999999</v>
      </c>
      <c r="BL48" s="81">
        <v>1.02</v>
      </c>
      <c r="BM48" s="81">
        <v>1.03</v>
      </c>
      <c r="BN48" s="81">
        <v>1.2</v>
      </c>
      <c r="BO48" s="28">
        <f t="shared" si="0"/>
        <v>0</v>
      </c>
    </row>
    <row r="49" spans="1:67" s="2" customFormat="1" ht="22.5" customHeight="1" x14ac:dyDescent="0.25">
      <c r="A49" s="36"/>
      <c r="B49" s="37" t="s">
        <v>60</v>
      </c>
      <c r="C49" s="104" t="s">
        <v>61</v>
      </c>
      <c r="D49" s="104"/>
      <c r="E49" s="104"/>
      <c r="F49" s="38" t="s">
        <v>62</v>
      </c>
      <c r="G49" s="32" t="s">
        <v>83</v>
      </c>
      <c r="H49" s="39">
        <v>42.38</v>
      </c>
      <c r="I49" s="39"/>
      <c r="J49" s="40">
        <v>60.881492699961612</v>
      </c>
      <c r="K49" s="39"/>
      <c r="L49" s="39">
        <v>42.38</v>
      </c>
      <c r="M49" s="65"/>
      <c r="N49" s="81">
        <v>1.052</v>
      </c>
      <c r="O49" s="81">
        <v>1.0209999999999999</v>
      </c>
      <c r="P49" s="81">
        <v>1.0349999999999999</v>
      </c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0"/>
      <c r="BF49" s="82" t="s">
        <v>364</v>
      </c>
      <c r="BG49" s="81"/>
      <c r="BH49" s="81"/>
      <c r="BI49" s="81"/>
      <c r="BJ49" s="81"/>
      <c r="BK49" s="81">
        <v>1.0249999999999999</v>
      </c>
      <c r="BL49" s="81">
        <v>1.02</v>
      </c>
      <c r="BM49" s="81">
        <v>1.03</v>
      </c>
      <c r="BN49" s="81">
        <v>1.2</v>
      </c>
      <c r="BO49" s="28">
        <f t="shared" si="0"/>
        <v>87.460031934296339</v>
      </c>
    </row>
    <row r="50" spans="1:67" s="2" customFormat="1" ht="22.5" customHeight="1" x14ac:dyDescent="0.25">
      <c r="A50" s="24" t="s">
        <v>84</v>
      </c>
      <c r="B50" s="25" t="s">
        <v>65</v>
      </c>
      <c r="C50" s="97" t="s">
        <v>66</v>
      </c>
      <c r="D50" s="97"/>
      <c r="E50" s="97"/>
      <c r="F50" s="24" t="s">
        <v>26</v>
      </c>
      <c r="G50" s="47">
        <v>43.106340000000003</v>
      </c>
      <c r="H50" s="28">
        <v>10502127.279999999</v>
      </c>
      <c r="I50" s="28"/>
      <c r="J50" s="28">
        <v>15086955.76525219</v>
      </c>
      <c r="K50" s="28"/>
      <c r="L50" s="28">
        <v>10502127.279999999</v>
      </c>
      <c r="M50" s="64"/>
      <c r="N50" s="81">
        <v>1.052</v>
      </c>
      <c r="O50" s="81">
        <v>1.0209999999999999</v>
      </c>
      <c r="P50" s="81">
        <v>1.0349999999999999</v>
      </c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0"/>
      <c r="BF50" s="82" t="s">
        <v>365</v>
      </c>
      <c r="BG50" s="81"/>
      <c r="BH50" s="81"/>
      <c r="BI50" s="81"/>
      <c r="BJ50" s="81"/>
      <c r="BK50" s="81">
        <v>1.0249999999999999</v>
      </c>
      <c r="BL50" s="81">
        <v>1.02</v>
      </c>
      <c r="BM50" s="81">
        <v>1.03</v>
      </c>
      <c r="BN50" s="81">
        <v>1.2</v>
      </c>
      <c r="BO50" s="28">
        <f t="shared" si="0"/>
        <v>21673345.617905732</v>
      </c>
    </row>
    <row r="51" spans="1:67" s="2" customFormat="1" ht="22.5" customHeight="1" x14ac:dyDescent="0.25">
      <c r="A51" s="24" t="s">
        <v>85</v>
      </c>
      <c r="B51" s="25" t="s">
        <v>68</v>
      </c>
      <c r="C51" s="97" t="s">
        <v>69</v>
      </c>
      <c r="D51" s="97"/>
      <c r="E51" s="97"/>
      <c r="F51" s="24" t="s">
        <v>26</v>
      </c>
      <c r="G51" s="48">
        <v>38.889572999999999</v>
      </c>
      <c r="H51" s="28">
        <v>3990332.74</v>
      </c>
      <c r="I51" s="28"/>
      <c r="J51" s="28">
        <v>5732359.9240379389</v>
      </c>
      <c r="K51" s="28"/>
      <c r="L51" s="28">
        <v>3990332.74</v>
      </c>
      <c r="M51" s="64"/>
      <c r="N51" s="81">
        <v>1.052</v>
      </c>
      <c r="O51" s="81">
        <v>1.0209999999999999</v>
      </c>
      <c r="P51" s="81">
        <v>1.0349999999999999</v>
      </c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0"/>
      <c r="BF51" s="82" t="s">
        <v>366</v>
      </c>
      <c r="BG51" s="81"/>
      <c r="BH51" s="81"/>
      <c r="BI51" s="81"/>
      <c r="BJ51" s="81"/>
      <c r="BK51" s="81">
        <v>1.0249999999999999</v>
      </c>
      <c r="BL51" s="81">
        <v>1.02</v>
      </c>
      <c r="BM51" s="81">
        <v>1.03</v>
      </c>
      <c r="BN51" s="81">
        <v>1.2</v>
      </c>
      <c r="BO51" s="28">
        <f t="shared" si="0"/>
        <v>8234889.7798222788</v>
      </c>
    </row>
    <row r="52" spans="1:67" s="2" customFormat="1" ht="15" customHeight="1" x14ac:dyDescent="0.25">
      <c r="A52" s="109" t="s">
        <v>86</v>
      </c>
      <c r="B52" s="110"/>
      <c r="C52" s="110"/>
      <c r="D52" s="110"/>
      <c r="E52" s="110"/>
      <c r="F52" s="110"/>
      <c r="G52" s="110"/>
      <c r="H52" s="110"/>
      <c r="I52" s="110"/>
      <c r="J52" s="111">
        <v>0</v>
      </c>
      <c r="K52" s="62"/>
      <c r="L52" s="62"/>
      <c r="M52" s="62"/>
      <c r="N52" s="81">
        <v>1.052</v>
      </c>
      <c r="O52" s="81">
        <v>1.0209999999999999</v>
      </c>
      <c r="P52" s="81">
        <v>1.0349999999999999</v>
      </c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0"/>
      <c r="BF52" s="82" t="s">
        <v>367</v>
      </c>
      <c r="BG52" s="81"/>
      <c r="BH52" s="81"/>
      <c r="BI52" s="81"/>
      <c r="BJ52" s="81"/>
      <c r="BK52" s="81">
        <v>1.0249999999999999</v>
      </c>
      <c r="BL52" s="81">
        <v>1.02</v>
      </c>
      <c r="BM52" s="81">
        <v>1.03</v>
      </c>
      <c r="BN52" s="81">
        <v>1.2</v>
      </c>
      <c r="BO52" s="28">
        <f t="shared" si="0"/>
        <v>0</v>
      </c>
    </row>
    <row r="53" spans="1:67" s="2" customFormat="1" ht="33.75" customHeight="1" x14ac:dyDescent="0.25">
      <c r="A53" s="24" t="s">
        <v>87</v>
      </c>
      <c r="B53" s="25" t="s">
        <v>18</v>
      </c>
      <c r="C53" s="97" t="s">
        <v>19</v>
      </c>
      <c r="D53" s="97"/>
      <c r="E53" s="97"/>
      <c r="F53" s="24" t="s">
        <v>20</v>
      </c>
      <c r="G53" s="27">
        <v>6.5439999999999996</v>
      </c>
      <c r="H53" s="28">
        <v>2301619.83</v>
      </c>
      <c r="I53" s="28"/>
      <c r="J53" s="28">
        <v>122085.53664003465</v>
      </c>
      <c r="K53" s="28"/>
      <c r="L53" s="28">
        <v>2301619.83</v>
      </c>
      <c r="M53" s="64"/>
      <c r="N53" s="81">
        <v>1.052</v>
      </c>
      <c r="O53" s="81">
        <v>1.0209999999999999</v>
      </c>
      <c r="P53" s="81">
        <v>1.0349999999999999</v>
      </c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0"/>
      <c r="BF53" s="82" t="s">
        <v>368</v>
      </c>
      <c r="BG53" s="81"/>
      <c r="BH53" s="81"/>
      <c r="BI53" s="81"/>
      <c r="BJ53" s="81"/>
      <c r="BK53" s="81">
        <v>1.0249999999999999</v>
      </c>
      <c r="BL53" s="81">
        <v>1.02</v>
      </c>
      <c r="BM53" s="81">
        <v>1.03</v>
      </c>
      <c r="BN53" s="81">
        <v>1.2</v>
      </c>
      <c r="BO53" s="28">
        <f t="shared" si="0"/>
        <v>175383.4286862002</v>
      </c>
    </row>
    <row r="54" spans="1:67" s="2" customFormat="1" ht="15" x14ac:dyDescent="0.25">
      <c r="A54" s="29"/>
      <c r="B54" s="30"/>
      <c r="C54" s="30"/>
      <c r="D54" s="30"/>
      <c r="E54" s="31" t="s">
        <v>88</v>
      </c>
      <c r="F54" s="31"/>
      <c r="G54" s="32"/>
      <c r="H54" s="33">
        <v>1548683.42</v>
      </c>
      <c r="I54" s="33"/>
      <c r="J54" s="35">
        <v>0</v>
      </c>
      <c r="K54" s="34"/>
      <c r="L54" s="33">
        <v>1548683.42</v>
      </c>
      <c r="M54" s="70"/>
      <c r="N54" s="81">
        <v>1.052</v>
      </c>
      <c r="O54" s="81">
        <v>1.0209999999999999</v>
      </c>
      <c r="P54" s="81">
        <v>1.0349999999999999</v>
      </c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0"/>
      <c r="BF54" s="82" t="s">
        <v>369</v>
      </c>
      <c r="BG54" s="81"/>
      <c r="BH54" s="81"/>
      <c r="BI54" s="81"/>
      <c r="BJ54" s="81"/>
      <c r="BK54" s="81">
        <v>1.0249999999999999</v>
      </c>
      <c r="BL54" s="81">
        <v>1.02</v>
      </c>
      <c r="BM54" s="81">
        <v>1.03</v>
      </c>
      <c r="BN54" s="81">
        <v>1.2</v>
      </c>
      <c r="BO54" s="28">
        <f t="shared" si="0"/>
        <v>0</v>
      </c>
    </row>
    <row r="55" spans="1:67" s="2" customFormat="1" ht="15" x14ac:dyDescent="0.25">
      <c r="A55" s="29"/>
      <c r="B55" s="30"/>
      <c r="C55" s="30"/>
      <c r="D55" s="30"/>
      <c r="E55" s="31" t="s">
        <v>89</v>
      </c>
      <c r="F55" s="31"/>
      <c r="G55" s="32"/>
      <c r="H55" s="33">
        <v>1032455.61</v>
      </c>
      <c r="I55" s="33"/>
      <c r="J55" s="35">
        <v>0</v>
      </c>
      <c r="K55" s="34"/>
      <c r="L55" s="33">
        <v>1032455.61</v>
      </c>
      <c r="M55" s="70"/>
      <c r="N55" s="81">
        <v>1.052</v>
      </c>
      <c r="O55" s="81">
        <v>1.0209999999999999</v>
      </c>
      <c r="P55" s="81">
        <v>1.0349999999999999</v>
      </c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0"/>
      <c r="BF55" s="82" t="s">
        <v>370</v>
      </c>
      <c r="BG55" s="81"/>
      <c r="BH55" s="81"/>
      <c r="BI55" s="81"/>
      <c r="BJ55" s="81"/>
      <c r="BK55" s="81">
        <v>1.0249999999999999</v>
      </c>
      <c r="BL55" s="81">
        <v>1.02</v>
      </c>
      <c r="BM55" s="81">
        <v>1.03</v>
      </c>
      <c r="BN55" s="81">
        <v>1.2</v>
      </c>
      <c r="BO55" s="28">
        <f t="shared" si="0"/>
        <v>0</v>
      </c>
    </row>
    <row r="56" spans="1:67" s="2" customFormat="1" ht="15" x14ac:dyDescent="0.25">
      <c r="A56" s="29"/>
      <c r="B56" s="30"/>
      <c r="C56" s="30"/>
      <c r="D56" s="30"/>
      <c r="E56" s="31" t="s">
        <v>23</v>
      </c>
      <c r="F56" s="31"/>
      <c r="G56" s="32"/>
      <c r="H56" s="33">
        <v>4882758.8600000003</v>
      </c>
      <c r="I56" s="33"/>
      <c r="J56" s="35">
        <v>0</v>
      </c>
      <c r="K56" s="34"/>
      <c r="L56" s="33">
        <v>4882758.8600000003</v>
      </c>
      <c r="M56" s="70"/>
      <c r="N56" s="81">
        <v>1.052</v>
      </c>
      <c r="O56" s="81">
        <v>1.0209999999999999</v>
      </c>
      <c r="P56" s="81">
        <v>1.0349999999999999</v>
      </c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0"/>
      <c r="BF56" s="82" t="s">
        <v>371</v>
      </c>
      <c r="BG56" s="81"/>
      <c r="BH56" s="81"/>
      <c r="BI56" s="81"/>
      <c r="BJ56" s="81"/>
      <c r="BK56" s="81">
        <v>1.0249999999999999</v>
      </c>
      <c r="BL56" s="81">
        <v>1.02</v>
      </c>
      <c r="BM56" s="81">
        <v>1.03</v>
      </c>
      <c r="BN56" s="81">
        <v>1.2</v>
      </c>
      <c r="BO56" s="28">
        <f t="shared" si="0"/>
        <v>0</v>
      </c>
    </row>
    <row r="57" spans="1:67" s="2" customFormat="1" ht="22.5" customHeight="1" x14ac:dyDescent="0.25">
      <c r="A57" s="36"/>
      <c r="B57" s="37" t="s">
        <v>24</v>
      </c>
      <c r="C57" s="104" t="s">
        <v>25</v>
      </c>
      <c r="D57" s="104"/>
      <c r="E57" s="104"/>
      <c r="F57" s="38" t="s">
        <v>26</v>
      </c>
      <c r="G57" s="32" t="s">
        <v>90</v>
      </c>
      <c r="H57" s="39">
        <v>196.59</v>
      </c>
      <c r="I57" s="39"/>
      <c r="J57" s="40">
        <v>282.41370103552271</v>
      </c>
      <c r="K57" s="39"/>
      <c r="L57" s="39">
        <v>196.59</v>
      </c>
      <c r="M57" s="65"/>
      <c r="N57" s="81">
        <v>1.052</v>
      </c>
      <c r="O57" s="81">
        <v>1.0209999999999999</v>
      </c>
      <c r="P57" s="81">
        <v>1.0349999999999999</v>
      </c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0"/>
      <c r="BF57" s="82" t="s">
        <v>372</v>
      </c>
      <c r="BG57" s="81"/>
      <c r="BH57" s="81"/>
      <c r="BI57" s="81"/>
      <c r="BJ57" s="81"/>
      <c r="BK57" s="81">
        <v>1.0249999999999999</v>
      </c>
      <c r="BL57" s="81">
        <v>1.02</v>
      </c>
      <c r="BM57" s="81">
        <v>1.03</v>
      </c>
      <c r="BN57" s="81">
        <v>1.2</v>
      </c>
      <c r="BO57" s="28">
        <f t="shared" si="0"/>
        <v>405.70475880045569</v>
      </c>
    </row>
    <row r="58" spans="1:67" s="2" customFormat="1" ht="22.5" customHeight="1" x14ac:dyDescent="0.25">
      <c r="A58" s="36"/>
      <c r="B58" s="37" t="s">
        <v>28</v>
      </c>
      <c r="C58" s="104" t="s">
        <v>29</v>
      </c>
      <c r="D58" s="104"/>
      <c r="E58" s="104"/>
      <c r="F58" s="38" t="s">
        <v>30</v>
      </c>
      <c r="G58" s="32" t="s">
        <v>91</v>
      </c>
      <c r="H58" s="39">
        <v>983.01</v>
      </c>
      <c r="I58" s="39"/>
      <c r="J58" s="40">
        <v>1412.154698890733</v>
      </c>
      <c r="K58" s="39"/>
      <c r="L58" s="39">
        <v>983.01</v>
      </c>
      <c r="M58" s="65"/>
      <c r="N58" s="81">
        <v>1.052</v>
      </c>
      <c r="O58" s="81">
        <v>1.0209999999999999</v>
      </c>
      <c r="P58" s="81">
        <v>1.0349999999999999</v>
      </c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0"/>
      <c r="BF58" s="82" t="s">
        <v>373</v>
      </c>
      <c r="BG58" s="81"/>
      <c r="BH58" s="81"/>
      <c r="BI58" s="81"/>
      <c r="BJ58" s="81"/>
      <c r="BK58" s="81">
        <v>1.0249999999999999</v>
      </c>
      <c r="BL58" s="81">
        <v>1.02</v>
      </c>
      <c r="BM58" s="81">
        <v>1.03</v>
      </c>
      <c r="BN58" s="81">
        <v>1.2</v>
      </c>
      <c r="BO58" s="28">
        <f t="shared" si="0"/>
        <v>2028.6476166053008</v>
      </c>
    </row>
    <row r="59" spans="1:67" s="2" customFormat="1" ht="22.5" customHeight="1" x14ac:dyDescent="0.25">
      <c r="A59" s="36"/>
      <c r="B59" s="37" t="s">
        <v>32</v>
      </c>
      <c r="C59" s="104" t="s">
        <v>33</v>
      </c>
      <c r="D59" s="104"/>
      <c r="E59" s="104"/>
      <c r="F59" s="38" t="s">
        <v>26</v>
      </c>
      <c r="G59" s="32" t="s">
        <v>34</v>
      </c>
      <c r="H59" s="39">
        <v>3.85</v>
      </c>
      <c r="I59" s="39"/>
      <c r="J59" s="40">
        <v>5.5307632584910857</v>
      </c>
      <c r="K59" s="39"/>
      <c r="L59" s="39">
        <v>3.85</v>
      </c>
      <c r="M59" s="65"/>
      <c r="N59" s="81">
        <v>1.052</v>
      </c>
      <c r="O59" s="81">
        <v>1.0209999999999999</v>
      </c>
      <c r="P59" s="81">
        <v>1.0349999999999999</v>
      </c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0"/>
      <c r="BF59" s="82" t="s">
        <v>374</v>
      </c>
      <c r="BG59" s="81"/>
      <c r="BH59" s="81"/>
      <c r="BI59" s="81"/>
      <c r="BJ59" s="81"/>
      <c r="BK59" s="81">
        <v>1.0249999999999999</v>
      </c>
      <c r="BL59" s="81">
        <v>1.02</v>
      </c>
      <c r="BM59" s="81">
        <v>1.03</v>
      </c>
      <c r="BN59" s="81">
        <v>1.2</v>
      </c>
      <c r="BO59" s="28">
        <f t="shared" si="0"/>
        <v>7.9452836938895919</v>
      </c>
    </row>
    <row r="60" spans="1:67" s="2" customFormat="1" ht="22.5" customHeight="1" x14ac:dyDescent="0.25">
      <c r="A60" s="36"/>
      <c r="B60" s="37" t="s">
        <v>35</v>
      </c>
      <c r="C60" s="104" t="s">
        <v>36</v>
      </c>
      <c r="D60" s="104"/>
      <c r="E60" s="104"/>
      <c r="F60" s="38" t="s">
        <v>26</v>
      </c>
      <c r="G60" s="32" t="s">
        <v>92</v>
      </c>
      <c r="H60" s="39">
        <v>6754.59</v>
      </c>
      <c r="I60" s="39"/>
      <c r="J60" s="40">
        <v>9703.3865449795558</v>
      </c>
      <c r="K60" s="39"/>
      <c r="L60" s="39">
        <v>6754.59</v>
      </c>
      <c r="M60" s="65"/>
      <c r="N60" s="81">
        <v>1.052</v>
      </c>
      <c r="O60" s="81">
        <v>1.0209999999999999</v>
      </c>
      <c r="P60" s="81">
        <v>1.0349999999999999</v>
      </c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0"/>
      <c r="BF60" s="82" t="s">
        <v>375</v>
      </c>
      <c r="BG60" s="81"/>
      <c r="BH60" s="81"/>
      <c r="BI60" s="81"/>
      <c r="BJ60" s="81"/>
      <c r="BK60" s="81">
        <v>1.0249999999999999</v>
      </c>
      <c r="BL60" s="81">
        <v>1.02</v>
      </c>
      <c r="BM60" s="81">
        <v>1.03</v>
      </c>
      <c r="BN60" s="81">
        <v>1.2</v>
      </c>
      <c r="BO60" s="28">
        <f t="shared" si="0"/>
        <v>13939.515269067449</v>
      </c>
    </row>
    <row r="61" spans="1:67" s="2" customFormat="1" ht="22.5" customHeight="1" x14ac:dyDescent="0.25">
      <c r="A61" s="36"/>
      <c r="B61" s="37" t="s">
        <v>38</v>
      </c>
      <c r="C61" s="104" t="s">
        <v>39</v>
      </c>
      <c r="D61" s="104"/>
      <c r="E61" s="104"/>
      <c r="F61" s="38" t="s">
        <v>26</v>
      </c>
      <c r="G61" s="32" t="s">
        <v>40</v>
      </c>
      <c r="H61" s="39">
        <v>55.5</v>
      </c>
      <c r="I61" s="39"/>
      <c r="J61" s="40">
        <v>79.729184635390965</v>
      </c>
      <c r="K61" s="39"/>
      <c r="L61" s="39">
        <v>55.5</v>
      </c>
      <c r="M61" s="65"/>
      <c r="N61" s="81">
        <v>1.052</v>
      </c>
      <c r="O61" s="81">
        <v>1.0209999999999999</v>
      </c>
      <c r="P61" s="81">
        <v>1.0349999999999999</v>
      </c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0"/>
      <c r="BF61" s="82" t="s">
        <v>376</v>
      </c>
      <c r="BG61" s="81"/>
      <c r="BH61" s="81"/>
      <c r="BI61" s="81"/>
      <c r="BJ61" s="81"/>
      <c r="BK61" s="81">
        <v>1.0249999999999999</v>
      </c>
      <c r="BL61" s="81">
        <v>1.02</v>
      </c>
      <c r="BM61" s="81">
        <v>1.03</v>
      </c>
      <c r="BN61" s="81">
        <v>1.2</v>
      </c>
      <c r="BO61" s="28">
        <f t="shared" si="0"/>
        <v>114.53590779503178</v>
      </c>
    </row>
    <row r="62" spans="1:67" s="2" customFormat="1" ht="22.5" customHeight="1" x14ac:dyDescent="0.25">
      <c r="A62" s="36"/>
      <c r="B62" s="37" t="s">
        <v>41</v>
      </c>
      <c r="C62" s="104" t="s">
        <v>42</v>
      </c>
      <c r="D62" s="104"/>
      <c r="E62" s="104"/>
      <c r="F62" s="38" t="s">
        <v>43</v>
      </c>
      <c r="G62" s="32" t="s">
        <v>93</v>
      </c>
      <c r="H62" s="39">
        <v>173.42</v>
      </c>
      <c r="I62" s="39"/>
      <c r="J62" s="40">
        <v>249.12856215260359</v>
      </c>
      <c r="K62" s="39"/>
      <c r="L62" s="39">
        <v>173.42</v>
      </c>
      <c r="M62" s="65"/>
      <c r="N62" s="81">
        <v>1.052</v>
      </c>
      <c r="O62" s="81">
        <v>1.0209999999999999</v>
      </c>
      <c r="P62" s="81">
        <v>1.0349999999999999</v>
      </c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0"/>
      <c r="BF62" s="82" t="s">
        <v>377</v>
      </c>
      <c r="BG62" s="81"/>
      <c r="BH62" s="81"/>
      <c r="BI62" s="81"/>
      <c r="BJ62" s="81"/>
      <c r="BK62" s="81">
        <v>1.0249999999999999</v>
      </c>
      <c r="BL62" s="81">
        <v>1.02</v>
      </c>
      <c r="BM62" s="81">
        <v>1.03</v>
      </c>
      <c r="BN62" s="81">
        <v>1.2</v>
      </c>
      <c r="BO62" s="28">
        <f t="shared" si="0"/>
        <v>357.88859693359285</v>
      </c>
    </row>
    <row r="63" spans="1:67" s="2" customFormat="1" ht="22.5" customHeight="1" x14ac:dyDescent="0.25">
      <c r="A63" s="36"/>
      <c r="B63" s="37" t="s">
        <v>45</v>
      </c>
      <c r="C63" s="104" t="s">
        <v>46</v>
      </c>
      <c r="D63" s="104"/>
      <c r="E63" s="104"/>
      <c r="F63" s="38" t="s">
        <v>26</v>
      </c>
      <c r="G63" s="32" t="s">
        <v>94</v>
      </c>
      <c r="H63" s="39">
        <v>51.19</v>
      </c>
      <c r="I63" s="39"/>
      <c r="J63" s="40">
        <v>73.537602909651596</v>
      </c>
      <c r="K63" s="39"/>
      <c r="L63" s="39">
        <v>51.19</v>
      </c>
      <c r="M63" s="65"/>
      <c r="N63" s="81">
        <v>1.052</v>
      </c>
      <c r="O63" s="81">
        <v>1.0209999999999999</v>
      </c>
      <c r="P63" s="81">
        <v>1.0349999999999999</v>
      </c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0"/>
      <c r="BF63" s="82" t="s">
        <v>378</v>
      </c>
      <c r="BG63" s="81"/>
      <c r="BH63" s="81"/>
      <c r="BI63" s="81"/>
      <c r="BJ63" s="81"/>
      <c r="BK63" s="81">
        <v>1.0249999999999999</v>
      </c>
      <c r="BL63" s="81">
        <v>1.02</v>
      </c>
      <c r="BM63" s="81">
        <v>1.03</v>
      </c>
      <c r="BN63" s="81">
        <v>1.2</v>
      </c>
      <c r="BO63" s="28">
        <f t="shared" si="0"/>
        <v>105.64131747797616</v>
      </c>
    </row>
    <row r="64" spans="1:67" s="2" customFormat="1" ht="22.5" customHeight="1" x14ac:dyDescent="0.25">
      <c r="A64" s="36"/>
      <c r="B64" s="37" t="s">
        <v>48</v>
      </c>
      <c r="C64" s="104" t="s">
        <v>49</v>
      </c>
      <c r="D64" s="104"/>
      <c r="E64" s="104"/>
      <c r="F64" s="38" t="s">
        <v>30</v>
      </c>
      <c r="G64" s="32" t="s">
        <v>95</v>
      </c>
      <c r="H64" s="39">
        <v>1357.54</v>
      </c>
      <c r="I64" s="39"/>
      <c r="J64" s="40">
        <v>1950.1902218005159</v>
      </c>
      <c r="K64" s="39"/>
      <c r="L64" s="39">
        <v>1357.54</v>
      </c>
      <c r="M64" s="65"/>
      <c r="N64" s="81">
        <v>1.052</v>
      </c>
      <c r="O64" s="81">
        <v>1.0209999999999999</v>
      </c>
      <c r="P64" s="81">
        <v>1.0349999999999999</v>
      </c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0"/>
      <c r="BF64" s="82" t="s">
        <v>379</v>
      </c>
      <c r="BG64" s="81"/>
      <c r="BH64" s="81"/>
      <c r="BI64" s="81"/>
      <c r="BJ64" s="81"/>
      <c r="BK64" s="81">
        <v>1.0249999999999999</v>
      </c>
      <c r="BL64" s="81">
        <v>1.02</v>
      </c>
      <c r="BM64" s="81">
        <v>1.03</v>
      </c>
      <c r="BN64" s="81">
        <v>1.2</v>
      </c>
      <c r="BO64" s="28">
        <f t="shared" si="0"/>
        <v>2801.5689417669805</v>
      </c>
    </row>
    <row r="65" spans="1:67" s="2" customFormat="1" ht="22.5" customHeight="1" x14ac:dyDescent="0.25">
      <c r="A65" s="36"/>
      <c r="B65" s="37" t="s">
        <v>51</v>
      </c>
      <c r="C65" s="104" t="s">
        <v>52</v>
      </c>
      <c r="D65" s="104"/>
      <c r="E65" s="104"/>
      <c r="F65" s="38" t="s">
        <v>26</v>
      </c>
      <c r="G65" s="32" t="s">
        <v>96</v>
      </c>
      <c r="H65" s="39">
        <v>312.01</v>
      </c>
      <c r="I65" s="39"/>
      <c r="J65" s="40">
        <v>448.22167383942951</v>
      </c>
      <c r="K65" s="39"/>
      <c r="L65" s="39">
        <v>312.01</v>
      </c>
      <c r="M65" s="65"/>
      <c r="N65" s="81">
        <v>1.052</v>
      </c>
      <c r="O65" s="81">
        <v>1.0209999999999999</v>
      </c>
      <c r="P65" s="81">
        <v>1.0349999999999999</v>
      </c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0"/>
      <c r="BF65" s="82" t="s">
        <v>380</v>
      </c>
      <c r="BG65" s="81"/>
      <c r="BH65" s="81"/>
      <c r="BI65" s="81"/>
      <c r="BJ65" s="81"/>
      <c r="BK65" s="81">
        <v>1.0249999999999999</v>
      </c>
      <c r="BL65" s="81">
        <v>1.02</v>
      </c>
      <c r="BM65" s="81">
        <v>1.03</v>
      </c>
      <c r="BN65" s="81">
        <v>1.2</v>
      </c>
      <c r="BO65" s="28">
        <f t="shared" si="0"/>
        <v>643.89817281311468</v>
      </c>
    </row>
    <row r="66" spans="1:67" s="2" customFormat="1" ht="22.5" customHeight="1" x14ac:dyDescent="0.25">
      <c r="A66" s="41" t="s">
        <v>54</v>
      </c>
      <c r="B66" s="42" t="s">
        <v>55</v>
      </c>
      <c r="C66" s="96" t="s">
        <v>56</v>
      </c>
      <c r="D66" s="96"/>
      <c r="E66" s="96"/>
      <c r="F66" s="43" t="s">
        <v>26</v>
      </c>
      <c r="G66" s="44" t="s">
        <v>57</v>
      </c>
      <c r="H66" s="45">
        <v>0</v>
      </c>
      <c r="I66" s="45"/>
      <c r="J66" s="46">
        <v>0</v>
      </c>
      <c r="K66" s="45"/>
      <c r="L66" s="45">
        <v>0</v>
      </c>
      <c r="M66" s="66"/>
      <c r="N66" s="81">
        <v>1.052</v>
      </c>
      <c r="O66" s="81">
        <v>1.0209999999999999</v>
      </c>
      <c r="P66" s="81">
        <v>1.0349999999999999</v>
      </c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0"/>
      <c r="BF66" s="82" t="s">
        <v>381</v>
      </c>
      <c r="BG66" s="81"/>
      <c r="BH66" s="81"/>
      <c r="BI66" s="81"/>
      <c r="BJ66" s="81"/>
      <c r="BK66" s="81">
        <v>1.0249999999999999</v>
      </c>
      <c r="BL66" s="81">
        <v>1.02</v>
      </c>
      <c r="BM66" s="81">
        <v>1.03</v>
      </c>
      <c r="BN66" s="81">
        <v>1.2</v>
      </c>
      <c r="BO66" s="28">
        <f t="shared" si="0"/>
        <v>0</v>
      </c>
    </row>
    <row r="67" spans="1:67" s="2" customFormat="1" ht="22.5" x14ac:dyDescent="0.25">
      <c r="A67" s="41" t="s">
        <v>54</v>
      </c>
      <c r="B67" s="42" t="s">
        <v>58</v>
      </c>
      <c r="C67" s="96" t="s">
        <v>59</v>
      </c>
      <c r="D67" s="96"/>
      <c r="E67" s="96"/>
      <c r="F67" s="43" t="s">
        <v>26</v>
      </c>
      <c r="G67" s="44" t="s">
        <v>57</v>
      </c>
      <c r="H67" s="45">
        <v>0</v>
      </c>
      <c r="I67" s="45"/>
      <c r="J67" s="46">
        <v>0</v>
      </c>
      <c r="K67" s="45"/>
      <c r="L67" s="45">
        <v>0</v>
      </c>
      <c r="M67" s="66"/>
      <c r="N67" s="81">
        <v>1.052</v>
      </c>
      <c r="O67" s="81">
        <v>1.0209999999999999</v>
      </c>
      <c r="P67" s="81">
        <v>1.0349999999999999</v>
      </c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0"/>
      <c r="BF67" s="82" t="s">
        <v>382</v>
      </c>
      <c r="BG67" s="81"/>
      <c r="BH67" s="81"/>
      <c r="BI67" s="81"/>
      <c r="BJ67" s="81"/>
      <c r="BK67" s="81">
        <v>1.0249999999999999</v>
      </c>
      <c r="BL67" s="81">
        <v>1.02</v>
      </c>
      <c r="BM67" s="81">
        <v>1.03</v>
      </c>
      <c r="BN67" s="81">
        <v>1.2</v>
      </c>
      <c r="BO67" s="28">
        <f t="shared" si="0"/>
        <v>0</v>
      </c>
    </row>
    <row r="68" spans="1:67" s="2" customFormat="1" ht="22.5" customHeight="1" x14ac:dyDescent="0.25">
      <c r="A68" s="36"/>
      <c r="B68" s="37" t="s">
        <v>60</v>
      </c>
      <c r="C68" s="104" t="s">
        <v>61</v>
      </c>
      <c r="D68" s="104"/>
      <c r="E68" s="104"/>
      <c r="F68" s="38" t="s">
        <v>62</v>
      </c>
      <c r="G68" s="32" t="s">
        <v>97</v>
      </c>
      <c r="H68" s="39">
        <v>40.46</v>
      </c>
      <c r="I68" s="39"/>
      <c r="J68" s="40">
        <v>58.123293880142683</v>
      </c>
      <c r="K68" s="39"/>
      <c r="L68" s="39">
        <v>40.46</v>
      </c>
      <c r="M68" s="65"/>
      <c r="N68" s="81">
        <v>1.052</v>
      </c>
      <c r="O68" s="81">
        <v>1.0209999999999999</v>
      </c>
      <c r="P68" s="81">
        <v>1.0349999999999999</v>
      </c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0"/>
      <c r="BF68" s="82" t="s">
        <v>383</v>
      </c>
      <c r="BG68" s="81"/>
      <c r="BH68" s="81"/>
      <c r="BI68" s="81"/>
      <c r="BJ68" s="81"/>
      <c r="BK68" s="81">
        <v>1.0249999999999999</v>
      </c>
      <c r="BL68" s="81">
        <v>1.02</v>
      </c>
      <c r="BM68" s="81">
        <v>1.03</v>
      </c>
      <c r="BN68" s="81">
        <v>1.2</v>
      </c>
      <c r="BO68" s="28">
        <f t="shared" si="0"/>
        <v>83.497708637603353</v>
      </c>
    </row>
    <row r="69" spans="1:67" s="2" customFormat="1" ht="22.5" customHeight="1" x14ac:dyDescent="0.25">
      <c r="A69" s="24" t="s">
        <v>98</v>
      </c>
      <c r="B69" s="25" t="s">
        <v>65</v>
      </c>
      <c r="C69" s="97" t="s">
        <v>66</v>
      </c>
      <c r="D69" s="97"/>
      <c r="E69" s="97"/>
      <c r="F69" s="24" t="s">
        <v>26</v>
      </c>
      <c r="G69" s="27">
        <v>12.101000000000001</v>
      </c>
      <c r="H69" s="28">
        <v>2948203.03</v>
      </c>
      <c r="I69" s="28"/>
      <c r="J69" s="28">
        <v>4235276.1030898932</v>
      </c>
      <c r="K69" s="28"/>
      <c r="L69" s="28">
        <v>2948203.03</v>
      </c>
      <c r="M69" s="64"/>
      <c r="N69" s="81">
        <v>1.052</v>
      </c>
      <c r="O69" s="81">
        <v>1.0209999999999999</v>
      </c>
      <c r="P69" s="81">
        <v>1.0349999999999999</v>
      </c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0"/>
      <c r="BF69" s="82" t="s">
        <v>384</v>
      </c>
      <c r="BG69" s="81"/>
      <c r="BH69" s="81"/>
      <c r="BI69" s="81"/>
      <c r="BJ69" s="81"/>
      <c r="BK69" s="81">
        <v>1.0249999999999999</v>
      </c>
      <c r="BL69" s="81">
        <v>1.02</v>
      </c>
      <c r="BM69" s="81">
        <v>1.03</v>
      </c>
      <c r="BN69" s="81">
        <v>1.2</v>
      </c>
      <c r="BO69" s="28">
        <f t="shared" si="0"/>
        <v>6084236.2235155543</v>
      </c>
    </row>
    <row r="70" spans="1:67" s="2" customFormat="1" ht="22.5" customHeight="1" x14ac:dyDescent="0.25">
      <c r="A70" s="24" t="s">
        <v>99</v>
      </c>
      <c r="B70" s="25" t="s">
        <v>68</v>
      </c>
      <c r="C70" s="97" t="s">
        <v>69</v>
      </c>
      <c r="D70" s="97"/>
      <c r="E70" s="97"/>
      <c r="F70" s="24" t="s">
        <v>26</v>
      </c>
      <c r="G70" s="48">
        <v>4.1096320000000004</v>
      </c>
      <c r="H70" s="28">
        <v>421675.99</v>
      </c>
      <c r="I70" s="28"/>
      <c r="J70" s="28">
        <v>605763.65518957248</v>
      </c>
      <c r="K70" s="28"/>
      <c r="L70" s="28">
        <v>421675.99</v>
      </c>
      <c r="M70" s="64"/>
      <c r="N70" s="81">
        <v>1.052</v>
      </c>
      <c r="O70" s="81">
        <v>1.0209999999999999</v>
      </c>
      <c r="P70" s="81">
        <v>1.0349999999999999</v>
      </c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0"/>
      <c r="BF70" s="82" t="s">
        <v>385</v>
      </c>
      <c r="BG70" s="81"/>
      <c r="BH70" s="81"/>
      <c r="BI70" s="81"/>
      <c r="BJ70" s="81"/>
      <c r="BK70" s="81">
        <v>1.0249999999999999</v>
      </c>
      <c r="BL70" s="81">
        <v>1.02</v>
      </c>
      <c r="BM70" s="81">
        <v>1.03</v>
      </c>
      <c r="BN70" s="81">
        <v>1.2</v>
      </c>
      <c r="BO70" s="28">
        <f t="shared" si="0"/>
        <v>870216.97855889599</v>
      </c>
    </row>
    <row r="71" spans="1:67" s="2" customFormat="1" ht="15" customHeight="1" x14ac:dyDescent="0.25">
      <c r="A71" s="24" t="s">
        <v>100</v>
      </c>
      <c r="B71" s="25" t="s">
        <v>101</v>
      </c>
      <c r="C71" s="97" t="s">
        <v>102</v>
      </c>
      <c r="D71" s="97"/>
      <c r="E71" s="97"/>
      <c r="F71" s="24" t="s">
        <v>103</v>
      </c>
      <c r="G71" s="50">
        <v>13.06</v>
      </c>
      <c r="H71" s="28">
        <v>93980.83</v>
      </c>
      <c r="I71" s="28"/>
      <c r="J71" s="28">
        <v>0</v>
      </c>
      <c r="K71" s="28"/>
      <c r="L71" s="28">
        <v>93980.83</v>
      </c>
      <c r="M71" s="64"/>
      <c r="N71" s="81">
        <v>1.052</v>
      </c>
      <c r="O71" s="81">
        <v>1.0209999999999999</v>
      </c>
      <c r="P71" s="81">
        <v>1.0349999999999999</v>
      </c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0"/>
      <c r="BF71" s="82" t="s">
        <v>386</v>
      </c>
      <c r="BG71" s="81"/>
      <c r="BH71" s="81"/>
      <c r="BI71" s="81"/>
      <c r="BJ71" s="81"/>
      <c r="BK71" s="81">
        <v>1.0249999999999999</v>
      </c>
      <c r="BL71" s="81">
        <v>1.02</v>
      </c>
      <c r="BM71" s="81">
        <v>1.03</v>
      </c>
      <c r="BN71" s="81">
        <v>1.2</v>
      </c>
      <c r="BO71" s="28">
        <f t="shared" si="0"/>
        <v>0</v>
      </c>
    </row>
    <row r="72" spans="1:67" s="2" customFormat="1" ht="15" x14ac:dyDescent="0.25">
      <c r="A72" s="29"/>
      <c r="B72" s="30"/>
      <c r="C72" s="30"/>
      <c r="D72" s="30"/>
      <c r="E72" s="31" t="s">
        <v>104</v>
      </c>
      <c r="F72" s="31"/>
      <c r="G72" s="32"/>
      <c r="H72" s="33">
        <v>89889.22</v>
      </c>
      <c r="I72" s="33"/>
      <c r="J72" s="35">
        <v>0</v>
      </c>
      <c r="K72" s="34"/>
      <c r="L72" s="33">
        <v>89889.22</v>
      </c>
      <c r="M72" s="70"/>
      <c r="N72" s="81">
        <v>1.052</v>
      </c>
      <c r="O72" s="81">
        <v>1.0209999999999999</v>
      </c>
      <c r="P72" s="81">
        <v>1.0349999999999999</v>
      </c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0"/>
      <c r="BF72" s="82" t="s">
        <v>387</v>
      </c>
      <c r="BG72" s="81"/>
      <c r="BH72" s="81"/>
      <c r="BI72" s="81"/>
      <c r="BJ72" s="81"/>
      <c r="BK72" s="81">
        <v>1.0249999999999999</v>
      </c>
      <c r="BL72" s="81">
        <v>1.02</v>
      </c>
      <c r="BM72" s="81">
        <v>1.03</v>
      </c>
      <c r="BN72" s="81">
        <v>1.2</v>
      </c>
      <c r="BO72" s="28">
        <f t="shared" si="0"/>
        <v>0</v>
      </c>
    </row>
    <row r="73" spans="1:67" s="2" customFormat="1" ht="15" x14ac:dyDescent="0.25">
      <c r="A73" s="29"/>
      <c r="B73" s="30"/>
      <c r="C73" s="30"/>
      <c r="D73" s="30"/>
      <c r="E73" s="31" t="s">
        <v>105</v>
      </c>
      <c r="F73" s="31"/>
      <c r="G73" s="32"/>
      <c r="H73" s="33">
        <v>51489.94</v>
      </c>
      <c r="I73" s="33"/>
      <c r="J73" s="35">
        <v>0</v>
      </c>
      <c r="K73" s="34"/>
      <c r="L73" s="33">
        <v>51489.94</v>
      </c>
      <c r="M73" s="70"/>
      <c r="N73" s="81">
        <v>1.052</v>
      </c>
      <c r="O73" s="81">
        <v>1.0209999999999999</v>
      </c>
      <c r="P73" s="81">
        <v>1.0349999999999999</v>
      </c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0"/>
      <c r="BF73" s="82" t="s">
        <v>388</v>
      </c>
      <c r="BG73" s="81"/>
      <c r="BH73" s="81"/>
      <c r="BI73" s="81"/>
      <c r="BJ73" s="81"/>
      <c r="BK73" s="81">
        <v>1.0249999999999999</v>
      </c>
      <c r="BL73" s="81">
        <v>1.02</v>
      </c>
      <c r="BM73" s="81">
        <v>1.03</v>
      </c>
      <c r="BN73" s="81">
        <v>1.2</v>
      </c>
      <c r="BO73" s="28">
        <f t="shared" si="0"/>
        <v>0</v>
      </c>
    </row>
    <row r="74" spans="1:67" s="2" customFormat="1" ht="15" x14ac:dyDescent="0.25">
      <c r="A74" s="29"/>
      <c r="B74" s="30"/>
      <c r="C74" s="30"/>
      <c r="D74" s="30"/>
      <c r="E74" s="31" t="s">
        <v>23</v>
      </c>
      <c r="F74" s="31"/>
      <c r="G74" s="32"/>
      <c r="H74" s="33">
        <v>235359.99</v>
      </c>
      <c r="I74" s="33"/>
      <c r="J74" s="35">
        <v>0</v>
      </c>
      <c r="K74" s="34"/>
      <c r="L74" s="33">
        <v>235359.99</v>
      </c>
      <c r="M74" s="70"/>
      <c r="N74" s="81">
        <v>1.052</v>
      </c>
      <c r="O74" s="81">
        <v>1.0209999999999999</v>
      </c>
      <c r="P74" s="81">
        <v>1.0349999999999999</v>
      </c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0"/>
      <c r="BF74" s="82" t="s">
        <v>389</v>
      </c>
      <c r="BG74" s="81"/>
      <c r="BH74" s="81"/>
      <c r="BI74" s="81"/>
      <c r="BJ74" s="81"/>
      <c r="BK74" s="81">
        <v>1.0249999999999999</v>
      </c>
      <c r="BL74" s="81">
        <v>1.02</v>
      </c>
      <c r="BM74" s="81">
        <v>1.03</v>
      </c>
      <c r="BN74" s="81">
        <v>1.2</v>
      </c>
      <c r="BO74" s="28">
        <f t="shared" si="0"/>
        <v>0</v>
      </c>
    </row>
    <row r="75" spans="1:67" s="2" customFormat="1" ht="22.5" customHeight="1" x14ac:dyDescent="0.25">
      <c r="A75" s="41" t="s">
        <v>54</v>
      </c>
      <c r="B75" s="42" t="s">
        <v>106</v>
      </c>
      <c r="C75" s="96" t="s">
        <v>107</v>
      </c>
      <c r="D75" s="96"/>
      <c r="E75" s="96"/>
      <c r="F75" s="43" t="s">
        <v>43</v>
      </c>
      <c r="G75" s="44" t="s">
        <v>57</v>
      </c>
      <c r="H75" s="45">
        <v>0</v>
      </c>
      <c r="I75" s="45"/>
      <c r="J75" s="46">
        <v>0</v>
      </c>
      <c r="K75" s="45"/>
      <c r="L75" s="45">
        <v>0</v>
      </c>
      <c r="M75" s="66"/>
      <c r="N75" s="81">
        <v>1.052</v>
      </c>
      <c r="O75" s="81">
        <v>1.0209999999999999</v>
      </c>
      <c r="P75" s="81">
        <v>1.0349999999999999</v>
      </c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0"/>
      <c r="BF75" s="82" t="s">
        <v>390</v>
      </c>
      <c r="BG75" s="81"/>
      <c r="BH75" s="81"/>
      <c r="BI75" s="81"/>
      <c r="BJ75" s="81"/>
      <c r="BK75" s="81">
        <v>1.0249999999999999</v>
      </c>
      <c r="BL75" s="81">
        <v>1.02</v>
      </c>
      <c r="BM75" s="81">
        <v>1.03</v>
      </c>
      <c r="BN75" s="81">
        <v>1.2</v>
      </c>
      <c r="BO75" s="28">
        <f t="shared" si="0"/>
        <v>0</v>
      </c>
    </row>
    <row r="76" spans="1:67" s="2" customFormat="1" ht="22.5" x14ac:dyDescent="0.25">
      <c r="A76" s="41" t="s">
        <v>54</v>
      </c>
      <c r="B76" s="42" t="s">
        <v>108</v>
      </c>
      <c r="C76" s="96" t="s">
        <v>109</v>
      </c>
      <c r="D76" s="96"/>
      <c r="E76" s="96"/>
      <c r="F76" s="43" t="s">
        <v>26</v>
      </c>
      <c r="G76" s="44" t="s">
        <v>57</v>
      </c>
      <c r="H76" s="45">
        <v>0</v>
      </c>
      <c r="I76" s="45"/>
      <c r="J76" s="46">
        <v>0</v>
      </c>
      <c r="K76" s="45"/>
      <c r="L76" s="45">
        <v>0</v>
      </c>
      <c r="M76" s="66"/>
      <c r="N76" s="81">
        <v>1.052</v>
      </c>
      <c r="O76" s="81">
        <v>1.0209999999999999</v>
      </c>
      <c r="P76" s="81">
        <v>1.0349999999999999</v>
      </c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0"/>
      <c r="BF76" s="82" t="s">
        <v>391</v>
      </c>
      <c r="BG76" s="81"/>
      <c r="BH76" s="81"/>
      <c r="BI76" s="81"/>
      <c r="BJ76" s="81"/>
      <c r="BK76" s="81">
        <v>1.0249999999999999</v>
      </c>
      <c r="BL76" s="81">
        <v>1.02</v>
      </c>
      <c r="BM76" s="81">
        <v>1.03</v>
      </c>
      <c r="BN76" s="81">
        <v>1.2</v>
      </c>
      <c r="BO76" s="28">
        <f t="shared" si="0"/>
        <v>0</v>
      </c>
    </row>
    <row r="77" spans="1:67" s="2" customFormat="1" ht="15" customHeight="1" x14ac:dyDescent="0.25">
      <c r="A77" s="24" t="s">
        <v>110</v>
      </c>
      <c r="B77" s="25" t="s">
        <v>111</v>
      </c>
      <c r="C77" s="97" t="s">
        <v>112</v>
      </c>
      <c r="D77" s="97"/>
      <c r="E77" s="97"/>
      <c r="F77" s="24" t="s">
        <v>103</v>
      </c>
      <c r="G77" s="50">
        <v>13.06</v>
      </c>
      <c r="H77" s="28">
        <v>255132.06</v>
      </c>
      <c r="I77" s="28"/>
      <c r="J77" s="28">
        <v>0</v>
      </c>
      <c r="K77" s="28"/>
      <c r="L77" s="28">
        <v>255132.06</v>
      </c>
      <c r="M77" s="64"/>
      <c r="N77" s="81">
        <v>1.052</v>
      </c>
      <c r="O77" s="81">
        <v>1.0209999999999999</v>
      </c>
      <c r="P77" s="81">
        <v>1.0349999999999999</v>
      </c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0"/>
      <c r="BF77" s="82" t="s">
        <v>392</v>
      </c>
      <c r="BG77" s="81"/>
      <c r="BH77" s="81"/>
      <c r="BI77" s="81"/>
      <c r="BJ77" s="81"/>
      <c r="BK77" s="81">
        <v>1.0249999999999999</v>
      </c>
      <c r="BL77" s="81">
        <v>1.02</v>
      </c>
      <c r="BM77" s="81">
        <v>1.03</v>
      </c>
      <c r="BN77" s="81">
        <v>1.2</v>
      </c>
      <c r="BO77" s="28">
        <f t="shared" si="0"/>
        <v>0</v>
      </c>
    </row>
    <row r="78" spans="1:67" s="2" customFormat="1" ht="15" x14ac:dyDescent="0.25">
      <c r="A78" s="29"/>
      <c r="B78" s="30"/>
      <c r="C78" s="30"/>
      <c r="D78" s="30"/>
      <c r="E78" s="31" t="s">
        <v>113</v>
      </c>
      <c r="F78" s="31"/>
      <c r="G78" s="32"/>
      <c r="H78" s="33">
        <v>245190.44</v>
      </c>
      <c r="I78" s="33"/>
      <c r="J78" s="35">
        <v>0</v>
      </c>
      <c r="K78" s="34"/>
      <c r="L78" s="33">
        <v>245190.44</v>
      </c>
      <c r="M78" s="70"/>
      <c r="N78" s="81">
        <v>1.052</v>
      </c>
      <c r="O78" s="81">
        <v>1.0209999999999999</v>
      </c>
      <c r="P78" s="81">
        <v>1.0349999999999999</v>
      </c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0"/>
      <c r="BF78" s="82" t="s">
        <v>393</v>
      </c>
      <c r="BG78" s="81"/>
      <c r="BH78" s="81"/>
      <c r="BI78" s="81"/>
      <c r="BJ78" s="81"/>
      <c r="BK78" s="81">
        <v>1.0249999999999999</v>
      </c>
      <c r="BL78" s="81">
        <v>1.02</v>
      </c>
      <c r="BM78" s="81">
        <v>1.03</v>
      </c>
      <c r="BN78" s="81">
        <v>1.2</v>
      </c>
      <c r="BO78" s="28">
        <f t="shared" si="0"/>
        <v>0</v>
      </c>
    </row>
    <row r="79" spans="1:67" s="2" customFormat="1" ht="15" x14ac:dyDescent="0.25">
      <c r="A79" s="29"/>
      <c r="B79" s="30"/>
      <c r="C79" s="30"/>
      <c r="D79" s="30"/>
      <c r="E79" s="31" t="s">
        <v>114</v>
      </c>
      <c r="F79" s="31"/>
      <c r="G79" s="32"/>
      <c r="H79" s="33">
        <v>140448.89000000001</v>
      </c>
      <c r="I79" s="33"/>
      <c r="J79" s="35">
        <v>0</v>
      </c>
      <c r="K79" s="34"/>
      <c r="L79" s="33">
        <v>140448.89000000001</v>
      </c>
      <c r="M79" s="70"/>
      <c r="N79" s="81">
        <v>1.052</v>
      </c>
      <c r="O79" s="81">
        <v>1.0209999999999999</v>
      </c>
      <c r="P79" s="81">
        <v>1.0349999999999999</v>
      </c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0"/>
      <c r="BF79" s="82" t="s">
        <v>394</v>
      </c>
      <c r="BG79" s="81"/>
      <c r="BH79" s="81"/>
      <c r="BI79" s="81"/>
      <c r="BJ79" s="81"/>
      <c r="BK79" s="81">
        <v>1.0249999999999999</v>
      </c>
      <c r="BL79" s="81">
        <v>1.02</v>
      </c>
      <c r="BM79" s="81">
        <v>1.03</v>
      </c>
      <c r="BN79" s="81">
        <v>1.2</v>
      </c>
      <c r="BO79" s="28">
        <f t="shared" si="0"/>
        <v>0</v>
      </c>
    </row>
    <row r="80" spans="1:67" s="2" customFormat="1" ht="15" x14ac:dyDescent="0.25">
      <c r="A80" s="29"/>
      <c r="B80" s="30"/>
      <c r="C80" s="30"/>
      <c r="D80" s="30"/>
      <c r="E80" s="31" t="s">
        <v>23</v>
      </c>
      <c r="F80" s="31"/>
      <c r="G80" s="32"/>
      <c r="H80" s="33">
        <v>640771.39</v>
      </c>
      <c r="I80" s="33"/>
      <c r="J80" s="35">
        <v>0</v>
      </c>
      <c r="K80" s="34"/>
      <c r="L80" s="33">
        <v>640771.39</v>
      </c>
      <c r="M80" s="70"/>
      <c r="N80" s="81">
        <v>1.052</v>
      </c>
      <c r="O80" s="81">
        <v>1.0209999999999999</v>
      </c>
      <c r="P80" s="81">
        <v>1.0349999999999999</v>
      </c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0"/>
      <c r="BF80" s="82" t="s">
        <v>395</v>
      </c>
      <c r="BG80" s="81"/>
      <c r="BH80" s="81"/>
      <c r="BI80" s="81"/>
      <c r="BJ80" s="81"/>
      <c r="BK80" s="81">
        <v>1.0249999999999999</v>
      </c>
      <c r="BL80" s="81">
        <v>1.02</v>
      </c>
      <c r="BM80" s="81">
        <v>1.03</v>
      </c>
      <c r="BN80" s="81">
        <v>1.2</v>
      </c>
      <c r="BO80" s="28">
        <f t="shared" ref="BO80:BO143" si="1">J80*N80*O80*P80*BK80*BL80*BM80*BN80</f>
        <v>0</v>
      </c>
    </row>
    <row r="81" spans="1:67" s="2" customFormat="1" ht="22.5" customHeight="1" x14ac:dyDescent="0.25">
      <c r="A81" s="41" t="s">
        <v>54</v>
      </c>
      <c r="B81" s="42" t="s">
        <v>106</v>
      </c>
      <c r="C81" s="96" t="s">
        <v>107</v>
      </c>
      <c r="D81" s="96"/>
      <c r="E81" s="96"/>
      <c r="F81" s="43" t="s">
        <v>43</v>
      </c>
      <c r="G81" s="44" t="s">
        <v>57</v>
      </c>
      <c r="H81" s="45">
        <v>0</v>
      </c>
      <c r="I81" s="45"/>
      <c r="J81" s="46">
        <v>0</v>
      </c>
      <c r="K81" s="45"/>
      <c r="L81" s="45">
        <v>0</v>
      </c>
      <c r="M81" s="66"/>
      <c r="N81" s="81">
        <v>1.052</v>
      </c>
      <c r="O81" s="81">
        <v>1.0209999999999999</v>
      </c>
      <c r="P81" s="81">
        <v>1.0349999999999999</v>
      </c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0"/>
      <c r="BF81" s="82" t="s">
        <v>396</v>
      </c>
      <c r="BG81" s="81"/>
      <c r="BH81" s="81"/>
      <c r="BI81" s="81"/>
      <c r="BJ81" s="81"/>
      <c r="BK81" s="81">
        <v>1.0249999999999999</v>
      </c>
      <c r="BL81" s="81">
        <v>1.02</v>
      </c>
      <c r="BM81" s="81">
        <v>1.03</v>
      </c>
      <c r="BN81" s="81">
        <v>1.2</v>
      </c>
      <c r="BO81" s="28">
        <f t="shared" si="1"/>
        <v>0</v>
      </c>
    </row>
    <row r="82" spans="1:67" s="2" customFormat="1" ht="22.5" x14ac:dyDescent="0.25">
      <c r="A82" s="41" t="s">
        <v>54</v>
      </c>
      <c r="B82" s="42" t="s">
        <v>108</v>
      </c>
      <c r="C82" s="96" t="s">
        <v>109</v>
      </c>
      <c r="D82" s="96"/>
      <c r="E82" s="96"/>
      <c r="F82" s="43" t="s">
        <v>26</v>
      </c>
      <c r="G82" s="44" t="s">
        <v>57</v>
      </c>
      <c r="H82" s="45">
        <v>0</v>
      </c>
      <c r="I82" s="45"/>
      <c r="J82" s="46">
        <v>0</v>
      </c>
      <c r="K82" s="45"/>
      <c r="L82" s="45">
        <v>0</v>
      </c>
      <c r="M82" s="66"/>
      <c r="N82" s="81">
        <v>1.052</v>
      </c>
      <c r="O82" s="81">
        <v>1.0209999999999999</v>
      </c>
      <c r="P82" s="81">
        <v>1.0349999999999999</v>
      </c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0"/>
      <c r="BF82" s="82" t="s">
        <v>397</v>
      </c>
      <c r="BG82" s="81"/>
      <c r="BH82" s="81"/>
      <c r="BI82" s="81"/>
      <c r="BJ82" s="81"/>
      <c r="BK82" s="81">
        <v>1.0249999999999999</v>
      </c>
      <c r="BL82" s="81">
        <v>1.02</v>
      </c>
      <c r="BM82" s="81">
        <v>1.03</v>
      </c>
      <c r="BN82" s="81">
        <v>1.2</v>
      </c>
      <c r="BO82" s="28">
        <f t="shared" si="1"/>
        <v>0</v>
      </c>
    </row>
    <row r="83" spans="1:67" s="2" customFormat="1" ht="22.5" customHeight="1" x14ac:dyDescent="0.25">
      <c r="A83" s="24" t="s">
        <v>115</v>
      </c>
      <c r="B83" s="25" t="s">
        <v>116</v>
      </c>
      <c r="C83" s="97" t="s">
        <v>117</v>
      </c>
      <c r="D83" s="97"/>
      <c r="E83" s="97"/>
      <c r="F83" s="24" t="s">
        <v>118</v>
      </c>
      <c r="G83" s="51">
        <v>1306</v>
      </c>
      <c r="H83" s="28">
        <v>3877002.05</v>
      </c>
      <c r="I83" s="28"/>
      <c r="J83" s="28">
        <v>5569553.374346653</v>
      </c>
      <c r="K83" s="28"/>
      <c r="L83" s="28">
        <v>3877002.05</v>
      </c>
      <c r="M83" s="64"/>
      <c r="N83" s="81">
        <v>1.052</v>
      </c>
      <c r="O83" s="81">
        <v>1.0209999999999999</v>
      </c>
      <c r="P83" s="81">
        <v>1.0349999999999999</v>
      </c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0"/>
      <c r="BF83" s="82" t="s">
        <v>398</v>
      </c>
      <c r="BG83" s="81"/>
      <c r="BH83" s="81"/>
      <c r="BI83" s="81"/>
      <c r="BJ83" s="81"/>
      <c r="BK83" s="81">
        <v>1.0249999999999999</v>
      </c>
      <c r="BL83" s="81">
        <v>1.02</v>
      </c>
      <c r="BM83" s="81">
        <v>1.03</v>
      </c>
      <c r="BN83" s="81">
        <v>1.2</v>
      </c>
      <c r="BO83" s="28">
        <f t="shared" si="1"/>
        <v>8001008.0958549371</v>
      </c>
    </row>
    <row r="84" spans="1:67" s="2" customFormat="1" ht="22.5" customHeight="1" x14ac:dyDescent="0.25">
      <c r="A84" s="24" t="s">
        <v>119</v>
      </c>
      <c r="B84" s="25" t="s">
        <v>120</v>
      </c>
      <c r="C84" s="97" t="s">
        <v>121</v>
      </c>
      <c r="D84" s="97"/>
      <c r="E84" s="97"/>
      <c r="F84" s="24" t="s">
        <v>118</v>
      </c>
      <c r="G84" s="51">
        <v>1306</v>
      </c>
      <c r="H84" s="28">
        <v>1491326.62</v>
      </c>
      <c r="I84" s="28"/>
      <c r="J84" s="28">
        <v>2142382.9808586226</v>
      </c>
      <c r="K84" s="28"/>
      <c r="L84" s="28">
        <v>1491326.62</v>
      </c>
      <c r="M84" s="64"/>
      <c r="N84" s="81">
        <v>1.052</v>
      </c>
      <c r="O84" s="81">
        <v>1.0209999999999999</v>
      </c>
      <c r="P84" s="81">
        <v>1.0349999999999999</v>
      </c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0"/>
      <c r="BF84" s="82" t="s">
        <v>399</v>
      </c>
      <c r="BG84" s="81"/>
      <c r="BH84" s="81"/>
      <c r="BI84" s="81"/>
      <c r="BJ84" s="81"/>
      <c r="BK84" s="81">
        <v>1.0249999999999999</v>
      </c>
      <c r="BL84" s="81">
        <v>1.02</v>
      </c>
      <c r="BM84" s="81">
        <v>1.03</v>
      </c>
      <c r="BN84" s="81">
        <v>1.2</v>
      </c>
      <c r="BO84" s="28">
        <f t="shared" si="1"/>
        <v>3077665.7340648002</v>
      </c>
    </row>
    <row r="85" spans="1:67" s="2" customFormat="1" ht="15" customHeight="1" x14ac:dyDescent="0.25">
      <c r="A85" s="58" t="s">
        <v>122</v>
      </c>
      <c r="B85" s="98"/>
      <c r="C85" s="98"/>
      <c r="D85" s="98"/>
      <c r="E85" s="98"/>
      <c r="F85" s="98"/>
      <c r="G85" s="98"/>
      <c r="H85" s="98"/>
      <c r="I85" s="98"/>
      <c r="J85" s="59">
        <v>0</v>
      </c>
      <c r="K85" s="63"/>
      <c r="L85" s="63"/>
      <c r="M85" s="63"/>
      <c r="N85" s="81">
        <v>1.052</v>
      </c>
      <c r="O85" s="81">
        <v>1.0209999999999999</v>
      </c>
      <c r="P85" s="81">
        <v>1.0349999999999999</v>
      </c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0"/>
      <c r="BF85" s="82" t="s">
        <v>400</v>
      </c>
      <c r="BG85" s="81"/>
      <c r="BH85" s="81"/>
      <c r="BI85" s="81"/>
      <c r="BJ85" s="81"/>
      <c r="BK85" s="81">
        <v>1.0249999999999999</v>
      </c>
      <c r="BL85" s="81">
        <v>1.02</v>
      </c>
      <c r="BM85" s="81">
        <v>1.03</v>
      </c>
      <c r="BN85" s="81">
        <v>1.2</v>
      </c>
      <c r="BO85" s="28">
        <f t="shared" si="1"/>
        <v>0</v>
      </c>
    </row>
    <row r="86" spans="1:67" s="2" customFormat="1" ht="15" customHeight="1" x14ac:dyDescent="0.25">
      <c r="A86" s="58" t="s">
        <v>123</v>
      </c>
      <c r="B86" s="98"/>
      <c r="C86" s="98"/>
      <c r="D86" s="98"/>
      <c r="E86" s="98"/>
      <c r="F86" s="98"/>
      <c r="G86" s="98"/>
      <c r="H86" s="98"/>
      <c r="I86" s="98"/>
      <c r="J86" s="59">
        <v>0</v>
      </c>
      <c r="K86" s="63"/>
      <c r="L86" s="63"/>
      <c r="M86" s="63"/>
      <c r="N86" s="81">
        <v>1.052</v>
      </c>
      <c r="O86" s="81">
        <v>1.0209999999999999</v>
      </c>
      <c r="P86" s="81">
        <v>1.0349999999999999</v>
      </c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0"/>
      <c r="BF86" s="82" t="s">
        <v>401</v>
      </c>
      <c r="BG86" s="81"/>
      <c r="BH86" s="81"/>
      <c r="BI86" s="81"/>
      <c r="BJ86" s="81"/>
      <c r="BK86" s="81">
        <v>1.0249999999999999</v>
      </c>
      <c r="BL86" s="81">
        <v>1.02</v>
      </c>
      <c r="BM86" s="81">
        <v>1.03</v>
      </c>
      <c r="BN86" s="81">
        <v>1.2</v>
      </c>
      <c r="BO86" s="28">
        <f t="shared" si="1"/>
        <v>0</v>
      </c>
    </row>
    <row r="87" spans="1:67" s="2" customFormat="1" ht="15" customHeight="1" x14ac:dyDescent="0.25">
      <c r="A87" s="58" t="s">
        <v>124</v>
      </c>
      <c r="B87" s="98"/>
      <c r="C87" s="98"/>
      <c r="D87" s="98"/>
      <c r="E87" s="98"/>
      <c r="F87" s="98"/>
      <c r="G87" s="98"/>
      <c r="H87" s="98"/>
      <c r="I87" s="98"/>
      <c r="J87" s="59">
        <v>0</v>
      </c>
      <c r="K87" s="63"/>
      <c r="L87" s="63"/>
      <c r="M87" s="63"/>
      <c r="N87" s="81">
        <v>1.052</v>
      </c>
      <c r="O87" s="81">
        <v>1.0209999999999999</v>
      </c>
      <c r="P87" s="81">
        <v>1.0349999999999999</v>
      </c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0"/>
      <c r="BF87" s="82" t="s">
        <v>402</v>
      </c>
      <c r="BG87" s="81"/>
      <c r="BH87" s="81"/>
      <c r="BI87" s="81"/>
      <c r="BJ87" s="81"/>
      <c r="BK87" s="81">
        <v>1.0249999999999999</v>
      </c>
      <c r="BL87" s="81">
        <v>1.02</v>
      </c>
      <c r="BM87" s="81">
        <v>1.03</v>
      </c>
      <c r="BN87" s="81">
        <v>1.2</v>
      </c>
      <c r="BO87" s="28">
        <f t="shared" si="1"/>
        <v>0</v>
      </c>
    </row>
    <row r="88" spans="1:67" s="2" customFormat="1" ht="15" customHeight="1" x14ac:dyDescent="0.25">
      <c r="A88" s="58" t="s">
        <v>125</v>
      </c>
      <c r="B88" s="98"/>
      <c r="C88" s="98"/>
      <c r="D88" s="98"/>
      <c r="E88" s="98"/>
      <c r="F88" s="98"/>
      <c r="G88" s="98"/>
      <c r="H88" s="98"/>
      <c r="I88" s="98"/>
      <c r="J88" s="59">
        <v>0</v>
      </c>
      <c r="K88" s="63"/>
      <c r="L88" s="63"/>
      <c r="M88" s="63"/>
      <c r="N88" s="81">
        <v>1.052</v>
      </c>
      <c r="O88" s="81">
        <v>1.0209999999999999</v>
      </c>
      <c r="P88" s="81">
        <v>1.0349999999999999</v>
      </c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0"/>
      <c r="BF88" s="82" t="s">
        <v>403</v>
      </c>
      <c r="BG88" s="81"/>
      <c r="BH88" s="81"/>
      <c r="BI88" s="81"/>
      <c r="BJ88" s="81"/>
      <c r="BK88" s="81">
        <v>1.0249999999999999</v>
      </c>
      <c r="BL88" s="81">
        <v>1.02</v>
      </c>
      <c r="BM88" s="81">
        <v>1.03</v>
      </c>
      <c r="BN88" s="81">
        <v>1.2</v>
      </c>
      <c r="BO88" s="28">
        <f t="shared" si="1"/>
        <v>0</v>
      </c>
    </row>
    <row r="89" spans="1:67" s="2" customFormat="1" ht="15" customHeight="1" x14ac:dyDescent="0.25">
      <c r="A89" s="109" t="s">
        <v>126</v>
      </c>
      <c r="B89" s="110"/>
      <c r="C89" s="110"/>
      <c r="D89" s="110"/>
      <c r="E89" s="110"/>
      <c r="F89" s="110"/>
      <c r="G89" s="110"/>
      <c r="H89" s="110"/>
      <c r="I89" s="110"/>
      <c r="J89" s="111">
        <v>0</v>
      </c>
      <c r="K89" s="62"/>
      <c r="L89" s="62"/>
      <c r="M89" s="62"/>
      <c r="N89" s="81">
        <v>1.052</v>
      </c>
      <c r="O89" s="81">
        <v>1.0209999999999999</v>
      </c>
      <c r="P89" s="81">
        <v>1.0349999999999999</v>
      </c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0"/>
      <c r="BF89" s="82" t="s">
        <v>404</v>
      </c>
      <c r="BG89" s="81"/>
      <c r="BH89" s="81"/>
      <c r="BI89" s="81"/>
      <c r="BJ89" s="81"/>
      <c r="BK89" s="81">
        <v>1.0249999999999999</v>
      </c>
      <c r="BL89" s="81">
        <v>1.02</v>
      </c>
      <c r="BM89" s="81">
        <v>1.03</v>
      </c>
      <c r="BN89" s="81">
        <v>1.2</v>
      </c>
      <c r="BO89" s="28">
        <f t="shared" si="1"/>
        <v>0</v>
      </c>
    </row>
    <row r="90" spans="1:67" s="2" customFormat="1" ht="15" customHeight="1" x14ac:dyDescent="0.25">
      <c r="A90" s="58" t="s">
        <v>127</v>
      </c>
      <c r="B90" s="98"/>
      <c r="C90" s="98"/>
      <c r="D90" s="98"/>
      <c r="E90" s="98"/>
      <c r="F90" s="98"/>
      <c r="G90" s="98"/>
      <c r="H90" s="98"/>
      <c r="I90" s="98"/>
      <c r="J90" s="59">
        <v>0</v>
      </c>
      <c r="K90" s="63"/>
      <c r="L90" s="63"/>
      <c r="M90" s="63"/>
      <c r="N90" s="81">
        <v>1.052</v>
      </c>
      <c r="O90" s="81">
        <v>1.0209999999999999</v>
      </c>
      <c r="P90" s="81">
        <v>1.0349999999999999</v>
      </c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0"/>
      <c r="BF90" s="82" t="s">
        <v>405</v>
      </c>
      <c r="BG90" s="81"/>
      <c r="BH90" s="81"/>
      <c r="BI90" s="81"/>
      <c r="BJ90" s="81"/>
      <c r="BK90" s="81">
        <v>1.0249999999999999</v>
      </c>
      <c r="BL90" s="81">
        <v>1.02</v>
      </c>
      <c r="BM90" s="81">
        <v>1.03</v>
      </c>
      <c r="BN90" s="81">
        <v>1.2</v>
      </c>
      <c r="BO90" s="28">
        <f t="shared" si="1"/>
        <v>0</v>
      </c>
    </row>
    <row r="91" spans="1:67" s="2" customFormat="1" ht="15" customHeight="1" x14ac:dyDescent="0.25">
      <c r="A91" s="24" t="s">
        <v>128</v>
      </c>
      <c r="B91" s="25" t="s">
        <v>129</v>
      </c>
      <c r="C91" s="97" t="s">
        <v>130</v>
      </c>
      <c r="D91" s="97"/>
      <c r="E91" s="97"/>
      <c r="F91" s="24" t="s">
        <v>103</v>
      </c>
      <c r="G91" s="50">
        <v>2.96</v>
      </c>
      <c r="H91" s="28">
        <v>8833.75</v>
      </c>
      <c r="I91" s="28"/>
      <c r="J91" s="28">
        <v>0</v>
      </c>
      <c r="K91" s="28"/>
      <c r="L91" s="28">
        <v>8833.75</v>
      </c>
      <c r="M91" s="64"/>
      <c r="N91" s="81">
        <v>1.052</v>
      </c>
      <c r="O91" s="81">
        <v>1.0209999999999999</v>
      </c>
      <c r="P91" s="81">
        <v>1.0349999999999999</v>
      </c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0"/>
      <c r="BF91" s="82" t="s">
        <v>406</v>
      </c>
      <c r="BG91" s="81"/>
      <c r="BH91" s="81"/>
      <c r="BI91" s="81"/>
      <c r="BJ91" s="81"/>
      <c r="BK91" s="81">
        <v>1.0249999999999999</v>
      </c>
      <c r="BL91" s="81">
        <v>1.02</v>
      </c>
      <c r="BM91" s="81">
        <v>1.03</v>
      </c>
      <c r="BN91" s="81">
        <v>1.2</v>
      </c>
      <c r="BO91" s="28">
        <f t="shared" si="1"/>
        <v>0</v>
      </c>
    </row>
    <row r="92" spans="1:67" s="2" customFormat="1" ht="15" x14ac:dyDescent="0.25">
      <c r="A92" s="29"/>
      <c r="B92" s="30"/>
      <c r="C92" s="30"/>
      <c r="D92" s="30"/>
      <c r="E92" s="31" t="s">
        <v>131</v>
      </c>
      <c r="F92" s="31"/>
      <c r="G92" s="32"/>
      <c r="H92" s="33">
        <v>8519.39</v>
      </c>
      <c r="I92" s="33"/>
      <c r="J92" s="35">
        <v>0</v>
      </c>
      <c r="K92" s="34"/>
      <c r="L92" s="33">
        <v>8519.39</v>
      </c>
      <c r="M92" s="70"/>
      <c r="N92" s="81">
        <v>1.052</v>
      </c>
      <c r="O92" s="81">
        <v>1.0209999999999999</v>
      </c>
      <c r="P92" s="81">
        <v>1.0349999999999999</v>
      </c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0"/>
      <c r="BF92" s="82" t="s">
        <v>407</v>
      </c>
      <c r="BG92" s="81"/>
      <c r="BH92" s="81"/>
      <c r="BI92" s="81"/>
      <c r="BJ92" s="81"/>
      <c r="BK92" s="81">
        <v>1.0249999999999999</v>
      </c>
      <c r="BL92" s="81">
        <v>1.02</v>
      </c>
      <c r="BM92" s="81">
        <v>1.03</v>
      </c>
      <c r="BN92" s="81">
        <v>1.2</v>
      </c>
      <c r="BO92" s="28">
        <f t="shared" si="1"/>
        <v>0</v>
      </c>
    </row>
    <row r="93" spans="1:67" s="2" customFormat="1" ht="15" x14ac:dyDescent="0.25">
      <c r="A93" s="29"/>
      <c r="B93" s="30"/>
      <c r="C93" s="30"/>
      <c r="D93" s="30"/>
      <c r="E93" s="31" t="s">
        <v>132</v>
      </c>
      <c r="F93" s="31"/>
      <c r="G93" s="32"/>
      <c r="H93" s="33">
        <v>4880.04</v>
      </c>
      <c r="I93" s="33"/>
      <c r="J93" s="35">
        <v>0</v>
      </c>
      <c r="K93" s="34"/>
      <c r="L93" s="33">
        <v>4880.04</v>
      </c>
      <c r="M93" s="70"/>
      <c r="N93" s="81">
        <v>1.052</v>
      </c>
      <c r="O93" s="81">
        <v>1.0209999999999999</v>
      </c>
      <c r="P93" s="81">
        <v>1.0349999999999999</v>
      </c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0"/>
      <c r="BF93" s="82" t="s">
        <v>408</v>
      </c>
      <c r="BG93" s="81"/>
      <c r="BH93" s="81"/>
      <c r="BI93" s="81"/>
      <c r="BJ93" s="81"/>
      <c r="BK93" s="81">
        <v>1.0249999999999999</v>
      </c>
      <c r="BL93" s="81">
        <v>1.02</v>
      </c>
      <c r="BM93" s="81">
        <v>1.03</v>
      </c>
      <c r="BN93" s="81">
        <v>1.2</v>
      </c>
      <c r="BO93" s="28">
        <f t="shared" si="1"/>
        <v>0</v>
      </c>
    </row>
    <row r="94" spans="1:67" s="2" customFormat="1" ht="15" x14ac:dyDescent="0.25">
      <c r="A94" s="29"/>
      <c r="B94" s="30"/>
      <c r="C94" s="30"/>
      <c r="D94" s="30"/>
      <c r="E94" s="31" t="s">
        <v>23</v>
      </c>
      <c r="F94" s="31"/>
      <c r="G94" s="32"/>
      <c r="H94" s="33">
        <v>22233.18</v>
      </c>
      <c r="I94" s="33"/>
      <c r="J94" s="35">
        <v>0</v>
      </c>
      <c r="K94" s="34"/>
      <c r="L94" s="33">
        <v>22233.18</v>
      </c>
      <c r="M94" s="70"/>
      <c r="N94" s="81">
        <v>1.052</v>
      </c>
      <c r="O94" s="81">
        <v>1.0209999999999999</v>
      </c>
      <c r="P94" s="81">
        <v>1.0349999999999999</v>
      </c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0"/>
      <c r="BF94" s="82" t="s">
        <v>409</v>
      </c>
      <c r="BG94" s="81"/>
      <c r="BH94" s="81"/>
      <c r="BI94" s="81"/>
      <c r="BJ94" s="81"/>
      <c r="BK94" s="81">
        <v>1.0249999999999999</v>
      </c>
      <c r="BL94" s="81">
        <v>1.02</v>
      </c>
      <c r="BM94" s="81">
        <v>1.03</v>
      </c>
      <c r="BN94" s="81">
        <v>1.2</v>
      </c>
      <c r="BO94" s="28">
        <f t="shared" si="1"/>
        <v>0</v>
      </c>
    </row>
    <row r="95" spans="1:67" s="2" customFormat="1" ht="22.5" customHeight="1" x14ac:dyDescent="0.25">
      <c r="A95" s="41" t="s">
        <v>54</v>
      </c>
      <c r="B95" s="42" t="s">
        <v>106</v>
      </c>
      <c r="C95" s="96" t="s">
        <v>107</v>
      </c>
      <c r="D95" s="96"/>
      <c r="E95" s="96"/>
      <c r="F95" s="43" t="s">
        <v>43</v>
      </c>
      <c r="G95" s="44" t="s">
        <v>57</v>
      </c>
      <c r="H95" s="45">
        <v>0</v>
      </c>
      <c r="I95" s="45"/>
      <c r="J95" s="46">
        <v>0</v>
      </c>
      <c r="K95" s="45"/>
      <c r="L95" s="45">
        <v>0</v>
      </c>
      <c r="M95" s="66"/>
      <c r="N95" s="81">
        <v>1.052</v>
      </c>
      <c r="O95" s="81">
        <v>1.0209999999999999</v>
      </c>
      <c r="P95" s="81">
        <v>1.0349999999999999</v>
      </c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0"/>
      <c r="BF95" s="82" t="s">
        <v>410</v>
      </c>
      <c r="BG95" s="81"/>
      <c r="BH95" s="81"/>
      <c r="BI95" s="81"/>
      <c r="BJ95" s="81"/>
      <c r="BK95" s="81">
        <v>1.0249999999999999</v>
      </c>
      <c r="BL95" s="81">
        <v>1.02</v>
      </c>
      <c r="BM95" s="81">
        <v>1.03</v>
      </c>
      <c r="BN95" s="81">
        <v>1.2</v>
      </c>
      <c r="BO95" s="28">
        <f t="shared" si="1"/>
        <v>0</v>
      </c>
    </row>
    <row r="96" spans="1:67" s="2" customFormat="1" ht="22.5" x14ac:dyDescent="0.25">
      <c r="A96" s="41" t="s">
        <v>54</v>
      </c>
      <c r="B96" s="42" t="s">
        <v>108</v>
      </c>
      <c r="C96" s="96" t="s">
        <v>109</v>
      </c>
      <c r="D96" s="96"/>
      <c r="E96" s="96"/>
      <c r="F96" s="43" t="s">
        <v>26</v>
      </c>
      <c r="G96" s="44" t="s">
        <v>57</v>
      </c>
      <c r="H96" s="45">
        <v>0</v>
      </c>
      <c r="I96" s="45"/>
      <c r="J96" s="46">
        <v>0</v>
      </c>
      <c r="K96" s="45"/>
      <c r="L96" s="45">
        <v>0</v>
      </c>
      <c r="M96" s="66"/>
      <c r="N96" s="81">
        <v>1.052</v>
      </c>
      <c r="O96" s="81">
        <v>1.0209999999999999</v>
      </c>
      <c r="P96" s="81">
        <v>1.0349999999999999</v>
      </c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0"/>
      <c r="BF96" s="82" t="s">
        <v>411</v>
      </c>
      <c r="BG96" s="81"/>
      <c r="BH96" s="81"/>
      <c r="BI96" s="81"/>
      <c r="BJ96" s="81"/>
      <c r="BK96" s="81">
        <v>1.0249999999999999</v>
      </c>
      <c r="BL96" s="81">
        <v>1.02</v>
      </c>
      <c r="BM96" s="81">
        <v>1.03</v>
      </c>
      <c r="BN96" s="81">
        <v>1.2</v>
      </c>
      <c r="BO96" s="28">
        <f t="shared" si="1"/>
        <v>0</v>
      </c>
    </row>
    <row r="97" spans="1:67" s="2" customFormat="1" ht="15" customHeight="1" x14ac:dyDescent="0.25">
      <c r="A97" s="24" t="s">
        <v>133</v>
      </c>
      <c r="B97" s="25" t="s">
        <v>134</v>
      </c>
      <c r="C97" s="97" t="s">
        <v>135</v>
      </c>
      <c r="D97" s="97"/>
      <c r="E97" s="97"/>
      <c r="F97" s="24" t="s">
        <v>103</v>
      </c>
      <c r="G97" s="50">
        <v>-2.96</v>
      </c>
      <c r="H97" s="28">
        <v>-3027.44</v>
      </c>
      <c r="I97" s="28"/>
      <c r="J97" s="28">
        <v>0</v>
      </c>
      <c r="K97" s="28"/>
      <c r="L97" s="28">
        <v>-3027.44</v>
      </c>
      <c r="M97" s="64"/>
      <c r="N97" s="81">
        <v>1.052</v>
      </c>
      <c r="O97" s="81">
        <v>1.0209999999999999</v>
      </c>
      <c r="P97" s="81">
        <v>1.0349999999999999</v>
      </c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0"/>
      <c r="BF97" s="82" t="s">
        <v>412</v>
      </c>
      <c r="BG97" s="81"/>
      <c r="BH97" s="81"/>
      <c r="BI97" s="81"/>
      <c r="BJ97" s="81"/>
      <c r="BK97" s="81">
        <v>1.0249999999999999</v>
      </c>
      <c r="BL97" s="81">
        <v>1.02</v>
      </c>
      <c r="BM97" s="81">
        <v>1.03</v>
      </c>
      <c r="BN97" s="81">
        <v>1.2</v>
      </c>
      <c r="BO97" s="28">
        <f t="shared" si="1"/>
        <v>0</v>
      </c>
    </row>
    <row r="98" spans="1:67" s="2" customFormat="1" ht="15" x14ac:dyDescent="0.25">
      <c r="A98" s="29"/>
      <c r="B98" s="30"/>
      <c r="C98" s="30"/>
      <c r="D98" s="30"/>
      <c r="E98" s="31" t="s">
        <v>136</v>
      </c>
      <c r="F98" s="31"/>
      <c r="G98" s="32"/>
      <c r="H98" s="33">
        <v>-2913.26</v>
      </c>
      <c r="I98" s="33"/>
      <c r="J98" s="35">
        <v>0</v>
      </c>
      <c r="K98" s="34"/>
      <c r="L98" s="33">
        <v>-2913.26</v>
      </c>
      <c r="M98" s="70"/>
      <c r="N98" s="81">
        <v>1.052</v>
      </c>
      <c r="O98" s="81">
        <v>1.0209999999999999</v>
      </c>
      <c r="P98" s="81">
        <v>1.0349999999999999</v>
      </c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0"/>
      <c r="BF98" s="82" t="s">
        <v>413</v>
      </c>
      <c r="BG98" s="81"/>
      <c r="BH98" s="81"/>
      <c r="BI98" s="81"/>
      <c r="BJ98" s="81"/>
      <c r="BK98" s="81">
        <v>1.0249999999999999</v>
      </c>
      <c r="BL98" s="81">
        <v>1.02</v>
      </c>
      <c r="BM98" s="81">
        <v>1.03</v>
      </c>
      <c r="BN98" s="81">
        <v>1.2</v>
      </c>
      <c r="BO98" s="28">
        <f t="shared" si="1"/>
        <v>0</v>
      </c>
    </row>
    <row r="99" spans="1:67" s="2" customFormat="1" ht="15" x14ac:dyDescent="0.25">
      <c r="A99" s="29"/>
      <c r="B99" s="30"/>
      <c r="C99" s="30"/>
      <c r="D99" s="30"/>
      <c r="E99" s="31" t="s">
        <v>137</v>
      </c>
      <c r="F99" s="31"/>
      <c r="G99" s="32"/>
      <c r="H99" s="33">
        <v>-1668.76</v>
      </c>
      <c r="I99" s="33"/>
      <c r="J99" s="35">
        <v>0</v>
      </c>
      <c r="K99" s="34"/>
      <c r="L99" s="33">
        <v>-1668.76</v>
      </c>
      <c r="M99" s="70"/>
      <c r="N99" s="81">
        <v>1.052</v>
      </c>
      <c r="O99" s="81">
        <v>1.0209999999999999</v>
      </c>
      <c r="P99" s="81">
        <v>1.0349999999999999</v>
      </c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0"/>
      <c r="BF99" s="82" t="s">
        <v>414</v>
      </c>
      <c r="BG99" s="81"/>
      <c r="BH99" s="81"/>
      <c r="BI99" s="81"/>
      <c r="BJ99" s="81"/>
      <c r="BK99" s="81">
        <v>1.0249999999999999</v>
      </c>
      <c r="BL99" s="81">
        <v>1.02</v>
      </c>
      <c r="BM99" s="81">
        <v>1.03</v>
      </c>
      <c r="BN99" s="81">
        <v>1.2</v>
      </c>
      <c r="BO99" s="28">
        <f t="shared" si="1"/>
        <v>0</v>
      </c>
    </row>
    <row r="100" spans="1:67" s="2" customFormat="1" ht="15" x14ac:dyDescent="0.25">
      <c r="A100" s="29"/>
      <c r="B100" s="30"/>
      <c r="C100" s="30"/>
      <c r="D100" s="30"/>
      <c r="E100" s="31" t="s">
        <v>23</v>
      </c>
      <c r="F100" s="31"/>
      <c r="G100" s="32"/>
      <c r="H100" s="33">
        <v>-7609.46</v>
      </c>
      <c r="I100" s="33"/>
      <c r="J100" s="35">
        <v>0</v>
      </c>
      <c r="K100" s="34"/>
      <c r="L100" s="33">
        <v>-7609.46</v>
      </c>
      <c r="M100" s="70"/>
      <c r="N100" s="81">
        <v>1.052</v>
      </c>
      <c r="O100" s="81">
        <v>1.0209999999999999</v>
      </c>
      <c r="P100" s="81">
        <v>1.0349999999999999</v>
      </c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0"/>
      <c r="BF100" s="82" t="s">
        <v>415</v>
      </c>
      <c r="BG100" s="81"/>
      <c r="BH100" s="81"/>
      <c r="BI100" s="81"/>
      <c r="BJ100" s="81"/>
      <c r="BK100" s="81">
        <v>1.0249999999999999</v>
      </c>
      <c r="BL100" s="81">
        <v>1.02</v>
      </c>
      <c r="BM100" s="81">
        <v>1.03</v>
      </c>
      <c r="BN100" s="81">
        <v>1.2</v>
      </c>
      <c r="BO100" s="28">
        <f t="shared" si="1"/>
        <v>0</v>
      </c>
    </row>
    <row r="101" spans="1:67" s="2" customFormat="1" ht="22.5" customHeight="1" x14ac:dyDescent="0.25">
      <c r="A101" s="41" t="s">
        <v>54</v>
      </c>
      <c r="B101" s="42" t="s">
        <v>106</v>
      </c>
      <c r="C101" s="96" t="s">
        <v>107</v>
      </c>
      <c r="D101" s="96"/>
      <c r="E101" s="96"/>
      <c r="F101" s="43" t="s">
        <v>43</v>
      </c>
      <c r="G101" s="44" t="s">
        <v>57</v>
      </c>
      <c r="H101" s="45">
        <v>0</v>
      </c>
      <c r="I101" s="45"/>
      <c r="J101" s="46">
        <v>0</v>
      </c>
      <c r="K101" s="45"/>
      <c r="L101" s="45">
        <v>0</v>
      </c>
      <c r="M101" s="66"/>
      <c r="N101" s="81">
        <v>1.052</v>
      </c>
      <c r="O101" s="81">
        <v>1.0209999999999999</v>
      </c>
      <c r="P101" s="81">
        <v>1.0349999999999999</v>
      </c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0"/>
      <c r="BF101" s="82" t="s">
        <v>416</v>
      </c>
      <c r="BG101" s="81"/>
      <c r="BH101" s="81"/>
      <c r="BI101" s="81"/>
      <c r="BJ101" s="81"/>
      <c r="BK101" s="81">
        <v>1.0249999999999999</v>
      </c>
      <c r="BL101" s="81">
        <v>1.02</v>
      </c>
      <c r="BM101" s="81">
        <v>1.03</v>
      </c>
      <c r="BN101" s="81">
        <v>1.2</v>
      </c>
      <c r="BO101" s="28">
        <f t="shared" si="1"/>
        <v>0</v>
      </c>
    </row>
    <row r="102" spans="1:67" s="2" customFormat="1" ht="22.5" x14ac:dyDescent="0.25">
      <c r="A102" s="41" t="s">
        <v>54</v>
      </c>
      <c r="B102" s="42" t="s">
        <v>108</v>
      </c>
      <c r="C102" s="96" t="s">
        <v>109</v>
      </c>
      <c r="D102" s="96"/>
      <c r="E102" s="96"/>
      <c r="F102" s="43" t="s">
        <v>26</v>
      </c>
      <c r="G102" s="44" t="s">
        <v>57</v>
      </c>
      <c r="H102" s="45">
        <v>0</v>
      </c>
      <c r="I102" s="45"/>
      <c r="J102" s="46">
        <v>0</v>
      </c>
      <c r="K102" s="45"/>
      <c r="L102" s="45">
        <v>0</v>
      </c>
      <c r="M102" s="66"/>
      <c r="N102" s="81">
        <v>1.052</v>
      </c>
      <c r="O102" s="81">
        <v>1.0209999999999999</v>
      </c>
      <c r="P102" s="81">
        <v>1.0349999999999999</v>
      </c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0"/>
      <c r="BF102" s="82" t="s">
        <v>417</v>
      </c>
      <c r="BG102" s="81"/>
      <c r="BH102" s="81"/>
      <c r="BI102" s="81"/>
      <c r="BJ102" s="81"/>
      <c r="BK102" s="81">
        <v>1.0249999999999999</v>
      </c>
      <c r="BL102" s="81">
        <v>1.02</v>
      </c>
      <c r="BM102" s="81">
        <v>1.03</v>
      </c>
      <c r="BN102" s="81">
        <v>1.2</v>
      </c>
      <c r="BO102" s="28">
        <f t="shared" si="1"/>
        <v>0</v>
      </c>
    </row>
    <row r="103" spans="1:67" s="2" customFormat="1" ht="22.5" customHeight="1" x14ac:dyDescent="0.25">
      <c r="A103" s="24" t="s">
        <v>138</v>
      </c>
      <c r="B103" s="25" t="s">
        <v>139</v>
      </c>
      <c r="C103" s="97" t="s">
        <v>140</v>
      </c>
      <c r="D103" s="97"/>
      <c r="E103" s="97"/>
      <c r="F103" s="24" t="s">
        <v>118</v>
      </c>
      <c r="G103" s="51">
        <v>296</v>
      </c>
      <c r="H103" s="28">
        <v>89391.05</v>
      </c>
      <c r="I103" s="28"/>
      <c r="J103" s="28">
        <v>128415.77531894532</v>
      </c>
      <c r="K103" s="28"/>
      <c r="L103" s="28">
        <v>89391.05</v>
      </c>
      <c r="M103" s="64"/>
      <c r="N103" s="81">
        <v>1.052</v>
      </c>
      <c r="O103" s="81">
        <v>1.0209999999999999</v>
      </c>
      <c r="P103" s="81">
        <v>1.0349999999999999</v>
      </c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0"/>
      <c r="BF103" s="82" t="s">
        <v>418</v>
      </c>
      <c r="BG103" s="81"/>
      <c r="BH103" s="81"/>
      <c r="BI103" s="81"/>
      <c r="BJ103" s="81"/>
      <c r="BK103" s="81">
        <v>1.0249999999999999</v>
      </c>
      <c r="BL103" s="81">
        <v>1.02</v>
      </c>
      <c r="BM103" s="81">
        <v>1.03</v>
      </c>
      <c r="BN103" s="81">
        <v>1.2</v>
      </c>
      <c r="BO103" s="28">
        <f t="shared" si="1"/>
        <v>184477.20829731665</v>
      </c>
    </row>
    <row r="104" spans="1:67" s="2" customFormat="1" ht="22.5" customHeight="1" x14ac:dyDescent="0.25">
      <c r="A104" s="24" t="s">
        <v>141</v>
      </c>
      <c r="B104" s="25" t="s">
        <v>142</v>
      </c>
      <c r="C104" s="97" t="s">
        <v>143</v>
      </c>
      <c r="D104" s="97"/>
      <c r="E104" s="97"/>
      <c r="F104" s="24" t="s">
        <v>118</v>
      </c>
      <c r="G104" s="51">
        <v>296</v>
      </c>
      <c r="H104" s="28">
        <v>101578.44</v>
      </c>
      <c r="I104" s="28"/>
      <c r="J104" s="28">
        <v>145923.71527450418</v>
      </c>
      <c r="K104" s="28"/>
      <c r="L104" s="28">
        <v>101578.44</v>
      </c>
      <c r="M104" s="64"/>
      <c r="N104" s="81">
        <v>1.052</v>
      </c>
      <c r="O104" s="81">
        <v>1.0209999999999999</v>
      </c>
      <c r="P104" s="81">
        <v>1.0349999999999999</v>
      </c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0"/>
      <c r="BF104" s="82" t="s">
        <v>419</v>
      </c>
      <c r="BG104" s="81"/>
      <c r="BH104" s="81"/>
      <c r="BI104" s="81"/>
      <c r="BJ104" s="81"/>
      <c r="BK104" s="81">
        <v>1.0249999999999999</v>
      </c>
      <c r="BL104" s="81">
        <v>1.02</v>
      </c>
      <c r="BM104" s="81">
        <v>1.03</v>
      </c>
      <c r="BN104" s="81">
        <v>1.2</v>
      </c>
      <c r="BO104" s="28">
        <f t="shared" si="1"/>
        <v>209628.44752798494</v>
      </c>
    </row>
    <row r="105" spans="1:67" s="2" customFormat="1" ht="15" customHeight="1" x14ac:dyDescent="0.25">
      <c r="A105" s="58" t="s">
        <v>144</v>
      </c>
      <c r="B105" s="98"/>
      <c r="C105" s="98"/>
      <c r="D105" s="98"/>
      <c r="E105" s="98"/>
      <c r="F105" s="98"/>
      <c r="G105" s="98"/>
      <c r="H105" s="98"/>
      <c r="I105" s="98"/>
      <c r="J105" s="59">
        <v>0</v>
      </c>
      <c r="K105" s="63"/>
      <c r="L105" s="63"/>
      <c r="M105" s="63"/>
      <c r="N105" s="81">
        <v>1.052</v>
      </c>
      <c r="O105" s="81">
        <v>1.0209999999999999</v>
      </c>
      <c r="P105" s="81">
        <v>1.0349999999999999</v>
      </c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0"/>
      <c r="BF105" s="82" t="s">
        <v>420</v>
      </c>
      <c r="BG105" s="81"/>
      <c r="BH105" s="81"/>
      <c r="BI105" s="81"/>
      <c r="BJ105" s="81"/>
      <c r="BK105" s="81">
        <v>1.0249999999999999</v>
      </c>
      <c r="BL105" s="81">
        <v>1.02</v>
      </c>
      <c r="BM105" s="81">
        <v>1.03</v>
      </c>
      <c r="BN105" s="81">
        <v>1.2</v>
      </c>
      <c r="BO105" s="28">
        <f t="shared" si="1"/>
        <v>0</v>
      </c>
    </row>
    <row r="106" spans="1:67" s="2" customFormat="1" ht="15" customHeight="1" x14ac:dyDescent="0.25">
      <c r="A106" s="24" t="s">
        <v>145</v>
      </c>
      <c r="B106" s="25" t="s">
        <v>101</v>
      </c>
      <c r="C106" s="97" t="s">
        <v>102</v>
      </c>
      <c r="D106" s="97"/>
      <c r="E106" s="97"/>
      <c r="F106" s="24" t="s">
        <v>103</v>
      </c>
      <c r="G106" s="50">
        <v>0.24</v>
      </c>
      <c r="H106" s="28">
        <v>1727.06</v>
      </c>
      <c r="I106" s="28"/>
      <c r="J106" s="28">
        <v>0</v>
      </c>
      <c r="K106" s="28"/>
      <c r="L106" s="28">
        <v>1727.06</v>
      </c>
      <c r="M106" s="64"/>
      <c r="N106" s="81">
        <v>1.052</v>
      </c>
      <c r="O106" s="81">
        <v>1.0209999999999999</v>
      </c>
      <c r="P106" s="81">
        <v>1.0349999999999999</v>
      </c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0"/>
      <c r="BF106" s="82" t="s">
        <v>421</v>
      </c>
      <c r="BG106" s="81"/>
      <c r="BH106" s="81"/>
      <c r="BI106" s="81"/>
      <c r="BJ106" s="81"/>
      <c r="BK106" s="81">
        <v>1.0249999999999999</v>
      </c>
      <c r="BL106" s="81">
        <v>1.02</v>
      </c>
      <c r="BM106" s="81">
        <v>1.03</v>
      </c>
      <c r="BN106" s="81">
        <v>1.2</v>
      </c>
      <c r="BO106" s="28">
        <f t="shared" si="1"/>
        <v>0</v>
      </c>
    </row>
    <row r="107" spans="1:67" s="2" customFormat="1" ht="15" x14ac:dyDescent="0.25">
      <c r="A107" s="29"/>
      <c r="B107" s="30"/>
      <c r="C107" s="30"/>
      <c r="D107" s="30"/>
      <c r="E107" s="31" t="s">
        <v>146</v>
      </c>
      <c r="F107" s="31"/>
      <c r="G107" s="32"/>
      <c r="H107" s="33">
        <v>1651.87</v>
      </c>
      <c r="I107" s="33"/>
      <c r="J107" s="35">
        <v>0</v>
      </c>
      <c r="K107" s="34"/>
      <c r="L107" s="33">
        <v>1651.87</v>
      </c>
      <c r="M107" s="70"/>
      <c r="N107" s="81">
        <v>1.052</v>
      </c>
      <c r="O107" s="81">
        <v>1.0209999999999999</v>
      </c>
      <c r="P107" s="81">
        <v>1.0349999999999999</v>
      </c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0"/>
      <c r="BF107" s="82" t="s">
        <v>422</v>
      </c>
      <c r="BG107" s="81"/>
      <c r="BH107" s="81"/>
      <c r="BI107" s="81"/>
      <c r="BJ107" s="81"/>
      <c r="BK107" s="81">
        <v>1.0249999999999999</v>
      </c>
      <c r="BL107" s="81">
        <v>1.02</v>
      </c>
      <c r="BM107" s="81">
        <v>1.03</v>
      </c>
      <c r="BN107" s="81">
        <v>1.2</v>
      </c>
      <c r="BO107" s="28">
        <f t="shared" si="1"/>
        <v>0</v>
      </c>
    </row>
    <row r="108" spans="1:67" s="2" customFormat="1" ht="15" x14ac:dyDescent="0.25">
      <c r="A108" s="29"/>
      <c r="B108" s="30"/>
      <c r="C108" s="30"/>
      <c r="D108" s="30"/>
      <c r="E108" s="31" t="s">
        <v>147</v>
      </c>
      <c r="F108" s="31"/>
      <c r="G108" s="32"/>
      <c r="H108" s="33">
        <v>946.22</v>
      </c>
      <c r="I108" s="33"/>
      <c r="J108" s="35">
        <v>0</v>
      </c>
      <c r="K108" s="34"/>
      <c r="L108" s="33">
        <v>946.22</v>
      </c>
      <c r="M108" s="70"/>
      <c r="N108" s="81">
        <v>1.052</v>
      </c>
      <c r="O108" s="81">
        <v>1.0209999999999999</v>
      </c>
      <c r="P108" s="81">
        <v>1.0349999999999999</v>
      </c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0"/>
      <c r="BF108" s="82" t="s">
        <v>423</v>
      </c>
      <c r="BG108" s="81"/>
      <c r="BH108" s="81"/>
      <c r="BI108" s="81"/>
      <c r="BJ108" s="81"/>
      <c r="BK108" s="81">
        <v>1.0249999999999999</v>
      </c>
      <c r="BL108" s="81">
        <v>1.02</v>
      </c>
      <c r="BM108" s="81">
        <v>1.03</v>
      </c>
      <c r="BN108" s="81">
        <v>1.2</v>
      </c>
      <c r="BO108" s="28">
        <f t="shared" si="1"/>
        <v>0</v>
      </c>
    </row>
    <row r="109" spans="1:67" s="2" customFormat="1" ht="15" x14ac:dyDescent="0.25">
      <c r="A109" s="29"/>
      <c r="B109" s="30"/>
      <c r="C109" s="30"/>
      <c r="D109" s="30"/>
      <c r="E109" s="31" t="s">
        <v>23</v>
      </c>
      <c r="F109" s="31"/>
      <c r="G109" s="32"/>
      <c r="H109" s="33">
        <v>4325.1499999999996</v>
      </c>
      <c r="I109" s="33"/>
      <c r="J109" s="35">
        <v>0</v>
      </c>
      <c r="K109" s="34"/>
      <c r="L109" s="33">
        <v>4325.1499999999996</v>
      </c>
      <c r="M109" s="70"/>
      <c r="N109" s="81">
        <v>1.052</v>
      </c>
      <c r="O109" s="81">
        <v>1.0209999999999999</v>
      </c>
      <c r="P109" s="81">
        <v>1.0349999999999999</v>
      </c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0"/>
      <c r="BF109" s="82" t="s">
        <v>424</v>
      </c>
      <c r="BG109" s="81"/>
      <c r="BH109" s="81"/>
      <c r="BI109" s="81"/>
      <c r="BJ109" s="81"/>
      <c r="BK109" s="81">
        <v>1.0249999999999999</v>
      </c>
      <c r="BL109" s="81">
        <v>1.02</v>
      </c>
      <c r="BM109" s="81">
        <v>1.03</v>
      </c>
      <c r="BN109" s="81">
        <v>1.2</v>
      </c>
      <c r="BO109" s="28">
        <f t="shared" si="1"/>
        <v>0</v>
      </c>
    </row>
    <row r="110" spans="1:67" s="2" customFormat="1" ht="22.5" customHeight="1" x14ac:dyDescent="0.25">
      <c r="A110" s="41" t="s">
        <v>54</v>
      </c>
      <c r="B110" s="42" t="s">
        <v>106</v>
      </c>
      <c r="C110" s="96" t="s">
        <v>107</v>
      </c>
      <c r="D110" s="96"/>
      <c r="E110" s="96"/>
      <c r="F110" s="43" t="s">
        <v>43</v>
      </c>
      <c r="G110" s="44" t="s">
        <v>57</v>
      </c>
      <c r="H110" s="45">
        <v>0</v>
      </c>
      <c r="I110" s="45"/>
      <c r="J110" s="46">
        <v>0</v>
      </c>
      <c r="K110" s="45"/>
      <c r="L110" s="45">
        <v>0</v>
      </c>
      <c r="M110" s="66"/>
      <c r="N110" s="81">
        <v>1.052</v>
      </c>
      <c r="O110" s="81">
        <v>1.0209999999999999</v>
      </c>
      <c r="P110" s="81">
        <v>1.0349999999999999</v>
      </c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0"/>
      <c r="BF110" s="82" t="s">
        <v>425</v>
      </c>
      <c r="BG110" s="81"/>
      <c r="BH110" s="81"/>
      <c r="BI110" s="81"/>
      <c r="BJ110" s="81"/>
      <c r="BK110" s="81">
        <v>1.0249999999999999</v>
      </c>
      <c r="BL110" s="81">
        <v>1.02</v>
      </c>
      <c r="BM110" s="81">
        <v>1.03</v>
      </c>
      <c r="BN110" s="81">
        <v>1.2</v>
      </c>
      <c r="BO110" s="28">
        <f t="shared" si="1"/>
        <v>0</v>
      </c>
    </row>
    <row r="111" spans="1:67" s="2" customFormat="1" ht="22.5" x14ac:dyDescent="0.25">
      <c r="A111" s="41" t="s">
        <v>54</v>
      </c>
      <c r="B111" s="42" t="s">
        <v>108</v>
      </c>
      <c r="C111" s="96" t="s">
        <v>109</v>
      </c>
      <c r="D111" s="96"/>
      <c r="E111" s="96"/>
      <c r="F111" s="43" t="s">
        <v>26</v>
      </c>
      <c r="G111" s="44" t="s">
        <v>57</v>
      </c>
      <c r="H111" s="45">
        <v>0</v>
      </c>
      <c r="I111" s="45"/>
      <c r="J111" s="46">
        <v>0</v>
      </c>
      <c r="K111" s="45"/>
      <c r="L111" s="45">
        <v>0</v>
      </c>
      <c r="M111" s="66"/>
      <c r="N111" s="81">
        <v>1.052</v>
      </c>
      <c r="O111" s="81">
        <v>1.0209999999999999</v>
      </c>
      <c r="P111" s="81">
        <v>1.0349999999999999</v>
      </c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0"/>
      <c r="BF111" s="82" t="s">
        <v>426</v>
      </c>
      <c r="BG111" s="81"/>
      <c r="BH111" s="81"/>
      <c r="BI111" s="81"/>
      <c r="BJ111" s="81"/>
      <c r="BK111" s="81">
        <v>1.0249999999999999</v>
      </c>
      <c r="BL111" s="81">
        <v>1.02</v>
      </c>
      <c r="BM111" s="81">
        <v>1.03</v>
      </c>
      <c r="BN111" s="81">
        <v>1.2</v>
      </c>
      <c r="BO111" s="28">
        <f t="shared" si="1"/>
        <v>0</v>
      </c>
    </row>
    <row r="112" spans="1:67" s="2" customFormat="1" ht="15" customHeight="1" x14ac:dyDescent="0.25">
      <c r="A112" s="24" t="s">
        <v>148</v>
      </c>
      <c r="B112" s="25" t="s">
        <v>111</v>
      </c>
      <c r="C112" s="97" t="s">
        <v>112</v>
      </c>
      <c r="D112" s="97"/>
      <c r="E112" s="97"/>
      <c r="F112" s="24" t="s">
        <v>103</v>
      </c>
      <c r="G112" s="50">
        <v>0.24</v>
      </c>
      <c r="H112" s="28">
        <v>6251.32</v>
      </c>
      <c r="I112" s="28"/>
      <c r="J112" s="28">
        <v>0</v>
      </c>
      <c r="K112" s="28"/>
      <c r="L112" s="28">
        <v>6251.32</v>
      </c>
      <c r="M112" s="64"/>
      <c r="N112" s="81">
        <v>1.052</v>
      </c>
      <c r="O112" s="81">
        <v>1.0209999999999999</v>
      </c>
      <c r="P112" s="81">
        <v>1.0349999999999999</v>
      </c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1"/>
      <c r="BD112" s="81"/>
      <c r="BE112" s="80"/>
      <c r="BF112" s="82" t="s">
        <v>427</v>
      </c>
      <c r="BG112" s="81"/>
      <c r="BH112" s="81"/>
      <c r="BI112" s="81"/>
      <c r="BJ112" s="81"/>
      <c r="BK112" s="81">
        <v>1.0249999999999999</v>
      </c>
      <c r="BL112" s="81">
        <v>1.02</v>
      </c>
      <c r="BM112" s="81">
        <v>1.03</v>
      </c>
      <c r="BN112" s="81">
        <v>1.2</v>
      </c>
      <c r="BO112" s="28">
        <f t="shared" si="1"/>
        <v>0</v>
      </c>
    </row>
    <row r="113" spans="1:67" s="2" customFormat="1" ht="15" x14ac:dyDescent="0.25">
      <c r="A113" s="29"/>
      <c r="B113" s="30"/>
      <c r="C113" s="30"/>
      <c r="D113" s="30"/>
      <c r="E113" s="31" t="s">
        <v>149</v>
      </c>
      <c r="F113" s="31"/>
      <c r="G113" s="32"/>
      <c r="H113" s="33">
        <v>6007.73</v>
      </c>
      <c r="I113" s="33"/>
      <c r="J113" s="35">
        <v>0</v>
      </c>
      <c r="K113" s="34"/>
      <c r="L113" s="33">
        <v>6007.73</v>
      </c>
      <c r="M113" s="70"/>
      <c r="N113" s="81">
        <v>1.052</v>
      </c>
      <c r="O113" s="81">
        <v>1.0209999999999999</v>
      </c>
      <c r="P113" s="81">
        <v>1.0349999999999999</v>
      </c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1"/>
      <c r="BD113" s="81"/>
      <c r="BE113" s="80"/>
      <c r="BF113" s="82" t="s">
        <v>428</v>
      </c>
      <c r="BG113" s="81"/>
      <c r="BH113" s="81"/>
      <c r="BI113" s="81"/>
      <c r="BJ113" s="81"/>
      <c r="BK113" s="81">
        <v>1.0249999999999999</v>
      </c>
      <c r="BL113" s="81">
        <v>1.02</v>
      </c>
      <c r="BM113" s="81">
        <v>1.03</v>
      </c>
      <c r="BN113" s="81">
        <v>1.2</v>
      </c>
      <c r="BO113" s="28">
        <f t="shared" si="1"/>
        <v>0</v>
      </c>
    </row>
    <row r="114" spans="1:67" s="2" customFormat="1" ht="15" x14ac:dyDescent="0.25">
      <c r="A114" s="29"/>
      <c r="B114" s="30"/>
      <c r="C114" s="30"/>
      <c r="D114" s="30"/>
      <c r="E114" s="31" t="s">
        <v>150</v>
      </c>
      <c r="F114" s="31"/>
      <c r="G114" s="32"/>
      <c r="H114" s="33">
        <v>3441.32</v>
      </c>
      <c r="I114" s="33"/>
      <c r="J114" s="35">
        <v>0</v>
      </c>
      <c r="K114" s="34"/>
      <c r="L114" s="33">
        <v>3441.32</v>
      </c>
      <c r="M114" s="70"/>
      <c r="N114" s="81">
        <v>1.052</v>
      </c>
      <c r="O114" s="81">
        <v>1.0209999999999999</v>
      </c>
      <c r="P114" s="81">
        <v>1.0349999999999999</v>
      </c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1"/>
      <c r="AZ114" s="81"/>
      <c r="BA114" s="81"/>
      <c r="BB114" s="81"/>
      <c r="BC114" s="81"/>
      <c r="BD114" s="81"/>
      <c r="BE114" s="80"/>
      <c r="BF114" s="82" t="s">
        <v>429</v>
      </c>
      <c r="BG114" s="81"/>
      <c r="BH114" s="81"/>
      <c r="BI114" s="81"/>
      <c r="BJ114" s="81"/>
      <c r="BK114" s="81">
        <v>1.0249999999999999</v>
      </c>
      <c r="BL114" s="81">
        <v>1.02</v>
      </c>
      <c r="BM114" s="81">
        <v>1.03</v>
      </c>
      <c r="BN114" s="81">
        <v>1.2</v>
      </c>
      <c r="BO114" s="28">
        <f t="shared" si="1"/>
        <v>0</v>
      </c>
    </row>
    <row r="115" spans="1:67" s="2" customFormat="1" ht="15" x14ac:dyDescent="0.25">
      <c r="A115" s="29"/>
      <c r="B115" s="30"/>
      <c r="C115" s="30"/>
      <c r="D115" s="30"/>
      <c r="E115" s="31" t="s">
        <v>23</v>
      </c>
      <c r="F115" s="31"/>
      <c r="G115" s="32"/>
      <c r="H115" s="33">
        <v>15700.37</v>
      </c>
      <c r="I115" s="33"/>
      <c r="J115" s="35">
        <v>0</v>
      </c>
      <c r="K115" s="34"/>
      <c r="L115" s="33">
        <v>15700.37</v>
      </c>
      <c r="M115" s="70"/>
      <c r="N115" s="81">
        <v>1.052</v>
      </c>
      <c r="O115" s="81">
        <v>1.0209999999999999</v>
      </c>
      <c r="P115" s="81">
        <v>1.0349999999999999</v>
      </c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1"/>
      <c r="BC115" s="81"/>
      <c r="BD115" s="81"/>
      <c r="BE115" s="80"/>
      <c r="BF115" s="82" t="s">
        <v>430</v>
      </c>
      <c r="BG115" s="81"/>
      <c r="BH115" s="81"/>
      <c r="BI115" s="81"/>
      <c r="BJ115" s="81"/>
      <c r="BK115" s="81">
        <v>1.0249999999999999</v>
      </c>
      <c r="BL115" s="81">
        <v>1.02</v>
      </c>
      <c r="BM115" s="81">
        <v>1.03</v>
      </c>
      <c r="BN115" s="81">
        <v>1.2</v>
      </c>
      <c r="BO115" s="28">
        <f t="shared" si="1"/>
        <v>0</v>
      </c>
    </row>
    <row r="116" spans="1:67" s="2" customFormat="1" ht="22.5" customHeight="1" x14ac:dyDescent="0.25">
      <c r="A116" s="41" t="s">
        <v>54</v>
      </c>
      <c r="B116" s="42" t="s">
        <v>106</v>
      </c>
      <c r="C116" s="96" t="s">
        <v>107</v>
      </c>
      <c r="D116" s="96"/>
      <c r="E116" s="96"/>
      <c r="F116" s="43" t="s">
        <v>43</v>
      </c>
      <c r="G116" s="44" t="s">
        <v>57</v>
      </c>
      <c r="H116" s="45">
        <v>0</v>
      </c>
      <c r="I116" s="45"/>
      <c r="J116" s="46">
        <v>0</v>
      </c>
      <c r="K116" s="45"/>
      <c r="L116" s="45">
        <v>0</v>
      </c>
      <c r="M116" s="66"/>
      <c r="N116" s="81">
        <v>1.052</v>
      </c>
      <c r="O116" s="81">
        <v>1.0209999999999999</v>
      </c>
      <c r="P116" s="81">
        <v>1.0349999999999999</v>
      </c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1"/>
      <c r="BD116" s="81"/>
      <c r="BE116" s="80"/>
      <c r="BF116" s="82" t="s">
        <v>431</v>
      </c>
      <c r="BG116" s="81"/>
      <c r="BH116" s="81"/>
      <c r="BI116" s="81"/>
      <c r="BJ116" s="81"/>
      <c r="BK116" s="81">
        <v>1.0249999999999999</v>
      </c>
      <c r="BL116" s="81">
        <v>1.02</v>
      </c>
      <c r="BM116" s="81">
        <v>1.03</v>
      </c>
      <c r="BN116" s="81">
        <v>1.2</v>
      </c>
      <c r="BO116" s="28">
        <f t="shared" si="1"/>
        <v>0</v>
      </c>
    </row>
    <row r="117" spans="1:67" s="2" customFormat="1" ht="22.5" x14ac:dyDescent="0.25">
      <c r="A117" s="41" t="s">
        <v>54</v>
      </c>
      <c r="B117" s="42" t="s">
        <v>108</v>
      </c>
      <c r="C117" s="96" t="s">
        <v>109</v>
      </c>
      <c r="D117" s="96"/>
      <c r="E117" s="96"/>
      <c r="F117" s="43" t="s">
        <v>26</v>
      </c>
      <c r="G117" s="44" t="s">
        <v>57</v>
      </c>
      <c r="H117" s="45">
        <v>0</v>
      </c>
      <c r="I117" s="45"/>
      <c r="J117" s="46">
        <v>0</v>
      </c>
      <c r="K117" s="45"/>
      <c r="L117" s="45">
        <v>0</v>
      </c>
      <c r="M117" s="66"/>
      <c r="N117" s="81">
        <v>1.052</v>
      </c>
      <c r="O117" s="81">
        <v>1.0209999999999999</v>
      </c>
      <c r="P117" s="81">
        <v>1.0349999999999999</v>
      </c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1"/>
      <c r="BD117" s="81"/>
      <c r="BE117" s="80"/>
      <c r="BF117" s="82" t="s">
        <v>432</v>
      </c>
      <c r="BG117" s="81"/>
      <c r="BH117" s="81"/>
      <c r="BI117" s="81"/>
      <c r="BJ117" s="81"/>
      <c r="BK117" s="81">
        <v>1.0249999999999999</v>
      </c>
      <c r="BL117" s="81">
        <v>1.02</v>
      </c>
      <c r="BM117" s="81">
        <v>1.03</v>
      </c>
      <c r="BN117" s="81">
        <v>1.2</v>
      </c>
      <c r="BO117" s="28">
        <f t="shared" si="1"/>
        <v>0</v>
      </c>
    </row>
    <row r="118" spans="1:67" s="2" customFormat="1" ht="22.5" customHeight="1" x14ac:dyDescent="0.25">
      <c r="A118" s="24" t="s">
        <v>151</v>
      </c>
      <c r="B118" s="25" t="s">
        <v>152</v>
      </c>
      <c r="C118" s="97" t="s">
        <v>153</v>
      </c>
      <c r="D118" s="97"/>
      <c r="E118" s="97"/>
      <c r="F118" s="24" t="s">
        <v>118</v>
      </c>
      <c r="G118" s="51">
        <v>24</v>
      </c>
      <c r="H118" s="28">
        <v>18828.580000000002</v>
      </c>
      <c r="I118" s="28"/>
      <c r="J118" s="28">
        <v>27048.420382742886</v>
      </c>
      <c r="K118" s="28"/>
      <c r="L118" s="28">
        <v>18828.580000000002</v>
      </c>
      <c r="M118" s="64"/>
      <c r="N118" s="81">
        <v>1.052</v>
      </c>
      <c r="O118" s="81">
        <v>1.0209999999999999</v>
      </c>
      <c r="P118" s="81">
        <v>1.0349999999999999</v>
      </c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81"/>
      <c r="BE118" s="80"/>
      <c r="BF118" s="82" t="s">
        <v>433</v>
      </c>
      <c r="BG118" s="81"/>
      <c r="BH118" s="81"/>
      <c r="BI118" s="81"/>
      <c r="BJ118" s="81"/>
      <c r="BK118" s="81">
        <v>1.0249999999999999</v>
      </c>
      <c r="BL118" s="81">
        <v>1.02</v>
      </c>
      <c r="BM118" s="81">
        <v>1.03</v>
      </c>
      <c r="BN118" s="81">
        <v>1.2</v>
      </c>
      <c r="BO118" s="28">
        <f t="shared" si="1"/>
        <v>38856.729780024863</v>
      </c>
    </row>
    <row r="119" spans="1:67" s="2" customFormat="1" ht="22.5" customHeight="1" x14ac:dyDescent="0.25">
      <c r="A119" s="24" t="s">
        <v>154</v>
      </c>
      <c r="B119" s="25" t="s">
        <v>120</v>
      </c>
      <c r="C119" s="97" t="s">
        <v>121</v>
      </c>
      <c r="D119" s="97"/>
      <c r="E119" s="97"/>
      <c r="F119" s="24" t="s">
        <v>118</v>
      </c>
      <c r="G119" s="51">
        <v>24</v>
      </c>
      <c r="H119" s="28">
        <v>27405.7</v>
      </c>
      <c r="I119" s="28"/>
      <c r="J119" s="28">
        <v>39369.984060578987</v>
      </c>
      <c r="K119" s="28"/>
      <c r="L119" s="28">
        <v>27405.7</v>
      </c>
      <c r="M119" s="64"/>
      <c r="N119" s="81">
        <v>1.052</v>
      </c>
      <c r="O119" s="81">
        <v>1.0209999999999999</v>
      </c>
      <c r="P119" s="81">
        <v>1.0349999999999999</v>
      </c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1"/>
      <c r="AZ119" s="81"/>
      <c r="BA119" s="81"/>
      <c r="BB119" s="81"/>
      <c r="BC119" s="81"/>
      <c r="BD119" s="81"/>
      <c r="BE119" s="80"/>
      <c r="BF119" s="82" t="s">
        <v>434</v>
      </c>
      <c r="BG119" s="81"/>
      <c r="BH119" s="81"/>
      <c r="BI119" s="81"/>
      <c r="BJ119" s="81"/>
      <c r="BK119" s="81">
        <v>1.0249999999999999</v>
      </c>
      <c r="BL119" s="81">
        <v>1.02</v>
      </c>
      <c r="BM119" s="81">
        <v>1.03</v>
      </c>
      <c r="BN119" s="81">
        <v>1.2</v>
      </c>
      <c r="BO119" s="28">
        <f t="shared" si="1"/>
        <v>56557.418527176611</v>
      </c>
    </row>
    <row r="120" spans="1:67" s="2" customFormat="1" ht="15" customHeight="1" x14ac:dyDescent="0.25">
      <c r="A120" s="58" t="s">
        <v>155</v>
      </c>
      <c r="B120" s="98"/>
      <c r="C120" s="98"/>
      <c r="D120" s="98"/>
      <c r="E120" s="98"/>
      <c r="F120" s="98"/>
      <c r="G120" s="98"/>
      <c r="H120" s="98"/>
      <c r="I120" s="98"/>
      <c r="J120" s="59">
        <v>0</v>
      </c>
      <c r="K120" s="63"/>
      <c r="L120" s="63"/>
      <c r="M120" s="63"/>
      <c r="N120" s="81">
        <v>1.052</v>
      </c>
      <c r="O120" s="81">
        <v>1.0209999999999999</v>
      </c>
      <c r="P120" s="81">
        <v>1.0349999999999999</v>
      </c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1"/>
      <c r="BC120" s="81"/>
      <c r="BD120" s="81"/>
      <c r="BE120" s="80"/>
      <c r="BF120" s="82" t="s">
        <v>435</v>
      </c>
      <c r="BG120" s="81"/>
      <c r="BH120" s="81"/>
      <c r="BI120" s="81"/>
      <c r="BJ120" s="81"/>
      <c r="BK120" s="81">
        <v>1.0249999999999999</v>
      </c>
      <c r="BL120" s="81">
        <v>1.02</v>
      </c>
      <c r="BM120" s="81">
        <v>1.03</v>
      </c>
      <c r="BN120" s="81">
        <v>1.2</v>
      </c>
      <c r="BO120" s="28">
        <f t="shared" si="1"/>
        <v>0</v>
      </c>
    </row>
    <row r="121" spans="1:67" s="2" customFormat="1" ht="15" customHeight="1" x14ac:dyDescent="0.25">
      <c r="A121" s="24" t="s">
        <v>156</v>
      </c>
      <c r="B121" s="25" t="s">
        <v>129</v>
      </c>
      <c r="C121" s="97" t="s">
        <v>130</v>
      </c>
      <c r="D121" s="97"/>
      <c r="E121" s="97"/>
      <c r="F121" s="24" t="s">
        <v>103</v>
      </c>
      <c r="G121" s="50">
        <v>0.24</v>
      </c>
      <c r="H121" s="28">
        <v>716.25</v>
      </c>
      <c r="I121" s="28"/>
      <c r="J121" s="28">
        <v>0</v>
      </c>
      <c r="K121" s="28"/>
      <c r="L121" s="28">
        <v>716.25</v>
      </c>
      <c r="M121" s="64"/>
      <c r="N121" s="81">
        <v>1.052</v>
      </c>
      <c r="O121" s="81">
        <v>1.0209999999999999</v>
      </c>
      <c r="P121" s="81">
        <v>1.0349999999999999</v>
      </c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81"/>
      <c r="BE121" s="80"/>
      <c r="BF121" s="82" t="s">
        <v>436</v>
      </c>
      <c r="BG121" s="81"/>
      <c r="BH121" s="81"/>
      <c r="BI121" s="81"/>
      <c r="BJ121" s="81"/>
      <c r="BK121" s="81">
        <v>1.0249999999999999</v>
      </c>
      <c r="BL121" s="81">
        <v>1.02</v>
      </c>
      <c r="BM121" s="81">
        <v>1.03</v>
      </c>
      <c r="BN121" s="81">
        <v>1.2</v>
      </c>
      <c r="BO121" s="28">
        <f t="shared" si="1"/>
        <v>0</v>
      </c>
    </row>
    <row r="122" spans="1:67" s="2" customFormat="1" ht="15" x14ac:dyDescent="0.25">
      <c r="A122" s="29"/>
      <c r="B122" s="30"/>
      <c r="C122" s="30"/>
      <c r="D122" s="30"/>
      <c r="E122" s="31" t="s">
        <v>157</v>
      </c>
      <c r="F122" s="31"/>
      <c r="G122" s="32"/>
      <c r="H122" s="33">
        <v>690.76</v>
      </c>
      <c r="I122" s="33"/>
      <c r="J122" s="35">
        <v>0</v>
      </c>
      <c r="K122" s="34"/>
      <c r="L122" s="33">
        <v>690.76</v>
      </c>
      <c r="M122" s="70"/>
      <c r="N122" s="81">
        <v>1.052</v>
      </c>
      <c r="O122" s="81">
        <v>1.0209999999999999</v>
      </c>
      <c r="P122" s="81">
        <v>1.0349999999999999</v>
      </c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1"/>
      <c r="BD122" s="81"/>
      <c r="BE122" s="80"/>
      <c r="BF122" s="82" t="s">
        <v>437</v>
      </c>
      <c r="BG122" s="81"/>
      <c r="BH122" s="81"/>
      <c r="BI122" s="81"/>
      <c r="BJ122" s="81"/>
      <c r="BK122" s="81">
        <v>1.0249999999999999</v>
      </c>
      <c r="BL122" s="81">
        <v>1.02</v>
      </c>
      <c r="BM122" s="81">
        <v>1.03</v>
      </c>
      <c r="BN122" s="81">
        <v>1.2</v>
      </c>
      <c r="BO122" s="28">
        <f t="shared" si="1"/>
        <v>0</v>
      </c>
    </row>
    <row r="123" spans="1:67" s="2" customFormat="1" ht="15" x14ac:dyDescent="0.25">
      <c r="A123" s="29"/>
      <c r="B123" s="30"/>
      <c r="C123" s="30"/>
      <c r="D123" s="30"/>
      <c r="E123" s="31" t="s">
        <v>158</v>
      </c>
      <c r="F123" s="31"/>
      <c r="G123" s="32"/>
      <c r="H123" s="33">
        <v>395.68</v>
      </c>
      <c r="I123" s="33"/>
      <c r="J123" s="35">
        <v>0</v>
      </c>
      <c r="K123" s="34"/>
      <c r="L123" s="33">
        <v>395.68</v>
      </c>
      <c r="M123" s="70"/>
      <c r="N123" s="81">
        <v>1.052</v>
      </c>
      <c r="O123" s="81">
        <v>1.0209999999999999</v>
      </c>
      <c r="P123" s="81">
        <v>1.0349999999999999</v>
      </c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1"/>
      <c r="BD123" s="81"/>
      <c r="BE123" s="80"/>
      <c r="BF123" s="82" t="s">
        <v>438</v>
      </c>
      <c r="BG123" s="81"/>
      <c r="BH123" s="81"/>
      <c r="BI123" s="81"/>
      <c r="BJ123" s="81"/>
      <c r="BK123" s="81">
        <v>1.0249999999999999</v>
      </c>
      <c r="BL123" s="81">
        <v>1.02</v>
      </c>
      <c r="BM123" s="81">
        <v>1.03</v>
      </c>
      <c r="BN123" s="81">
        <v>1.2</v>
      </c>
      <c r="BO123" s="28">
        <f t="shared" si="1"/>
        <v>0</v>
      </c>
    </row>
    <row r="124" spans="1:67" s="2" customFormat="1" ht="15" x14ac:dyDescent="0.25">
      <c r="A124" s="29"/>
      <c r="B124" s="30"/>
      <c r="C124" s="30"/>
      <c r="D124" s="30"/>
      <c r="E124" s="31" t="s">
        <v>23</v>
      </c>
      <c r="F124" s="31"/>
      <c r="G124" s="32"/>
      <c r="H124" s="33">
        <v>1802.69</v>
      </c>
      <c r="I124" s="33"/>
      <c r="J124" s="35">
        <v>0</v>
      </c>
      <c r="K124" s="34"/>
      <c r="L124" s="33">
        <v>1802.69</v>
      </c>
      <c r="M124" s="70"/>
      <c r="N124" s="81">
        <v>1.052</v>
      </c>
      <c r="O124" s="81">
        <v>1.0209999999999999</v>
      </c>
      <c r="P124" s="81">
        <v>1.0349999999999999</v>
      </c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  <c r="BC124" s="81"/>
      <c r="BD124" s="81"/>
      <c r="BE124" s="80"/>
      <c r="BF124" s="82" t="s">
        <v>439</v>
      </c>
      <c r="BG124" s="81"/>
      <c r="BH124" s="81"/>
      <c r="BI124" s="81"/>
      <c r="BJ124" s="81"/>
      <c r="BK124" s="81">
        <v>1.0249999999999999</v>
      </c>
      <c r="BL124" s="81">
        <v>1.02</v>
      </c>
      <c r="BM124" s="81">
        <v>1.03</v>
      </c>
      <c r="BN124" s="81">
        <v>1.2</v>
      </c>
      <c r="BO124" s="28">
        <f t="shared" si="1"/>
        <v>0</v>
      </c>
    </row>
    <row r="125" spans="1:67" s="2" customFormat="1" ht="22.5" customHeight="1" x14ac:dyDescent="0.25">
      <c r="A125" s="41" t="s">
        <v>54</v>
      </c>
      <c r="B125" s="42" t="s">
        <v>106</v>
      </c>
      <c r="C125" s="96" t="s">
        <v>107</v>
      </c>
      <c r="D125" s="96"/>
      <c r="E125" s="96"/>
      <c r="F125" s="43" t="s">
        <v>43</v>
      </c>
      <c r="G125" s="44" t="s">
        <v>57</v>
      </c>
      <c r="H125" s="45">
        <v>0</v>
      </c>
      <c r="I125" s="45"/>
      <c r="J125" s="46">
        <v>0</v>
      </c>
      <c r="K125" s="45"/>
      <c r="L125" s="45">
        <v>0</v>
      </c>
      <c r="M125" s="66"/>
      <c r="N125" s="81">
        <v>1.052</v>
      </c>
      <c r="O125" s="81">
        <v>1.0209999999999999</v>
      </c>
      <c r="P125" s="81">
        <v>1.0349999999999999</v>
      </c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1"/>
      <c r="BC125" s="81"/>
      <c r="BD125" s="81"/>
      <c r="BE125" s="80"/>
      <c r="BF125" s="82" t="s">
        <v>440</v>
      </c>
      <c r="BG125" s="81"/>
      <c r="BH125" s="81"/>
      <c r="BI125" s="81"/>
      <c r="BJ125" s="81"/>
      <c r="BK125" s="81">
        <v>1.0249999999999999</v>
      </c>
      <c r="BL125" s="81">
        <v>1.02</v>
      </c>
      <c r="BM125" s="81">
        <v>1.03</v>
      </c>
      <c r="BN125" s="81">
        <v>1.2</v>
      </c>
      <c r="BO125" s="28">
        <f t="shared" si="1"/>
        <v>0</v>
      </c>
    </row>
    <row r="126" spans="1:67" s="2" customFormat="1" ht="22.5" x14ac:dyDescent="0.25">
      <c r="A126" s="41" t="s">
        <v>54</v>
      </c>
      <c r="B126" s="42" t="s">
        <v>108</v>
      </c>
      <c r="C126" s="96" t="s">
        <v>109</v>
      </c>
      <c r="D126" s="96"/>
      <c r="E126" s="96"/>
      <c r="F126" s="43" t="s">
        <v>26</v>
      </c>
      <c r="G126" s="44" t="s">
        <v>57</v>
      </c>
      <c r="H126" s="45">
        <v>0</v>
      </c>
      <c r="I126" s="45"/>
      <c r="J126" s="46">
        <v>0</v>
      </c>
      <c r="K126" s="45"/>
      <c r="L126" s="45">
        <v>0</v>
      </c>
      <c r="M126" s="66"/>
      <c r="N126" s="81">
        <v>1.052</v>
      </c>
      <c r="O126" s="81">
        <v>1.0209999999999999</v>
      </c>
      <c r="P126" s="81">
        <v>1.0349999999999999</v>
      </c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1"/>
      <c r="BD126" s="81"/>
      <c r="BE126" s="80"/>
      <c r="BF126" s="82" t="s">
        <v>441</v>
      </c>
      <c r="BG126" s="81"/>
      <c r="BH126" s="81"/>
      <c r="BI126" s="81"/>
      <c r="BJ126" s="81"/>
      <c r="BK126" s="81">
        <v>1.0249999999999999</v>
      </c>
      <c r="BL126" s="81">
        <v>1.02</v>
      </c>
      <c r="BM126" s="81">
        <v>1.03</v>
      </c>
      <c r="BN126" s="81">
        <v>1.2</v>
      </c>
      <c r="BO126" s="28">
        <f t="shared" si="1"/>
        <v>0</v>
      </c>
    </row>
    <row r="127" spans="1:67" s="2" customFormat="1" ht="15" customHeight="1" x14ac:dyDescent="0.25">
      <c r="A127" s="24" t="s">
        <v>159</v>
      </c>
      <c r="B127" s="25" t="s">
        <v>134</v>
      </c>
      <c r="C127" s="97" t="s">
        <v>135</v>
      </c>
      <c r="D127" s="97"/>
      <c r="E127" s="97"/>
      <c r="F127" s="24" t="s">
        <v>103</v>
      </c>
      <c r="G127" s="50">
        <v>0.24</v>
      </c>
      <c r="H127" s="28">
        <v>1841.01</v>
      </c>
      <c r="I127" s="28"/>
      <c r="J127" s="28">
        <v>0</v>
      </c>
      <c r="K127" s="28"/>
      <c r="L127" s="28">
        <v>1841.01</v>
      </c>
      <c r="M127" s="64"/>
      <c r="N127" s="81">
        <v>1.052</v>
      </c>
      <c r="O127" s="81">
        <v>1.0209999999999999</v>
      </c>
      <c r="P127" s="81">
        <v>1.0349999999999999</v>
      </c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81"/>
      <c r="BE127" s="80"/>
      <c r="BF127" s="82" t="s">
        <v>442</v>
      </c>
      <c r="BG127" s="81"/>
      <c r="BH127" s="81"/>
      <c r="BI127" s="81"/>
      <c r="BJ127" s="81"/>
      <c r="BK127" s="81">
        <v>1.0249999999999999</v>
      </c>
      <c r="BL127" s="81">
        <v>1.02</v>
      </c>
      <c r="BM127" s="81">
        <v>1.03</v>
      </c>
      <c r="BN127" s="81">
        <v>1.2</v>
      </c>
      <c r="BO127" s="28">
        <f t="shared" si="1"/>
        <v>0</v>
      </c>
    </row>
    <row r="128" spans="1:67" s="2" customFormat="1" ht="15" x14ac:dyDescent="0.25">
      <c r="A128" s="29"/>
      <c r="B128" s="30"/>
      <c r="C128" s="30"/>
      <c r="D128" s="30"/>
      <c r="E128" s="31" t="s">
        <v>160</v>
      </c>
      <c r="F128" s="31"/>
      <c r="G128" s="32"/>
      <c r="H128" s="33">
        <v>1771.58</v>
      </c>
      <c r="I128" s="33"/>
      <c r="J128" s="35">
        <v>0</v>
      </c>
      <c r="K128" s="34"/>
      <c r="L128" s="33">
        <v>1771.58</v>
      </c>
      <c r="M128" s="70"/>
      <c r="N128" s="81">
        <v>1.052</v>
      </c>
      <c r="O128" s="81">
        <v>1.0209999999999999</v>
      </c>
      <c r="P128" s="81">
        <v>1.0349999999999999</v>
      </c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1"/>
      <c r="BD128" s="81"/>
      <c r="BE128" s="80"/>
      <c r="BF128" s="82" t="s">
        <v>443</v>
      </c>
      <c r="BG128" s="81"/>
      <c r="BH128" s="81"/>
      <c r="BI128" s="81"/>
      <c r="BJ128" s="81"/>
      <c r="BK128" s="81">
        <v>1.0249999999999999</v>
      </c>
      <c r="BL128" s="81">
        <v>1.02</v>
      </c>
      <c r="BM128" s="81">
        <v>1.03</v>
      </c>
      <c r="BN128" s="81">
        <v>1.2</v>
      </c>
      <c r="BO128" s="28">
        <f t="shared" si="1"/>
        <v>0</v>
      </c>
    </row>
    <row r="129" spans="1:67" s="2" customFormat="1" ht="15" x14ac:dyDescent="0.25">
      <c r="A129" s="29"/>
      <c r="B129" s="30"/>
      <c r="C129" s="30"/>
      <c r="D129" s="30"/>
      <c r="E129" s="31" t="s">
        <v>161</v>
      </c>
      <c r="F129" s="31"/>
      <c r="G129" s="32"/>
      <c r="H129" s="33">
        <v>1014.79</v>
      </c>
      <c r="I129" s="33"/>
      <c r="J129" s="35">
        <v>0</v>
      </c>
      <c r="K129" s="34"/>
      <c r="L129" s="33">
        <v>1014.79</v>
      </c>
      <c r="M129" s="70"/>
      <c r="N129" s="81">
        <v>1.052</v>
      </c>
      <c r="O129" s="81">
        <v>1.0209999999999999</v>
      </c>
      <c r="P129" s="81">
        <v>1.0349999999999999</v>
      </c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81"/>
      <c r="BB129" s="81"/>
      <c r="BC129" s="81"/>
      <c r="BD129" s="81"/>
      <c r="BE129" s="80"/>
      <c r="BF129" s="82" t="s">
        <v>444</v>
      </c>
      <c r="BG129" s="81"/>
      <c r="BH129" s="81"/>
      <c r="BI129" s="81"/>
      <c r="BJ129" s="81"/>
      <c r="BK129" s="81">
        <v>1.0249999999999999</v>
      </c>
      <c r="BL129" s="81">
        <v>1.02</v>
      </c>
      <c r="BM129" s="81">
        <v>1.03</v>
      </c>
      <c r="BN129" s="81">
        <v>1.2</v>
      </c>
      <c r="BO129" s="28">
        <f t="shared" si="1"/>
        <v>0</v>
      </c>
    </row>
    <row r="130" spans="1:67" s="2" customFormat="1" ht="15" x14ac:dyDescent="0.25">
      <c r="A130" s="29"/>
      <c r="B130" s="30"/>
      <c r="C130" s="30"/>
      <c r="D130" s="30"/>
      <c r="E130" s="31" t="s">
        <v>23</v>
      </c>
      <c r="F130" s="31"/>
      <c r="G130" s="32"/>
      <c r="H130" s="33">
        <v>4627.38</v>
      </c>
      <c r="I130" s="33"/>
      <c r="J130" s="35">
        <v>0</v>
      </c>
      <c r="K130" s="34"/>
      <c r="L130" s="33">
        <v>4627.38</v>
      </c>
      <c r="M130" s="70"/>
      <c r="N130" s="81">
        <v>1.052</v>
      </c>
      <c r="O130" s="81">
        <v>1.0209999999999999</v>
      </c>
      <c r="P130" s="81">
        <v>1.0349999999999999</v>
      </c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1"/>
      <c r="BC130" s="81"/>
      <c r="BD130" s="81"/>
      <c r="BE130" s="80"/>
      <c r="BF130" s="82" t="s">
        <v>445</v>
      </c>
      <c r="BG130" s="81"/>
      <c r="BH130" s="81"/>
      <c r="BI130" s="81"/>
      <c r="BJ130" s="81"/>
      <c r="BK130" s="81">
        <v>1.0249999999999999</v>
      </c>
      <c r="BL130" s="81">
        <v>1.02</v>
      </c>
      <c r="BM130" s="81">
        <v>1.03</v>
      </c>
      <c r="BN130" s="81">
        <v>1.2</v>
      </c>
      <c r="BO130" s="28">
        <f t="shared" si="1"/>
        <v>0</v>
      </c>
    </row>
    <row r="131" spans="1:67" s="2" customFormat="1" ht="22.5" customHeight="1" x14ac:dyDescent="0.25">
      <c r="A131" s="41" t="s">
        <v>54</v>
      </c>
      <c r="B131" s="42" t="s">
        <v>106</v>
      </c>
      <c r="C131" s="96" t="s">
        <v>107</v>
      </c>
      <c r="D131" s="96"/>
      <c r="E131" s="96"/>
      <c r="F131" s="43" t="s">
        <v>43</v>
      </c>
      <c r="G131" s="44" t="s">
        <v>57</v>
      </c>
      <c r="H131" s="45">
        <v>0</v>
      </c>
      <c r="I131" s="45"/>
      <c r="J131" s="46">
        <v>0</v>
      </c>
      <c r="K131" s="45"/>
      <c r="L131" s="45">
        <v>0</v>
      </c>
      <c r="M131" s="66"/>
      <c r="N131" s="81">
        <v>1.052</v>
      </c>
      <c r="O131" s="81">
        <v>1.0209999999999999</v>
      </c>
      <c r="P131" s="81">
        <v>1.0349999999999999</v>
      </c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1"/>
      <c r="BD131" s="81"/>
      <c r="BE131" s="80"/>
      <c r="BF131" s="82" t="s">
        <v>446</v>
      </c>
      <c r="BG131" s="81"/>
      <c r="BH131" s="81"/>
      <c r="BI131" s="81"/>
      <c r="BJ131" s="81"/>
      <c r="BK131" s="81">
        <v>1.0249999999999999</v>
      </c>
      <c r="BL131" s="81">
        <v>1.02</v>
      </c>
      <c r="BM131" s="81">
        <v>1.03</v>
      </c>
      <c r="BN131" s="81">
        <v>1.2</v>
      </c>
      <c r="BO131" s="28">
        <f t="shared" si="1"/>
        <v>0</v>
      </c>
    </row>
    <row r="132" spans="1:67" s="2" customFormat="1" ht="22.5" x14ac:dyDescent="0.25">
      <c r="A132" s="41" t="s">
        <v>54</v>
      </c>
      <c r="B132" s="42" t="s">
        <v>108</v>
      </c>
      <c r="C132" s="96" t="s">
        <v>109</v>
      </c>
      <c r="D132" s="96"/>
      <c r="E132" s="96"/>
      <c r="F132" s="43" t="s">
        <v>26</v>
      </c>
      <c r="G132" s="44" t="s">
        <v>57</v>
      </c>
      <c r="H132" s="45">
        <v>0</v>
      </c>
      <c r="I132" s="45"/>
      <c r="J132" s="46">
        <v>0</v>
      </c>
      <c r="K132" s="45"/>
      <c r="L132" s="45">
        <v>0</v>
      </c>
      <c r="M132" s="66"/>
      <c r="N132" s="81">
        <v>1.052</v>
      </c>
      <c r="O132" s="81">
        <v>1.0209999999999999</v>
      </c>
      <c r="P132" s="81">
        <v>1.0349999999999999</v>
      </c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1"/>
      <c r="BD132" s="81"/>
      <c r="BE132" s="80"/>
      <c r="BF132" s="82" t="s">
        <v>447</v>
      </c>
      <c r="BG132" s="81"/>
      <c r="BH132" s="81"/>
      <c r="BI132" s="81"/>
      <c r="BJ132" s="81"/>
      <c r="BK132" s="81">
        <v>1.0249999999999999</v>
      </c>
      <c r="BL132" s="81">
        <v>1.02</v>
      </c>
      <c r="BM132" s="81">
        <v>1.03</v>
      </c>
      <c r="BN132" s="81">
        <v>1.2</v>
      </c>
      <c r="BO132" s="28">
        <f t="shared" si="1"/>
        <v>0</v>
      </c>
    </row>
    <row r="133" spans="1:67" s="2" customFormat="1" ht="22.5" customHeight="1" x14ac:dyDescent="0.25">
      <c r="A133" s="24" t="s">
        <v>162</v>
      </c>
      <c r="B133" s="25" t="s">
        <v>139</v>
      </c>
      <c r="C133" s="97" t="s">
        <v>140</v>
      </c>
      <c r="D133" s="97"/>
      <c r="E133" s="97"/>
      <c r="F133" s="24" t="s">
        <v>118</v>
      </c>
      <c r="G133" s="51">
        <v>24</v>
      </c>
      <c r="H133" s="28">
        <v>7247.92</v>
      </c>
      <c r="I133" s="28"/>
      <c r="J133" s="28">
        <v>10412.085619865638</v>
      </c>
      <c r="K133" s="28"/>
      <c r="L133" s="28">
        <v>7247.92</v>
      </c>
      <c r="M133" s="64"/>
      <c r="N133" s="81">
        <v>1.052</v>
      </c>
      <c r="O133" s="81">
        <v>1.0209999999999999</v>
      </c>
      <c r="P133" s="81">
        <v>1.0349999999999999</v>
      </c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81"/>
      <c r="BE133" s="80"/>
      <c r="BF133" s="82" t="s">
        <v>448</v>
      </c>
      <c r="BG133" s="81"/>
      <c r="BH133" s="81"/>
      <c r="BI133" s="81"/>
      <c r="BJ133" s="81"/>
      <c r="BK133" s="81">
        <v>1.0249999999999999</v>
      </c>
      <c r="BL133" s="81">
        <v>1.02</v>
      </c>
      <c r="BM133" s="81">
        <v>1.03</v>
      </c>
      <c r="BN133" s="81">
        <v>1.2</v>
      </c>
      <c r="BO133" s="28">
        <f t="shared" si="1"/>
        <v>14957.605348212013</v>
      </c>
    </row>
    <row r="134" spans="1:67" s="2" customFormat="1" ht="22.5" customHeight="1" x14ac:dyDescent="0.25">
      <c r="A134" s="24" t="s">
        <v>163</v>
      </c>
      <c r="B134" s="25" t="s">
        <v>142</v>
      </c>
      <c r="C134" s="97" t="s">
        <v>143</v>
      </c>
      <c r="D134" s="97"/>
      <c r="E134" s="97"/>
      <c r="F134" s="24" t="s">
        <v>118</v>
      </c>
      <c r="G134" s="51">
        <v>24</v>
      </c>
      <c r="H134" s="28">
        <v>8236.09</v>
      </c>
      <c r="I134" s="28"/>
      <c r="J134" s="28">
        <v>11831.652978084636</v>
      </c>
      <c r="K134" s="28"/>
      <c r="L134" s="28">
        <v>8236.09</v>
      </c>
      <c r="M134" s="64"/>
      <c r="N134" s="81">
        <v>1.052</v>
      </c>
      <c r="O134" s="81">
        <v>1.0209999999999999</v>
      </c>
      <c r="P134" s="81">
        <v>1.0349999999999999</v>
      </c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81"/>
      <c r="AP134" s="81"/>
      <c r="AQ134" s="81"/>
      <c r="AR134" s="81"/>
      <c r="AS134" s="81"/>
      <c r="AT134" s="81"/>
      <c r="AU134" s="81"/>
      <c r="AV134" s="81"/>
      <c r="AW134" s="81"/>
      <c r="AX134" s="81"/>
      <c r="AY134" s="81"/>
      <c r="AZ134" s="81"/>
      <c r="BA134" s="81"/>
      <c r="BB134" s="81"/>
      <c r="BC134" s="81"/>
      <c r="BD134" s="81"/>
      <c r="BE134" s="80"/>
      <c r="BF134" s="82" t="s">
        <v>449</v>
      </c>
      <c r="BG134" s="81"/>
      <c r="BH134" s="81"/>
      <c r="BI134" s="81"/>
      <c r="BJ134" s="81"/>
      <c r="BK134" s="81">
        <v>1.0249999999999999</v>
      </c>
      <c r="BL134" s="81">
        <v>1.02</v>
      </c>
      <c r="BM134" s="81">
        <v>1.03</v>
      </c>
      <c r="BN134" s="81">
        <v>1.2</v>
      </c>
      <c r="BO134" s="28">
        <f t="shared" si="1"/>
        <v>16996.901708677178</v>
      </c>
    </row>
    <row r="135" spans="1:67" s="2" customFormat="1" ht="15" customHeight="1" x14ac:dyDescent="0.25">
      <c r="A135" s="58" t="s">
        <v>164</v>
      </c>
      <c r="B135" s="98"/>
      <c r="C135" s="98"/>
      <c r="D135" s="98"/>
      <c r="E135" s="98"/>
      <c r="F135" s="98"/>
      <c r="G135" s="98"/>
      <c r="H135" s="98"/>
      <c r="I135" s="98"/>
      <c r="J135" s="59">
        <v>0</v>
      </c>
      <c r="K135" s="63"/>
      <c r="L135" s="63"/>
      <c r="M135" s="63"/>
      <c r="N135" s="81">
        <v>1.052</v>
      </c>
      <c r="O135" s="81">
        <v>1.0209999999999999</v>
      </c>
      <c r="P135" s="81">
        <v>1.0349999999999999</v>
      </c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1"/>
      <c r="BC135" s="81"/>
      <c r="BD135" s="81"/>
      <c r="BE135" s="80"/>
      <c r="BF135" s="82" t="s">
        <v>450</v>
      </c>
      <c r="BG135" s="81"/>
      <c r="BH135" s="81"/>
      <c r="BI135" s="81"/>
      <c r="BJ135" s="81"/>
      <c r="BK135" s="81">
        <v>1.0249999999999999</v>
      </c>
      <c r="BL135" s="81">
        <v>1.02</v>
      </c>
      <c r="BM135" s="81">
        <v>1.03</v>
      </c>
      <c r="BN135" s="81">
        <v>1.2</v>
      </c>
      <c r="BO135" s="28">
        <f t="shared" si="1"/>
        <v>0</v>
      </c>
    </row>
    <row r="136" spans="1:67" s="2" customFormat="1" ht="15" customHeight="1" x14ac:dyDescent="0.25">
      <c r="A136" s="24" t="s">
        <v>165</v>
      </c>
      <c r="B136" s="25" t="s">
        <v>101</v>
      </c>
      <c r="C136" s="97" t="s">
        <v>102</v>
      </c>
      <c r="D136" s="97"/>
      <c r="E136" s="97"/>
      <c r="F136" s="24" t="s">
        <v>103</v>
      </c>
      <c r="G136" s="50">
        <v>0.16</v>
      </c>
      <c r="H136" s="28">
        <v>1151.3699999999999</v>
      </c>
      <c r="I136" s="28"/>
      <c r="J136" s="28">
        <v>0</v>
      </c>
      <c r="K136" s="28"/>
      <c r="L136" s="28">
        <v>1151.3699999999999</v>
      </c>
      <c r="M136" s="64"/>
      <c r="N136" s="81">
        <v>1.052</v>
      </c>
      <c r="O136" s="81">
        <v>1.0209999999999999</v>
      </c>
      <c r="P136" s="81">
        <v>1.0349999999999999</v>
      </c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1"/>
      <c r="BD136" s="81"/>
      <c r="BE136" s="80"/>
      <c r="BF136" s="82" t="s">
        <v>451</v>
      </c>
      <c r="BG136" s="81"/>
      <c r="BH136" s="81"/>
      <c r="BI136" s="81"/>
      <c r="BJ136" s="81"/>
      <c r="BK136" s="81">
        <v>1.0249999999999999</v>
      </c>
      <c r="BL136" s="81">
        <v>1.02</v>
      </c>
      <c r="BM136" s="81">
        <v>1.03</v>
      </c>
      <c r="BN136" s="81">
        <v>1.2</v>
      </c>
      <c r="BO136" s="28">
        <f t="shared" si="1"/>
        <v>0</v>
      </c>
    </row>
    <row r="137" spans="1:67" s="2" customFormat="1" ht="15" x14ac:dyDescent="0.25">
      <c r="A137" s="29"/>
      <c r="B137" s="30"/>
      <c r="C137" s="30"/>
      <c r="D137" s="30"/>
      <c r="E137" s="31" t="s">
        <v>166</v>
      </c>
      <c r="F137" s="31"/>
      <c r="G137" s="32"/>
      <c r="H137" s="33">
        <v>1101.25</v>
      </c>
      <c r="I137" s="33"/>
      <c r="J137" s="35">
        <v>0</v>
      </c>
      <c r="K137" s="34"/>
      <c r="L137" s="33">
        <v>1101.25</v>
      </c>
      <c r="M137" s="70"/>
      <c r="N137" s="81">
        <v>1.052</v>
      </c>
      <c r="O137" s="81">
        <v>1.0209999999999999</v>
      </c>
      <c r="P137" s="81">
        <v>1.0349999999999999</v>
      </c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0"/>
      <c r="BF137" s="82" t="s">
        <v>452</v>
      </c>
      <c r="BG137" s="81"/>
      <c r="BH137" s="81"/>
      <c r="BI137" s="81"/>
      <c r="BJ137" s="81"/>
      <c r="BK137" s="81">
        <v>1.0249999999999999</v>
      </c>
      <c r="BL137" s="81">
        <v>1.02</v>
      </c>
      <c r="BM137" s="81">
        <v>1.03</v>
      </c>
      <c r="BN137" s="81">
        <v>1.2</v>
      </c>
      <c r="BO137" s="28">
        <f t="shared" si="1"/>
        <v>0</v>
      </c>
    </row>
    <row r="138" spans="1:67" s="2" customFormat="1" ht="15" x14ac:dyDescent="0.25">
      <c r="A138" s="29"/>
      <c r="B138" s="30"/>
      <c r="C138" s="30"/>
      <c r="D138" s="30"/>
      <c r="E138" s="31" t="s">
        <v>167</v>
      </c>
      <c r="F138" s="31"/>
      <c r="G138" s="32"/>
      <c r="H138" s="33">
        <v>630.80999999999995</v>
      </c>
      <c r="I138" s="33"/>
      <c r="J138" s="35">
        <v>0</v>
      </c>
      <c r="K138" s="34"/>
      <c r="L138" s="33">
        <v>630.80999999999995</v>
      </c>
      <c r="M138" s="70"/>
      <c r="N138" s="81">
        <v>1.052</v>
      </c>
      <c r="O138" s="81">
        <v>1.0209999999999999</v>
      </c>
      <c r="P138" s="81">
        <v>1.0349999999999999</v>
      </c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1"/>
      <c r="BD138" s="81"/>
      <c r="BE138" s="80"/>
      <c r="BF138" s="82" t="s">
        <v>453</v>
      </c>
      <c r="BG138" s="81"/>
      <c r="BH138" s="81"/>
      <c r="BI138" s="81"/>
      <c r="BJ138" s="81"/>
      <c r="BK138" s="81">
        <v>1.0249999999999999</v>
      </c>
      <c r="BL138" s="81">
        <v>1.02</v>
      </c>
      <c r="BM138" s="81">
        <v>1.03</v>
      </c>
      <c r="BN138" s="81">
        <v>1.2</v>
      </c>
      <c r="BO138" s="28">
        <f t="shared" si="1"/>
        <v>0</v>
      </c>
    </row>
    <row r="139" spans="1:67" s="2" customFormat="1" ht="15" x14ac:dyDescent="0.25">
      <c r="A139" s="29"/>
      <c r="B139" s="30"/>
      <c r="C139" s="30"/>
      <c r="D139" s="30"/>
      <c r="E139" s="31" t="s">
        <v>23</v>
      </c>
      <c r="F139" s="31"/>
      <c r="G139" s="32"/>
      <c r="H139" s="33">
        <v>2883.43</v>
      </c>
      <c r="I139" s="33"/>
      <c r="J139" s="35">
        <v>0</v>
      </c>
      <c r="K139" s="34"/>
      <c r="L139" s="33">
        <v>2883.43</v>
      </c>
      <c r="M139" s="70"/>
      <c r="N139" s="81">
        <v>1.052</v>
      </c>
      <c r="O139" s="81">
        <v>1.0209999999999999</v>
      </c>
      <c r="P139" s="81">
        <v>1.0349999999999999</v>
      </c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  <c r="AX139" s="81"/>
      <c r="AY139" s="81"/>
      <c r="AZ139" s="81"/>
      <c r="BA139" s="81"/>
      <c r="BB139" s="81"/>
      <c r="BC139" s="81"/>
      <c r="BD139" s="81"/>
      <c r="BE139" s="80"/>
      <c r="BF139" s="82" t="s">
        <v>454</v>
      </c>
      <c r="BG139" s="81"/>
      <c r="BH139" s="81"/>
      <c r="BI139" s="81"/>
      <c r="BJ139" s="81"/>
      <c r="BK139" s="81">
        <v>1.0249999999999999</v>
      </c>
      <c r="BL139" s="81">
        <v>1.02</v>
      </c>
      <c r="BM139" s="81">
        <v>1.03</v>
      </c>
      <c r="BN139" s="81">
        <v>1.2</v>
      </c>
      <c r="BO139" s="28">
        <f t="shared" si="1"/>
        <v>0</v>
      </c>
    </row>
    <row r="140" spans="1:67" s="2" customFormat="1" ht="22.5" customHeight="1" x14ac:dyDescent="0.25">
      <c r="A140" s="41" t="s">
        <v>54</v>
      </c>
      <c r="B140" s="42" t="s">
        <v>106</v>
      </c>
      <c r="C140" s="96" t="s">
        <v>107</v>
      </c>
      <c r="D140" s="96"/>
      <c r="E140" s="96"/>
      <c r="F140" s="43" t="s">
        <v>43</v>
      </c>
      <c r="G140" s="44" t="s">
        <v>57</v>
      </c>
      <c r="H140" s="45">
        <v>0</v>
      </c>
      <c r="I140" s="45"/>
      <c r="J140" s="46">
        <v>0</v>
      </c>
      <c r="K140" s="45"/>
      <c r="L140" s="45">
        <v>0</v>
      </c>
      <c r="M140" s="66"/>
      <c r="N140" s="81">
        <v>1.052</v>
      </c>
      <c r="O140" s="81">
        <v>1.0209999999999999</v>
      </c>
      <c r="P140" s="81">
        <v>1.0349999999999999</v>
      </c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1"/>
      <c r="BC140" s="81"/>
      <c r="BD140" s="81"/>
      <c r="BE140" s="80"/>
      <c r="BF140" s="82" t="s">
        <v>455</v>
      </c>
      <c r="BG140" s="81"/>
      <c r="BH140" s="81"/>
      <c r="BI140" s="81"/>
      <c r="BJ140" s="81"/>
      <c r="BK140" s="81">
        <v>1.0249999999999999</v>
      </c>
      <c r="BL140" s="81">
        <v>1.02</v>
      </c>
      <c r="BM140" s="81">
        <v>1.03</v>
      </c>
      <c r="BN140" s="81">
        <v>1.2</v>
      </c>
      <c r="BO140" s="28">
        <f t="shared" si="1"/>
        <v>0</v>
      </c>
    </row>
    <row r="141" spans="1:67" s="2" customFormat="1" ht="22.5" x14ac:dyDescent="0.25">
      <c r="A141" s="41" t="s">
        <v>54</v>
      </c>
      <c r="B141" s="42" t="s">
        <v>108</v>
      </c>
      <c r="C141" s="96" t="s">
        <v>109</v>
      </c>
      <c r="D141" s="96"/>
      <c r="E141" s="96"/>
      <c r="F141" s="43" t="s">
        <v>26</v>
      </c>
      <c r="G141" s="44" t="s">
        <v>57</v>
      </c>
      <c r="H141" s="45">
        <v>0</v>
      </c>
      <c r="I141" s="45"/>
      <c r="J141" s="46">
        <v>0</v>
      </c>
      <c r="K141" s="45"/>
      <c r="L141" s="45">
        <v>0</v>
      </c>
      <c r="M141" s="66"/>
      <c r="N141" s="81">
        <v>1.052</v>
      </c>
      <c r="O141" s="81">
        <v>1.0209999999999999</v>
      </c>
      <c r="P141" s="81">
        <v>1.0349999999999999</v>
      </c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1"/>
      <c r="BD141" s="81"/>
      <c r="BE141" s="80"/>
      <c r="BF141" s="82" t="s">
        <v>456</v>
      </c>
      <c r="BG141" s="81"/>
      <c r="BH141" s="81"/>
      <c r="BI141" s="81"/>
      <c r="BJ141" s="81"/>
      <c r="BK141" s="81">
        <v>1.0249999999999999</v>
      </c>
      <c r="BL141" s="81">
        <v>1.02</v>
      </c>
      <c r="BM141" s="81">
        <v>1.03</v>
      </c>
      <c r="BN141" s="81">
        <v>1.2</v>
      </c>
      <c r="BO141" s="28">
        <f t="shared" si="1"/>
        <v>0</v>
      </c>
    </row>
    <row r="142" spans="1:67" s="2" customFormat="1" ht="15" customHeight="1" x14ac:dyDescent="0.25">
      <c r="A142" s="24" t="s">
        <v>168</v>
      </c>
      <c r="B142" s="25" t="s">
        <v>111</v>
      </c>
      <c r="C142" s="97" t="s">
        <v>112</v>
      </c>
      <c r="D142" s="97"/>
      <c r="E142" s="97"/>
      <c r="F142" s="24" t="s">
        <v>103</v>
      </c>
      <c r="G142" s="50">
        <v>0.16</v>
      </c>
      <c r="H142" s="28">
        <v>3125.66</v>
      </c>
      <c r="I142" s="28"/>
      <c r="J142" s="28">
        <v>0</v>
      </c>
      <c r="K142" s="28"/>
      <c r="L142" s="28">
        <v>3125.66</v>
      </c>
      <c r="M142" s="64"/>
      <c r="N142" s="81">
        <v>1.052</v>
      </c>
      <c r="O142" s="81">
        <v>1.0209999999999999</v>
      </c>
      <c r="P142" s="81">
        <v>1.0349999999999999</v>
      </c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1"/>
      <c r="BD142" s="81"/>
      <c r="BE142" s="80"/>
      <c r="BF142" s="82" t="s">
        <v>457</v>
      </c>
      <c r="BG142" s="81"/>
      <c r="BH142" s="81"/>
      <c r="BI142" s="81"/>
      <c r="BJ142" s="81"/>
      <c r="BK142" s="81">
        <v>1.0249999999999999</v>
      </c>
      <c r="BL142" s="81">
        <v>1.02</v>
      </c>
      <c r="BM142" s="81">
        <v>1.03</v>
      </c>
      <c r="BN142" s="81">
        <v>1.2</v>
      </c>
      <c r="BO142" s="28">
        <f t="shared" si="1"/>
        <v>0</v>
      </c>
    </row>
    <row r="143" spans="1:67" s="2" customFormat="1" ht="15" x14ac:dyDescent="0.25">
      <c r="A143" s="29"/>
      <c r="B143" s="30"/>
      <c r="C143" s="30"/>
      <c r="D143" s="30"/>
      <c r="E143" s="31" t="s">
        <v>169</v>
      </c>
      <c r="F143" s="31"/>
      <c r="G143" s="32"/>
      <c r="H143" s="33">
        <v>3003.86</v>
      </c>
      <c r="I143" s="33"/>
      <c r="J143" s="35">
        <v>0</v>
      </c>
      <c r="K143" s="34"/>
      <c r="L143" s="33">
        <v>3003.86</v>
      </c>
      <c r="M143" s="70"/>
      <c r="N143" s="81">
        <v>1.052</v>
      </c>
      <c r="O143" s="81">
        <v>1.0209999999999999</v>
      </c>
      <c r="P143" s="81">
        <v>1.0349999999999999</v>
      </c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1"/>
      <c r="BD143" s="81"/>
      <c r="BE143" s="80"/>
      <c r="BF143" s="82" t="s">
        <v>458</v>
      </c>
      <c r="BG143" s="81"/>
      <c r="BH143" s="81"/>
      <c r="BI143" s="81"/>
      <c r="BJ143" s="81"/>
      <c r="BK143" s="81">
        <v>1.0249999999999999</v>
      </c>
      <c r="BL143" s="81">
        <v>1.02</v>
      </c>
      <c r="BM143" s="81">
        <v>1.03</v>
      </c>
      <c r="BN143" s="81">
        <v>1.2</v>
      </c>
      <c r="BO143" s="28">
        <f t="shared" si="1"/>
        <v>0</v>
      </c>
    </row>
    <row r="144" spans="1:67" s="2" customFormat="1" ht="15" x14ac:dyDescent="0.25">
      <c r="A144" s="29"/>
      <c r="B144" s="30"/>
      <c r="C144" s="30"/>
      <c r="D144" s="30"/>
      <c r="E144" s="31" t="s">
        <v>170</v>
      </c>
      <c r="F144" s="31"/>
      <c r="G144" s="32"/>
      <c r="H144" s="33">
        <v>1720.66</v>
      </c>
      <c r="I144" s="33"/>
      <c r="J144" s="35">
        <v>0</v>
      </c>
      <c r="K144" s="34"/>
      <c r="L144" s="33">
        <v>1720.66</v>
      </c>
      <c r="M144" s="70"/>
      <c r="N144" s="81">
        <v>1.052</v>
      </c>
      <c r="O144" s="81">
        <v>1.0209999999999999</v>
      </c>
      <c r="P144" s="81">
        <v>1.0349999999999999</v>
      </c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81"/>
      <c r="AX144" s="81"/>
      <c r="AY144" s="81"/>
      <c r="AZ144" s="81"/>
      <c r="BA144" s="81"/>
      <c r="BB144" s="81"/>
      <c r="BC144" s="81"/>
      <c r="BD144" s="81"/>
      <c r="BE144" s="80"/>
      <c r="BF144" s="82" t="s">
        <v>459</v>
      </c>
      <c r="BG144" s="81"/>
      <c r="BH144" s="81"/>
      <c r="BI144" s="81"/>
      <c r="BJ144" s="81"/>
      <c r="BK144" s="81">
        <v>1.0249999999999999</v>
      </c>
      <c r="BL144" s="81">
        <v>1.02</v>
      </c>
      <c r="BM144" s="81">
        <v>1.03</v>
      </c>
      <c r="BN144" s="81">
        <v>1.2</v>
      </c>
      <c r="BO144" s="28">
        <f t="shared" ref="BO144:BO207" si="2">J144*N144*O144*P144*BK144*BL144*BM144*BN144</f>
        <v>0</v>
      </c>
    </row>
    <row r="145" spans="1:67" s="2" customFormat="1" ht="15" x14ac:dyDescent="0.25">
      <c r="A145" s="29"/>
      <c r="B145" s="30"/>
      <c r="C145" s="30"/>
      <c r="D145" s="30"/>
      <c r="E145" s="31" t="s">
        <v>23</v>
      </c>
      <c r="F145" s="31"/>
      <c r="G145" s="32"/>
      <c r="H145" s="33">
        <v>7850.18</v>
      </c>
      <c r="I145" s="33"/>
      <c r="J145" s="35">
        <v>0</v>
      </c>
      <c r="K145" s="34"/>
      <c r="L145" s="33">
        <v>7850.18</v>
      </c>
      <c r="M145" s="70"/>
      <c r="N145" s="81">
        <v>1.052</v>
      </c>
      <c r="O145" s="81">
        <v>1.0209999999999999</v>
      </c>
      <c r="P145" s="81">
        <v>1.0349999999999999</v>
      </c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1"/>
      <c r="BC145" s="81"/>
      <c r="BD145" s="81"/>
      <c r="BE145" s="80"/>
      <c r="BF145" s="82" t="s">
        <v>460</v>
      </c>
      <c r="BG145" s="81"/>
      <c r="BH145" s="81"/>
      <c r="BI145" s="81"/>
      <c r="BJ145" s="81"/>
      <c r="BK145" s="81">
        <v>1.0249999999999999</v>
      </c>
      <c r="BL145" s="81">
        <v>1.02</v>
      </c>
      <c r="BM145" s="81">
        <v>1.03</v>
      </c>
      <c r="BN145" s="81">
        <v>1.2</v>
      </c>
      <c r="BO145" s="28">
        <f t="shared" si="2"/>
        <v>0</v>
      </c>
    </row>
    <row r="146" spans="1:67" s="2" customFormat="1" ht="22.5" customHeight="1" x14ac:dyDescent="0.25">
      <c r="A146" s="41" t="s">
        <v>54</v>
      </c>
      <c r="B146" s="42" t="s">
        <v>106</v>
      </c>
      <c r="C146" s="96" t="s">
        <v>107</v>
      </c>
      <c r="D146" s="96"/>
      <c r="E146" s="96"/>
      <c r="F146" s="43" t="s">
        <v>43</v>
      </c>
      <c r="G146" s="44" t="s">
        <v>57</v>
      </c>
      <c r="H146" s="45">
        <v>0</v>
      </c>
      <c r="I146" s="45"/>
      <c r="J146" s="46">
        <v>0</v>
      </c>
      <c r="K146" s="45"/>
      <c r="L146" s="45">
        <v>0</v>
      </c>
      <c r="M146" s="66"/>
      <c r="N146" s="81">
        <v>1.052</v>
      </c>
      <c r="O146" s="81">
        <v>1.0209999999999999</v>
      </c>
      <c r="P146" s="81">
        <v>1.0349999999999999</v>
      </c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1"/>
      <c r="BD146" s="81"/>
      <c r="BE146" s="80"/>
      <c r="BF146" s="82" t="s">
        <v>461</v>
      </c>
      <c r="BG146" s="81"/>
      <c r="BH146" s="81"/>
      <c r="BI146" s="81"/>
      <c r="BJ146" s="81"/>
      <c r="BK146" s="81">
        <v>1.0249999999999999</v>
      </c>
      <c r="BL146" s="81">
        <v>1.02</v>
      </c>
      <c r="BM146" s="81">
        <v>1.03</v>
      </c>
      <c r="BN146" s="81">
        <v>1.2</v>
      </c>
      <c r="BO146" s="28">
        <f t="shared" si="2"/>
        <v>0</v>
      </c>
    </row>
    <row r="147" spans="1:67" s="2" customFormat="1" ht="22.5" x14ac:dyDescent="0.25">
      <c r="A147" s="41" t="s">
        <v>54</v>
      </c>
      <c r="B147" s="42" t="s">
        <v>108</v>
      </c>
      <c r="C147" s="96" t="s">
        <v>109</v>
      </c>
      <c r="D147" s="96"/>
      <c r="E147" s="96"/>
      <c r="F147" s="43" t="s">
        <v>26</v>
      </c>
      <c r="G147" s="44" t="s">
        <v>57</v>
      </c>
      <c r="H147" s="45">
        <v>0</v>
      </c>
      <c r="I147" s="45"/>
      <c r="J147" s="46">
        <v>0</v>
      </c>
      <c r="K147" s="45"/>
      <c r="L147" s="45">
        <v>0</v>
      </c>
      <c r="M147" s="66"/>
      <c r="N147" s="81">
        <v>1.052</v>
      </c>
      <c r="O147" s="81">
        <v>1.0209999999999999</v>
      </c>
      <c r="P147" s="81">
        <v>1.0349999999999999</v>
      </c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1"/>
      <c r="BD147" s="81"/>
      <c r="BE147" s="80"/>
      <c r="BF147" s="82" t="s">
        <v>462</v>
      </c>
      <c r="BG147" s="81"/>
      <c r="BH147" s="81"/>
      <c r="BI147" s="81"/>
      <c r="BJ147" s="81"/>
      <c r="BK147" s="81">
        <v>1.0249999999999999</v>
      </c>
      <c r="BL147" s="81">
        <v>1.02</v>
      </c>
      <c r="BM147" s="81">
        <v>1.03</v>
      </c>
      <c r="BN147" s="81">
        <v>1.2</v>
      </c>
      <c r="BO147" s="28">
        <f t="shared" si="2"/>
        <v>0</v>
      </c>
    </row>
    <row r="148" spans="1:67" s="2" customFormat="1" ht="22.5" customHeight="1" x14ac:dyDescent="0.25">
      <c r="A148" s="24" t="s">
        <v>171</v>
      </c>
      <c r="B148" s="25" t="s">
        <v>152</v>
      </c>
      <c r="C148" s="97" t="s">
        <v>153</v>
      </c>
      <c r="D148" s="97"/>
      <c r="E148" s="97"/>
      <c r="F148" s="24" t="s">
        <v>118</v>
      </c>
      <c r="G148" s="51">
        <v>16</v>
      </c>
      <c r="H148" s="28">
        <v>12552.38</v>
      </c>
      <c r="I148" s="28"/>
      <c r="J148" s="28">
        <v>18032.270678082677</v>
      </c>
      <c r="K148" s="28"/>
      <c r="L148" s="28">
        <v>12552.38</v>
      </c>
      <c r="M148" s="64"/>
      <c r="N148" s="81">
        <v>1.052</v>
      </c>
      <c r="O148" s="81">
        <v>1.0209999999999999</v>
      </c>
      <c r="P148" s="81">
        <v>1.0349999999999999</v>
      </c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1"/>
      <c r="BD148" s="81"/>
      <c r="BE148" s="80"/>
      <c r="BF148" s="82" t="s">
        <v>463</v>
      </c>
      <c r="BG148" s="81"/>
      <c r="BH148" s="81"/>
      <c r="BI148" s="81"/>
      <c r="BJ148" s="81"/>
      <c r="BK148" s="81">
        <v>1.0249999999999999</v>
      </c>
      <c r="BL148" s="81">
        <v>1.02</v>
      </c>
      <c r="BM148" s="81">
        <v>1.03</v>
      </c>
      <c r="BN148" s="81">
        <v>1.2</v>
      </c>
      <c r="BO148" s="28">
        <f t="shared" si="2"/>
        <v>25904.472761949561</v>
      </c>
    </row>
    <row r="149" spans="1:67" s="2" customFormat="1" ht="22.5" customHeight="1" x14ac:dyDescent="0.25">
      <c r="A149" s="24" t="s">
        <v>172</v>
      </c>
      <c r="B149" s="25" t="s">
        <v>120</v>
      </c>
      <c r="C149" s="97" t="s">
        <v>121</v>
      </c>
      <c r="D149" s="97"/>
      <c r="E149" s="97"/>
      <c r="F149" s="24" t="s">
        <v>118</v>
      </c>
      <c r="G149" s="51">
        <v>16</v>
      </c>
      <c r="H149" s="28">
        <v>18270.46</v>
      </c>
      <c r="I149" s="28"/>
      <c r="J149" s="28">
        <v>26246.646463306763</v>
      </c>
      <c r="K149" s="28"/>
      <c r="L149" s="28">
        <v>18270.46</v>
      </c>
      <c r="M149" s="64"/>
      <c r="N149" s="81">
        <v>1.052</v>
      </c>
      <c r="O149" s="81">
        <v>1.0209999999999999</v>
      </c>
      <c r="P149" s="81">
        <v>1.0349999999999999</v>
      </c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1"/>
      <c r="AU149" s="81"/>
      <c r="AV149" s="81"/>
      <c r="AW149" s="81"/>
      <c r="AX149" s="81"/>
      <c r="AY149" s="81"/>
      <c r="AZ149" s="81"/>
      <c r="BA149" s="81"/>
      <c r="BB149" s="81"/>
      <c r="BC149" s="81"/>
      <c r="BD149" s="81"/>
      <c r="BE149" s="80"/>
      <c r="BF149" s="82" t="s">
        <v>464</v>
      </c>
      <c r="BG149" s="81"/>
      <c r="BH149" s="81"/>
      <c r="BI149" s="81"/>
      <c r="BJ149" s="81"/>
      <c r="BK149" s="81">
        <v>1.0249999999999999</v>
      </c>
      <c r="BL149" s="81">
        <v>1.02</v>
      </c>
      <c r="BM149" s="81">
        <v>1.03</v>
      </c>
      <c r="BN149" s="81">
        <v>1.2</v>
      </c>
      <c r="BO149" s="28">
        <f t="shared" si="2"/>
        <v>37704.931926717407</v>
      </c>
    </row>
    <row r="150" spans="1:67" s="2" customFormat="1" ht="22.5" customHeight="1" x14ac:dyDescent="0.25">
      <c r="A150" s="24" t="s">
        <v>173</v>
      </c>
      <c r="B150" s="25" t="s">
        <v>174</v>
      </c>
      <c r="C150" s="97" t="s">
        <v>175</v>
      </c>
      <c r="D150" s="97"/>
      <c r="E150" s="97"/>
      <c r="F150" s="24" t="s">
        <v>176</v>
      </c>
      <c r="G150" s="50">
        <v>0.08</v>
      </c>
      <c r="H150" s="28">
        <v>372.22</v>
      </c>
      <c r="I150" s="28"/>
      <c r="J150" s="28">
        <v>0</v>
      </c>
      <c r="K150" s="28"/>
      <c r="L150" s="28">
        <v>372.22</v>
      </c>
      <c r="M150" s="64"/>
      <c r="N150" s="81">
        <v>1.052</v>
      </c>
      <c r="O150" s="81">
        <v>1.0209999999999999</v>
      </c>
      <c r="P150" s="81">
        <v>1.0349999999999999</v>
      </c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1"/>
      <c r="BC150" s="81"/>
      <c r="BD150" s="81"/>
      <c r="BE150" s="80"/>
      <c r="BF150" s="82" t="s">
        <v>465</v>
      </c>
      <c r="BG150" s="81"/>
      <c r="BH150" s="81"/>
      <c r="BI150" s="81"/>
      <c r="BJ150" s="81"/>
      <c r="BK150" s="81">
        <v>1.0249999999999999</v>
      </c>
      <c r="BL150" s="81">
        <v>1.02</v>
      </c>
      <c r="BM150" s="81">
        <v>1.03</v>
      </c>
      <c r="BN150" s="81">
        <v>1.2</v>
      </c>
      <c r="BO150" s="28">
        <f t="shared" si="2"/>
        <v>0</v>
      </c>
    </row>
    <row r="151" spans="1:67" s="2" customFormat="1" ht="15" x14ac:dyDescent="0.25">
      <c r="A151" s="29"/>
      <c r="B151" s="30"/>
      <c r="C151" s="30"/>
      <c r="D151" s="30"/>
      <c r="E151" s="31" t="s">
        <v>177</v>
      </c>
      <c r="F151" s="31"/>
      <c r="G151" s="32"/>
      <c r="H151" s="33">
        <v>236.13</v>
      </c>
      <c r="I151" s="33"/>
      <c r="J151" s="35">
        <v>0</v>
      </c>
      <c r="K151" s="34"/>
      <c r="L151" s="33">
        <v>236.13</v>
      </c>
      <c r="M151" s="70"/>
      <c r="N151" s="81">
        <v>1.052</v>
      </c>
      <c r="O151" s="81">
        <v>1.0209999999999999</v>
      </c>
      <c r="P151" s="81">
        <v>1.0349999999999999</v>
      </c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1"/>
      <c r="BD151" s="81"/>
      <c r="BE151" s="80"/>
      <c r="BF151" s="82" t="s">
        <v>466</v>
      </c>
      <c r="BG151" s="81"/>
      <c r="BH151" s="81"/>
      <c r="BI151" s="81"/>
      <c r="BJ151" s="81"/>
      <c r="BK151" s="81">
        <v>1.0249999999999999</v>
      </c>
      <c r="BL151" s="81">
        <v>1.02</v>
      </c>
      <c r="BM151" s="81">
        <v>1.03</v>
      </c>
      <c r="BN151" s="81">
        <v>1.2</v>
      </c>
      <c r="BO151" s="28">
        <f t="shared" si="2"/>
        <v>0</v>
      </c>
    </row>
    <row r="152" spans="1:67" s="2" customFormat="1" ht="15" x14ac:dyDescent="0.25">
      <c r="A152" s="29"/>
      <c r="B152" s="30"/>
      <c r="C152" s="30"/>
      <c r="D152" s="30"/>
      <c r="E152" s="31" t="s">
        <v>178</v>
      </c>
      <c r="F152" s="31"/>
      <c r="G152" s="32"/>
      <c r="H152" s="33">
        <v>135.26</v>
      </c>
      <c r="I152" s="33"/>
      <c r="J152" s="35">
        <v>0</v>
      </c>
      <c r="K152" s="34"/>
      <c r="L152" s="33">
        <v>135.26</v>
      </c>
      <c r="M152" s="70"/>
      <c r="N152" s="81">
        <v>1.052</v>
      </c>
      <c r="O152" s="81">
        <v>1.0209999999999999</v>
      </c>
      <c r="P152" s="81">
        <v>1.0349999999999999</v>
      </c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1"/>
      <c r="BD152" s="81"/>
      <c r="BE152" s="80"/>
      <c r="BF152" s="82" t="s">
        <v>467</v>
      </c>
      <c r="BG152" s="81"/>
      <c r="BH152" s="81"/>
      <c r="BI152" s="81"/>
      <c r="BJ152" s="81"/>
      <c r="BK152" s="81">
        <v>1.0249999999999999</v>
      </c>
      <c r="BL152" s="81">
        <v>1.02</v>
      </c>
      <c r="BM152" s="81">
        <v>1.03</v>
      </c>
      <c r="BN152" s="81">
        <v>1.2</v>
      </c>
      <c r="BO152" s="28">
        <f t="shared" si="2"/>
        <v>0</v>
      </c>
    </row>
    <row r="153" spans="1:67" s="2" customFormat="1" ht="15" x14ac:dyDescent="0.25">
      <c r="A153" s="29"/>
      <c r="B153" s="30"/>
      <c r="C153" s="30"/>
      <c r="D153" s="30"/>
      <c r="E153" s="31" t="s">
        <v>23</v>
      </c>
      <c r="F153" s="31"/>
      <c r="G153" s="32"/>
      <c r="H153" s="33">
        <v>743.61</v>
      </c>
      <c r="I153" s="33"/>
      <c r="J153" s="35">
        <v>0</v>
      </c>
      <c r="K153" s="34"/>
      <c r="L153" s="33">
        <v>743.61</v>
      </c>
      <c r="M153" s="70"/>
      <c r="N153" s="81">
        <v>1.052</v>
      </c>
      <c r="O153" s="81">
        <v>1.0209999999999999</v>
      </c>
      <c r="P153" s="81">
        <v>1.0349999999999999</v>
      </c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1"/>
      <c r="BD153" s="81"/>
      <c r="BE153" s="80"/>
      <c r="BF153" s="82" t="s">
        <v>468</v>
      </c>
      <c r="BG153" s="81"/>
      <c r="BH153" s="81"/>
      <c r="BI153" s="81"/>
      <c r="BJ153" s="81"/>
      <c r="BK153" s="81">
        <v>1.0249999999999999</v>
      </c>
      <c r="BL153" s="81">
        <v>1.02</v>
      </c>
      <c r="BM153" s="81">
        <v>1.03</v>
      </c>
      <c r="BN153" s="81">
        <v>1.2</v>
      </c>
      <c r="BO153" s="28">
        <f t="shared" si="2"/>
        <v>0</v>
      </c>
    </row>
    <row r="154" spans="1:67" s="2" customFormat="1" ht="22.5" customHeight="1" x14ac:dyDescent="0.25">
      <c r="A154" s="24" t="s">
        <v>179</v>
      </c>
      <c r="B154" s="25" t="s">
        <v>180</v>
      </c>
      <c r="C154" s="97" t="s">
        <v>181</v>
      </c>
      <c r="D154" s="97"/>
      <c r="E154" s="97"/>
      <c r="F154" s="24" t="s">
        <v>176</v>
      </c>
      <c r="G154" s="50">
        <v>-0.08</v>
      </c>
      <c r="H154" s="28">
        <v>-159.29</v>
      </c>
      <c r="I154" s="28"/>
      <c r="J154" s="28">
        <v>0</v>
      </c>
      <c r="K154" s="28"/>
      <c r="L154" s="28">
        <v>-159.29</v>
      </c>
      <c r="M154" s="64"/>
      <c r="N154" s="81">
        <v>1.052</v>
      </c>
      <c r="O154" s="81">
        <v>1.0209999999999999</v>
      </c>
      <c r="P154" s="81">
        <v>1.0349999999999999</v>
      </c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1"/>
      <c r="AX154" s="81"/>
      <c r="AY154" s="81"/>
      <c r="AZ154" s="81"/>
      <c r="BA154" s="81"/>
      <c r="BB154" s="81"/>
      <c r="BC154" s="81"/>
      <c r="BD154" s="81"/>
      <c r="BE154" s="80"/>
      <c r="BF154" s="82" t="s">
        <v>469</v>
      </c>
      <c r="BG154" s="81"/>
      <c r="BH154" s="81"/>
      <c r="BI154" s="81"/>
      <c r="BJ154" s="81"/>
      <c r="BK154" s="81">
        <v>1.0249999999999999</v>
      </c>
      <c r="BL154" s="81">
        <v>1.02</v>
      </c>
      <c r="BM154" s="81">
        <v>1.03</v>
      </c>
      <c r="BN154" s="81">
        <v>1.2</v>
      </c>
      <c r="BO154" s="28">
        <f t="shared" si="2"/>
        <v>0</v>
      </c>
    </row>
    <row r="155" spans="1:67" s="2" customFormat="1" ht="15" x14ac:dyDescent="0.25">
      <c r="A155" s="29"/>
      <c r="B155" s="30"/>
      <c r="C155" s="30"/>
      <c r="D155" s="30"/>
      <c r="E155" s="31" t="s">
        <v>182</v>
      </c>
      <c r="F155" s="31"/>
      <c r="G155" s="32"/>
      <c r="H155" s="33">
        <v>-93.3</v>
      </c>
      <c r="I155" s="33"/>
      <c r="J155" s="35">
        <v>0</v>
      </c>
      <c r="K155" s="34"/>
      <c r="L155" s="33">
        <v>-93.3</v>
      </c>
      <c r="M155" s="70"/>
      <c r="N155" s="81">
        <v>1.052</v>
      </c>
      <c r="O155" s="81">
        <v>1.0209999999999999</v>
      </c>
      <c r="P155" s="81">
        <v>1.0349999999999999</v>
      </c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1"/>
      <c r="BC155" s="81"/>
      <c r="BD155" s="81"/>
      <c r="BE155" s="80"/>
      <c r="BF155" s="82" t="s">
        <v>470</v>
      </c>
      <c r="BG155" s="81"/>
      <c r="BH155" s="81"/>
      <c r="BI155" s="81"/>
      <c r="BJ155" s="81"/>
      <c r="BK155" s="81">
        <v>1.0249999999999999</v>
      </c>
      <c r="BL155" s="81">
        <v>1.02</v>
      </c>
      <c r="BM155" s="81">
        <v>1.03</v>
      </c>
      <c r="BN155" s="81">
        <v>1.2</v>
      </c>
      <c r="BO155" s="28">
        <f t="shared" si="2"/>
        <v>0</v>
      </c>
    </row>
    <row r="156" spans="1:67" s="2" customFormat="1" ht="15" x14ac:dyDescent="0.25">
      <c r="A156" s="29"/>
      <c r="B156" s="30"/>
      <c r="C156" s="30"/>
      <c r="D156" s="30"/>
      <c r="E156" s="31" t="s">
        <v>183</v>
      </c>
      <c r="F156" s="31"/>
      <c r="G156" s="32"/>
      <c r="H156" s="33">
        <v>-53.44</v>
      </c>
      <c r="I156" s="33"/>
      <c r="J156" s="35">
        <v>0</v>
      </c>
      <c r="K156" s="34"/>
      <c r="L156" s="33">
        <v>-53.44</v>
      </c>
      <c r="M156" s="70"/>
      <c r="N156" s="81">
        <v>1.052</v>
      </c>
      <c r="O156" s="81">
        <v>1.0209999999999999</v>
      </c>
      <c r="P156" s="81">
        <v>1.0349999999999999</v>
      </c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1"/>
      <c r="BD156" s="81"/>
      <c r="BE156" s="80"/>
      <c r="BF156" s="82" t="s">
        <v>471</v>
      </c>
      <c r="BG156" s="81"/>
      <c r="BH156" s="81"/>
      <c r="BI156" s="81"/>
      <c r="BJ156" s="81"/>
      <c r="BK156" s="81">
        <v>1.0249999999999999</v>
      </c>
      <c r="BL156" s="81">
        <v>1.02</v>
      </c>
      <c r="BM156" s="81">
        <v>1.03</v>
      </c>
      <c r="BN156" s="81">
        <v>1.2</v>
      </c>
      <c r="BO156" s="28">
        <f t="shared" si="2"/>
        <v>0</v>
      </c>
    </row>
    <row r="157" spans="1:67" s="2" customFormat="1" ht="15" x14ac:dyDescent="0.25">
      <c r="A157" s="29"/>
      <c r="B157" s="30"/>
      <c r="C157" s="30"/>
      <c r="D157" s="30"/>
      <c r="E157" s="31" t="s">
        <v>23</v>
      </c>
      <c r="F157" s="31"/>
      <c r="G157" s="32"/>
      <c r="H157" s="33">
        <v>-306.02999999999997</v>
      </c>
      <c r="I157" s="33"/>
      <c r="J157" s="35">
        <v>0</v>
      </c>
      <c r="K157" s="34"/>
      <c r="L157" s="33">
        <v>-306.02999999999997</v>
      </c>
      <c r="M157" s="70"/>
      <c r="N157" s="81">
        <v>1.052</v>
      </c>
      <c r="O157" s="81">
        <v>1.0209999999999999</v>
      </c>
      <c r="P157" s="81">
        <v>1.0349999999999999</v>
      </c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  <c r="BE157" s="80"/>
      <c r="BF157" s="82" t="s">
        <v>472</v>
      </c>
      <c r="BG157" s="81"/>
      <c r="BH157" s="81"/>
      <c r="BI157" s="81"/>
      <c r="BJ157" s="81"/>
      <c r="BK157" s="81">
        <v>1.0249999999999999</v>
      </c>
      <c r="BL157" s="81">
        <v>1.02</v>
      </c>
      <c r="BM157" s="81">
        <v>1.03</v>
      </c>
      <c r="BN157" s="81">
        <v>1.2</v>
      </c>
      <c r="BO157" s="28">
        <f t="shared" si="2"/>
        <v>0</v>
      </c>
    </row>
    <row r="158" spans="1:67" s="2" customFormat="1" ht="15" customHeight="1" x14ac:dyDescent="0.25">
      <c r="A158" s="24" t="s">
        <v>184</v>
      </c>
      <c r="B158" s="25" t="s">
        <v>185</v>
      </c>
      <c r="C158" s="97" t="s">
        <v>186</v>
      </c>
      <c r="D158" s="97"/>
      <c r="E158" s="97"/>
      <c r="F158" s="24" t="s">
        <v>187</v>
      </c>
      <c r="G158" s="48">
        <v>2.317E-3</v>
      </c>
      <c r="H158" s="28">
        <v>328.46</v>
      </c>
      <c r="I158" s="28"/>
      <c r="J158" s="28">
        <v>277.64431557625244</v>
      </c>
      <c r="K158" s="28"/>
      <c r="L158" s="28">
        <v>328.46</v>
      </c>
      <c r="M158" s="64"/>
      <c r="N158" s="81">
        <v>1.052</v>
      </c>
      <c r="O158" s="81">
        <v>1.0209999999999999</v>
      </c>
      <c r="P158" s="81">
        <v>1.0349999999999999</v>
      </c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1"/>
      <c r="BD158" s="81"/>
      <c r="BE158" s="80"/>
      <c r="BF158" s="82" t="s">
        <v>473</v>
      </c>
      <c r="BG158" s="81"/>
      <c r="BH158" s="81"/>
      <c r="BI158" s="81"/>
      <c r="BJ158" s="81"/>
      <c r="BK158" s="81">
        <v>1.0249999999999999</v>
      </c>
      <c r="BL158" s="81">
        <v>1.02</v>
      </c>
      <c r="BM158" s="81">
        <v>1.03</v>
      </c>
      <c r="BN158" s="81">
        <v>1.2</v>
      </c>
      <c r="BO158" s="28">
        <f t="shared" si="2"/>
        <v>398.85324143325732</v>
      </c>
    </row>
    <row r="159" spans="1:67" s="2" customFormat="1" ht="15" x14ac:dyDescent="0.25">
      <c r="A159" s="29"/>
      <c r="B159" s="30"/>
      <c r="C159" s="30"/>
      <c r="D159" s="30"/>
      <c r="E159" s="31" t="s">
        <v>188</v>
      </c>
      <c r="F159" s="31"/>
      <c r="G159" s="32"/>
      <c r="H159" s="33">
        <v>135.79</v>
      </c>
      <c r="I159" s="33"/>
      <c r="J159" s="35">
        <v>0</v>
      </c>
      <c r="K159" s="34"/>
      <c r="L159" s="33">
        <v>135.79</v>
      </c>
      <c r="M159" s="70"/>
      <c r="N159" s="81">
        <v>1.052</v>
      </c>
      <c r="O159" s="81">
        <v>1.0209999999999999</v>
      </c>
      <c r="P159" s="81">
        <v>1.0349999999999999</v>
      </c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  <c r="AX159" s="81"/>
      <c r="AY159" s="81"/>
      <c r="AZ159" s="81"/>
      <c r="BA159" s="81"/>
      <c r="BB159" s="81"/>
      <c r="BC159" s="81"/>
      <c r="BD159" s="81"/>
      <c r="BE159" s="80"/>
      <c r="BF159" s="82" t="s">
        <v>474</v>
      </c>
      <c r="BG159" s="81"/>
      <c r="BH159" s="81"/>
      <c r="BI159" s="81"/>
      <c r="BJ159" s="81"/>
      <c r="BK159" s="81">
        <v>1.0249999999999999</v>
      </c>
      <c r="BL159" s="81">
        <v>1.02</v>
      </c>
      <c r="BM159" s="81">
        <v>1.03</v>
      </c>
      <c r="BN159" s="81">
        <v>1.2</v>
      </c>
      <c r="BO159" s="28">
        <f t="shared" si="2"/>
        <v>0</v>
      </c>
    </row>
    <row r="160" spans="1:67" s="2" customFormat="1" ht="15" x14ac:dyDescent="0.25">
      <c r="A160" s="29"/>
      <c r="B160" s="30"/>
      <c r="C160" s="30"/>
      <c r="D160" s="30"/>
      <c r="E160" s="31" t="s">
        <v>189</v>
      </c>
      <c r="F160" s="31"/>
      <c r="G160" s="32"/>
      <c r="H160" s="33">
        <v>77.22</v>
      </c>
      <c r="I160" s="33"/>
      <c r="J160" s="35">
        <v>0</v>
      </c>
      <c r="K160" s="34"/>
      <c r="L160" s="33">
        <v>77.22</v>
      </c>
      <c r="M160" s="70"/>
      <c r="N160" s="81">
        <v>1.052</v>
      </c>
      <c r="O160" s="81">
        <v>1.0209999999999999</v>
      </c>
      <c r="P160" s="81">
        <v>1.0349999999999999</v>
      </c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1"/>
      <c r="BC160" s="81"/>
      <c r="BD160" s="81"/>
      <c r="BE160" s="80"/>
      <c r="BF160" s="82" t="s">
        <v>475</v>
      </c>
      <c r="BG160" s="81"/>
      <c r="BH160" s="81"/>
      <c r="BI160" s="81"/>
      <c r="BJ160" s="81"/>
      <c r="BK160" s="81">
        <v>1.0249999999999999</v>
      </c>
      <c r="BL160" s="81">
        <v>1.02</v>
      </c>
      <c r="BM160" s="81">
        <v>1.03</v>
      </c>
      <c r="BN160" s="81">
        <v>1.2</v>
      </c>
      <c r="BO160" s="28">
        <f t="shared" si="2"/>
        <v>0</v>
      </c>
    </row>
    <row r="161" spans="1:67" s="2" customFormat="1" ht="15" x14ac:dyDescent="0.25">
      <c r="A161" s="29"/>
      <c r="B161" s="30"/>
      <c r="C161" s="30"/>
      <c r="D161" s="30"/>
      <c r="E161" s="31" t="s">
        <v>23</v>
      </c>
      <c r="F161" s="31"/>
      <c r="G161" s="32"/>
      <c r="H161" s="33">
        <v>541.47</v>
      </c>
      <c r="I161" s="33"/>
      <c r="J161" s="35">
        <v>0</v>
      </c>
      <c r="K161" s="34"/>
      <c r="L161" s="33">
        <v>541.47</v>
      </c>
      <c r="M161" s="70"/>
      <c r="N161" s="81">
        <v>1.052</v>
      </c>
      <c r="O161" s="81">
        <v>1.0209999999999999</v>
      </c>
      <c r="P161" s="81">
        <v>1.0349999999999999</v>
      </c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1"/>
      <c r="BD161" s="81"/>
      <c r="BE161" s="80"/>
      <c r="BF161" s="82" t="s">
        <v>476</v>
      </c>
      <c r="BG161" s="81"/>
      <c r="BH161" s="81"/>
      <c r="BI161" s="81"/>
      <c r="BJ161" s="81"/>
      <c r="BK161" s="81">
        <v>1.0249999999999999</v>
      </c>
      <c r="BL161" s="81">
        <v>1.02</v>
      </c>
      <c r="BM161" s="81">
        <v>1.03</v>
      </c>
      <c r="BN161" s="81">
        <v>1.2</v>
      </c>
      <c r="BO161" s="28">
        <f t="shared" si="2"/>
        <v>0</v>
      </c>
    </row>
    <row r="162" spans="1:67" s="2" customFormat="1" ht="22.5" customHeight="1" x14ac:dyDescent="0.25">
      <c r="A162" s="36"/>
      <c r="B162" s="37" t="s">
        <v>190</v>
      </c>
      <c r="C162" s="104" t="s">
        <v>191</v>
      </c>
      <c r="D162" s="104"/>
      <c r="E162" s="104"/>
      <c r="F162" s="38" t="s">
        <v>26</v>
      </c>
      <c r="G162" s="32" t="s">
        <v>192</v>
      </c>
      <c r="H162" s="39">
        <v>0</v>
      </c>
      <c r="I162" s="39"/>
      <c r="J162" s="40">
        <v>0</v>
      </c>
      <c r="K162" s="39"/>
      <c r="L162" s="39">
        <v>0</v>
      </c>
      <c r="M162" s="65"/>
      <c r="N162" s="81">
        <v>1.052</v>
      </c>
      <c r="O162" s="81">
        <v>1.0209999999999999</v>
      </c>
      <c r="P162" s="81">
        <v>1.0349999999999999</v>
      </c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1"/>
      <c r="BD162" s="81"/>
      <c r="BE162" s="80"/>
      <c r="BF162" s="82" t="s">
        <v>477</v>
      </c>
      <c r="BG162" s="81"/>
      <c r="BH162" s="81"/>
      <c r="BI162" s="81"/>
      <c r="BJ162" s="81"/>
      <c r="BK162" s="81">
        <v>1.0249999999999999</v>
      </c>
      <c r="BL162" s="81">
        <v>1.02</v>
      </c>
      <c r="BM162" s="81">
        <v>1.03</v>
      </c>
      <c r="BN162" s="81">
        <v>1.2</v>
      </c>
      <c r="BO162" s="28">
        <f t="shared" si="2"/>
        <v>0</v>
      </c>
    </row>
    <row r="163" spans="1:67" s="2" customFormat="1" ht="22.5" customHeight="1" x14ac:dyDescent="0.25">
      <c r="A163" s="36"/>
      <c r="B163" s="37" t="s">
        <v>193</v>
      </c>
      <c r="C163" s="104" t="s">
        <v>194</v>
      </c>
      <c r="D163" s="104"/>
      <c r="E163" s="104"/>
      <c r="F163" s="38" t="s">
        <v>118</v>
      </c>
      <c r="G163" s="32" t="s">
        <v>195</v>
      </c>
      <c r="H163" s="39">
        <v>0</v>
      </c>
      <c r="I163" s="39"/>
      <c r="J163" s="40">
        <v>0</v>
      </c>
      <c r="K163" s="39"/>
      <c r="L163" s="39">
        <v>0</v>
      </c>
      <c r="M163" s="65"/>
      <c r="N163" s="81">
        <v>1.052</v>
      </c>
      <c r="O163" s="81">
        <v>1.0209999999999999</v>
      </c>
      <c r="P163" s="81">
        <v>1.0349999999999999</v>
      </c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1"/>
      <c r="BD163" s="81"/>
      <c r="BE163" s="80"/>
      <c r="BF163" s="82" t="s">
        <v>478</v>
      </c>
      <c r="BG163" s="81"/>
      <c r="BH163" s="81"/>
      <c r="BI163" s="81"/>
      <c r="BJ163" s="81"/>
      <c r="BK163" s="81">
        <v>1.0249999999999999</v>
      </c>
      <c r="BL163" s="81">
        <v>1.02</v>
      </c>
      <c r="BM163" s="81">
        <v>1.03</v>
      </c>
      <c r="BN163" s="81">
        <v>1.2</v>
      </c>
      <c r="BO163" s="28">
        <f t="shared" si="2"/>
        <v>0</v>
      </c>
    </row>
    <row r="164" spans="1:67" s="2" customFormat="1" ht="22.5" customHeight="1" x14ac:dyDescent="0.25">
      <c r="A164" s="36"/>
      <c r="B164" s="37" t="s">
        <v>196</v>
      </c>
      <c r="C164" s="104" t="s">
        <v>197</v>
      </c>
      <c r="D164" s="104"/>
      <c r="E164" s="104"/>
      <c r="F164" s="38" t="s">
        <v>26</v>
      </c>
      <c r="G164" s="32" t="s">
        <v>198</v>
      </c>
      <c r="H164" s="39">
        <v>1.2</v>
      </c>
      <c r="I164" s="39"/>
      <c r="J164" s="40">
        <v>1.7238742623868315</v>
      </c>
      <c r="K164" s="39"/>
      <c r="L164" s="39">
        <v>1.2</v>
      </c>
      <c r="M164" s="65"/>
      <c r="N164" s="81">
        <v>1.052</v>
      </c>
      <c r="O164" s="81">
        <v>1.0209999999999999</v>
      </c>
      <c r="P164" s="81">
        <v>1.0349999999999999</v>
      </c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  <c r="AX164" s="81"/>
      <c r="AY164" s="81"/>
      <c r="AZ164" s="81"/>
      <c r="BA164" s="81"/>
      <c r="BB164" s="81"/>
      <c r="BC164" s="81"/>
      <c r="BD164" s="81"/>
      <c r="BE164" s="80"/>
      <c r="BF164" s="82" t="s">
        <v>479</v>
      </c>
      <c r="BG164" s="81"/>
      <c r="BH164" s="81"/>
      <c r="BI164" s="81"/>
      <c r="BJ164" s="81"/>
      <c r="BK164" s="81">
        <v>1.0249999999999999</v>
      </c>
      <c r="BL164" s="81">
        <v>1.02</v>
      </c>
      <c r="BM164" s="81">
        <v>1.03</v>
      </c>
      <c r="BN164" s="81">
        <v>1.2</v>
      </c>
      <c r="BO164" s="28">
        <f t="shared" si="2"/>
        <v>2.4764520604331186</v>
      </c>
    </row>
    <row r="165" spans="1:67" s="2" customFormat="1" ht="22.5" customHeight="1" x14ac:dyDescent="0.25">
      <c r="A165" s="36"/>
      <c r="B165" s="37" t="s">
        <v>199</v>
      </c>
      <c r="C165" s="104" t="s">
        <v>200</v>
      </c>
      <c r="D165" s="104"/>
      <c r="E165" s="104"/>
      <c r="F165" s="38" t="s">
        <v>26</v>
      </c>
      <c r="G165" s="32" t="s">
        <v>201</v>
      </c>
      <c r="H165" s="39">
        <v>21.1</v>
      </c>
      <c r="I165" s="39"/>
      <c r="J165" s="40">
        <v>30.311455780301792</v>
      </c>
      <c r="K165" s="39"/>
      <c r="L165" s="39">
        <v>21.1</v>
      </c>
      <c r="M165" s="65"/>
      <c r="N165" s="81">
        <v>1.052</v>
      </c>
      <c r="O165" s="81">
        <v>1.0209999999999999</v>
      </c>
      <c r="P165" s="81">
        <v>1.0349999999999999</v>
      </c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1"/>
      <c r="BC165" s="81"/>
      <c r="BD165" s="81"/>
      <c r="BE165" s="80"/>
      <c r="BF165" s="82" t="s">
        <v>480</v>
      </c>
      <c r="BG165" s="81"/>
      <c r="BH165" s="81"/>
      <c r="BI165" s="81"/>
      <c r="BJ165" s="81"/>
      <c r="BK165" s="81">
        <v>1.0249999999999999</v>
      </c>
      <c r="BL165" s="81">
        <v>1.02</v>
      </c>
      <c r="BM165" s="81">
        <v>1.03</v>
      </c>
      <c r="BN165" s="81">
        <v>1.2</v>
      </c>
      <c r="BO165" s="28">
        <f t="shared" si="2"/>
        <v>43.544282062615679</v>
      </c>
    </row>
    <row r="166" spans="1:67" s="2" customFormat="1" ht="15" customHeight="1" x14ac:dyDescent="0.25">
      <c r="A166" s="58" t="s">
        <v>202</v>
      </c>
      <c r="B166" s="98"/>
      <c r="C166" s="98"/>
      <c r="D166" s="98"/>
      <c r="E166" s="98"/>
      <c r="F166" s="98"/>
      <c r="G166" s="98"/>
      <c r="H166" s="98"/>
      <c r="I166" s="98"/>
      <c r="J166" s="59">
        <v>0</v>
      </c>
      <c r="K166" s="63"/>
      <c r="L166" s="63"/>
      <c r="M166" s="63"/>
      <c r="N166" s="81">
        <v>1.052</v>
      </c>
      <c r="O166" s="81">
        <v>1.0209999999999999</v>
      </c>
      <c r="P166" s="81">
        <v>1.0349999999999999</v>
      </c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1"/>
      <c r="BD166" s="81"/>
      <c r="BE166" s="80"/>
      <c r="BF166" s="82" t="s">
        <v>481</v>
      </c>
      <c r="BG166" s="81"/>
      <c r="BH166" s="81"/>
      <c r="BI166" s="81"/>
      <c r="BJ166" s="81"/>
      <c r="BK166" s="81">
        <v>1.0249999999999999</v>
      </c>
      <c r="BL166" s="81">
        <v>1.02</v>
      </c>
      <c r="BM166" s="81">
        <v>1.03</v>
      </c>
      <c r="BN166" s="81">
        <v>1.2</v>
      </c>
      <c r="BO166" s="28">
        <f t="shared" si="2"/>
        <v>0</v>
      </c>
    </row>
    <row r="167" spans="1:67" s="2" customFormat="1" ht="15" customHeight="1" x14ac:dyDescent="0.25">
      <c r="A167" s="24" t="s">
        <v>203</v>
      </c>
      <c r="B167" s="25" t="s">
        <v>101</v>
      </c>
      <c r="C167" s="97" t="s">
        <v>102</v>
      </c>
      <c r="D167" s="97"/>
      <c r="E167" s="97"/>
      <c r="F167" s="24" t="s">
        <v>103</v>
      </c>
      <c r="G167" s="50">
        <v>0.18</v>
      </c>
      <c r="H167" s="28">
        <v>1295.3</v>
      </c>
      <c r="I167" s="28"/>
      <c r="J167" s="28">
        <v>0</v>
      </c>
      <c r="K167" s="28"/>
      <c r="L167" s="28">
        <v>1295.3</v>
      </c>
      <c r="M167" s="64"/>
      <c r="N167" s="81">
        <v>1.052</v>
      </c>
      <c r="O167" s="81">
        <v>1.0209999999999999</v>
      </c>
      <c r="P167" s="81">
        <v>1.0349999999999999</v>
      </c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1"/>
      <c r="BD167" s="81"/>
      <c r="BE167" s="80"/>
      <c r="BF167" s="82" t="s">
        <v>482</v>
      </c>
      <c r="BG167" s="81"/>
      <c r="BH167" s="81"/>
      <c r="BI167" s="81"/>
      <c r="BJ167" s="81"/>
      <c r="BK167" s="81">
        <v>1.0249999999999999</v>
      </c>
      <c r="BL167" s="81">
        <v>1.02</v>
      </c>
      <c r="BM167" s="81">
        <v>1.03</v>
      </c>
      <c r="BN167" s="81">
        <v>1.2</v>
      </c>
      <c r="BO167" s="28">
        <f t="shared" si="2"/>
        <v>0</v>
      </c>
    </row>
    <row r="168" spans="1:67" s="2" customFormat="1" ht="15" x14ac:dyDescent="0.25">
      <c r="A168" s="29"/>
      <c r="B168" s="30"/>
      <c r="C168" s="30"/>
      <c r="D168" s="30"/>
      <c r="E168" s="31" t="s">
        <v>204</v>
      </c>
      <c r="F168" s="31"/>
      <c r="G168" s="32"/>
      <c r="H168" s="33">
        <v>1238.9000000000001</v>
      </c>
      <c r="I168" s="33"/>
      <c r="J168" s="35">
        <v>0</v>
      </c>
      <c r="K168" s="34"/>
      <c r="L168" s="33">
        <v>1238.9000000000001</v>
      </c>
      <c r="M168" s="70"/>
      <c r="N168" s="81">
        <v>1.052</v>
      </c>
      <c r="O168" s="81">
        <v>1.0209999999999999</v>
      </c>
      <c r="P168" s="81">
        <v>1.0349999999999999</v>
      </c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1"/>
      <c r="BD168" s="81"/>
      <c r="BE168" s="80"/>
      <c r="BF168" s="82" t="s">
        <v>483</v>
      </c>
      <c r="BG168" s="81"/>
      <c r="BH168" s="81"/>
      <c r="BI168" s="81"/>
      <c r="BJ168" s="81"/>
      <c r="BK168" s="81">
        <v>1.0249999999999999</v>
      </c>
      <c r="BL168" s="81">
        <v>1.02</v>
      </c>
      <c r="BM168" s="81">
        <v>1.03</v>
      </c>
      <c r="BN168" s="81">
        <v>1.2</v>
      </c>
      <c r="BO168" s="28">
        <f t="shared" si="2"/>
        <v>0</v>
      </c>
    </row>
    <row r="169" spans="1:67" s="2" customFormat="1" ht="15" x14ac:dyDescent="0.25">
      <c r="A169" s="29"/>
      <c r="B169" s="30"/>
      <c r="C169" s="30"/>
      <c r="D169" s="30"/>
      <c r="E169" s="31" t="s">
        <v>205</v>
      </c>
      <c r="F169" s="31"/>
      <c r="G169" s="32"/>
      <c r="H169" s="33">
        <v>709.66</v>
      </c>
      <c r="I169" s="33"/>
      <c r="J169" s="35">
        <v>0</v>
      </c>
      <c r="K169" s="34"/>
      <c r="L169" s="33">
        <v>709.66</v>
      </c>
      <c r="M169" s="70"/>
      <c r="N169" s="81">
        <v>1.052</v>
      </c>
      <c r="O169" s="81">
        <v>1.0209999999999999</v>
      </c>
      <c r="P169" s="81">
        <v>1.0349999999999999</v>
      </c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  <c r="BE169" s="80"/>
      <c r="BF169" s="82" t="s">
        <v>484</v>
      </c>
      <c r="BG169" s="81"/>
      <c r="BH169" s="81"/>
      <c r="BI169" s="81"/>
      <c r="BJ169" s="81"/>
      <c r="BK169" s="81">
        <v>1.0249999999999999</v>
      </c>
      <c r="BL169" s="81">
        <v>1.02</v>
      </c>
      <c r="BM169" s="81">
        <v>1.03</v>
      </c>
      <c r="BN169" s="81">
        <v>1.2</v>
      </c>
      <c r="BO169" s="28">
        <f t="shared" si="2"/>
        <v>0</v>
      </c>
    </row>
    <row r="170" spans="1:67" s="2" customFormat="1" ht="15" x14ac:dyDescent="0.25">
      <c r="A170" s="29"/>
      <c r="B170" s="30"/>
      <c r="C170" s="30"/>
      <c r="D170" s="30"/>
      <c r="E170" s="31" t="s">
        <v>23</v>
      </c>
      <c r="F170" s="31"/>
      <c r="G170" s="32"/>
      <c r="H170" s="33">
        <v>3243.86</v>
      </c>
      <c r="I170" s="33"/>
      <c r="J170" s="35">
        <v>0</v>
      </c>
      <c r="K170" s="34"/>
      <c r="L170" s="33">
        <v>3243.86</v>
      </c>
      <c r="M170" s="70"/>
      <c r="N170" s="81">
        <v>1.052</v>
      </c>
      <c r="O170" s="81">
        <v>1.0209999999999999</v>
      </c>
      <c r="P170" s="81">
        <v>1.0349999999999999</v>
      </c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0"/>
      <c r="BF170" s="82" t="s">
        <v>485</v>
      </c>
      <c r="BG170" s="81"/>
      <c r="BH170" s="81"/>
      <c r="BI170" s="81"/>
      <c r="BJ170" s="81"/>
      <c r="BK170" s="81">
        <v>1.0249999999999999</v>
      </c>
      <c r="BL170" s="81">
        <v>1.02</v>
      </c>
      <c r="BM170" s="81">
        <v>1.03</v>
      </c>
      <c r="BN170" s="81">
        <v>1.2</v>
      </c>
      <c r="BO170" s="28">
        <f t="shared" si="2"/>
        <v>0</v>
      </c>
    </row>
    <row r="171" spans="1:67" s="2" customFormat="1" ht="22.5" customHeight="1" x14ac:dyDescent="0.25">
      <c r="A171" s="41" t="s">
        <v>54</v>
      </c>
      <c r="B171" s="42" t="s">
        <v>106</v>
      </c>
      <c r="C171" s="96" t="s">
        <v>107</v>
      </c>
      <c r="D171" s="96"/>
      <c r="E171" s="96"/>
      <c r="F171" s="43" t="s">
        <v>43</v>
      </c>
      <c r="G171" s="44" t="s">
        <v>57</v>
      </c>
      <c r="H171" s="45">
        <v>0</v>
      </c>
      <c r="I171" s="45"/>
      <c r="J171" s="46">
        <v>0</v>
      </c>
      <c r="K171" s="45"/>
      <c r="L171" s="45">
        <v>0</v>
      </c>
      <c r="M171" s="66"/>
      <c r="N171" s="81">
        <v>1.052</v>
      </c>
      <c r="O171" s="81">
        <v>1.0209999999999999</v>
      </c>
      <c r="P171" s="81">
        <v>1.0349999999999999</v>
      </c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1"/>
      <c r="BD171" s="81"/>
      <c r="BE171" s="80"/>
      <c r="BF171" s="82" t="s">
        <v>486</v>
      </c>
      <c r="BG171" s="81"/>
      <c r="BH171" s="81"/>
      <c r="BI171" s="81"/>
      <c r="BJ171" s="81"/>
      <c r="BK171" s="81">
        <v>1.0249999999999999</v>
      </c>
      <c r="BL171" s="81">
        <v>1.02</v>
      </c>
      <c r="BM171" s="81">
        <v>1.03</v>
      </c>
      <c r="BN171" s="81">
        <v>1.2</v>
      </c>
      <c r="BO171" s="28">
        <f t="shared" si="2"/>
        <v>0</v>
      </c>
    </row>
    <row r="172" spans="1:67" s="2" customFormat="1" ht="22.5" x14ac:dyDescent="0.25">
      <c r="A172" s="41" t="s">
        <v>54</v>
      </c>
      <c r="B172" s="42" t="s">
        <v>108</v>
      </c>
      <c r="C172" s="96" t="s">
        <v>109</v>
      </c>
      <c r="D172" s="96"/>
      <c r="E172" s="96"/>
      <c r="F172" s="43" t="s">
        <v>26</v>
      </c>
      <c r="G172" s="44" t="s">
        <v>57</v>
      </c>
      <c r="H172" s="45">
        <v>0</v>
      </c>
      <c r="I172" s="45"/>
      <c r="J172" s="46">
        <v>0</v>
      </c>
      <c r="K172" s="45"/>
      <c r="L172" s="45">
        <v>0</v>
      </c>
      <c r="M172" s="66"/>
      <c r="N172" s="81">
        <v>1.052</v>
      </c>
      <c r="O172" s="81">
        <v>1.0209999999999999</v>
      </c>
      <c r="P172" s="81">
        <v>1.0349999999999999</v>
      </c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1"/>
      <c r="BD172" s="81"/>
      <c r="BE172" s="80"/>
      <c r="BF172" s="82" t="s">
        <v>487</v>
      </c>
      <c r="BG172" s="81"/>
      <c r="BH172" s="81"/>
      <c r="BI172" s="81"/>
      <c r="BJ172" s="81"/>
      <c r="BK172" s="81">
        <v>1.0249999999999999</v>
      </c>
      <c r="BL172" s="81">
        <v>1.02</v>
      </c>
      <c r="BM172" s="81">
        <v>1.03</v>
      </c>
      <c r="BN172" s="81">
        <v>1.2</v>
      </c>
      <c r="BO172" s="28">
        <f t="shared" si="2"/>
        <v>0</v>
      </c>
    </row>
    <row r="173" spans="1:67" s="2" customFormat="1" ht="15" customHeight="1" x14ac:dyDescent="0.25">
      <c r="A173" s="24" t="s">
        <v>206</v>
      </c>
      <c r="B173" s="25" t="s">
        <v>111</v>
      </c>
      <c r="C173" s="97" t="s">
        <v>112</v>
      </c>
      <c r="D173" s="97"/>
      <c r="E173" s="97"/>
      <c r="F173" s="24" t="s">
        <v>103</v>
      </c>
      <c r="G173" s="50">
        <v>0.18</v>
      </c>
      <c r="H173" s="28">
        <v>3516.37</v>
      </c>
      <c r="I173" s="28"/>
      <c r="J173" s="28">
        <v>0</v>
      </c>
      <c r="K173" s="28"/>
      <c r="L173" s="28">
        <v>3516.37</v>
      </c>
      <c r="M173" s="64"/>
      <c r="N173" s="81">
        <v>1.052</v>
      </c>
      <c r="O173" s="81">
        <v>1.0209999999999999</v>
      </c>
      <c r="P173" s="81">
        <v>1.0349999999999999</v>
      </c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1"/>
      <c r="BD173" s="81"/>
      <c r="BE173" s="80"/>
      <c r="BF173" s="82" t="s">
        <v>488</v>
      </c>
      <c r="BG173" s="81"/>
      <c r="BH173" s="81"/>
      <c r="BI173" s="81"/>
      <c r="BJ173" s="81"/>
      <c r="BK173" s="81">
        <v>1.0249999999999999</v>
      </c>
      <c r="BL173" s="81">
        <v>1.02</v>
      </c>
      <c r="BM173" s="81">
        <v>1.03</v>
      </c>
      <c r="BN173" s="81">
        <v>1.2</v>
      </c>
      <c r="BO173" s="28">
        <f t="shared" si="2"/>
        <v>0</v>
      </c>
    </row>
    <row r="174" spans="1:67" s="2" customFormat="1" ht="15" x14ac:dyDescent="0.25">
      <c r="A174" s="29"/>
      <c r="B174" s="30"/>
      <c r="C174" s="30"/>
      <c r="D174" s="30"/>
      <c r="E174" s="31" t="s">
        <v>207</v>
      </c>
      <c r="F174" s="31"/>
      <c r="G174" s="32"/>
      <c r="H174" s="33">
        <v>3379.35</v>
      </c>
      <c r="I174" s="33"/>
      <c r="J174" s="35">
        <v>0</v>
      </c>
      <c r="K174" s="34"/>
      <c r="L174" s="33">
        <v>3379.35</v>
      </c>
      <c r="M174" s="70"/>
      <c r="N174" s="81">
        <v>1.052</v>
      </c>
      <c r="O174" s="81">
        <v>1.0209999999999999</v>
      </c>
      <c r="P174" s="81">
        <v>1.0349999999999999</v>
      </c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  <c r="AX174" s="81"/>
      <c r="AY174" s="81"/>
      <c r="AZ174" s="81"/>
      <c r="BA174" s="81"/>
      <c r="BB174" s="81"/>
      <c r="BC174" s="81"/>
      <c r="BD174" s="81"/>
      <c r="BE174" s="80"/>
      <c r="BF174" s="82" t="s">
        <v>489</v>
      </c>
      <c r="BG174" s="81"/>
      <c r="BH174" s="81"/>
      <c r="BI174" s="81"/>
      <c r="BJ174" s="81"/>
      <c r="BK174" s="81">
        <v>1.0249999999999999</v>
      </c>
      <c r="BL174" s="81">
        <v>1.02</v>
      </c>
      <c r="BM174" s="81">
        <v>1.03</v>
      </c>
      <c r="BN174" s="81">
        <v>1.2</v>
      </c>
      <c r="BO174" s="28">
        <f t="shared" si="2"/>
        <v>0</v>
      </c>
    </row>
    <row r="175" spans="1:67" s="2" customFormat="1" ht="15" x14ac:dyDescent="0.25">
      <c r="A175" s="29"/>
      <c r="B175" s="30"/>
      <c r="C175" s="30"/>
      <c r="D175" s="30"/>
      <c r="E175" s="31" t="s">
        <v>208</v>
      </c>
      <c r="F175" s="31"/>
      <c r="G175" s="32"/>
      <c r="H175" s="33">
        <v>1935.74</v>
      </c>
      <c r="I175" s="33"/>
      <c r="J175" s="35">
        <v>0</v>
      </c>
      <c r="K175" s="34"/>
      <c r="L175" s="33">
        <v>1935.74</v>
      </c>
      <c r="M175" s="70"/>
      <c r="N175" s="81">
        <v>1.052</v>
      </c>
      <c r="O175" s="81">
        <v>1.0209999999999999</v>
      </c>
      <c r="P175" s="81">
        <v>1.0349999999999999</v>
      </c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  <c r="BE175" s="80"/>
      <c r="BF175" s="82" t="s">
        <v>490</v>
      </c>
      <c r="BG175" s="81"/>
      <c r="BH175" s="81"/>
      <c r="BI175" s="81"/>
      <c r="BJ175" s="81"/>
      <c r="BK175" s="81">
        <v>1.0249999999999999</v>
      </c>
      <c r="BL175" s="81">
        <v>1.02</v>
      </c>
      <c r="BM175" s="81">
        <v>1.03</v>
      </c>
      <c r="BN175" s="81">
        <v>1.2</v>
      </c>
      <c r="BO175" s="28">
        <f t="shared" si="2"/>
        <v>0</v>
      </c>
    </row>
    <row r="176" spans="1:67" s="2" customFormat="1" ht="15" x14ac:dyDescent="0.25">
      <c r="A176" s="29"/>
      <c r="B176" s="30"/>
      <c r="C176" s="30"/>
      <c r="D176" s="30"/>
      <c r="E176" s="31" t="s">
        <v>23</v>
      </c>
      <c r="F176" s="31"/>
      <c r="G176" s="32"/>
      <c r="H176" s="33">
        <v>8831.4599999999991</v>
      </c>
      <c r="I176" s="33"/>
      <c r="J176" s="35">
        <v>0</v>
      </c>
      <c r="K176" s="34"/>
      <c r="L176" s="33">
        <v>8831.4599999999991</v>
      </c>
      <c r="M176" s="70"/>
      <c r="N176" s="81">
        <v>1.052</v>
      </c>
      <c r="O176" s="81">
        <v>1.0209999999999999</v>
      </c>
      <c r="P176" s="81">
        <v>1.0349999999999999</v>
      </c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  <c r="BE176" s="80"/>
      <c r="BF176" s="82" t="s">
        <v>491</v>
      </c>
      <c r="BG176" s="81"/>
      <c r="BH176" s="81"/>
      <c r="BI176" s="81"/>
      <c r="BJ176" s="81"/>
      <c r="BK176" s="81">
        <v>1.0249999999999999</v>
      </c>
      <c r="BL176" s="81">
        <v>1.02</v>
      </c>
      <c r="BM176" s="81">
        <v>1.03</v>
      </c>
      <c r="BN176" s="81">
        <v>1.2</v>
      </c>
      <c r="BO176" s="28">
        <f t="shared" si="2"/>
        <v>0</v>
      </c>
    </row>
    <row r="177" spans="1:67" s="2" customFormat="1" ht="22.5" customHeight="1" x14ac:dyDescent="0.25">
      <c r="A177" s="41" t="s">
        <v>54</v>
      </c>
      <c r="B177" s="42" t="s">
        <v>106</v>
      </c>
      <c r="C177" s="96" t="s">
        <v>107</v>
      </c>
      <c r="D177" s="96"/>
      <c r="E177" s="96"/>
      <c r="F177" s="43" t="s">
        <v>43</v>
      </c>
      <c r="G177" s="44" t="s">
        <v>57</v>
      </c>
      <c r="H177" s="45">
        <v>0</v>
      </c>
      <c r="I177" s="45"/>
      <c r="J177" s="46">
        <v>0</v>
      </c>
      <c r="K177" s="45"/>
      <c r="L177" s="45">
        <v>0</v>
      </c>
      <c r="M177" s="66"/>
      <c r="N177" s="81">
        <v>1.052</v>
      </c>
      <c r="O177" s="81">
        <v>1.0209999999999999</v>
      </c>
      <c r="P177" s="81">
        <v>1.0349999999999999</v>
      </c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  <c r="AX177" s="81"/>
      <c r="AY177" s="81"/>
      <c r="AZ177" s="81"/>
      <c r="BA177" s="81"/>
      <c r="BB177" s="81"/>
      <c r="BC177" s="81"/>
      <c r="BD177" s="81"/>
      <c r="BE177" s="80"/>
      <c r="BF177" s="82" t="s">
        <v>492</v>
      </c>
      <c r="BG177" s="81"/>
      <c r="BH177" s="81"/>
      <c r="BI177" s="81"/>
      <c r="BJ177" s="81"/>
      <c r="BK177" s="81">
        <v>1.0249999999999999</v>
      </c>
      <c r="BL177" s="81">
        <v>1.02</v>
      </c>
      <c r="BM177" s="81">
        <v>1.03</v>
      </c>
      <c r="BN177" s="81">
        <v>1.2</v>
      </c>
      <c r="BO177" s="28">
        <f t="shared" si="2"/>
        <v>0</v>
      </c>
    </row>
    <row r="178" spans="1:67" s="2" customFormat="1" ht="22.5" x14ac:dyDescent="0.25">
      <c r="A178" s="41" t="s">
        <v>54</v>
      </c>
      <c r="B178" s="42" t="s">
        <v>108</v>
      </c>
      <c r="C178" s="96" t="s">
        <v>109</v>
      </c>
      <c r="D178" s="96"/>
      <c r="E178" s="96"/>
      <c r="F178" s="43" t="s">
        <v>26</v>
      </c>
      <c r="G178" s="44" t="s">
        <v>57</v>
      </c>
      <c r="H178" s="45">
        <v>0</v>
      </c>
      <c r="I178" s="45"/>
      <c r="J178" s="46">
        <v>0</v>
      </c>
      <c r="K178" s="45"/>
      <c r="L178" s="45">
        <v>0</v>
      </c>
      <c r="M178" s="66"/>
      <c r="N178" s="81">
        <v>1.052</v>
      </c>
      <c r="O178" s="81">
        <v>1.0209999999999999</v>
      </c>
      <c r="P178" s="81">
        <v>1.0349999999999999</v>
      </c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0"/>
      <c r="BF178" s="82" t="s">
        <v>493</v>
      </c>
      <c r="BG178" s="81"/>
      <c r="BH178" s="81"/>
      <c r="BI178" s="81"/>
      <c r="BJ178" s="81"/>
      <c r="BK178" s="81">
        <v>1.0249999999999999</v>
      </c>
      <c r="BL178" s="81">
        <v>1.02</v>
      </c>
      <c r="BM178" s="81">
        <v>1.03</v>
      </c>
      <c r="BN178" s="81">
        <v>1.2</v>
      </c>
      <c r="BO178" s="28">
        <f t="shared" si="2"/>
        <v>0</v>
      </c>
    </row>
    <row r="179" spans="1:67" s="2" customFormat="1" ht="22.5" customHeight="1" x14ac:dyDescent="0.25">
      <c r="A179" s="24" t="s">
        <v>209</v>
      </c>
      <c r="B179" s="25" t="s">
        <v>152</v>
      </c>
      <c r="C179" s="97" t="s">
        <v>153</v>
      </c>
      <c r="D179" s="97"/>
      <c r="E179" s="97"/>
      <c r="F179" s="24" t="s">
        <v>118</v>
      </c>
      <c r="G179" s="51">
        <v>18</v>
      </c>
      <c r="H179" s="28">
        <v>14121.43</v>
      </c>
      <c r="I179" s="28"/>
      <c r="J179" s="28">
        <v>20286.308104247724</v>
      </c>
      <c r="K179" s="28"/>
      <c r="L179" s="28">
        <v>14121.43</v>
      </c>
      <c r="M179" s="64"/>
      <c r="N179" s="81">
        <v>1.052</v>
      </c>
      <c r="O179" s="81">
        <v>1.0209999999999999</v>
      </c>
      <c r="P179" s="81">
        <v>1.0349999999999999</v>
      </c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  <c r="BE179" s="80"/>
      <c r="BF179" s="82" t="s">
        <v>494</v>
      </c>
      <c r="BG179" s="81"/>
      <c r="BH179" s="81"/>
      <c r="BI179" s="81"/>
      <c r="BJ179" s="81"/>
      <c r="BK179" s="81">
        <v>1.0249999999999999</v>
      </c>
      <c r="BL179" s="81">
        <v>1.02</v>
      </c>
      <c r="BM179" s="81">
        <v>1.03</v>
      </c>
      <c r="BN179" s="81">
        <v>1.2</v>
      </c>
      <c r="BO179" s="28">
        <f t="shared" si="2"/>
        <v>29142.537016468374</v>
      </c>
    </row>
    <row r="180" spans="1:67" s="2" customFormat="1" ht="22.5" customHeight="1" x14ac:dyDescent="0.25">
      <c r="A180" s="24" t="s">
        <v>210</v>
      </c>
      <c r="B180" s="25" t="s">
        <v>120</v>
      </c>
      <c r="C180" s="97" t="s">
        <v>121</v>
      </c>
      <c r="D180" s="97"/>
      <c r="E180" s="97"/>
      <c r="F180" s="24" t="s">
        <v>118</v>
      </c>
      <c r="G180" s="51">
        <v>18</v>
      </c>
      <c r="H180" s="28">
        <v>20554.27</v>
      </c>
      <c r="I180" s="28"/>
      <c r="J180" s="28">
        <v>29527.480862624816</v>
      </c>
      <c r="K180" s="28"/>
      <c r="L180" s="28">
        <v>20554.27</v>
      </c>
      <c r="M180" s="64"/>
      <c r="N180" s="81">
        <v>1.052</v>
      </c>
      <c r="O180" s="81">
        <v>1.0209999999999999</v>
      </c>
      <c r="P180" s="81">
        <v>1.0349999999999999</v>
      </c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1"/>
      <c r="BD180" s="81"/>
      <c r="BE180" s="80"/>
      <c r="BF180" s="82" t="s">
        <v>495</v>
      </c>
      <c r="BG180" s="81"/>
      <c r="BH180" s="81"/>
      <c r="BI180" s="81"/>
      <c r="BJ180" s="81"/>
      <c r="BK180" s="81">
        <v>1.0249999999999999</v>
      </c>
      <c r="BL180" s="81">
        <v>1.02</v>
      </c>
      <c r="BM180" s="81">
        <v>1.03</v>
      </c>
      <c r="BN180" s="81">
        <v>1.2</v>
      </c>
      <c r="BO180" s="28">
        <f t="shared" si="2"/>
        <v>42418.053576832193</v>
      </c>
    </row>
    <row r="181" spans="1:67" s="2" customFormat="1" ht="22.5" customHeight="1" x14ac:dyDescent="0.25">
      <c r="A181" s="24" t="s">
        <v>211</v>
      </c>
      <c r="B181" s="25" t="s">
        <v>174</v>
      </c>
      <c r="C181" s="97" t="s">
        <v>175</v>
      </c>
      <c r="D181" s="97"/>
      <c r="E181" s="97"/>
      <c r="F181" s="24" t="s">
        <v>176</v>
      </c>
      <c r="G181" s="50">
        <v>0.18</v>
      </c>
      <c r="H181" s="28">
        <v>837.49</v>
      </c>
      <c r="I181" s="28"/>
      <c r="J181" s="28">
        <v>0</v>
      </c>
      <c r="K181" s="28"/>
      <c r="L181" s="28">
        <v>837.49</v>
      </c>
      <c r="M181" s="64"/>
      <c r="N181" s="81">
        <v>1.052</v>
      </c>
      <c r="O181" s="81">
        <v>1.0209999999999999</v>
      </c>
      <c r="P181" s="81">
        <v>1.0349999999999999</v>
      </c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1"/>
      <c r="BD181" s="81"/>
      <c r="BE181" s="80"/>
      <c r="BF181" s="82" t="s">
        <v>496</v>
      </c>
      <c r="BG181" s="81"/>
      <c r="BH181" s="81"/>
      <c r="BI181" s="81"/>
      <c r="BJ181" s="81"/>
      <c r="BK181" s="81">
        <v>1.0249999999999999</v>
      </c>
      <c r="BL181" s="81">
        <v>1.02</v>
      </c>
      <c r="BM181" s="81">
        <v>1.03</v>
      </c>
      <c r="BN181" s="81">
        <v>1.2</v>
      </c>
      <c r="BO181" s="28">
        <f t="shared" si="2"/>
        <v>0</v>
      </c>
    </row>
    <row r="182" spans="1:67" s="2" customFormat="1" ht="15" x14ac:dyDescent="0.25">
      <c r="A182" s="29"/>
      <c r="B182" s="30"/>
      <c r="C182" s="30"/>
      <c r="D182" s="30"/>
      <c r="E182" s="31" t="s">
        <v>212</v>
      </c>
      <c r="F182" s="31"/>
      <c r="G182" s="32"/>
      <c r="H182" s="33">
        <v>531.28</v>
      </c>
      <c r="I182" s="33"/>
      <c r="J182" s="35">
        <v>0</v>
      </c>
      <c r="K182" s="34"/>
      <c r="L182" s="33">
        <v>531.28</v>
      </c>
      <c r="M182" s="70"/>
      <c r="N182" s="81">
        <v>1.052</v>
      </c>
      <c r="O182" s="81">
        <v>1.0209999999999999</v>
      </c>
      <c r="P182" s="81">
        <v>1.0349999999999999</v>
      </c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  <c r="BE182" s="80"/>
      <c r="BF182" s="82" t="s">
        <v>497</v>
      </c>
      <c r="BG182" s="81"/>
      <c r="BH182" s="81"/>
      <c r="BI182" s="81"/>
      <c r="BJ182" s="81"/>
      <c r="BK182" s="81">
        <v>1.0249999999999999</v>
      </c>
      <c r="BL182" s="81">
        <v>1.02</v>
      </c>
      <c r="BM182" s="81">
        <v>1.03</v>
      </c>
      <c r="BN182" s="81">
        <v>1.2</v>
      </c>
      <c r="BO182" s="28">
        <f t="shared" si="2"/>
        <v>0</v>
      </c>
    </row>
    <row r="183" spans="1:67" s="2" customFormat="1" ht="15" x14ac:dyDescent="0.25">
      <c r="A183" s="29"/>
      <c r="B183" s="30"/>
      <c r="C183" s="30"/>
      <c r="D183" s="30"/>
      <c r="E183" s="31" t="s">
        <v>213</v>
      </c>
      <c r="F183" s="31"/>
      <c r="G183" s="32"/>
      <c r="H183" s="33">
        <v>304.33</v>
      </c>
      <c r="I183" s="33"/>
      <c r="J183" s="35">
        <v>0</v>
      </c>
      <c r="K183" s="34"/>
      <c r="L183" s="33">
        <v>304.33</v>
      </c>
      <c r="M183" s="70"/>
      <c r="N183" s="81">
        <v>1.052</v>
      </c>
      <c r="O183" s="81">
        <v>1.0209999999999999</v>
      </c>
      <c r="P183" s="81">
        <v>1.0349999999999999</v>
      </c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0"/>
      <c r="BF183" s="82" t="s">
        <v>498</v>
      </c>
      <c r="BG183" s="81"/>
      <c r="BH183" s="81"/>
      <c r="BI183" s="81"/>
      <c r="BJ183" s="81"/>
      <c r="BK183" s="81">
        <v>1.0249999999999999</v>
      </c>
      <c r="BL183" s="81">
        <v>1.02</v>
      </c>
      <c r="BM183" s="81">
        <v>1.03</v>
      </c>
      <c r="BN183" s="81">
        <v>1.2</v>
      </c>
      <c r="BO183" s="28">
        <f t="shared" si="2"/>
        <v>0</v>
      </c>
    </row>
    <row r="184" spans="1:67" s="2" customFormat="1" ht="15" x14ac:dyDescent="0.25">
      <c r="A184" s="29"/>
      <c r="B184" s="30"/>
      <c r="C184" s="30"/>
      <c r="D184" s="30"/>
      <c r="E184" s="31" t="s">
        <v>23</v>
      </c>
      <c r="F184" s="31"/>
      <c r="G184" s="32"/>
      <c r="H184" s="33">
        <v>1673.1</v>
      </c>
      <c r="I184" s="33"/>
      <c r="J184" s="35">
        <v>0</v>
      </c>
      <c r="K184" s="34"/>
      <c r="L184" s="33">
        <v>1673.1</v>
      </c>
      <c r="M184" s="70"/>
      <c r="N184" s="81">
        <v>1.052</v>
      </c>
      <c r="O184" s="81">
        <v>1.0209999999999999</v>
      </c>
      <c r="P184" s="81">
        <v>1.0349999999999999</v>
      </c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81"/>
      <c r="AX184" s="81"/>
      <c r="AY184" s="81"/>
      <c r="AZ184" s="81"/>
      <c r="BA184" s="81"/>
      <c r="BB184" s="81"/>
      <c r="BC184" s="81"/>
      <c r="BD184" s="81"/>
      <c r="BE184" s="80"/>
      <c r="BF184" s="82" t="s">
        <v>499</v>
      </c>
      <c r="BG184" s="81"/>
      <c r="BH184" s="81"/>
      <c r="BI184" s="81"/>
      <c r="BJ184" s="81"/>
      <c r="BK184" s="81">
        <v>1.0249999999999999</v>
      </c>
      <c r="BL184" s="81">
        <v>1.02</v>
      </c>
      <c r="BM184" s="81">
        <v>1.03</v>
      </c>
      <c r="BN184" s="81">
        <v>1.2</v>
      </c>
      <c r="BO184" s="28">
        <f t="shared" si="2"/>
        <v>0</v>
      </c>
    </row>
    <row r="185" spans="1:67" s="2" customFormat="1" ht="22.5" customHeight="1" x14ac:dyDescent="0.25">
      <c r="A185" s="24" t="s">
        <v>214</v>
      </c>
      <c r="B185" s="25" t="s">
        <v>180</v>
      </c>
      <c r="C185" s="97" t="s">
        <v>181</v>
      </c>
      <c r="D185" s="97"/>
      <c r="E185" s="97"/>
      <c r="F185" s="24" t="s">
        <v>176</v>
      </c>
      <c r="G185" s="50">
        <v>-0.18</v>
      </c>
      <c r="H185" s="28">
        <v>-358.4</v>
      </c>
      <c r="I185" s="28"/>
      <c r="J185" s="28">
        <v>0</v>
      </c>
      <c r="K185" s="28"/>
      <c r="L185" s="28">
        <v>-358.4</v>
      </c>
      <c r="M185" s="64"/>
      <c r="N185" s="81">
        <v>1.052</v>
      </c>
      <c r="O185" s="81">
        <v>1.0209999999999999</v>
      </c>
      <c r="P185" s="81">
        <v>1.0349999999999999</v>
      </c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1"/>
      <c r="BD185" s="81"/>
      <c r="BE185" s="80"/>
      <c r="BF185" s="82" t="s">
        <v>500</v>
      </c>
      <c r="BG185" s="81"/>
      <c r="BH185" s="81"/>
      <c r="BI185" s="81"/>
      <c r="BJ185" s="81"/>
      <c r="BK185" s="81">
        <v>1.0249999999999999</v>
      </c>
      <c r="BL185" s="81">
        <v>1.02</v>
      </c>
      <c r="BM185" s="81">
        <v>1.03</v>
      </c>
      <c r="BN185" s="81">
        <v>1.2</v>
      </c>
      <c r="BO185" s="28">
        <f t="shared" si="2"/>
        <v>0</v>
      </c>
    </row>
    <row r="186" spans="1:67" s="2" customFormat="1" ht="15" x14ac:dyDescent="0.25">
      <c r="A186" s="29"/>
      <c r="B186" s="30"/>
      <c r="C186" s="30"/>
      <c r="D186" s="30"/>
      <c r="E186" s="31" t="s">
        <v>215</v>
      </c>
      <c r="F186" s="31"/>
      <c r="G186" s="32"/>
      <c r="H186" s="33">
        <v>-209.91</v>
      </c>
      <c r="I186" s="33"/>
      <c r="J186" s="35">
        <v>0</v>
      </c>
      <c r="K186" s="34"/>
      <c r="L186" s="33">
        <v>-209.91</v>
      </c>
      <c r="M186" s="70"/>
      <c r="N186" s="81">
        <v>1.052</v>
      </c>
      <c r="O186" s="81">
        <v>1.0209999999999999</v>
      </c>
      <c r="P186" s="81">
        <v>1.0349999999999999</v>
      </c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  <c r="AX186" s="81"/>
      <c r="AY186" s="81"/>
      <c r="AZ186" s="81"/>
      <c r="BA186" s="81"/>
      <c r="BB186" s="81"/>
      <c r="BC186" s="81"/>
      <c r="BD186" s="81"/>
      <c r="BE186" s="80"/>
      <c r="BF186" s="82" t="s">
        <v>501</v>
      </c>
      <c r="BG186" s="81"/>
      <c r="BH186" s="81"/>
      <c r="BI186" s="81"/>
      <c r="BJ186" s="81"/>
      <c r="BK186" s="81">
        <v>1.0249999999999999</v>
      </c>
      <c r="BL186" s="81">
        <v>1.02</v>
      </c>
      <c r="BM186" s="81">
        <v>1.03</v>
      </c>
      <c r="BN186" s="81">
        <v>1.2</v>
      </c>
      <c r="BO186" s="28">
        <f t="shared" si="2"/>
        <v>0</v>
      </c>
    </row>
    <row r="187" spans="1:67" s="2" customFormat="1" ht="15" x14ac:dyDescent="0.25">
      <c r="A187" s="29"/>
      <c r="B187" s="30"/>
      <c r="C187" s="30"/>
      <c r="D187" s="30"/>
      <c r="E187" s="31" t="s">
        <v>216</v>
      </c>
      <c r="F187" s="31"/>
      <c r="G187" s="32"/>
      <c r="H187" s="33">
        <v>-120.24</v>
      </c>
      <c r="I187" s="33"/>
      <c r="J187" s="35">
        <v>0</v>
      </c>
      <c r="K187" s="34"/>
      <c r="L187" s="33">
        <v>-120.24</v>
      </c>
      <c r="M187" s="70"/>
      <c r="N187" s="81">
        <v>1.052</v>
      </c>
      <c r="O187" s="81">
        <v>1.0209999999999999</v>
      </c>
      <c r="P187" s="81">
        <v>1.0349999999999999</v>
      </c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1"/>
      <c r="BD187" s="81"/>
      <c r="BE187" s="80"/>
      <c r="BF187" s="82" t="s">
        <v>502</v>
      </c>
      <c r="BG187" s="81"/>
      <c r="BH187" s="81"/>
      <c r="BI187" s="81"/>
      <c r="BJ187" s="81"/>
      <c r="BK187" s="81">
        <v>1.0249999999999999</v>
      </c>
      <c r="BL187" s="81">
        <v>1.02</v>
      </c>
      <c r="BM187" s="81">
        <v>1.03</v>
      </c>
      <c r="BN187" s="81">
        <v>1.2</v>
      </c>
      <c r="BO187" s="28">
        <f t="shared" si="2"/>
        <v>0</v>
      </c>
    </row>
    <row r="188" spans="1:67" s="2" customFormat="1" ht="15" x14ac:dyDescent="0.25">
      <c r="A188" s="29"/>
      <c r="B188" s="30"/>
      <c r="C188" s="30"/>
      <c r="D188" s="30"/>
      <c r="E188" s="31" t="s">
        <v>23</v>
      </c>
      <c r="F188" s="31"/>
      <c r="G188" s="32"/>
      <c r="H188" s="33">
        <v>-688.55</v>
      </c>
      <c r="I188" s="33"/>
      <c r="J188" s="35">
        <v>0</v>
      </c>
      <c r="K188" s="34"/>
      <c r="L188" s="33">
        <v>-688.55</v>
      </c>
      <c r="M188" s="70"/>
      <c r="N188" s="81">
        <v>1.052</v>
      </c>
      <c r="O188" s="81">
        <v>1.0209999999999999</v>
      </c>
      <c r="P188" s="81">
        <v>1.0349999999999999</v>
      </c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1"/>
      <c r="BD188" s="81"/>
      <c r="BE188" s="80"/>
      <c r="BF188" s="82" t="s">
        <v>503</v>
      </c>
      <c r="BG188" s="81"/>
      <c r="BH188" s="81"/>
      <c r="BI188" s="81"/>
      <c r="BJ188" s="81"/>
      <c r="BK188" s="81">
        <v>1.0249999999999999</v>
      </c>
      <c r="BL188" s="81">
        <v>1.02</v>
      </c>
      <c r="BM188" s="81">
        <v>1.03</v>
      </c>
      <c r="BN188" s="81">
        <v>1.2</v>
      </c>
      <c r="BO188" s="28">
        <f t="shared" si="2"/>
        <v>0</v>
      </c>
    </row>
    <row r="189" spans="1:67" s="2" customFormat="1" ht="15" customHeight="1" x14ac:dyDescent="0.25">
      <c r="A189" s="24" t="s">
        <v>217</v>
      </c>
      <c r="B189" s="25" t="s">
        <v>185</v>
      </c>
      <c r="C189" s="97" t="s">
        <v>186</v>
      </c>
      <c r="D189" s="97"/>
      <c r="E189" s="97"/>
      <c r="F189" s="24" t="s">
        <v>187</v>
      </c>
      <c r="G189" s="48">
        <v>4.0860000000000002E-3</v>
      </c>
      <c r="H189" s="28">
        <v>579.23</v>
      </c>
      <c r="I189" s="28"/>
      <c r="J189" s="28">
        <v>489.62338737441985</v>
      </c>
      <c r="K189" s="28"/>
      <c r="L189" s="28">
        <v>579.23</v>
      </c>
      <c r="M189" s="64"/>
      <c r="N189" s="81">
        <v>1.052</v>
      </c>
      <c r="O189" s="81">
        <v>1.0209999999999999</v>
      </c>
      <c r="P189" s="81">
        <v>1.0349999999999999</v>
      </c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81"/>
      <c r="AZ189" s="81"/>
      <c r="BA189" s="81"/>
      <c r="BB189" s="81"/>
      <c r="BC189" s="81"/>
      <c r="BD189" s="81"/>
      <c r="BE189" s="80"/>
      <c r="BF189" s="82" t="s">
        <v>504</v>
      </c>
      <c r="BG189" s="81"/>
      <c r="BH189" s="81"/>
      <c r="BI189" s="81"/>
      <c r="BJ189" s="81"/>
      <c r="BK189" s="81">
        <v>1.0249999999999999</v>
      </c>
      <c r="BL189" s="81">
        <v>1.02</v>
      </c>
      <c r="BM189" s="81">
        <v>1.03</v>
      </c>
      <c r="BN189" s="81">
        <v>1.2</v>
      </c>
      <c r="BO189" s="28">
        <f t="shared" si="2"/>
        <v>703.37429646451653</v>
      </c>
    </row>
    <row r="190" spans="1:67" s="2" customFormat="1" ht="15" x14ac:dyDescent="0.25">
      <c r="A190" s="29"/>
      <c r="B190" s="30"/>
      <c r="C190" s="30"/>
      <c r="D190" s="30"/>
      <c r="E190" s="31" t="s">
        <v>218</v>
      </c>
      <c r="F190" s="31"/>
      <c r="G190" s="32"/>
      <c r="H190" s="33">
        <v>239.47</v>
      </c>
      <c r="I190" s="33"/>
      <c r="J190" s="35">
        <v>0</v>
      </c>
      <c r="K190" s="34"/>
      <c r="L190" s="33">
        <v>239.47</v>
      </c>
      <c r="M190" s="70"/>
      <c r="N190" s="81">
        <v>1.052</v>
      </c>
      <c r="O190" s="81">
        <v>1.0209999999999999</v>
      </c>
      <c r="P190" s="81">
        <v>1.0349999999999999</v>
      </c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1"/>
      <c r="BC190" s="81"/>
      <c r="BD190" s="81"/>
      <c r="BE190" s="80"/>
      <c r="BF190" s="82" t="s">
        <v>505</v>
      </c>
      <c r="BG190" s="81"/>
      <c r="BH190" s="81"/>
      <c r="BI190" s="81"/>
      <c r="BJ190" s="81"/>
      <c r="BK190" s="81">
        <v>1.0249999999999999</v>
      </c>
      <c r="BL190" s="81">
        <v>1.02</v>
      </c>
      <c r="BM190" s="81">
        <v>1.03</v>
      </c>
      <c r="BN190" s="81">
        <v>1.2</v>
      </c>
      <c r="BO190" s="28">
        <f t="shared" si="2"/>
        <v>0</v>
      </c>
    </row>
    <row r="191" spans="1:67" s="2" customFormat="1" ht="15" x14ac:dyDescent="0.25">
      <c r="A191" s="29"/>
      <c r="B191" s="30"/>
      <c r="C191" s="30"/>
      <c r="D191" s="30"/>
      <c r="E191" s="31" t="s">
        <v>219</v>
      </c>
      <c r="F191" s="31"/>
      <c r="G191" s="32"/>
      <c r="H191" s="33">
        <v>136.16999999999999</v>
      </c>
      <c r="I191" s="33"/>
      <c r="J191" s="35">
        <v>0</v>
      </c>
      <c r="K191" s="34"/>
      <c r="L191" s="33">
        <v>136.16999999999999</v>
      </c>
      <c r="M191" s="70"/>
      <c r="N191" s="81">
        <v>1.052</v>
      </c>
      <c r="O191" s="81">
        <v>1.0209999999999999</v>
      </c>
      <c r="P191" s="81">
        <v>1.0349999999999999</v>
      </c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81"/>
      <c r="BE191" s="80"/>
      <c r="BF191" s="82" t="s">
        <v>506</v>
      </c>
      <c r="BG191" s="81"/>
      <c r="BH191" s="81"/>
      <c r="BI191" s="81"/>
      <c r="BJ191" s="81"/>
      <c r="BK191" s="81">
        <v>1.0249999999999999</v>
      </c>
      <c r="BL191" s="81">
        <v>1.02</v>
      </c>
      <c r="BM191" s="81">
        <v>1.03</v>
      </c>
      <c r="BN191" s="81">
        <v>1.2</v>
      </c>
      <c r="BO191" s="28">
        <f t="shared" si="2"/>
        <v>0</v>
      </c>
    </row>
    <row r="192" spans="1:67" s="2" customFormat="1" ht="15" x14ac:dyDescent="0.25">
      <c r="A192" s="29"/>
      <c r="B192" s="30"/>
      <c r="C192" s="30"/>
      <c r="D192" s="30"/>
      <c r="E192" s="31" t="s">
        <v>23</v>
      </c>
      <c r="F192" s="31"/>
      <c r="G192" s="32"/>
      <c r="H192" s="33">
        <v>954.87</v>
      </c>
      <c r="I192" s="33"/>
      <c r="J192" s="35">
        <v>0</v>
      </c>
      <c r="K192" s="34"/>
      <c r="L192" s="33">
        <v>954.87</v>
      </c>
      <c r="M192" s="70"/>
      <c r="N192" s="81">
        <v>1.052</v>
      </c>
      <c r="O192" s="81">
        <v>1.0209999999999999</v>
      </c>
      <c r="P192" s="81">
        <v>1.0349999999999999</v>
      </c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81"/>
      <c r="BE192" s="80"/>
      <c r="BF192" s="82" t="s">
        <v>507</v>
      </c>
      <c r="BG192" s="81"/>
      <c r="BH192" s="81"/>
      <c r="BI192" s="81"/>
      <c r="BJ192" s="81"/>
      <c r="BK192" s="81">
        <v>1.0249999999999999</v>
      </c>
      <c r="BL192" s="81">
        <v>1.02</v>
      </c>
      <c r="BM192" s="81">
        <v>1.03</v>
      </c>
      <c r="BN192" s="81">
        <v>1.2</v>
      </c>
      <c r="BO192" s="28">
        <f t="shared" si="2"/>
        <v>0</v>
      </c>
    </row>
    <row r="193" spans="1:67" s="2" customFormat="1" ht="22.5" customHeight="1" x14ac:dyDescent="0.25">
      <c r="A193" s="36"/>
      <c r="B193" s="37" t="s">
        <v>190</v>
      </c>
      <c r="C193" s="104" t="s">
        <v>191</v>
      </c>
      <c r="D193" s="104"/>
      <c r="E193" s="104"/>
      <c r="F193" s="38" t="s">
        <v>26</v>
      </c>
      <c r="G193" s="32" t="s">
        <v>192</v>
      </c>
      <c r="H193" s="39">
        <v>0</v>
      </c>
      <c r="I193" s="39"/>
      <c r="J193" s="40">
        <v>0</v>
      </c>
      <c r="K193" s="39"/>
      <c r="L193" s="39">
        <v>0</v>
      </c>
      <c r="M193" s="65"/>
      <c r="N193" s="81">
        <v>1.052</v>
      </c>
      <c r="O193" s="81">
        <v>1.0209999999999999</v>
      </c>
      <c r="P193" s="81">
        <v>1.0349999999999999</v>
      </c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1"/>
      <c r="BD193" s="81"/>
      <c r="BE193" s="80"/>
      <c r="BF193" s="82" t="s">
        <v>508</v>
      </c>
      <c r="BG193" s="81"/>
      <c r="BH193" s="81"/>
      <c r="BI193" s="81"/>
      <c r="BJ193" s="81"/>
      <c r="BK193" s="81">
        <v>1.0249999999999999</v>
      </c>
      <c r="BL193" s="81">
        <v>1.02</v>
      </c>
      <c r="BM193" s="81">
        <v>1.03</v>
      </c>
      <c r="BN193" s="81">
        <v>1.2</v>
      </c>
      <c r="BO193" s="28">
        <f t="shared" si="2"/>
        <v>0</v>
      </c>
    </row>
    <row r="194" spans="1:67" s="2" customFormat="1" ht="22.5" customHeight="1" x14ac:dyDescent="0.25">
      <c r="A194" s="36"/>
      <c r="B194" s="37" t="s">
        <v>193</v>
      </c>
      <c r="C194" s="104" t="s">
        <v>194</v>
      </c>
      <c r="D194" s="104"/>
      <c r="E194" s="104"/>
      <c r="F194" s="38" t="s">
        <v>118</v>
      </c>
      <c r="G194" s="32" t="s">
        <v>195</v>
      </c>
      <c r="H194" s="39">
        <v>0</v>
      </c>
      <c r="I194" s="39"/>
      <c r="J194" s="40">
        <v>0</v>
      </c>
      <c r="K194" s="39"/>
      <c r="L194" s="39">
        <v>0</v>
      </c>
      <c r="M194" s="65"/>
      <c r="N194" s="81">
        <v>1.052</v>
      </c>
      <c r="O194" s="81">
        <v>1.0209999999999999</v>
      </c>
      <c r="P194" s="81">
        <v>1.0349999999999999</v>
      </c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  <c r="AX194" s="81"/>
      <c r="AY194" s="81"/>
      <c r="AZ194" s="81"/>
      <c r="BA194" s="81"/>
      <c r="BB194" s="81"/>
      <c r="BC194" s="81"/>
      <c r="BD194" s="81"/>
      <c r="BE194" s="80"/>
      <c r="BF194" s="82" t="s">
        <v>509</v>
      </c>
      <c r="BG194" s="81"/>
      <c r="BH194" s="81"/>
      <c r="BI194" s="81"/>
      <c r="BJ194" s="81"/>
      <c r="BK194" s="81">
        <v>1.0249999999999999</v>
      </c>
      <c r="BL194" s="81">
        <v>1.02</v>
      </c>
      <c r="BM194" s="81">
        <v>1.03</v>
      </c>
      <c r="BN194" s="81">
        <v>1.2</v>
      </c>
      <c r="BO194" s="28">
        <f t="shared" si="2"/>
        <v>0</v>
      </c>
    </row>
    <row r="195" spans="1:67" s="2" customFormat="1" ht="22.5" customHeight="1" x14ac:dyDescent="0.25">
      <c r="A195" s="36"/>
      <c r="B195" s="37" t="s">
        <v>196</v>
      </c>
      <c r="C195" s="104" t="s">
        <v>197</v>
      </c>
      <c r="D195" s="104"/>
      <c r="E195" s="104"/>
      <c r="F195" s="38" t="s">
        <v>26</v>
      </c>
      <c r="G195" s="32" t="s">
        <v>220</v>
      </c>
      <c r="H195" s="39">
        <v>2.41</v>
      </c>
      <c r="I195" s="39"/>
      <c r="J195" s="40">
        <v>3.462114143626887</v>
      </c>
      <c r="K195" s="39"/>
      <c r="L195" s="39">
        <v>2.41</v>
      </c>
      <c r="M195" s="65"/>
      <c r="N195" s="81">
        <v>1.052</v>
      </c>
      <c r="O195" s="81">
        <v>1.0209999999999999</v>
      </c>
      <c r="P195" s="81">
        <v>1.0349999999999999</v>
      </c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1"/>
      <c r="BC195" s="81"/>
      <c r="BD195" s="81"/>
      <c r="BE195" s="80"/>
      <c r="BF195" s="82" t="s">
        <v>510</v>
      </c>
      <c r="BG195" s="81"/>
      <c r="BH195" s="81"/>
      <c r="BI195" s="81"/>
      <c r="BJ195" s="81"/>
      <c r="BK195" s="81">
        <v>1.0249999999999999</v>
      </c>
      <c r="BL195" s="81">
        <v>1.02</v>
      </c>
      <c r="BM195" s="81">
        <v>1.03</v>
      </c>
      <c r="BN195" s="81">
        <v>1.2</v>
      </c>
      <c r="BO195" s="28">
        <f t="shared" si="2"/>
        <v>4.9735412213698478</v>
      </c>
    </row>
    <row r="196" spans="1:67" s="2" customFormat="1" ht="22.5" customHeight="1" x14ac:dyDescent="0.25">
      <c r="A196" s="36"/>
      <c r="B196" s="37" t="s">
        <v>199</v>
      </c>
      <c r="C196" s="104" t="s">
        <v>200</v>
      </c>
      <c r="D196" s="104"/>
      <c r="E196" s="104"/>
      <c r="F196" s="38" t="s">
        <v>26</v>
      </c>
      <c r="G196" s="32" t="s">
        <v>221</v>
      </c>
      <c r="H196" s="39">
        <v>37.619999999999997</v>
      </c>
      <c r="I196" s="39"/>
      <c r="J196" s="40">
        <v>54.043458125827172</v>
      </c>
      <c r="K196" s="39"/>
      <c r="L196" s="39">
        <v>37.619999999999997</v>
      </c>
      <c r="M196" s="65"/>
      <c r="N196" s="81">
        <v>1.052</v>
      </c>
      <c r="O196" s="81">
        <v>1.0209999999999999</v>
      </c>
      <c r="P196" s="81">
        <v>1.0349999999999999</v>
      </c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  <c r="BE196" s="80"/>
      <c r="BF196" s="82" t="s">
        <v>511</v>
      </c>
      <c r="BG196" s="81"/>
      <c r="BH196" s="81"/>
      <c r="BI196" s="81"/>
      <c r="BJ196" s="81"/>
      <c r="BK196" s="81">
        <v>1.0249999999999999</v>
      </c>
      <c r="BL196" s="81">
        <v>1.02</v>
      </c>
      <c r="BM196" s="81">
        <v>1.03</v>
      </c>
      <c r="BN196" s="81">
        <v>1.2</v>
      </c>
      <c r="BO196" s="28">
        <f t="shared" si="2"/>
        <v>77.636772094578276</v>
      </c>
    </row>
    <row r="197" spans="1:67" s="2" customFormat="1" ht="15" customHeight="1" x14ac:dyDescent="0.25">
      <c r="A197" s="58" t="s">
        <v>222</v>
      </c>
      <c r="B197" s="98"/>
      <c r="C197" s="98"/>
      <c r="D197" s="98"/>
      <c r="E197" s="98"/>
      <c r="F197" s="98"/>
      <c r="G197" s="98"/>
      <c r="H197" s="98"/>
      <c r="I197" s="98"/>
      <c r="J197" s="59">
        <v>0</v>
      </c>
      <c r="K197" s="63"/>
      <c r="L197" s="63"/>
      <c r="M197" s="63"/>
      <c r="N197" s="81">
        <v>1.052</v>
      </c>
      <c r="O197" s="81">
        <v>1.0209999999999999</v>
      </c>
      <c r="P197" s="81">
        <v>1.0349999999999999</v>
      </c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  <c r="BE197" s="80"/>
      <c r="BF197" s="82" t="s">
        <v>512</v>
      </c>
      <c r="BG197" s="81"/>
      <c r="BH197" s="81"/>
      <c r="BI197" s="81"/>
      <c r="BJ197" s="81"/>
      <c r="BK197" s="81">
        <v>1.0249999999999999</v>
      </c>
      <c r="BL197" s="81">
        <v>1.02</v>
      </c>
      <c r="BM197" s="81">
        <v>1.03</v>
      </c>
      <c r="BN197" s="81">
        <v>1.2</v>
      </c>
      <c r="BO197" s="28">
        <f t="shared" si="2"/>
        <v>0</v>
      </c>
    </row>
    <row r="198" spans="1:67" s="2" customFormat="1" ht="15" customHeight="1" x14ac:dyDescent="0.25">
      <c r="A198" s="24" t="s">
        <v>223</v>
      </c>
      <c r="B198" s="25" t="s">
        <v>129</v>
      </c>
      <c r="C198" s="97" t="s">
        <v>130</v>
      </c>
      <c r="D198" s="97"/>
      <c r="E198" s="97"/>
      <c r="F198" s="24" t="s">
        <v>103</v>
      </c>
      <c r="G198" s="50">
        <v>0.04</v>
      </c>
      <c r="H198" s="28">
        <v>119.37</v>
      </c>
      <c r="I198" s="28"/>
      <c r="J198" s="28">
        <v>0</v>
      </c>
      <c r="K198" s="28"/>
      <c r="L198" s="28">
        <v>119.37</v>
      </c>
      <c r="M198" s="64"/>
      <c r="N198" s="81">
        <v>1.052</v>
      </c>
      <c r="O198" s="81">
        <v>1.0209999999999999</v>
      </c>
      <c r="P198" s="81">
        <v>1.0349999999999999</v>
      </c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1"/>
      <c r="BD198" s="81"/>
      <c r="BE198" s="80"/>
      <c r="BF198" s="82" t="s">
        <v>513</v>
      </c>
      <c r="BG198" s="81"/>
      <c r="BH198" s="81"/>
      <c r="BI198" s="81"/>
      <c r="BJ198" s="81"/>
      <c r="BK198" s="81">
        <v>1.0249999999999999</v>
      </c>
      <c r="BL198" s="81">
        <v>1.02</v>
      </c>
      <c r="BM198" s="81">
        <v>1.03</v>
      </c>
      <c r="BN198" s="81">
        <v>1.2</v>
      </c>
      <c r="BO198" s="28">
        <f t="shared" si="2"/>
        <v>0</v>
      </c>
    </row>
    <row r="199" spans="1:67" s="2" customFormat="1" ht="15" x14ac:dyDescent="0.25">
      <c r="A199" s="29"/>
      <c r="B199" s="30"/>
      <c r="C199" s="30"/>
      <c r="D199" s="30"/>
      <c r="E199" s="31" t="s">
        <v>224</v>
      </c>
      <c r="F199" s="31"/>
      <c r="G199" s="32"/>
      <c r="H199" s="33">
        <v>115.12</v>
      </c>
      <c r="I199" s="33"/>
      <c r="J199" s="35">
        <v>0</v>
      </c>
      <c r="K199" s="34"/>
      <c r="L199" s="33">
        <v>115.12</v>
      </c>
      <c r="M199" s="70"/>
      <c r="N199" s="81">
        <v>1.052</v>
      </c>
      <c r="O199" s="81">
        <v>1.0209999999999999</v>
      </c>
      <c r="P199" s="81">
        <v>1.0349999999999999</v>
      </c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81"/>
      <c r="AX199" s="81"/>
      <c r="AY199" s="81"/>
      <c r="AZ199" s="81"/>
      <c r="BA199" s="81"/>
      <c r="BB199" s="81"/>
      <c r="BC199" s="81"/>
      <c r="BD199" s="81"/>
      <c r="BE199" s="80"/>
      <c r="BF199" s="82" t="s">
        <v>514</v>
      </c>
      <c r="BG199" s="81"/>
      <c r="BH199" s="81"/>
      <c r="BI199" s="81"/>
      <c r="BJ199" s="81"/>
      <c r="BK199" s="81">
        <v>1.0249999999999999</v>
      </c>
      <c r="BL199" s="81">
        <v>1.02</v>
      </c>
      <c r="BM199" s="81">
        <v>1.03</v>
      </c>
      <c r="BN199" s="81">
        <v>1.2</v>
      </c>
      <c r="BO199" s="28">
        <f t="shared" si="2"/>
        <v>0</v>
      </c>
    </row>
    <row r="200" spans="1:67" s="2" customFormat="1" ht="15" x14ac:dyDescent="0.25">
      <c r="A200" s="29"/>
      <c r="B200" s="30"/>
      <c r="C200" s="30"/>
      <c r="D200" s="30"/>
      <c r="E200" s="31" t="s">
        <v>225</v>
      </c>
      <c r="F200" s="31"/>
      <c r="G200" s="32"/>
      <c r="H200" s="33">
        <v>65.94</v>
      </c>
      <c r="I200" s="33"/>
      <c r="J200" s="35">
        <v>0</v>
      </c>
      <c r="K200" s="34"/>
      <c r="L200" s="33">
        <v>65.94</v>
      </c>
      <c r="M200" s="70"/>
      <c r="N200" s="81">
        <v>1.052</v>
      </c>
      <c r="O200" s="81">
        <v>1.0209999999999999</v>
      </c>
      <c r="P200" s="81">
        <v>1.0349999999999999</v>
      </c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1"/>
      <c r="BC200" s="81"/>
      <c r="BD200" s="81"/>
      <c r="BE200" s="80"/>
      <c r="BF200" s="82" t="s">
        <v>515</v>
      </c>
      <c r="BG200" s="81"/>
      <c r="BH200" s="81"/>
      <c r="BI200" s="81"/>
      <c r="BJ200" s="81"/>
      <c r="BK200" s="81">
        <v>1.0249999999999999</v>
      </c>
      <c r="BL200" s="81">
        <v>1.02</v>
      </c>
      <c r="BM200" s="81">
        <v>1.03</v>
      </c>
      <c r="BN200" s="81">
        <v>1.2</v>
      </c>
      <c r="BO200" s="28">
        <f t="shared" si="2"/>
        <v>0</v>
      </c>
    </row>
    <row r="201" spans="1:67" s="2" customFormat="1" ht="15" x14ac:dyDescent="0.25">
      <c r="A201" s="29"/>
      <c r="B201" s="30"/>
      <c r="C201" s="30"/>
      <c r="D201" s="30"/>
      <c r="E201" s="31" t="s">
        <v>23</v>
      </c>
      <c r="F201" s="31"/>
      <c r="G201" s="32"/>
      <c r="H201" s="33">
        <v>300.43</v>
      </c>
      <c r="I201" s="33"/>
      <c r="J201" s="35">
        <v>0</v>
      </c>
      <c r="K201" s="34"/>
      <c r="L201" s="33">
        <v>300.43</v>
      </c>
      <c r="M201" s="70"/>
      <c r="N201" s="81">
        <v>1.052</v>
      </c>
      <c r="O201" s="81">
        <v>1.0209999999999999</v>
      </c>
      <c r="P201" s="81">
        <v>1.0349999999999999</v>
      </c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81"/>
      <c r="AP201" s="81"/>
      <c r="AQ201" s="81"/>
      <c r="AR201" s="81"/>
      <c r="AS201" s="81"/>
      <c r="AT201" s="81"/>
      <c r="AU201" s="81"/>
      <c r="AV201" s="81"/>
      <c r="AW201" s="81"/>
      <c r="AX201" s="81"/>
      <c r="AY201" s="81"/>
      <c r="AZ201" s="81"/>
      <c r="BA201" s="81"/>
      <c r="BB201" s="81"/>
      <c r="BC201" s="81"/>
      <c r="BD201" s="81"/>
      <c r="BE201" s="80"/>
      <c r="BF201" s="82" t="s">
        <v>516</v>
      </c>
      <c r="BG201" s="81"/>
      <c r="BH201" s="81"/>
      <c r="BI201" s="81"/>
      <c r="BJ201" s="81"/>
      <c r="BK201" s="81">
        <v>1.0249999999999999</v>
      </c>
      <c r="BL201" s="81">
        <v>1.02</v>
      </c>
      <c r="BM201" s="81">
        <v>1.03</v>
      </c>
      <c r="BN201" s="81">
        <v>1.2</v>
      </c>
      <c r="BO201" s="28">
        <f t="shared" si="2"/>
        <v>0</v>
      </c>
    </row>
    <row r="202" spans="1:67" s="2" customFormat="1" ht="22.5" customHeight="1" x14ac:dyDescent="0.25">
      <c r="A202" s="41" t="s">
        <v>54</v>
      </c>
      <c r="B202" s="42" t="s">
        <v>106</v>
      </c>
      <c r="C202" s="96" t="s">
        <v>107</v>
      </c>
      <c r="D202" s="96"/>
      <c r="E202" s="96"/>
      <c r="F202" s="43" t="s">
        <v>43</v>
      </c>
      <c r="G202" s="44" t="s">
        <v>57</v>
      </c>
      <c r="H202" s="45">
        <v>0</v>
      </c>
      <c r="I202" s="45"/>
      <c r="J202" s="46">
        <v>0</v>
      </c>
      <c r="K202" s="45"/>
      <c r="L202" s="45">
        <v>0</v>
      </c>
      <c r="M202" s="66"/>
      <c r="N202" s="81">
        <v>1.052</v>
      </c>
      <c r="O202" s="81">
        <v>1.0209999999999999</v>
      </c>
      <c r="P202" s="81">
        <v>1.0349999999999999</v>
      </c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/>
      <c r="AN202" s="81"/>
      <c r="AO202" s="81"/>
      <c r="AP202" s="81"/>
      <c r="AQ202" s="81"/>
      <c r="AR202" s="81"/>
      <c r="AS202" s="81"/>
      <c r="AT202" s="81"/>
      <c r="AU202" s="81"/>
      <c r="AV202" s="81"/>
      <c r="AW202" s="81"/>
      <c r="AX202" s="81"/>
      <c r="AY202" s="81"/>
      <c r="AZ202" s="81"/>
      <c r="BA202" s="81"/>
      <c r="BB202" s="81"/>
      <c r="BC202" s="81"/>
      <c r="BD202" s="81"/>
      <c r="BE202" s="80"/>
      <c r="BF202" s="82" t="s">
        <v>517</v>
      </c>
      <c r="BG202" s="81"/>
      <c r="BH202" s="81"/>
      <c r="BI202" s="81"/>
      <c r="BJ202" s="81"/>
      <c r="BK202" s="81">
        <v>1.0249999999999999</v>
      </c>
      <c r="BL202" s="81">
        <v>1.02</v>
      </c>
      <c r="BM202" s="81">
        <v>1.03</v>
      </c>
      <c r="BN202" s="81">
        <v>1.2</v>
      </c>
      <c r="BO202" s="28">
        <f t="shared" si="2"/>
        <v>0</v>
      </c>
    </row>
    <row r="203" spans="1:67" s="2" customFormat="1" ht="22.5" x14ac:dyDescent="0.25">
      <c r="A203" s="41" t="s">
        <v>54</v>
      </c>
      <c r="B203" s="42" t="s">
        <v>108</v>
      </c>
      <c r="C203" s="96" t="s">
        <v>109</v>
      </c>
      <c r="D203" s="96"/>
      <c r="E203" s="96"/>
      <c r="F203" s="43" t="s">
        <v>26</v>
      </c>
      <c r="G203" s="44" t="s">
        <v>57</v>
      </c>
      <c r="H203" s="45">
        <v>0</v>
      </c>
      <c r="I203" s="45"/>
      <c r="J203" s="46">
        <v>0</v>
      </c>
      <c r="K203" s="45"/>
      <c r="L203" s="45">
        <v>0</v>
      </c>
      <c r="M203" s="66"/>
      <c r="N203" s="81">
        <v>1.052</v>
      </c>
      <c r="O203" s="81">
        <v>1.0209999999999999</v>
      </c>
      <c r="P203" s="81">
        <v>1.0349999999999999</v>
      </c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81"/>
      <c r="AP203" s="81"/>
      <c r="AQ203" s="81"/>
      <c r="AR203" s="81"/>
      <c r="AS203" s="81"/>
      <c r="AT203" s="81"/>
      <c r="AU203" s="81"/>
      <c r="AV203" s="81"/>
      <c r="AW203" s="81"/>
      <c r="AX203" s="81"/>
      <c r="AY203" s="81"/>
      <c r="AZ203" s="81"/>
      <c r="BA203" s="81"/>
      <c r="BB203" s="81"/>
      <c r="BC203" s="81"/>
      <c r="BD203" s="81"/>
      <c r="BE203" s="80"/>
      <c r="BF203" s="82" t="s">
        <v>518</v>
      </c>
      <c r="BG203" s="81"/>
      <c r="BH203" s="81"/>
      <c r="BI203" s="81"/>
      <c r="BJ203" s="81"/>
      <c r="BK203" s="81">
        <v>1.0249999999999999</v>
      </c>
      <c r="BL203" s="81">
        <v>1.02</v>
      </c>
      <c r="BM203" s="81">
        <v>1.03</v>
      </c>
      <c r="BN203" s="81">
        <v>1.2</v>
      </c>
      <c r="BO203" s="28">
        <f t="shared" si="2"/>
        <v>0</v>
      </c>
    </row>
    <row r="204" spans="1:67" s="2" customFormat="1" ht="15" customHeight="1" x14ac:dyDescent="0.25">
      <c r="A204" s="24" t="s">
        <v>226</v>
      </c>
      <c r="B204" s="25" t="s">
        <v>134</v>
      </c>
      <c r="C204" s="97" t="s">
        <v>135</v>
      </c>
      <c r="D204" s="97"/>
      <c r="E204" s="97"/>
      <c r="F204" s="24" t="s">
        <v>103</v>
      </c>
      <c r="G204" s="50">
        <v>0.04</v>
      </c>
      <c r="H204" s="28">
        <v>306.83</v>
      </c>
      <c r="I204" s="28"/>
      <c r="J204" s="28">
        <v>0</v>
      </c>
      <c r="K204" s="28"/>
      <c r="L204" s="28">
        <v>306.83</v>
      </c>
      <c r="M204" s="64"/>
      <c r="N204" s="81">
        <v>1.052</v>
      </c>
      <c r="O204" s="81">
        <v>1.0209999999999999</v>
      </c>
      <c r="P204" s="81">
        <v>1.0349999999999999</v>
      </c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/>
      <c r="AN204" s="81"/>
      <c r="AO204" s="81"/>
      <c r="AP204" s="81"/>
      <c r="AQ204" s="81"/>
      <c r="AR204" s="81"/>
      <c r="AS204" s="81"/>
      <c r="AT204" s="81"/>
      <c r="AU204" s="81"/>
      <c r="AV204" s="81"/>
      <c r="AW204" s="81"/>
      <c r="AX204" s="81"/>
      <c r="AY204" s="81"/>
      <c r="AZ204" s="81"/>
      <c r="BA204" s="81"/>
      <c r="BB204" s="81"/>
      <c r="BC204" s="81"/>
      <c r="BD204" s="81"/>
      <c r="BE204" s="80"/>
      <c r="BF204" s="82" t="s">
        <v>519</v>
      </c>
      <c r="BG204" s="81"/>
      <c r="BH204" s="81"/>
      <c r="BI204" s="81"/>
      <c r="BJ204" s="81"/>
      <c r="BK204" s="81">
        <v>1.0249999999999999</v>
      </c>
      <c r="BL204" s="81">
        <v>1.02</v>
      </c>
      <c r="BM204" s="81">
        <v>1.03</v>
      </c>
      <c r="BN204" s="81">
        <v>1.2</v>
      </c>
      <c r="BO204" s="28">
        <f t="shared" si="2"/>
        <v>0</v>
      </c>
    </row>
    <row r="205" spans="1:67" s="2" customFormat="1" ht="15" x14ac:dyDescent="0.25">
      <c r="A205" s="29"/>
      <c r="B205" s="30"/>
      <c r="C205" s="30"/>
      <c r="D205" s="30"/>
      <c r="E205" s="31" t="s">
        <v>227</v>
      </c>
      <c r="F205" s="31"/>
      <c r="G205" s="32"/>
      <c r="H205" s="33">
        <v>295.26</v>
      </c>
      <c r="I205" s="33"/>
      <c r="J205" s="35">
        <v>0</v>
      </c>
      <c r="K205" s="34"/>
      <c r="L205" s="33">
        <v>295.26</v>
      </c>
      <c r="M205" s="70"/>
      <c r="N205" s="81">
        <v>1.052</v>
      </c>
      <c r="O205" s="81">
        <v>1.0209999999999999</v>
      </c>
      <c r="P205" s="81">
        <v>1.0349999999999999</v>
      </c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81"/>
      <c r="AP205" s="81"/>
      <c r="AQ205" s="81"/>
      <c r="AR205" s="81"/>
      <c r="AS205" s="81"/>
      <c r="AT205" s="81"/>
      <c r="AU205" s="81"/>
      <c r="AV205" s="81"/>
      <c r="AW205" s="81"/>
      <c r="AX205" s="81"/>
      <c r="AY205" s="81"/>
      <c r="AZ205" s="81"/>
      <c r="BA205" s="81"/>
      <c r="BB205" s="81"/>
      <c r="BC205" s="81"/>
      <c r="BD205" s="81"/>
      <c r="BE205" s="80"/>
      <c r="BF205" s="82" t="s">
        <v>520</v>
      </c>
      <c r="BG205" s="81"/>
      <c r="BH205" s="81"/>
      <c r="BI205" s="81"/>
      <c r="BJ205" s="81"/>
      <c r="BK205" s="81">
        <v>1.0249999999999999</v>
      </c>
      <c r="BL205" s="81">
        <v>1.02</v>
      </c>
      <c r="BM205" s="81">
        <v>1.03</v>
      </c>
      <c r="BN205" s="81">
        <v>1.2</v>
      </c>
      <c r="BO205" s="28">
        <f t="shared" si="2"/>
        <v>0</v>
      </c>
    </row>
    <row r="206" spans="1:67" s="2" customFormat="1" ht="15" x14ac:dyDescent="0.25">
      <c r="A206" s="29"/>
      <c r="B206" s="30"/>
      <c r="C206" s="30"/>
      <c r="D206" s="30"/>
      <c r="E206" s="31" t="s">
        <v>228</v>
      </c>
      <c r="F206" s="31"/>
      <c r="G206" s="32"/>
      <c r="H206" s="33">
        <v>169.13</v>
      </c>
      <c r="I206" s="33"/>
      <c r="J206" s="35">
        <v>0</v>
      </c>
      <c r="K206" s="34"/>
      <c r="L206" s="33">
        <v>169.13</v>
      </c>
      <c r="M206" s="70"/>
      <c r="N206" s="81">
        <v>1.052</v>
      </c>
      <c r="O206" s="81">
        <v>1.0209999999999999</v>
      </c>
      <c r="P206" s="81">
        <v>1.0349999999999999</v>
      </c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81"/>
      <c r="AO206" s="81"/>
      <c r="AP206" s="81"/>
      <c r="AQ206" s="81"/>
      <c r="AR206" s="81"/>
      <c r="AS206" s="81"/>
      <c r="AT206" s="81"/>
      <c r="AU206" s="81"/>
      <c r="AV206" s="81"/>
      <c r="AW206" s="81"/>
      <c r="AX206" s="81"/>
      <c r="AY206" s="81"/>
      <c r="AZ206" s="81"/>
      <c r="BA206" s="81"/>
      <c r="BB206" s="81"/>
      <c r="BC206" s="81"/>
      <c r="BD206" s="81"/>
      <c r="BE206" s="80"/>
      <c r="BF206" s="82" t="s">
        <v>521</v>
      </c>
      <c r="BG206" s="81"/>
      <c r="BH206" s="81"/>
      <c r="BI206" s="81"/>
      <c r="BJ206" s="81"/>
      <c r="BK206" s="81">
        <v>1.0249999999999999</v>
      </c>
      <c r="BL206" s="81">
        <v>1.02</v>
      </c>
      <c r="BM206" s="81">
        <v>1.03</v>
      </c>
      <c r="BN206" s="81">
        <v>1.2</v>
      </c>
      <c r="BO206" s="28">
        <f t="shared" si="2"/>
        <v>0</v>
      </c>
    </row>
    <row r="207" spans="1:67" s="2" customFormat="1" ht="15" x14ac:dyDescent="0.25">
      <c r="A207" s="29"/>
      <c r="B207" s="30"/>
      <c r="C207" s="30"/>
      <c r="D207" s="30"/>
      <c r="E207" s="31" t="s">
        <v>23</v>
      </c>
      <c r="F207" s="31"/>
      <c r="G207" s="32"/>
      <c r="H207" s="33">
        <v>771.22</v>
      </c>
      <c r="I207" s="33"/>
      <c r="J207" s="35">
        <v>0</v>
      </c>
      <c r="K207" s="34"/>
      <c r="L207" s="33">
        <v>771.22</v>
      </c>
      <c r="M207" s="70"/>
      <c r="N207" s="81">
        <v>1.052</v>
      </c>
      <c r="O207" s="81">
        <v>1.0209999999999999</v>
      </c>
      <c r="P207" s="81">
        <v>1.0349999999999999</v>
      </c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81"/>
      <c r="AP207" s="81"/>
      <c r="AQ207" s="81"/>
      <c r="AR207" s="81"/>
      <c r="AS207" s="81"/>
      <c r="AT207" s="81"/>
      <c r="AU207" s="81"/>
      <c r="AV207" s="81"/>
      <c r="AW207" s="81"/>
      <c r="AX207" s="81"/>
      <c r="AY207" s="81"/>
      <c r="AZ207" s="81"/>
      <c r="BA207" s="81"/>
      <c r="BB207" s="81"/>
      <c r="BC207" s="81"/>
      <c r="BD207" s="81"/>
      <c r="BE207" s="80"/>
      <c r="BF207" s="82" t="s">
        <v>522</v>
      </c>
      <c r="BG207" s="81"/>
      <c r="BH207" s="81"/>
      <c r="BI207" s="81"/>
      <c r="BJ207" s="81"/>
      <c r="BK207" s="81">
        <v>1.0249999999999999</v>
      </c>
      <c r="BL207" s="81">
        <v>1.02</v>
      </c>
      <c r="BM207" s="81">
        <v>1.03</v>
      </c>
      <c r="BN207" s="81">
        <v>1.2</v>
      </c>
      <c r="BO207" s="28">
        <f t="shared" si="2"/>
        <v>0</v>
      </c>
    </row>
    <row r="208" spans="1:67" s="2" customFormat="1" ht="22.5" customHeight="1" x14ac:dyDescent="0.25">
      <c r="A208" s="41" t="s">
        <v>54</v>
      </c>
      <c r="B208" s="42" t="s">
        <v>106</v>
      </c>
      <c r="C208" s="96" t="s">
        <v>107</v>
      </c>
      <c r="D208" s="96"/>
      <c r="E208" s="96"/>
      <c r="F208" s="43" t="s">
        <v>43</v>
      </c>
      <c r="G208" s="44" t="s">
        <v>57</v>
      </c>
      <c r="H208" s="45">
        <v>0</v>
      </c>
      <c r="I208" s="45"/>
      <c r="J208" s="46">
        <v>0</v>
      </c>
      <c r="K208" s="45"/>
      <c r="L208" s="45">
        <v>0</v>
      </c>
      <c r="M208" s="66"/>
      <c r="N208" s="81">
        <v>1.052</v>
      </c>
      <c r="O208" s="81">
        <v>1.0209999999999999</v>
      </c>
      <c r="P208" s="81">
        <v>1.0349999999999999</v>
      </c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81"/>
      <c r="AP208" s="81"/>
      <c r="AQ208" s="81"/>
      <c r="AR208" s="81"/>
      <c r="AS208" s="81"/>
      <c r="AT208" s="81"/>
      <c r="AU208" s="81"/>
      <c r="AV208" s="81"/>
      <c r="AW208" s="81"/>
      <c r="AX208" s="81"/>
      <c r="AY208" s="81"/>
      <c r="AZ208" s="81"/>
      <c r="BA208" s="81"/>
      <c r="BB208" s="81"/>
      <c r="BC208" s="81"/>
      <c r="BD208" s="81"/>
      <c r="BE208" s="80"/>
      <c r="BF208" s="82" t="s">
        <v>523</v>
      </c>
      <c r="BG208" s="81"/>
      <c r="BH208" s="81"/>
      <c r="BI208" s="81"/>
      <c r="BJ208" s="81"/>
      <c r="BK208" s="81">
        <v>1.0249999999999999</v>
      </c>
      <c r="BL208" s="81">
        <v>1.02</v>
      </c>
      <c r="BM208" s="81">
        <v>1.03</v>
      </c>
      <c r="BN208" s="81">
        <v>1.2</v>
      </c>
      <c r="BO208" s="28">
        <f t="shared" ref="BO208:BO246" si="3">J208*N208*O208*P208*BK208*BL208*BM208*BN208</f>
        <v>0</v>
      </c>
    </row>
    <row r="209" spans="1:67" s="2" customFormat="1" ht="22.5" x14ac:dyDescent="0.25">
      <c r="A209" s="41" t="s">
        <v>54</v>
      </c>
      <c r="B209" s="42" t="s">
        <v>108</v>
      </c>
      <c r="C209" s="96" t="s">
        <v>109</v>
      </c>
      <c r="D209" s="96"/>
      <c r="E209" s="96"/>
      <c r="F209" s="43" t="s">
        <v>26</v>
      </c>
      <c r="G209" s="44" t="s">
        <v>57</v>
      </c>
      <c r="H209" s="45">
        <v>0</v>
      </c>
      <c r="I209" s="45"/>
      <c r="J209" s="46">
        <v>0</v>
      </c>
      <c r="K209" s="45"/>
      <c r="L209" s="45">
        <v>0</v>
      </c>
      <c r="M209" s="66"/>
      <c r="N209" s="81">
        <v>1.052</v>
      </c>
      <c r="O209" s="81">
        <v>1.0209999999999999</v>
      </c>
      <c r="P209" s="81">
        <v>1.0349999999999999</v>
      </c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1"/>
      <c r="AN209" s="81"/>
      <c r="AO209" s="81"/>
      <c r="AP209" s="81"/>
      <c r="AQ209" s="81"/>
      <c r="AR209" s="81"/>
      <c r="AS209" s="81"/>
      <c r="AT209" s="81"/>
      <c r="AU209" s="81"/>
      <c r="AV209" s="81"/>
      <c r="AW209" s="81"/>
      <c r="AX209" s="81"/>
      <c r="AY209" s="81"/>
      <c r="AZ209" s="81"/>
      <c r="BA209" s="81"/>
      <c r="BB209" s="81"/>
      <c r="BC209" s="81"/>
      <c r="BD209" s="81"/>
      <c r="BE209" s="80"/>
      <c r="BF209" s="82" t="s">
        <v>524</v>
      </c>
      <c r="BG209" s="81"/>
      <c r="BH209" s="81"/>
      <c r="BI209" s="81"/>
      <c r="BJ209" s="81"/>
      <c r="BK209" s="81">
        <v>1.0249999999999999</v>
      </c>
      <c r="BL209" s="81">
        <v>1.02</v>
      </c>
      <c r="BM209" s="81">
        <v>1.03</v>
      </c>
      <c r="BN209" s="81">
        <v>1.2</v>
      </c>
      <c r="BO209" s="28">
        <f t="shared" si="3"/>
        <v>0</v>
      </c>
    </row>
    <row r="210" spans="1:67" s="2" customFormat="1" ht="22.5" customHeight="1" x14ac:dyDescent="0.25">
      <c r="A210" s="24" t="s">
        <v>229</v>
      </c>
      <c r="B210" s="25" t="s">
        <v>139</v>
      </c>
      <c r="C210" s="97" t="s">
        <v>140</v>
      </c>
      <c r="D210" s="97"/>
      <c r="E210" s="97"/>
      <c r="F210" s="24" t="s">
        <v>118</v>
      </c>
      <c r="G210" s="51">
        <v>4</v>
      </c>
      <c r="H210" s="28">
        <v>1207.99</v>
      </c>
      <c r="I210" s="28"/>
      <c r="J210" s="28">
        <v>1735.3523918505571</v>
      </c>
      <c r="K210" s="28"/>
      <c r="L210" s="28">
        <v>1207.99</v>
      </c>
      <c r="M210" s="64"/>
      <c r="N210" s="81">
        <v>1.052</v>
      </c>
      <c r="O210" s="81">
        <v>1.0209999999999999</v>
      </c>
      <c r="P210" s="81">
        <v>1.0349999999999999</v>
      </c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1"/>
      <c r="BC210" s="81"/>
      <c r="BD210" s="81"/>
      <c r="BE210" s="80"/>
      <c r="BF210" s="82" t="s">
        <v>525</v>
      </c>
      <c r="BG210" s="81"/>
      <c r="BH210" s="81"/>
      <c r="BI210" s="81"/>
      <c r="BJ210" s="81"/>
      <c r="BK210" s="81">
        <v>1.0249999999999999</v>
      </c>
      <c r="BL210" s="81">
        <v>1.02</v>
      </c>
      <c r="BM210" s="81">
        <v>1.03</v>
      </c>
      <c r="BN210" s="81">
        <v>1.2</v>
      </c>
      <c r="BO210" s="28">
        <f t="shared" si="3"/>
        <v>2492.9411037355026</v>
      </c>
    </row>
    <row r="211" spans="1:67" s="2" customFormat="1" ht="22.5" customHeight="1" x14ac:dyDescent="0.25">
      <c r="A211" s="24" t="s">
        <v>230</v>
      </c>
      <c r="B211" s="25" t="s">
        <v>142</v>
      </c>
      <c r="C211" s="97" t="s">
        <v>143</v>
      </c>
      <c r="D211" s="97"/>
      <c r="E211" s="97"/>
      <c r="F211" s="24" t="s">
        <v>118</v>
      </c>
      <c r="G211" s="51">
        <v>4</v>
      </c>
      <c r="H211" s="28">
        <v>1372.68</v>
      </c>
      <c r="I211" s="28"/>
      <c r="J211" s="28">
        <v>1971.9397687442968</v>
      </c>
      <c r="K211" s="28"/>
      <c r="L211" s="28">
        <v>1372.68</v>
      </c>
      <c r="M211" s="64"/>
      <c r="N211" s="81">
        <v>1.052</v>
      </c>
      <c r="O211" s="81">
        <v>1.0209999999999999</v>
      </c>
      <c r="P211" s="81">
        <v>1.0349999999999999</v>
      </c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1"/>
      <c r="AT211" s="81"/>
      <c r="AU211" s="81"/>
      <c r="AV211" s="81"/>
      <c r="AW211" s="81"/>
      <c r="AX211" s="81"/>
      <c r="AY211" s="81"/>
      <c r="AZ211" s="81"/>
      <c r="BA211" s="81"/>
      <c r="BB211" s="81"/>
      <c r="BC211" s="81"/>
      <c r="BD211" s="81"/>
      <c r="BE211" s="80"/>
      <c r="BF211" s="82" t="s">
        <v>526</v>
      </c>
      <c r="BG211" s="81"/>
      <c r="BH211" s="81"/>
      <c r="BI211" s="81"/>
      <c r="BJ211" s="81"/>
      <c r="BK211" s="81">
        <v>1.0249999999999999</v>
      </c>
      <c r="BL211" s="81">
        <v>1.02</v>
      </c>
      <c r="BM211" s="81">
        <v>1.03</v>
      </c>
      <c r="BN211" s="81">
        <v>1.2</v>
      </c>
      <c r="BO211" s="28">
        <f t="shared" si="3"/>
        <v>2832.8135119294452</v>
      </c>
    </row>
    <row r="212" spans="1:67" s="2" customFormat="1" ht="15" customHeight="1" x14ac:dyDescent="0.25">
      <c r="A212" s="58" t="s">
        <v>231</v>
      </c>
      <c r="B212" s="98"/>
      <c r="C212" s="98"/>
      <c r="D212" s="98"/>
      <c r="E212" s="98"/>
      <c r="F212" s="98"/>
      <c r="G212" s="98"/>
      <c r="H212" s="98"/>
      <c r="I212" s="98"/>
      <c r="J212" s="59">
        <v>0</v>
      </c>
      <c r="K212" s="63"/>
      <c r="L212" s="63"/>
      <c r="M212" s="63"/>
      <c r="N212" s="81">
        <v>1.052</v>
      </c>
      <c r="O212" s="81">
        <v>1.0209999999999999</v>
      </c>
      <c r="P212" s="81">
        <v>1.0349999999999999</v>
      </c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  <c r="AQ212" s="81"/>
      <c r="AR212" s="81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1"/>
      <c r="BD212" s="81"/>
      <c r="BE212" s="80"/>
      <c r="BF212" s="82" t="s">
        <v>527</v>
      </c>
      <c r="BG212" s="81"/>
      <c r="BH212" s="81"/>
      <c r="BI212" s="81"/>
      <c r="BJ212" s="81"/>
      <c r="BK212" s="81">
        <v>1.0249999999999999</v>
      </c>
      <c r="BL212" s="81">
        <v>1.02</v>
      </c>
      <c r="BM212" s="81">
        <v>1.03</v>
      </c>
      <c r="BN212" s="81">
        <v>1.2</v>
      </c>
      <c r="BO212" s="28">
        <f t="shared" si="3"/>
        <v>0</v>
      </c>
    </row>
    <row r="213" spans="1:67" s="2" customFormat="1" ht="15" customHeight="1" x14ac:dyDescent="0.25">
      <c r="A213" s="24" t="s">
        <v>232</v>
      </c>
      <c r="B213" s="25" t="s">
        <v>129</v>
      </c>
      <c r="C213" s="97" t="s">
        <v>130</v>
      </c>
      <c r="D213" s="97"/>
      <c r="E213" s="97"/>
      <c r="F213" s="24" t="s">
        <v>103</v>
      </c>
      <c r="G213" s="51">
        <v>24</v>
      </c>
      <c r="H213" s="28">
        <v>71624.98</v>
      </c>
      <c r="I213" s="28"/>
      <c r="J213" s="28">
        <v>0</v>
      </c>
      <c r="K213" s="28"/>
      <c r="L213" s="28">
        <v>71624.98</v>
      </c>
      <c r="M213" s="64"/>
      <c r="N213" s="81">
        <v>1.052</v>
      </c>
      <c r="O213" s="81">
        <v>1.0209999999999999</v>
      </c>
      <c r="P213" s="81">
        <v>1.0349999999999999</v>
      </c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81"/>
      <c r="AX213" s="81"/>
      <c r="AY213" s="81"/>
      <c r="AZ213" s="81"/>
      <c r="BA213" s="81"/>
      <c r="BB213" s="81"/>
      <c r="BC213" s="81"/>
      <c r="BD213" s="81"/>
      <c r="BE213" s="80"/>
      <c r="BF213" s="82" t="s">
        <v>528</v>
      </c>
      <c r="BG213" s="81"/>
      <c r="BH213" s="81"/>
      <c r="BI213" s="81"/>
      <c r="BJ213" s="81"/>
      <c r="BK213" s="81">
        <v>1.0249999999999999</v>
      </c>
      <c r="BL213" s="81">
        <v>1.02</v>
      </c>
      <c r="BM213" s="81">
        <v>1.03</v>
      </c>
      <c r="BN213" s="81">
        <v>1.2</v>
      </c>
      <c r="BO213" s="28">
        <f t="shared" si="3"/>
        <v>0</v>
      </c>
    </row>
    <row r="214" spans="1:67" s="2" customFormat="1" ht="15" x14ac:dyDescent="0.25">
      <c r="A214" s="29"/>
      <c r="B214" s="30"/>
      <c r="C214" s="30"/>
      <c r="D214" s="30"/>
      <c r="E214" s="31" t="s">
        <v>233</v>
      </c>
      <c r="F214" s="31"/>
      <c r="G214" s="32"/>
      <c r="H214" s="33">
        <v>69076.070000000007</v>
      </c>
      <c r="I214" s="33"/>
      <c r="J214" s="35">
        <v>0</v>
      </c>
      <c r="K214" s="34"/>
      <c r="L214" s="33">
        <v>69076.070000000007</v>
      </c>
      <c r="M214" s="70"/>
      <c r="N214" s="81">
        <v>1.052</v>
      </c>
      <c r="O214" s="81">
        <v>1.0209999999999999</v>
      </c>
      <c r="P214" s="81">
        <v>1.0349999999999999</v>
      </c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1"/>
      <c r="AN214" s="81"/>
      <c r="AO214" s="81"/>
      <c r="AP214" s="81"/>
      <c r="AQ214" s="81"/>
      <c r="AR214" s="81"/>
      <c r="AS214" s="81"/>
      <c r="AT214" s="81"/>
      <c r="AU214" s="81"/>
      <c r="AV214" s="81"/>
      <c r="AW214" s="81"/>
      <c r="AX214" s="81"/>
      <c r="AY214" s="81"/>
      <c r="AZ214" s="81"/>
      <c r="BA214" s="81"/>
      <c r="BB214" s="81"/>
      <c r="BC214" s="81"/>
      <c r="BD214" s="81"/>
      <c r="BE214" s="80"/>
      <c r="BF214" s="82" t="s">
        <v>529</v>
      </c>
      <c r="BG214" s="81"/>
      <c r="BH214" s="81"/>
      <c r="BI214" s="81"/>
      <c r="BJ214" s="81"/>
      <c r="BK214" s="81">
        <v>1.0249999999999999</v>
      </c>
      <c r="BL214" s="81">
        <v>1.02</v>
      </c>
      <c r="BM214" s="81">
        <v>1.03</v>
      </c>
      <c r="BN214" s="81">
        <v>1.2</v>
      </c>
      <c r="BO214" s="28">
        <f t="shared" si="3"/>
        <v>0</v>
      </c>
    </row>
    <row r="215" spans="1:67" s="2" customFormat="1" ht="15" x14ac:dyDescent="0.25">
      <c r="A215" s="29"/>
      <c r="B215" s="30"/>
      <c r="C215" s="30"/>
      <c r="D215" s="30"/>
      <c r="E215" s="31" t="s">
        <v>234</v>
      </c>
      <c r="F215" s="31"/>
      <c r="G215" s="32"/>
      <c r="H215" s="33">
        <v>39567.85</v>
      </c>
      <c r="I215" s="33"/>
      <c r="J215" s="35">
        <v>0</v>
      </c>
      <c r="K215" s="34"/>
      <c r="L215" s="33">
        <v>39567.85</v>
      </c>
      <c r="M215" s="70"/>
      <c r="N215" s="81">
        <v>1.052</v>
      </c>
      <c r="O215" s="81">
        <v>1.0209999999999999</v>
      </c>
      <c r="P215" s="81">
        <v>1.0349999999999999</v>
      </c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81"/>
      <c r="AP215" s="81"/>
      <c r="AQ215" s="81"/>
      <c r="AR215" s="81"/>
      <c r="AS215" s="81"/>
      <c r="AT215" s="81"/>
      <c r="AU215" s="81"/>
      <c r="AV215" s="81"/>
      <c r="AW215" s="81"/>
      <c r="AX215" s="81"/>
      <c r="AY215" s="81"/>
      <c r="AZ215" s="81"/>
      <c r="BA215" s="81"/>
      <c r="BB215" s="81"/>
      <c r="BC215" s="81"/>
      <c r="BD215" s="81"/>
      <c r="BE215" s="80"/>
      <c r="BF215" s="82" t="s">
        <v>530</v>
      </c>
      <c r="BG215" s="81"/>
      <c r="BH215" s="81"/>
      <c r="BI215" s="81"/>
      <c r="BJ215" s="81"/>
      <c r="BK215" s="81">
        <v>1.0249999999999999</v>
      </c>
      <c r="BL215" s="81">
        <v>1.02</v>
      </c>
      <c r="BM215" s="81">
        <v>1.03</v>
      </c>
      <c r="BN215" s="81">
        <v>1.2</v>
      </c>
      <c r="BO215" s="28">
        <f t="shared" si="3"/>
        <v>0</v>
      </c>
    </row>
    <row r="216" spans="1:67" s="2" customFormat="1" ht="15" x14ac:dyDescent="0.25">
      <c r="A216" s="29"/>
      <c r="B216" s="30"/>
      <c r="C216" s="30"/>
      <c r="D216" s="30"/>
      <c r="E216" s="31" t="s">
        <v>23</v>
      </c>
      <c r="F216" s="31"/>
      <c r="G216" s="32"/>
      <c r="H216" s="33">
        <v>180268.9</v>
      </c>
      <c r="I216" s="33"/>
      <c r="J216" s="35">
        <v>0</v>
      </c>
      <c r="K216" s="34"/>
      <c r="L216" s="33">
        <v>180268.9</v>
      </c>
      <c r="M216" s="70"/>
      <c r="N216" s="81">
        <v>1.052</v>
      </c>
      <c r="O216" s="81">
        <v>1.0209999999999999</v>
      </c>
      <c r="P216" s="81">
        <v>1.0349999999999999</v>
      </c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81"/>
      <c r="AP216" s="81"/>
      <c r="AQ216" s="81"/>
      <c r="AR216" s="81"/>
      <c r="AS216" s="81"/>
      <c r="AT216" s="81"/>
      <c r="AU216" s="81"/>
      <c r="AV216" s="81"/>
      <c r="AW216" s="81"/>
      <c r="AX216" s="81"/>
      <c r="AY216" s="81"/>
      <c r="AZ216" s="81"/>
      <c r="BA216" s="81"/>
      <c r="BB216" s="81"/>
      <c r="BC216" s="81"/>
      <c r="BD216" s="81"/>
      <c r="BE216" s="80"/>
      <c r="BF216" s="82" t="s">
        <v>531</v>
      </c>
      <c r="BG216" s="81"/>
      <c r="BH216" s="81"/>
      <c r="BI216" s="81"/>
      <c r="BJ216" s="81"/>
      <c r="BK216" s="81">
        <v>1.0249999999999999</v>
      </c>
      <c r="BL216" s="81">
        <v>1.02</v>
      </c>
      <c r="BM216" s="81">
        <v>1.03</v>
      </c>
      <c r="BN216" s="81">
        <v>1.2</v>
      </c>
      <c r="BO216" s="28">
        <f t="shared" si="3"/>
        <v>0</v>
      </c>
    </row>
    <row r="217" spans="1:67" s="2" customFormat="1" ht="22.5" customHeight="1" x14ac:dyDescent="0.25">
      <c r="A217" s="41" t="s">
        <v>54</v>
      </c>
      <c r="B217" s="42" t="s">
        <v>106</v>
      </c>
      <c r="C217" s="96" t="s">
        <v>107</v>
      </c>
      <c r="D217" s="96"/>
      <c r="E217" s="96"/>
      <c r="F217" s="43" t="s">
        <v>43</v>
      </c>
      <c r="G217" s="44" t="s">
        <v>57</v>
      </c>
      <c r="H217" s="45">
        <v>0</v>
      </c>
      <c r="I217" s="45"/>
      <c r="J217" s="46">
        <v>0</v>
      </c>
      <c r="K217" s="45"/>
      <c r="L217" s="45">
        <v>0</v>
      </c>
      <c r="M217" s="66"/>
      <c r="N217" s="81">
        <v>1.052</v>
      </c>
      <c r="O217" s="81">
        <v>1.0209999999999999</v>
      </c>
      <c r="P217" s="81">
        <v>1.0349999999999999</v>
      </c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  <c r="AQ217" s="81"/>
      <c r="AR217" s="81"/>
      <c r="AS217" s="81"/>
      <c r="AT217" s="81"/>
      <c r="AU217" s="81"/>
      <c r="AV217" s="81"/>
      <c r="AW217" s="81"/>
      <c r="AX217" s="81"/>
      <c r="AY217" s="81"/>
      <c r="AZ217" s="81"/>
      <c r="BA217" s="81"/>
      <c r="BB217" s="81"/>
      <c r="BC217" s="81"/>
      <c r="BD217" s="81"/>
      <c r="BE217" s="80"/>
      <c r="BF217" s="82" t="s">
        <v>532</v>
      </c>
      <c r="BG217" s="81"/>
      <c r="BH217" s="81"/>
      <c r="BI217" s="81"/>
      <c r="BJ217" s="81"/>
      <c r="BK217" s="81">
        <v>1.0249999999999999</v>
      </c>
      <c r="BL217" s="81">
        <v>1.02</v>
      </c>
      <c r="BM217" s="81">
        <v>1.03</v>
      </c>
      <c r="BN217" s="81">
        <v>1.2</v>
      </c>
      <c r="BO217" s="28">
        <f t="shared" si="3"/>
        <v>0</v>
      </c>
    </row>
    <row r="218" spans="1:67" s="2" customFormat="1" ht="22.5" x14ac:dyDescent="0.25">
      <c r="A218" s="41" t="s">
        <v>54</v>
      </c>
      <c r="B218" s="42" t="s">
        <v>108</v>
      </c>
      <c r="C218" s="96" t="s">
        <v>109</v>
      </c>
      <c r="D218" s="96"/>
      <c r="E218" s="96"/>
      <c r="F218" s="43" t="s">
        <v>26</v>
      </c>
      <c r="G218" s="44" t="s">
        <v>57</v>
      </c>
      <c r="H218" s="45">
        <v>0</v>
      </c>
      <c r="I218" s="45"/>
      <c r="J218" s="46">
        <v>0</v>
      </c>
      <c r="K218" s="45"/>
      <c r="L218" s="45">
        <v>0</v>
      </c>
      <c r="M218" s="66"/>
      <c r="N218" s="81">
        <v>1.052</v>
      </c>
      <c r="O218" s="81">
        <v>1.0209999999999999</v>
      </c>
      <c r="P218" s="81">
        <v>1.0349999999999999</v>
      </c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81"/>
      <c r="AU218" s="81"/>
      <c r="AV218" s="81"/>
      <c r="AW218" s="81"/>
      <c r="AX218" s="81"/>
      <c r="AY218" s="81"/>
      <c r="AZ218" s="81"/>
      <c r="BA218" s="81"/>
      <c r="BB218" s="81"/>
      <c r="BC218" s="81"/>
      <c r="BD218" s="81"/>
      <c r="BE218" s="80"/>
      <c r="BF218" s="82" t="s">
        <v>533</v>
      </c>
      <c r="BG218" s="81"/>
      <c r="BH218" s="81"/>
      <c r="BI218" s="81"/>
      <c r="BJ218" s="81"/>
      <c r="BK218" s="81">
        <v>1.0249999999999999</v>
      </c>
      <c r="BL218" s="81">
        <v>1.02</v>
      </c>
      <c r="BM218" s="81">
        <v>1.03</v>
      </c>
      <c r="BN218" s="81">
        <v>1.2</v>
      </c>
      <c r="BO218" s="28">
        <f t="shared" si="3"/>
        <v>0</v>
      </c>
    </row>
    <row r="219" spans="1:67" s="2" customFormat="1" ht="15" customHeight="1" x14ac:dyDescent="0.25">
      <c r="A219" s="24" t="s">
        <v>235</v>
      </c>
      <c r="B219" s="25" t="s">
        <v>134</v>
      </c>
      <c r="C219" s="97" t="s">
        <v>135</v>
      </c>
      <c r="D219" s="97"/>
      <c r="E219" s="97"/>
      <c r="F219" s="24" t="s">
        <v>103</v>
      </c>
      <c r="G219" s="51">
        <v>24</v>
      </c>
      <c r="H219" s="28">
        <v>61367</v>
      </c>
      <c r="I219" s="28"/>
      <c r="J219" s="28">
        <v>0</v>
      </c>
      <c r="K219" s="28"/>
      <c r="L219" s="28">
        <v>61367</v>
      </c>
      <c r="M219" s="64"/>
      <c r="N219" s="81">
        <v>1.052</v>
      </c>
      <c r="O219" s="81">
        <v>1.0209999999999999</v>
      </c>
      <c r="P219" s="81">
        <v>1.0349999999999999</v>
      </c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1"/>
      <c r="AN219" s="81"/>
      <c r="AO219" s="81"/>
      <c r="AP219" s="81"/>
      <c r="AQ219" s="81"/>
      <c r="AR219" s="81"/>
      <c r="AS219" s="81"/>
      <c r="AT219" s="81"/>
      <c r="AU219" s="81"/>
      <c r="AV219" s="81"/>
      <c r="AW219" s="81"/>
      <c r="AX219" s="81"/>
      <c r="AY219" s="81"/>
      <c r="AZ219" s="81"/>
      <c r="BA219" s="81"/>
      <c r="BB219" s="81"/>
      <c r="BC219" s="81"/>
      <c r="BD219" s="81"/>
      <c r="BE219" s="80"/>
      <c r="BF219" s="82" t="s">
        <v>534</v>
      </c>
      <c r="BG219" s="81"/>
      <c r="BH219" s="81"/>
      <c r="BI219" s="81"/>
      <c r="BJ219" s="81"/>
      <c r="BK219" s="81">
        <v>1.0249999999999999</v>
      </c>
      <c r="BL219" s="81">
        <v>1.02</v>
      </c>
      <c r="BM219" s="81">
        <v>1.03</v>
      </c>
      <c r="BN219" s="81">
        <v>1.2</v>
      </c>
      <c r="BO219" s="28">
        <f t="shared" si="3"/>
        <v>0</v>
      </c>
    </row>
    <row r="220" spans="1:67" s="2" customFormat="1" ht="15" x14ac:dyDescent="0.25">
      <c r="A220" s="29"/>
      <c r="B220" s="30"/>
      <c r="C220" s="30"/>
      <c r="D220" s="30"/>
      <c r="E220" s="31" t="s">
        <v>236</v>
      </c>
      <c r="F220" s="31"/>
      <c r="G220" s="32"/>
      <c r="H220" s="33">
        <v>59052.52</v>
      </c>
      <c r="I220" s="33"/>
      <c r="J220" s="35">
        <v>0</v>
      </c>
      <c r="K220" s="34"/>
      <c r="L220" s="33">
        <v>59052.52</v>
      </c>
      <c r="M220" s="70"/>
      <c r="N220" s="81">
        <v>1.052</v>
      </c>
      <c r="O220" s="81">
        <v>1.0209999999999999</v>
      </c>
      <c r="P220" s="81">
        <v>1.0349999999999999</v>
      </c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81"/>
      <c r="AP220" s="81"/>
      <c r="AQ220" s="81"/>
      <c r="AR220" s="81"/>
      <c r="AS220" s="81"/>
      <c r="AT220" s="81"/>
      <c r="AU220" s="81"/>
      <c r="AV220" s="81"/>
      <c r="AW220" s="81"/>
      <c r="AX220" s="81"/>
      <c r="AY220" s="81"/>
      <c r="AZ220" s="81"/>
      <c r="BA220" s="81"/>
      <c r="BB220" s="81"/>
      <c r="BC220" s="81"/>
      <c r="BD220" s="81"/>
      <c r="BE220" s="80"/>
      <c r="BF220" s="82" t="s">
        <v>535</v>
      </c>
      <c r="BG220" s="81"/>
      <c r="BH220" s="81"/>
      <c r="BI220" s="81"/>
      <c r="BJ220" s="81"/>
      <c r="BK220" s="81">
        <v>1.0249999999999999</v>
      </c>
      <c r="BL220" s="81">
        <v>1.02</v>
      </c>
      <c r="BM220" s="81">
        <v>1.03</v>
      </c>
      <c r="BN220" s="81">
        <v>1.2</v>
      </c>
      <c r="BO220" s="28">
        <f t="shared" si="3"/>
        <v>0</v>
      </c>
    </row>
    <row r="221" spans="1:67" s="2" customFormat="1" ht="15" x14ac:dyDescent="0.25">
      <c r="A221" s="29"/>
      <c r="B221" s="30"/>
      <c r="C221" s="30"/>
      <c r="D221" s="30"/>
      <c r="E221" s="31" t="s">
        <v>237</v>
      </c>
      <c r="F221" s="31"/>
      <c r="G221" s="32"/>
      <c r="H221" s="33">
        <v>33826.199999999997</v>
      </c>
      <c r="I221" s="33"/>
      <c r="J221" s="35">
        <v>0</v>
      </c>
      <c r="K221" s="34"/>
      <c r="L221" s="33">
        <v>33826.199999999997</v>
      </c>
      <c r="M221" s="70"/>
      <c r="N221" s="81">
        <v>1.052</v>
      </c>
      <c r="O221" s="81">
        <v>1.0209999999999999</v>
      </c>
      <c r="P221" s="81">
        <v>1.0349999999999999</v>
      </c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  <c r="AQ221" s="81"/>
      <c r="AR221" s="81"/>
      <c r="AS221" s="81"/>
      <c r="AT221" s="81"/>
      <c r="AU221" s="81"/>
      <c r="AV221" s="81"/>
      <c r="AW221" s="81"/>
      <c r="AX221" s="81"/>
      <c r="AY221" s="81"/>
      <c r="AZ221" s="81"/>
      <c r="BA221" s="81"/>
      <c r="BB221" s="81"/>
      <c r="BC221" s="81"/>
      <c r="BD221" s="81"/>
      <c r="BE221" s="80"/>
      <c r="BF221" s="82" t="s">
        <v>536</v>
      </c>
      <c r="BG221" s="81"/>
      <c r="BH221" s="81"/>
      <c r="BI221" s="81"/>
      <c r="BJ221" s="81"/>
      <c r="BK221" s="81">
        <v>1.0249999999999999</v>
      </c>
      <c r="BL221" s="81">
        <v>1.02</v>
      </c>
      <c r="BM221" s="81">
        <v>1.03</v>
      </c>
      <c r="BN221" s="81">
        <v>1.2</v>
      </c>
      <c r="BO221" s="28">
        <f t="shared" si="3"/>
        <v>0</v>
      </c>
    </row>
    <row r="222" spans="1:67" s="2" customFormat="1" ht="15" x14ac:dyDescent="0.25">
      <c r="A222" s="29"/>
      <c r="B222" s="30"/>
      <c r="C222" s="30"/>
      <c r="D222" s="30"/>
      <c r="E222" s="31" t="s">
        <v>23</v>
      </c>
      <c r="F222" s="31"/>
      <c r="G222" s="32"/>
      <c r="H222" s="33">
        <v>154245.72</v>
      </c>
      <c r="I222" s="33"/>
      <c r="J222" s="35">
        <v>0</v>
      </c>
      <c r="K222" s="34"/>
      <c r="L222" s="33">
        <v>154245.72</v>
      </c>
      <c r="M222" s="70"/>
      <c r="N222" s="81">
        <v>1.052</v>
      </c>
      <c r="O222" s="81">
        <v>1.0209999999999999</v>
      </c>
      <c r="P222" s="81">
        <v>1.0349999999999999</v>
      </c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81"/>
      <c r="AX222" s="81"/>
      <c r="AY222" s="81"/>
      <c r="AZ222" s="81"/>
      <c r="BA222" s="81"/>
      <c r="BB222" s="81"/>
      <c r="BC222" s="81"/>
      <c r="BD222" s="81"/>
      <c r="BE222" s="80"/>
      <c r="BF222" s="82" t="s">
        <v>537</v>
      </c>
      <c r="BG222" s="81"/>
      <c r="BH222" s="81"/>
      <c r="BI222" s="81"/>
      <c r="BJ222" s="81"/>
      <c r="BK222" s="81">
        <v>1.0249999999999999</v>
      </c>
      <c r="BL222" s="81">
        <v>1.02</v>
      </c>
      <c r="BM222" s="81">
        <v>1.03</v>
      </c>
      <c r="BN222" s="81">
        <v>1.2</v>
      </c>
      <c r="BO222" s="28">
        <f t="shared" si="3"/>
        <v>0</v>
      </c>
    </row>
    <row r="223" spans="1:67" s="2" customFormat="1" ht="22.5" customHeight="1" x14ac:dyDescent="0.25">
      <c r="A223" s="41" t="s">
        <v>54</v>
      </c>
      <c r="B223" s="42" t="s">
        <v>106</v>
      </c>
      <c r="C223" s="96" t="s">
        <v>107</v>
      </c>
      <c r="D223" s="96"/>
      <c r="E223" s="96"/>
      <c r="F223" s="43" t="s">
        <v>43</v>
      </c>
      <c r="G223" s="44" t="s">
        <v>57</v>
      </c>
      <c r="H223" s="45">
        <v>0</v>
      </c>
      <c r="I223" s="45"/>
      <c r="J223" s="46">
        <v>0</v>
      </c>
      <c r="K223" s="45"/>
      <c r="L223" s="45">
        <v>0</v>
      </c>
      <c r="M223" s="66"/>
      <c r="N223" s="81">
        <v>1.052</v>
      </c>
      <c r="O223" s="81">
        <v>1.0209999999999999</v>
      </c>
      <c r="P223" s="81">
        <v>1.0349999999999999</v>
      </c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  <c r="AQ223" s="81"/>
      <c r="AR223" s="81"/>
      <c r="AS223" s="81"/>
      <c r="AT223" s="81"/>
      <c r="AU223" s="81"/>
      <c r="AV223" s="81"/>
      <c r="AW223" s="81"/>
      <c r="AX223" s="81"/>
      <c r="AY223" s="81"/>
      <c r="AZ223" s="81"/>
      <c r="BA223" s="81"/>
      <c r="BB223" s="81"/>
      <c r="BC223" s="81"/>
      <c r="BD223" s="81"/>
      <c r="BE223" s="80"/>
      <c r="BF223" s="82" t="s">
        <v>538</v>
      </c>
      <c r="BG223" s="81"/>
      <c r="BH223" s="81"/>
      <c r="BI223" s="81"/>
      <c r="BJ223" s="81"/>
      <c r="BK223" s="81">
        <v>1.0249999999999999</v>
      </c>
      <c r="BL223" s="81">
        <v>1.02</v>
      </c>
      <c r="BM223" s="81">
        <v>1.03</v>
      </c>
      <c r="BN223" s="81">
        <v>1.2</v>
      </c>
      <c r="BO223" s="28">
        <f t="shared" si="3"/>
        <v>0</v>
      </c>
    </row>
    <row r="224" spans="1:67" s="2" customFormat="1" ht="22.5" x14ac:dyDescent="0.25">
      <c r="A224" s="41" t="s">
        <v>54</v>
      </c>
      <c r="B224" s="42" t="s">
        <v>108</v>
      </c>
      <c r="C224" s="96" t="s">
        <v>109</v>
      </c>
      <c r="D224" s="96"/>
      <c r="E224" s="96"/>
      <c r="F224" s="43" t="s">
        <v>26</v>
      </c>
      <c r="G224" s="44" t="s">
        <v>57</v>
      </c>
      <c r="H224" s="45">
        <v>0</v>
      </c>
      <c r="I224" s="45"/>
      <c r="J224" s="46">
        <v>0</v>
      </c>
      <c r="K224" s="45"/>
      <c r="L224" s="45">
        <v>0</v>
      </c>
      <c r="M224" s="66"/>
      <c r="N224" s="81">
        <v>1.052</v>
      </c>
      <c r="O224" s="81">
        <v>1.0209999999999999</v>
      </c>
      <c r="P224" s="81">
        <v>1.0349999999999999</v>
      </c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81"/>
      <c r="AP224" s="81"/>
      <c r="AQ224" s="81"/>
      <c r="AR224" s="81"/>
      <c r="AS224" s="81"/>
      <c r="AT224" s="81"/>
      <c r="AU224" s="81"/>
      <c r="AV224" s="81"/>
      <c r="AW224" s="81"/>
      <c r="AX224" s="81"/>
      <c r="AY224" s="81"/>
      <c r="AZ224" s="81"/>
      <c r="BA224" s="81"/>
      <c r="BB224" s="81"/>
      <c r="BC224" s="81"/>
      <c r="BD224" s="81"/>
      <c r="BE224" s="80"/>
      <c r="BF224" s="82" t="s">
        <v>539</v>
      </c>
      <c r="BG224" s="81"/>
      <c r="BH224" s="81"/>
      <c r="BI224" s="81"/>
      <c r="BJ224" s="81"/>
      <c r="BK224" s="81">
        <v>1.0249999999999999</v>
      </c>
      <c r="BL224" s="81">
        <v>1.02</v>
      </c>
      <c r="BM224" s="81">
        <v>1.03</v>
      </c>
      <c r="BN224" s="81">
        <v>1.2</v>
      </c>
      <c r="BO224" s="28">
        <f t="shared" si="3"/>
        <v>0</v>
      </c>
    </row>
    <row r="225" spans="1:67" s="2" customFormat="1" ht="22.5" customHeight="1" x14ac:dyDescent="0.25">
      <c r="A225" s="24" t="s">
        <v>238</v>
      </c>
      <c r="B225" s="25" t="s">
        <v>139</v>
      </c>
      <c r="C225" s="97" t="s">
        <v>140</v>
      </c>
      <c r="D225" s="97"/>
      <c r="E225" s="97"/>
      <c r="F225" s="24" t="s">
        <v>118</v>
      </c>
      <c r="G225" s="51">
        <v>24</v>
      </c>
      <c r="H225" s="28">
        <v>7247.92</v>
      </c>
      <c r="I225" s="28"/>
      <c r="J225" s="28">
        <v>10412.085619865638</v>
      </c>
      <c r="K225" s="28"/>
      <c r="L225" s="28">
        <v>7247.92</v>
      </c>
      <c r="M225" s="64"/>
      <c r="N225" s="81">
        <v>1.052</v>
      </c>
      <c r="O225" s="81">
        <v>1.0209999999999999</v>
      </c>
      <c r="P225" s="81">
        <v>1.0349999999999999</v>
      </c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  <c r="AQ225" s="81"/>
      <c r="AR225" s="81"/>
      <c r="AS225" s="81"/>
      <c r="AT225" s="81"/>
      <c r="AU225" s="81"/>
      <c r="AV225" s="81"/>
      <c r="AW225" s="81"/>
      <c r="AX225" s="81"/>
      <c r="AY225" s="81"/>
      <c r="AZ225" s="81"/>
      <c r="BA225" s="81"/>
      <c r="BB225" s="81"/>
      <c r="BC225" s="81"/>
      <c r="BD225" s="81"/>
      <c r="BE225" s="80"/>
      <c r="BF225" s="82" t="s">
        <v>540</v>
      </c>
      <c r="BG225" s="81"/>
      <c r="BH225" s="81"/>
      <c r="BI225" s="81"/>
      <c r="BJ225" s="81"/>
      <c r="BK225" s="81">
        <v>1.0249999999999999</v>
      </c>
      <c r="BL225" s="81">
        <v>1.02</v>
      </c>
      <c r="BM225" s="81">
        <v>1.03</v>
      </c>
      <c r="BN225" s="81">
        <v>1.2</v>
      </c>
      <c r="BO225" s="28">
        <f t="shared" si="3"/>
        <v>14957.605348212013</v>
      </c>
    </row>
    <row r="226" spans="1:67" s="2" customFormat="1" ht="22.5" customHeight="1" x14ac:dyDescent="0.25">
      <c r="A226" s="24" t="s">
        <v>239</v>
      </c>
      <c r="B226" s="25" t="s">
        <v>142</v>
      </c>
      <c r="C226" s="97" t="s">
        <v>143</v>
      </c>
      <c r="D226" s="97"/>
      <c r="E226" s="97"/>
      <c r="F226" s="24" t="s">
        <v>118</v>
      </c>
      <c r="G226" s="51">
        <v>24</v>
      </c>
      <c r="H226" s="28">
        <v>8236.09</v>
      </c>
      <c r="I226" s="28"/>
      <c r="J226" s="28">
        <v>11831.652978084636</v>
      </c>
      <c r="K226" s="28"/>
      <c r="L226" s="28">
        <v>8236.09</v>
      </c>
      <c r="M226" s="64"/>
      <c r="N226" s="81">
        <v>1.052</v>
      </c>
      <c r="O226" s="81">
        <v>1.0209999999999999</v>
      </c>
      <c r="P226" s="81">
        <v>1.0349999999999999</v>
      </c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81"/>
      <c r="AX226" s="81"/>
      <c r="AY226" s="81"/>
      <c r="AZ226" s="81"/>
      <c r="BA226" s="81"/>
      <c r="BB226" s="81"/>
      <c r="BC226" s="81"/>
      <c r="BD226" s="81"/>
      <c r="BE226" s="80"/>
      <c r="BF226" s="82" t="s">
        <v>541</v>
      </c>
      <c r="BG226" s="81"/>
      <c r="BH226" s="81"/>
      <c r="BI226" s="81"/>
      <c r="BJ226" s="81"/>
      <c r="BK226" s="81">
        <v>1.0249999999999999</v>
      </c>
      <c r="BL226" s="81">
        <v>1.02</v>
      </c>
      <c r="BM226" s="81">
        <v>1.03</v>
      </c>
      <c r="BN226" s="81">
        <v>1.2</v>
      </c>
      <c r="BO226" s="28">
        <f t="shared" si="3"/>
        <v>16996.901708677178</v>
      </c>
    </row>
    <row r="227" spans="1:67" s="2" customFormat="1" ht="15" customHeight="1" x14ac:dyDescent="0.25">
      <c r="A227" s="58" t="s">
        <v>240</v>
      </c>
      <c r="B227" s="98"/>
      <c r="C227" s="98"/>
      <c r="D227" s="98"/>
      <c r="E227" s="98"/>
      <c r="F227" s="98"/>
      <c r="G227" s="98"/>
      <c r="H227" s="98"/>
      <c r="I227" s="98"/>
      <c r="J227" s="59">
        <v>0</v>
      </c>
      <c r="K227" s="63"/>
      <c r="L227" s="63"/>
      <c r="M227" s="63"/>
      <c r="N227" s="81">
        <v>1.052</v>
      </c>
      <c r="O227" s="81">
        <v>1.0209999999999999</v>
      </c>
      <c r="P227" s="81">
        <v>1.0349999999999999</v>
      </c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81"/>
      <c r="AP227" s="81"/>
      <c r="AQ227" s="81"/>
      <c r="AR227" s="81"/>
      <c r="AS227" s="81"/>
      <c r="AT227" s="81"/>
      <c r="AU227" s="81"/>
      <c r="AV227" s="81"/>
      <c r="AW227" s="81"/>
      <c r="AX227" s="81"/>
      <c r="AY227" s="81"/>
      <c r="AZ227" s="81"/>
      <c r="BA227" s="81"/>
      <c r="BB227" s="81"/>
      <c r="BC227" s="81"/>
      <c r="BD227" s="81"/>
      <c r="BE227" s="80"/>
      <c r="BF227" s="82" t="s">
        <v>542</v>
      </c>
      <c r="BG227" s="81"/>
      <c r="BH227" s="81"/>
      <c r="BI227" s="81"/>
      <c r="BJ227" s="81"/>
      <c r="BK227" s="81">
        <v>1.0249999999999999</v>
      </c>
      <c r="BL227" s="81">
        <v>1.02</v>
      </c>
      <c r="BM227" s="81">
        <v>1.03</v>
      </c>
      <c r="BN227" s="81">
        <v>1.2</v>
      </c>
      <c r="BO227" s="28">
        <f t="shared" si="3"/>
        <v>0</v>
      </c>
    </row>
    <row r="228" spans="1:67" s="2" customFormat="1" ht="15" customHeight="1" x14ac:dyDescent="0.25">
      <c r="A228" s="24" t="s">
        <v>241</v>
      </c>
      <c r="B228" s="25" t="s">
        <v>129</v>
      </c>
      <c r="C228" s="97" t="s">
        <v>130</v>
      </c>
      <c r="D228" s="97"/>
      <c r="E228" s="97"/>
      <c r="F228" s="24" t="s">
        <v>103</v>
      </c>
      <c r="G228" s="50">
        <v>0.04</v>
      </c>
      <c r="H228" s="28">
        <v>119.37</v>
      </c>
      <c r="I228" s="28"/>
      <c r="J228" s="28">
        <v>0</v>
      </c>
      <c r="K228" s="28"/>
      <c r="L228" s="28">
        <v>119.37</v>
      </c>
      <c r="M228" s="64"/>
      <c r="N228" s="81">
        <v>1.052</v>
      </c>
      <c r="O228" s="81">
        <v>1.0209999999999999</v>
      </c>
      <c r="P228" s="81">
        <v>1.0349999999999999</v>
      </c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81"/>
      <c r="AP228" s="81"/>
      <c r="AQ228" s="81"/>
      <c r="AR228" s="81"/>
      <c r="AS228" s="81"/>
      <c r="AT228" s="81"/>
      <c r="AU228" s="81"/>
      <c r="AV228" s="81"/>
      <c r="AW228" s="81"/>
      <c r="AX228" s="81"/>
      <c r="AY228" s="81"/>
      <c r="AZ228" s="81"/>
      <c r="BA228" s="81"/>
      <c r="BB228" s="81"/>
      <c r="BC228" s="81"/>
      <c r="BD228" s="81"/>
      <c r="BE228" s="80"/>
      <c r="BF228" s="82" t="s">
        <v>543</v>
      </c>
      <c r="BG228" s="81"/>
      <c r="BH228" s="81"/>
      <c r="BI228" s="81"/>
      <c r="BJ228" s="81"/>
      <c r="BK228" s="81">
        <v>1.0249999999999999</v>
      </c>
      <c r="BL228" s="81">
        <v>1.02</v>
      </c>
      <c r="BM228" s="81">
        <v>1.03</v>
      </c>
      <c r="BN228" s="81">
        <v>1.2</v>
      </c>
      <c r="BO228" s="28">
        <f t="shared" si="3"/>
        <v>0</v>
      </c>
    </row>
    <row r="229" spans="1:67" s="2" customFormat="1" ht="15" x14ac:dyDescent="0.25">
      <c r="A229" s="29"/>
      <c r="B229" s="30"/>
      <c r="C229" s="30"/>
      <c r="D229" s="30"/>
      <c r="E229" s="31" t="s">
        <v>224</v>
      </c>
      <c r="F229" s="31"/>
      <c r="G229" s="32"/>
      <c r="H229" s="33">
        <v>115.12</v>
      </c>
      <c r="I229" s="33"/>
      <c r="J229" s="35">
        <v>0</v>
      </c>
      <c r="K229" s="34"/>
      <c r="L229" s="33">
        <v>115.12</v>
      </c>
      <c r="M229" s="70"/>
      <c r="N229" s="81">
        <v>1.052</v>
      </c>
      <c r="O229" s="81">
        <v>1.0209999999999999</v>
      </c>
      <c r="P229" s="81">
        <v>1.0349999999999999</v>
      </c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1"/>
      <c r="AN229" s="81"/>
      <c r="AO229" s="81"/>
      <c r="AP229" s="81"/>
      <c r="AQ229" s="81"/>
      <c r="AR229" s="81"/>
      <c r="AS229" s="81"/>
      <c r="AT229" s="81"/>
      <c r="AU229" s="81"/>
      <c r="AV229" s="81"/>
      <c r="AW229" s="81"/>
      <c r="AX229" s="81"/>
      <c r="AY229" s="81"/>
      <c r="AZ229" s="81"/>
      <c r="BA229" s="81"/>
      <c r="BB229" s="81"/>
      <c r="BC229" s="81"/>
      <c r="BD229" s="81"/>
      <c r="BE229" s="80"/>
      <c r="BF229" s="82" t="s">
        <v>544</v>
      </c>
      <c r="BG229" s="81"/>
      <c r="BH229" s="81"/>
      <c r="BI229" s="81"/>
      <c r="BJ229" s="81"/>
      <c r="BK229" s="81">
        <v>1.0249999999999999</v>
      </c>
      <c r="BL229" s="81">
        <v>1.02</v>
      </c>
      <c r="BM229" s="81">
        <v>1.03</v>
      </c>
      <c r="BN229" s="81">
        <v>1.2</v>
      </c>
      <c r="BO229" s="28">
        <f t="shared" si="3"/>
        <v>0</v>
      </c>
    </row>
    <row r="230" spans="1:67" s="2" customFormat="1" ht="15" x14ac:dyDescent="0.25">
      <c r="A230" s="29"/>
      <c r="B230" s="30"/>
      <c r="C230" s="30"/>
      <c r="D230" s="30"/>
      <c r="E230" s="31" t="s">
        <v>225</v>
      </c>
      <c r="F230" s="31"/>
      <c r="G230" s="32"/>
      <c r="H230" s="33">
        <v>65.94</v>
      </c>
      <c r="I230" s="33"/>
      <c r="J230" s="35">
        <v>0</v>
      </c>
      <c r="K230" s="34"/>
      <c r="L230" s="33">
        <v>65.94</v>
      </c>
      <c r="M230" s="70"/>
      <c r="N230" s="81">
        <v>1.052</v>
      </c>
      <c r="O230" s="81">
        <v>1.0209999999999999</v>
      </c>
      <c r="P230" s="81">
        <v>1.0349999999999999</v>
      </c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81"/>
      <c r="AP230" s="81"/>
      <c r="AQ230" s="81"/>
      <c r="AR230" s="81"/>
      <c r="AS230" s="81"/>
      <c r="AT230" s="81"/>
      <c r="AU230" s="81"/>
      <c r="AV230" s="81"/>
      <c r="AW230" s="81"/>
      <c r="AX230" s="81"/>
      <c r="AY230" s="81"/>
      <c r="AZ230" s="81"/>
      <c r="BA230" s="81"/>
      <c r="BB230" s="81"/>
      <c r="BC230" s="81"/>
      <c r="BD230" s="81"/>
      <c r="BE230" s="80"/>
      <c r="BF230" s="82" t="s">
        <v>545</v>
      </c>
      <c r="BG230" s="81"/>
      <c r="BH230" s="81"/>
      <c r="BI230" s="81"/>
      <c r="BJ230" s="81"/>
      <c r="BK230" s="81">
        <v>1.0249999999999999</v>
      </c>
      <c r="BL230" s="81">
        <v>1.02</v>
      </c>
      <c r="BM230" s="81">
        <v>1.03</v>
      </c>
      <c r="BN230" s="81">
        <v>1.2</v>
      </c>
      <c r="BO230" s="28">
        <f t="shared" si="3"/>
        <v>0</v>
      </c>
    </row>
    <row r="231" spans="1:67" s="2" customFormat="1" ht="15" x14ac:dyDescent="0.25">
      <c r="A231" s="29"/>
      <c r="B231" s="30"/>
      <c r="C231" s="30"/>
      <c r="D231" s="30"/>
      <c r="E231" s="31" t="s">
        <v>23</v>
      </c>
      <c r="F231" s="31"/>
      <c r="G231" s="32"/>
      <c r="H231" s="33">
        <v>300.43</v>
      </c>
      <c r="I231" s="33"/>
      <c r="J231" s="35">
        <v>0</v>
      </c>
      <c r="K231" s="34"/>
      <c r="L231" s="33">
        <v>300.43</v>
      </c>
      <c r="M231" s="70"/>
      <c r="N231" s="81">
        <v>1.052</v>
      </c>
      <c r="O231" s="81">
        <v>1.0209999999999999</v>
      </c>
      <c r="P231" s="81">
        <v>1.0349999999999999</v>
      </c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  <c r="AQ231" s="81"/>
      <c r="AR231" s="81"/>
      <c r="AS231" s="81"/>
      <c r="AT231" s="81"/>
      <c r="AU231" s="81"/>
      <c r="AV231" s="81"/>
      <c r="AW231" s="81"/>
      <c r="AX231" s="81"/>
      <c r="AY231" s="81"/>
      <c r="AZ231" s="81"/>
      <c r="BA231" s="81"/>
      <c r="BB231" s="81"/>
      <c r="BC231" s="81"/>
      <c r="BD231" s="81"/>
      <c r="BE231" s="80"/>
      <c r="BF231" s="82" t="s">
        <v>546</v>
      </c>
      <c r="BG231" s="81"/>
      <c r="BH231" s="81"/>
      <c r="BI231" s="81"/>
      <c r="BJ231" s="81"/>
      <c r="BK231" s="81">
        <v>1.0249999999999999</v>
      </c>
      <c r="BL231" s="81">
        <v>1.02</v>
      </c>
      <c r="BM231" s="81">
        <v>1.03</v>
      </c>
      <c r="BN231" s="81">
        <v>1.2</v>
      </c>
      <c r="BO231" s="28">
        <f t="shared" si="3"/>
        <v>0</v>
      </c>
    </row>
    <row r="232" spans="1:67" s="2" customFormat="1" ht="22.5" customHeight="1" x14ac:dyDescent="0.25">
      <c r="A232" s="41" t="s">
        <v>54</v>
      </c>
      <c r="B232" s="42" t="s">
        <v>106</v>
      </c>
      <c r="C232" s="96" t="s">
        <v>107</v>
      </c>
      <c r="D232" s="96"/>
      <c r="E232" s="96"/>
      <c r="F232" s="43" t="s">
        <v>43</v>
      </c>
      <c r="G232" s="44" t="s">
        <v>57</v>
      </c>
      <c r="H232" s="45">
        <v>0</v>
      </c>
      <c r="I232" s="45"/>
      <c r="J232" s="46">
        <v>0</v>
      </c>
      <c r="K232" s="45"/>
      <c r="L232" s="45">
        <v>0</v>
      </c>
      <c r="M232" s="66"/>
      <c r="N232" s="81">
        <v>1.052</v>
      </c>
      <c r="O232" s="81">
        <v>1.0209999999999999</v>
      </c>
      <c r="P232" s="81">
        <v>1.0349999999999999</v>
      </c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1"/>
      <c r="AN232" s="81"/>
      <c r="AO232" s="81"/>
      <c r="AP232" s="81"/>
      <c r="AQ232" s="81"/>
      <c r="AR232" s="81"/>
      <c r="AS232" s="81"/>
      <c r="AT232" s="81"/>
      <c r="AU232" s="81"/>
      <c r="AV232" s="81"/>
      <c r="AW232" s="81"/>
      <c r="AX232" s="81"/>
      <c r="AY232" s="81"/>
      <c r="AZ232" s="81"/>
      <c r="BA232" s="81"/>
      <c r="BB232" s="81"/>
      <c r="BC232" s="81"/>
      <c r="BD232" s="81"/>
      <c r="BE232" s="80"/>
      <c r="BF232" s="82" t="s">
        <v>547</v>
      </c>
      <c r="BG232" s="81"/>
      <c r="BH232" s="81"/>
      <c r="BI232" s="81"/>
      <c r="BJ232" s="81"/>
      <c r="BK232" s="81">
        <v>1.0249999999999999</v>
      </c>
      <c r="BL232" s="81">
        <v>1.02</v>
      </c>
      <c r="BM232" s="81">
        <v>1.03</v>
      </c>
      <c r="BN232" s="81">
        <v>1.2</v>
      </c>
      <c r="BO232" s="28">
        <f t="shared" si="3"/>
        <v>0</v>
      </c>
    </row>
    <row r="233" spans="1:67" s="2" customFormat="1" ht="22.5" x14ac:dyDescent="0.25">
      <c r="A233" s="41" t="s">
        <v>54</v>
      </c>
      <c r="B233" s="42" t="s">
        <v>108</v>
      </c>
      <c r="C233" s="96" t="s">
        <v>109</v>
      </c>
      <c r="D233" s="96"/>
      <c r="E233" s="96"/>
      <c r="F233" s="43" t="s">
        <v>26</v>
      </c>
      <c r="G233" s="44" t="s">
        <v>57</v>
      </c>
      <c r="H233" s="45">
        <v>0</v>
      </c>
      <c r="I233" s="45"/>
      <c r="J233" s="46">
        <v>0</v>
      </c>
      <c r="K233" s="45"/>
      <c r="L233" s="45">
        <v>0</v>
      </c>
      <c r="M233" s="66"/>
      <c r="N233" s="81">
        <v>1.052</v>
      </c>
      <c r="O233" s="81">
        <v>1.0209999999999999</v>
      </c>
      <c r="P233" s="81">
        <v>1.0349999999999999</v>
      </c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  <c r="AO233" s="81"/>
      <c r="AP233" s="81"/>
      <c r="AQ233" s="81"/>
      <c r="AR233" s="81"/>
      <c r="AS233" s="81"/>
      <c r="AT233" s="81"/>
      <c r="AU233" s="81"/>
      <c r="AV233" s="81"/>
      <c r="AW233" s="81"/>
      <c r="AX233" s="81"/>
      <c r="AY233" s="81"/>
      <c r="AZ233" s="81"/>
      <c r="BA233" s="81"/>
      <c r="BB233" s="81"/>
      <c r="BC233" s="81"/>
      <c r="BD233" s="81"/>
      <c r="BE233" s="80"/>
      <c r="BF233" s="82" t="s">
        <v>548</v>
      </c>
      <c r="BG233" s="81"/>
      <c r="BH233" s="81"/>
      <c r="BI233" s="81"/>
      <c r="BJ233" s="81"/>
      <c r="BK233" s="81">
        <v>1.0249999999999999</v>
      </c>
      <c r="BL233" s="81">
        <v>1.02</v>
      </c>
      <c r="BM233" s="81">
        <v>1.03</v>
      </c>
      <c r="BN233" s="81">
        <v>1.2</v>
      </c>
      <c r="BO233" s="28">
        <f t="shared" si="3"/>
        <v>0</v>
      </c>
    </row>
    <row r="234" spans="1:67" s="2" customFormat="1" ht="15" customHeight="1" x14ac:dyDescent="0.25">
      <c r="A234" s="24" t="s">
        <v>242</v>
      </c>
      <c r="B234" s="25" t="s">
        <v>134</v>
      </c>
      <c r="C234" s="97" t="s">
        <v>135</v>
      </c>
      <c r="D234" s="97"/>
      <c r="E234" s="97"/>
      <c r="F234" s="24" t="s">
        <v>103</v>
      </c>
      <c r="G234" s="50">
        <v>0.04</v>
      </c>
      <c r="H234" s="28">
        <v>306.83</v>
      </c>
      <c r="I234" s="28"/>
      <c r="J234" s="28">
        <v>0</v>
      </c>
      <c r="K234" s="28"/>
      <c r="L234" s="28">
        <v>306.83</v>
      </c>
      <c r="M234" s="64"/>
      <c r="N234" s="81">
        <v>1.052</v>
      </c>
      <c r="O234" s="81">
        <v>1.0209999999999999</v>
      </c>
      <c r="P234" s="81">
        <v>1.0349999999999999</v>
      </c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81"/>
      <c r="AZ234" s="81"/>
      <c r="BA234" s="81"/>
      <c r="BB234" s="81"/>
      <c r="BC234" s="81"/>
      <c r="BD234" s="81"/>
      <c r="BE234" s="80"/>
      <c r="BF234" s="82" t="s">
        <v>549</v>
      </c>
      <c r="BG234" s="81"/>
      <c r="BH234" s="81"/>
      <c r="BI234" s="81"/>
      <c r="BJ234" s="81"/>
      <c r="BK234" s="81">
        <v>1.0249999999999999</v>
      </c>
      <c r="BL234" s="81">
        <v>1.02</v>
      </c>
      <c r="BM234" s="81">
        <v>1.03</v>
      </c>
      <c r="BN234" s="81">
        <v>1.2</v>
      </c>
      <c r="BO234" s="28">
        <f t="shared" si="3"/>
        <v>0</v>
      </c>
    </row>
    <row r="235" spans="1:67" s="2" customFormat="1" ht="15" x14ac:dyDescent="0.25">
      <c r="A235" s="29"/>
      <c r="B235" s="30"/>
      <c r="C235" s="30"/>
      <c r="D235" s="30"/>
      <c r="E235" s="31" t="s">
        <v>227</v>
      </c>
      <c r="F235" s="31"/>
      <c r="G235" s="32"/>
      <c r="H235" s="33">
        <v>295.26</v>
      </c>
      <c r="I235" s="33"/>
      <c r="J235" s="35">
        <v>0</v>
      </c>
      <c r="K235" s="34"/>
      <c r="L235" s="33">
        <v>295.26</v>
      </c>
      <c r="M235" s="70"/>
      <c r="N235" s="81">
        <v>1.052</v>
      </c>
      <c r="O235" s="81">
        <v>1.0209999999999999</v>
      </c>
      <c r="P235" s="81">
        <v>1.0349999999999999</v>
      </c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81"/>
      <c r="AO235" s="81"/>
      <c r="AP235" s="81"/>
      <c r="AQ235" s="81"/>
      <c r="AR235" s="81"/>
      <c r="AS235" s="81"/>
      <c r="AT235" s="81"/>
      <c r="AU235" s="81"/>
      <c r="AV235" s="81"/>
      <c r="AW235" s="81"/>
      <c r="AX235" s="81"/>
      <c r="AY235" s="81"/>
      <c r="AZ235" s="81"/>
      <c r="BA235" s="81"/>
      <c r="BB235" s="81"/>
      <c r="BC235" s="81"/>
      <c r="BD235" s="81"/>
      <c r="BE235" s="80"/>
      <c r="BF235" s="82" t="s">
        <v>550</v>
      </c>
      <c r="BG235" s="81"/>
      <c r="BH235" s="81"/>
      <c r="BI235" s="81"/>
      <c r="BJ235" s="81"/>
      <c r="BK235" s="81">
        <v>1.0249999999999999</v>
      </c>
      <c r="BL235" s="81">
        <v>1.02</v>
      </c>
      <c r="BM235" s="81">
        <v>1.03</v>
      </c>
      <c r="BN235" s="81">
        <v>1.2</v>
      </c>
      <c r="BO235" s="28">
        <f t="shared" si="3"/>
        <v>0</v>
      </c>
    </row>
    <row r="236" spans="1:67" s="2" customFormat="1" ht="15" x14ac:dyDescent="0.25">
      <c r="A236" s="29"/>
      <c r="B236" s="30"/>
      <c r="C236" s="30"/>
      <c r="D236" s="30"/>
      <c r="E236" s="31" t="s">
        <v>228</v>
      </c>
      <c r="F236" s="31"/>
      <c r="G236" s="32"/>
      <c r="H236" s="33">
        <v>169.13</v>
      </c>
      <c r="I236" s="33"/>
      <c r="J236" s="35">
        <v>0</v>
      </c>
      <c r="K236" s="34"/>
      <c r="L236" s="33">
        <v>169.13</v>
      </c>
      <c r="M236" s="70"/>
      <c r="N236" s="81">
        <v>1.052</v>
      </c>
      <c r="O236" s="81">
        <v>1.0209999999999999</v>
      </c>
      <c r="P236" s="81">
        <v>1.0349999999999999</v>
      </c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1"/>
      <c r="AN236" s="81"/>
      <c r="AO236" s="81"/>
      <c r="AP236" s="81"/>
      <c r="AQ236" s="81"/>
      <c r="AR236" s="81"/>
      <c r="AS236" s="81"/>
      <c r="AT236" s="81"/>
      <c r="AU236" s="81"/>
      <c r="AV236" s="81"/>
      <c r="AW236" s="81"/>
      <c r="AX236" s="81"/>
      <c r="AY236" s="81"/>
      <c r="AZ236" s="81"/>
      <c r="BA236" s="81"/>
      <c r="BB236" s="81"/>
      <c r="BC236" s="81"/>
      <c r="BD236" s="81"/>
      <c r="BE236" s="80"/>
      <c r="BF236" s="82" t="s">
        <v>551</v>
      </c>
      <c r="BG236" s="81"/>
      <c r="BH236" s="81"/>
      <c r="BI236" s="81"/>
      <c r="BJ236" s="81"/>
      <c r="BK236" s="81">
        <v>1.0249999999999999</v>
      </c>
      <c r="BL236" s="81">
        <v>1.02</v>
      </c>
      <c r="BM236" s="81">
        <v>1.03</v>
      </c>
      <c r="BN236" s="81">
        <v>1.2</v>
      </c>
      <c r="BO236" s="28">
        <f t="shared" si="3"/>
        <v>0</v>
      </c>
    </row>
    <row r="237" spans="1:67" s="2" customFormat="1" ht="15" x14ac:dyDescent="0.25">
      <c r="A237" s="29"/>
      <c r="B237" s="30"/>
      <c r="C237" s="30"/>
      <c r="D237" s="30"/>
      <c r="E237" s="31" t="s">
        <v>23</v>
      </c>
      <c r="F237" s="31"/>
      <c r="G237" s="32"/>
      <c r="H237" s="33">
        <v>771.22</v>
      </c>
      <c r="I237" s="33"/>
      <c r="J237" s="35">
        <v>0</v>
      </c>
      <c r="K237" s="34"/>
      <c r="L237" s="33">
        <v>771.22</v>
      </c>
      <c r="M237" s="70"/>
      <c r="N237" s="81">
        <v>1.052</v>
      </c>
      <c r="O237" s="81">
        <v>1.0209999999999999</v>
      </c>
      <c r="P237" s="81">
        <v>1.0349999999999999</v>
      </c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1"/>
      <c r="AN237" s="81"/>
      <c r="AO237" s="81"/>
      <c r="AP237" s="81"/>
      <c r="AQ237" s="81"/>
      <c r="AR237" s="81"/>
      <c r="AS237" s="81"/>
      <c r="AT237" s="81"/>
      <c r="AU237" s="81"/>
      <c r="AV237" s="81"/>
      <c r="AW237" s="81"/>
      <c r="AX237" s="81"/>
      <c r="AY237" s="81"/>
      <c r="AZ237" s="81"/>
      <c r="BA237" s="81"/>
      <c r="BB237" s="81"/>
      <c r="BC237" s="81"/>
      <c r="BD237" s="81"/>
      <c r="BE237" s="80"/>
      <c r="BF237" s="82" t="s">
        <v>552</v>
      </c>
      <c r="BG237" s="81"/>
      <c r="BH237" s="81"/>
      <c r="BI237" s="81"/>
      <c r="BJ237" s="81"/>
      <c r="BK237" s="81">
        <v>1.0249999999999999</v>
      </c>
      <c r="BL237" s="81">
        <v>1.02</v>
      </c>
      <c r="BM237" s="81">
        <v>1.03</v>
      </c>
      <c r="BN237" s="81">
        <v>1.2</v>
      </c>
      <c r="BO237" s="28">
        <f t="shared" si="3"/>
        <v>0</v>
      </c>
    </row>
    <row r="238" spans="1:67" s="2" customFormat="1" ht="22.5" customHeight="1" x14ac:dyDescent="0.25">
      <c r="A238" s="41" t="s">
        <v>54</v>
      </c>
      <c r="B238" s="42" t="s">
        <v>106</v>
      </c>
      <c r="C238" s="96" t="s">
        <v>107</v>
      </c>
      <c r="D238" s="96"/>
      <c r="E238" s="96"/>
      <c r="F238" s="43" t="s">
        <v>43</v>
      </c>
      <c r="G238" s="44" t="s">
        <v>57</v>
      </c>
      <c r="H238" s="45">
        <v>0</v>
      </c>
      <c r="I238" s="45"/>
      <c r="J238" s="46">
        <v>0</v>
      </c>
      <c r="K238" s="45"/>
      <c r="L238" s="45">
        <v>0</v>
      </c>
      <c r="M238" s="66"/>
      <c r="N238" s="81">
        <v>1.052</v>
      </c>
      <c r="O238" s="81">
        <v>1.0209999999999999</v>
      </c>
      <c r="P238" s="81">
        <v>1.0349999999999999</v>
      </c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1"/>
      <c r="AN238" s="81"/>
      <c r="AO238" s="81"/>
      <c r="AP238" s="81"/>
      <c r="AQ238" s="81"/>
      <c r="AR238" s="81"/>
      <c r="AS238" s="81"/>
      <c r="AT238" s="81"/>
      <c r="AU238" s="81"/>
      <c r="AV238" s="81"/>
      <c r="AW238" s="81"/>
      <c r="AX238" s="81"/>
      <c r="AY238" s="81"/>
      <c r="AZ238" s="81"/>
      <c r="BA238" s="81"/>
      <c r="BB238" s="81"/>
      <c r="BC238" s="81"/>
      <c r="BD238" s="81"/>
      <c r="BE238" s="80"/>
      <c r="BF238" s="82" t="s">
        <v>553</v>
      </c>
      <c r="BG238" s="81"/>
      <c r="BH238" s="81"/>
      <c r="BI238" s="81"/>
      <c r="BJ238" s="81"/>
      <c r="BK238" s="81">
        <v>1.0249999999999999</v>
      </c>
      <c r="BL238" s="81">
        <v>1.02</v>
      </c>
      <c r="BM238" s="81">
        <v>1.03</v>
      </c>
      <c r="BN238" s="81">
        <v>1.2</v>
      </c>
      <c r="BO238" s="28">
        <f t="shared" si="3"/>
        <v>0</v>
      </c>
    </row>
    <row r="239" spans="1:67" s="2" customFormat="1" ht="22.5" x14ac:dyDescent="0.25">
      <c r="A239" s="41" t="s">
        <v>54</v>
      </c>
      <c r="B239" s="42" t="s">
        <v>108</v>
      </c>
      <c r="C239" s="96" t="s">
        <v>109</v>
      </c>
      <c r="D239" s="96"/>
      <c r="E239" s="96"/>
      <c r="F239" s="43" t="s">
        <v>26</v>
      </c>
      <c r="G239" s="44" t="s">
        <v>57</v>
      </c>
      <c r="H239" s="45">
        <v>0</v>
      </c>
      <c r="I239" s="45"/>
      <c r="J239" s="46">
        <v>0</v>
      </c>
      <c r="K239" s="45"/>
      <c r="L239" s="45">
        <v>0</v>
      </c>
      <c r="M239" s="66"/>
      <c r="N239" s="81">
        <v>1.052</v>
      </c>
      <c r="O239" s="81">
        <v>1.0209999999999999</v>
      </c>
      <c r="P239" s="81">
        <v>1.0349999999999999</v>
      </c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  <c r="AC239" s="81"/>
      <c r="AD239" s="81"/>
      <c r="AE239" s="81"/>
      <c r="AF239" s="81"/>
      <c r="AG239" s="81"/>
      <c r="AH239" s="81"/>
      <c r="AI239" s="81"/>
      <c r="AJ239" s="81"/>
      <c r="AK239" s="81"/>
      <c r="AL239" s="81"/>
      <c r="AM239" s="81"/>
      <c r="AN239" s="81"/>
      <c r="AO239" s="81"/>
      <c r="AP239" s="81"/>
      <c r="AQ239" s="81"/>
      <c r="AR239" s="81"/>
      <c r="AS239" s="81"/>
      <c r="AT239" s="81"/>
      <c r="AU239" s="81"/>
      <c r="AV239" s="81"/>
      <c r="AW239" s="81"/>
      <c r="AX239" s="81"/>
      <c r="AY239" s="81"/>
      <c r="AZ239" s="81"/>
      <c r="BA239" s="81"/>
      <c r="BB239" s="81"/>
      <c r="BC239" s="81"/>
      <c r="BD239" s="81"/>
      <c r="BE239" s="80"/>
      <c r="BF239" s="82" t="s">
        <v>554</v>
      </c>
      <c r="BG239" s="81"/>
      <c r="BH239" s="81"/>
      <c r="BI239" s="81"/>
      <c r="BJ239" s="81"/>
      <c r="BK239" s="81">
        <v>1.0249999999999999</v>
      </c>
      <c r="BL239" s="81">
        <v>1.02</v>
      </c>
      <c r="BM239" s="81">
        <v>1.03</v>
      </c>
      <c r="BN239" s="81">
        <v>1.2</v>
      </c>
      <c r="BO239" s="28">
        <f t="shared" si="3"/>
        <v>0</v>
      </c>
    </row>
    <row r="240" spans="1:67" s="2" customFormat="1" ht="22.5" customHeight="1" x14ac:dyDescent="0.25">
      <c r="A240" s="24" t="s">
        <v>243</v>
      </c>
      <c r="B240" s="25" t="s">
        <v>139</v>
      </c>
      <c r="C240" s="97" t="s">
        <v>140</v>
      </c>
      <c r="D240" s="97"/>
      <c r="E240" s="97"/>
      <c r="F240" s="24" t="s">
        <v>118</v>
      </c>
      <c r="G240" s="51">
        <v>4</v>
      </c>
      <c r="H240" s="28">
        <v>1207.99</v>
      </c>
      <c r="I240" s="28"/>
      <c r="J240" s="28">
        <v>1735.3523918505571</v>
      </c>
      <c r="K240" s="28"/>
      <c r="L240" s="28">
        <v>1207.99</v>
      </c>
      <c r="M240" s="64"/>
      <c r="N240" s="81">
        <v>1.052</v>
      </c>
      <c r="O240" s="81">
        <v>1.0209999999999999</v>
      </c>
      <c r="P240" s="81">
        <v>1.0349999999999999</v>
      </c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  <c r="AK240" s="81"/>
      <c r="AL240" s="81"/>
      <c r="AM240" s="81"/>
      <c r="AN240" s="81"/>
      <c r="AO240" s="81"/>
      <c r="AP240" s="81"/>
      <c r="AQ240" s="81"/>
      <c r="AR240" s="81"/>
      <c r="AS240" s="81"/>
      <c r="AT240" s="81"/>
      <c r="AU240" s="81"/>
      <c r="AV240" s="81"/>
      <c r="AW240" s="81"/>
      <c r="AX240" s="81"/>
      <c r="AY240" s="81"/>
      <c r="AZ240" s="81"/>
      <c r="BA240" s="81"/>
      <c r="BB240" s="81"/>
      <c r="BC240" s="81"/>
      <c r="BD240" s="81"/>
      <c r="BE240" s="80"/>
      <c r="BF240" s="82" t="s">
        <v>555</v>
      </c>
      <c r="BG240" s="81"/>
      <c r="BH240" s="81"/>
      <c r="BI240" s="81"/>
      <c r="BJ240" s="81"/>
      <c r="BK240" s="81">
        <v>1.0249999999999999</v>
      </c>
      <c r="BL240" s="81">
        <v>1.02</v>
      </c>
      <c r="BM240" s="81">
        <v>1.03</v>
      </c>
      <c r="BN240" s="81">
        <v>1.2</v>
      </c>
      <c r="BO240" s="28">
        <f t="shared" si="3"/>
        <v>2492.9411037355026</v>
      </c>
    </row>
    <row r="241" spans="1:67" s="2" customFormat="1" ht="22.5" customHeight="1" x14ac:dyDescent="0.25">
      <c r="A241" s="24" t="s">
        <v>244</v>
      </c>
      <c r="B241" s="25" t="s">
        <v>142</v>
      </c>
      <c r="C241" s="97" t="s">
        <v>143</v>
      </c>
      <c r="D241" s="97"/>
      <c r="E241" s="97"/>
      <c r="F241" s="24" t="s">
        <v>118</v>
      </c>
      <c r="G241" s="51">
        <v>4</v>
      </c>
      <c r="H241" s="28">
        <v>1372.68</v>
      </c>
      <c r="I241" s="28"/>
      <c r="J241" s="28">
        <v>1971.9397687442968</v>
      </c>
      <c r="K241" s="28"/>
      <c r="L241" s="28">
        <v>1372.68</v>
      </c>
      <c r="M241" s="64"/>
      <c r="N241" s="81">
        <v>1.052</v>
      </c>
      <c r="O241" s="81">
        <v>1.0209999999999999</v>
      </c>
      <c r="P241" s="81">
        <v>1.0349999999999999</v>
      </c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1"/>
      <c r="AN241" s="81"/>
      <c r="AO241" s="81"/>
      <c r="AP241" s="81"/>
      <c r="AQ241" s="81"/>
      <c r="AR241" s="81"/>
      <c r="AS241" s="81"/>
      <c r="AT241" s="81"/>
      <c r="AU241" s="81"/>
      <c r="AV241" s="81"/>
      <c r="AW241" s="81"/>
      <c r="AX241" s="81"/>
      <c r="AY241" s="81"/>
      <c r="AZ241" s="81"/>
      <c r="BA241" s="81"/>
      <c r="BB241" s="81"/>
      <c r="BC241" s="81"/>
      <c r="BD241" s="81"/>
      <c r="BE241" s="80"/>
      <c r="BF241" s="82" t="s">
        <v>556</v>
      </c>
      <c r="BG241" s="81"/>
      <c r="BH241" s="81"/>
      <c r="BI241" s="81"/>
      <c r="BJ241" s="81"/>
      <c r="BK241" s="81">
        <v>1.0249999999999999</v>
      </c>
      <c r="BL241" s="81">
        <v>1.02</v>
      </c>
      <c r="BM241" s="81">
        <v>1.03</v>
      </c>
      <c r="BN241" s="81">
        <v>1.2</v>
      </c>
      <c r="BO241" s="28">
        <f t="shared" si="3"/>
        <v>2832.8135119294452</v>
      </c>
    </row>
    <row r="242" spans="1:67" s="2" customFormat="1" ht="15" customHeight="1" x14ac:dyDescent="0.25">
      <c r="A242" s="94" t="s">
        <v>245</v>
      </c>
      <c r="B242" s="95"/>
      <c r="C242" s="95"/>
      <c r="D242" s="95"/>
      <c r="E242" s="95"/>
      <c r="F242" s="95"/>
      <c r="G242" s="95"/>
      <c r="H242" s="28">
        <v>39981057.060000002</v>
      </c>
      <c r="I242" s="28"/>
      <c r="J242" s="28">
        <v>47021157.913505271</v>
      </c>
      <c r="K242" s="28"/>
      <c r="L242" s="28">
        <v>39981057.060000002</v>
      </c>
      <c r="M242" s="64"/>
      <c r="N242" s="81">
        <v>1.052</v>
      </c>
      <c r="O242" s="81">
        <v>1.0209999999999999</v>
      </c>
      <c r="P242" s="81">
        <v>1.0349999999999999</v>
      </c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1"/>
      <c r="AN242" s="81"/>
      <c r="AO242" s="81"/>
      <c r="AP242" s="81"/>
      <c r="AQ242" s="81"/>
      <c r="AR242" s="81"/>
      <c r="AS242" s="81"/>
      <c r="AT242" s="81"/>
      <c r="AU242" s="81"/>
      <c r="AV242" s="81"/>
      <c r="AW242" s="81"/>
      <c r="AX242" s="81"/>
      <c r="AY242" s="81"/>
      <c r="AZ242" s="81"/>
      <c r="BA242" s="81"/>
      <c r="BB242" s="81"/>
      <c r="BC242" s="81"/>
      <c r="BD242" s="81"/>
      <c r="BE242" s="80"/>
      <c r="BF242" s="82" t="s">
        <v>557</v>
      </c>
      <c r="BG242" s="81"/>
      <c r="BH242" s="81"/>
      <c r="BI242" s="81"/>
      <c r="BJ242" s="81"/>
      <c r="BK242" s="81">
        <v>1.0249999999999999</v>
      </c>
      <c r="BL242" s="81">
        <v>1.02</v>
      </c>
      <c r="BM242" s="81">
        <v>1.03</v>
      </c>
      <c r="BN242" s="81">
        <v>1.2</v>
      </c>
      <c r="BO242" s="28">
        <f t="shared" si="3"/>
        <v>67548803.262265518</v>
      </c>
    </row>
    <row r="243" spans="1:67" s="2" customFormat="1" ht="15" customHeight="1" x14ac:dyDescent="0.25">
      <c r="A243" s="94" t="s">
        <v>246</v>
      </c>
      <c r="B243" s="95"/>
      <c r="C243" s="95"/>
      <c r="D243" s="95"/>
      <c r="E243" s="95"/>
      <c r="F243" s="95"/>
      <c r="G243" s="95"/>
      <c r="H243" s="28">
        <v>5198226.28</v>
      </c>
      <c r="I243" s="28"/>
      <c r="J243" s="28">
        <v>0</v>
      </c>
      <c r="K243" s="28"/>
      <c r="L243" s="28">
        <v>5198226.28</v>
      </c>
      <c r="M243" s="64"/>
      <c r="N243" s="81">
        <v>1.052</v>
      </c>
      <c r="O243" s="81">
        <v>1.0209999999999999</v>
      </c>
      <c r="P243" s="81">
        <v>1.0349999999999999</v>
      </c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1"/>
      <c r="AN243" s="81"/>
      <c r="AO243" s="81"/>
      <c r="AP243" s="81"/>
      <c r="AQ243" s="81"/>
      <c r="AR243" s="81"/>
      <c r="AS243" s="81"/>
      <c r="AT243" s="81"/>
      <c r="AU243" s="81"/>
      <c r="AV243" s="81"/>
      <c r="AW243" s="81"/>
      <c r="AX243" s="81"/>
      <c r="AY243" s="81"/>
      <c r="AZ243" s="81"/>
      <c r="BA243" s="81"/>
      <c r="BB243" s="81"/>
      <c r="BC243" s="81"/>
      <c r="BD243" s="81"/>
      <c r="BE243" s="80"/>
      <c r="BF243" s="82" t="s">
        <v>558</v>
      </c>
      <c r="BG243" s="81"/>
      <c r="BH243" s="81"/>
      <c r="BI243" s="81"/>
      <c r="BJ243" s="81"/>
      <c r="BK243" s="81">
        <v>1.0249999999999999</v>
      </c>
      <c r="BL243" s="81">
        <v>1.02</v>
      </c>
      <c r="BM243" s="81">
        <v>1.03</v>
      </c>
      <c r="BN243" s="81">
        <v>1.2</v>
      </c>
      <c r="BO243" s="28">
        <f t="shared" si="3"/>
        <v>0</v>
      </c>
    </row>
    <row r="244" spans="1:67" s="2" customFormat="1" ht="15" customHeight="1" x14ac:dyDescent="0.25">
      <c r="A244" s="94" t="s">
        <v>247</v>
      </c>
      <c r="B244" s="95"/>
      <c r="C244" s="95"/>
      <c r="D244" s="95"/>
      <c r="E244" s="95"/>
      <c r="F244" s="95"/>
      <c r="G244" s="95"/>
      <c r="H244" s="28">
        <v>3419559.38</v>
      </c>
      <c r="I244" s="28"/>
      <c r="J244" s="28">
        <v>0</v>
      </c>
      <c r="K244" s="28"/>
      <c r="L244" s="28">
        <v>3419559.38</v>
      </c>
      <c r="M244" s="64"/>
      <c r="N244" s="81">
        <v>1.052</v>
      </c>
      <c r="O244" s="81">
        <v>1.0209999999999999</v>
      </c>
      <c r="P244" s="81">
        <v>1.0349999999999999</v>
      </c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  <c r="AD244" s="81"/>
      <c r="AE244" s="81"/>
      <c r="AF244" s="81"/>
      <c r="AG244" s="81"/>
      <c r="AH244" s="81"/>
      <c r="AI244" s="81"/>
      <c r="AJ244" s="81"/>
      <c r="AK244" s="81"/>
      <c r="AL244" s="81"/>
      <c r="AM244" s="81"/>
      <c r="AN244" s="81"/>
      <c r="AO244" s="81"/>
      <c r="AP244" s="81"/>
      <c r="AQ244" s="81"/>
      <c r="AR244" s="81"/>
      <c r="AS244" s="81"/>
      <c r="AT244" s="81"/>
      <c r="AU244" s="81"/>
      <c r="AV244" s="81"/>
      <c r="AW244" s="81"/>
      <c r="AX244" s="81"/>
      <c r="AY244" s="81"/>
      <c r="AZ244" s="81"/>
      <c r="BA244" s="81"/>
      <c r="BB244" s="81"/>
      <c r="BC244" s="81"/>
      <c r="BD244" s="81"/>
      <c r="BE244" s="80"/>
      <c r="BF244" s="82" t="s">
        <v>559</v>
      </c>
      <c r="BG244" s="81"/>
      <c r="BH244" s="81"/>
      <c r="BI244" s="81"/>
      <c r="BJ244" s="81"/>
      <c r="BK244" s="81">
        <v>1.0249999999999999</v>
      </c>
      <c r="BL244" s="81">
        <v>1.02</v>
      </c>
      <c r="BM244" s="81">
        <v>1.03</v>
      </c>
      <c r="BN244" s="81">
        <v>1.2</v>
      </c>
      <c r="BO244" s="28">
        <f t="shared" si="3"/>
        <v>0</v>
      </c>
    </row>
    <row r="245" spans="1:67" s="2" customFormat="1" ht="15" customHeight="1" x14ac:dyDescent="0.25">
      <c r="A245" s="94" t="s">
        <v>248</v>
      </c>
      <c r="B245" s="95"/>
      <c r="C245" s="95"/>
      <c r="D245" s="95"/>
      <c r="E245" s="95"/>
      <c r="F245" s="95"/>
      <c r="G245" s="95"/>
      <c r="H245" s="28">
        <v>26226796.25</v>
      </c>
      <c r="I245" s="28"/>
      <c r="J245" s="28">
        <v>0</v>
      </c>
      <c r="K245" s="28"/>
      <c r="L245" s="28">
        <v>26226796.25</v>
      </c>
      <c r="M245" s="64"/>
      <c r="N245" s="81">
        <v>1.052</v>
      </c>
      <c r="O245" s="81">
        <v>1.0209999999999999</v>
      </c>
      <c r="P245" s="81">
        <v>1.0349999999999999</v>
      </c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1"/>
      <c r="AN245" s="81"/>
      <c r="AO245" s="81"/>
      <c r="AP245" s="81"/>
      <c r="AQ245" s="81"/>
      <c r="AR245" s="81"/>
      <c r="AS245" s="81"/>
      <c r="AT245" s="81"/>
      <c r="AU245" s="81"/>
      <c r="AV245" s="81"/>
      <c r="AW245" s="81"/>
      <c r="AX245" s="81"/>
      <c r="AY245" s="81"/>
      <c r="AZ245" s="81"/>
      <c r="BA245" s="81"/>
      <c r="BB245" s="81"/>
      <c r="BC245" s="81"/>
      <c r="BD245" s="81"/>
      <c r="BE245" s="80"/>
      <c r="BF245" s="82" t="s">
        <v>560</v>
      </c>
      <c r="BG245" s="81"/>
      <c r="BH245" s="81"/>
      <c r="BI245" s="81"/>
      <c r="BJ245" s="81"/>
      <c r="BK245" s="81">
        <v>1.0249999999999999</v>
      </c>
      <c r="BL245" s="81">
        <v>1.02</v>
      </c>
      <c r="BM245" s="81">
        <v>1.03</v>
      </c>
      <c r="BN245" s="81">
        <v>1.2</v>
      </c>
      <c r="BO245" s="28">
        <f t="shared" si="3"/>
        <v>0</v>
      </c>
    </row>
    <row r="246" spans="1:67" s="2" customFormat="1" ht="15" customHeight="1" x14ac:dyDescent="0.25">
      <c r="A246" s="94" t="s">
        <v>249</v>
      </c>
      <c r="B246" s="95"/>
      <c r="C246" s="95"/>
      <c r="D246" s="95"/>
      <c r="E246" s="95"/>
      <c r="F246" s="95"/>
      <c r="G246" s="95"/>
      <c r="H246" s="28">
        <v>32472792.550000001</v>
      </c>
      <c r="I246" s="28"/>
      <c r="J246" s="28">
        <v>0</v>
      </c>
      <c r="K246" s="28"/>
      <c r="L246" s="28">
        <v>32472792.550000001</v>
      </c>
      <c r="M246" s="64"/>
      <c r="N246" s="81">
        <v>1.052</v>
      </c>
      <c r="O246" s="81">
        <v>1.0209999999999999</v>
      </c>
      <c r="P246" s="81">
        <v>1.0349999999999999</v>
      </c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1"/>
      <c r="AN246" s="81"/>
      <c r="AO246" s="81"/>
      <c r="AP246" s="81"/>
      <c r="AQ246" s="81"/>
      <c r="AR246" s="81"/>
      <c r="AS246" s="81"/>
      <c r="AT246" s="81"/>
      <c r="AU246" s="81"/>
      <c r="AV246" s="81"/>
      <c r="AW246" s="81"/>
      <c r="AX246" s="81"/>
      <c r="AY246" s="81"/>
      <c r="AZ246" s="81"/>
      <c r="BA246" s="81"/>
      <c r="BB246" s="81"/>
      <c r="BC246" s="81"/>
      <c r="BD246" s="81"/>
      <c r="BE246" s="80"/>
      <c r="BF246" s="82" t="s">
        <v>561</v>
      </c>
      <c r="BG246" s="81"/>
      <c r="BH246" s="81"/>
      <c r="BI246" s="81"/>
      <c r="BJ246" s="81"/>
      <c r="BK246" s="81">
        <v>1.0249999999999999</v>
      </c>
      <c r="BL246" s="81">
        <v>1.02</v>
      </c>
      <c r="BM246" s="81">
        <v>1.03</v>
      </c>
      <c r="BN246" s="81">
        <v>1.2</v>
      </c>
      <c r="BO246" s="28">
        <f t="shared" si="3"/>
        <v>0</v>
      </c>
    </row>
    <row r="247" spans="1:67" s="2" customFormat="1" ht="53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3"/>
    </row>
    <row r="248" spans="1:67" s="7" customFormat="1" ht="12.75" customHeight="1" x14ac:dyDescent="0.2">
      <c r="A248" s="93" t="s">
        <v>250</v>
      </c>
      <c r="B248" s="93"/>
      <c r="C248" s="93"/>
      <c r="D248" s="93"/>
      <c r="E248" s="93"/>
      <c r="F248" s="93"/>
      <c r="G248" s="93"/>
      <c r="H248" s="93"/>
      <c r="I248" s="93"/>
      <c r="J248" s="93"/>
      <c r="K248" s="54"/>
      <c r="L248" s="54"/>
      <c r="M248" s="54"/>
      <c r="N248" s="75"/>
      <c r="O248" s="75"/>
      <c r="P248" s="75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6"/>
      <c r="BL248" s="76"/>
      <c r="BM248" s="76"/>
      <c r="BN248" s="76"/>
    </row>
    <row r="249" spans="1:67" s="7" customFormat="1" ht="12.75" customHeight="1" x14ac:dyDescent="0.2">
      <c r="A249" s="92" t="s">
        <v>251</v>
      </c>
      <c r="B249" s="92"/>
      <c r="C249" s="92"/>
      <c r="D249" s="92"/>
      <c r="E249" s="92"/>
      <c r="F249" s="92"/>
      <c r="G249" s="92"/>
      <c r="H249" s="92"/>
      <c r="I249" s="92"/>
      <c r="J249" s="92"/>
      <c r="K249" s="55"/>
      <c r="L249" s="55"/>
      <c r="M249" s="55"/>
      <c r="N249" s="77"/>
      <c r="O249" s="77"/>
      <c r="P249" s="77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6"/>
      <c r="BL249" s="76"/>
      <c r="BM249" s="76"/>
      <c r="BN249" s="76"/>
    </row>
    <row r="250" spans="1:67" s="7" customFormat="1" ht="13.5" customHeight="1" x14ac:dyDescent="0.2">
      <c r="A250" s="5"/>
      <c r="B250" s="5"/>
      <c r="C250" s="5"/>
      <c r="D250" s="5"/>
      <c r="E250" s="5"/>
      <c r="F250" s="5"/>
      <c r="G250" s="5"/>
      <c r="H250" s="56"/>
      <c r="I250" s="56"/>
      <c r="J250" s="5"/>
      <c r="K250" s="5"/>
      <c r="L250" s="56"/>
      <c r="M250" s="56"/>
      <c r="N250" s="71"/>
      <c r="O250" s="71"/>
      <c r="P250" s="71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6"/>
      <c r="BL250" s="76"/>
      <c r="BM250" s="76"/>
      <c r="BN250" s="76"/>
      <c r="BO250" s="5"/>
    </row>
    <row r="251" spans="1:67" s="7" customFormat="1" ht="12.75" customHeight="1" x14ac:dyDescent="0.2">
      <c r="A251" s="93" t="s">
        <v>252</v>
      </c>
      <c r="B251" s="93"/>
      <c r="C251" s="93"/>
      <c r="D251" s="93"/>
      <c r="E251" s="93"/>
      <c r="F251" s="93"/>
      <c r="G251" s="93"/>
      <c r="H251" s="93"/>
      <c r="I251" s="93"/>
      <c r="J251" s="93"/>
      <c r="K251" s="54"/>
      <c r="L251" s="54"/>
      <c r="M251" s="54"/>
      <c r="N251" s="75"/>
      <c r="O251" s="75"/>
      <c r="P251" s="75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6"/>
      <c r="BL251" s="76"/>
      <c r="BM251" s="76"/>
      <c r="BN251" s="76"/>
    </row>
    <row r="252" spans="1:67" s="7" customFormat="1" ht="12.75" customHeight="1" x14ac:dyDescent="0.2">
      <c r="A252" s="92" t="s">
        <v>251</v>
      </c>
      <c r="B252" s="92"/>
      <c r="C252" s="92"/>
      <c r="D252" s="92"/>
      <c r="E252" s="92"/>
      <c r="F252" s="92"/>
      <c r="G252" s="92"/>
      <c r="H252" s="92"/>
      <c r="I252" s="92"/>
      <c r="J252" s="92"/>
      <c r="K252" s="55"/>
      <c r="L252" s="55"/>
      <c r="M252" s="55"/>
      <c r="N252" s="77"/>
      <c r="O252" s="77"/>
      <c r="P252" s="77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6"/>
      <c r="BL252" s="76"/>
      <c r="BM252" s="76"/>
      <c r="BN252" s="76"/>
    </row>
    <row r="253" spans="1:67" s="7" customFormat="1" ht="13.5" customHeight="1" x14ac:dyDescent="0.2">
      <c r="A253" s="5"/>
      <c r="B253" s="5"/>
      <c r="C253" s="5"/>
      <c r="D253" s="5"/>
      <c r="E253" s="5"/>
      <c r="F253" s="5"/>
      <c r="G253" s="5"/>
      <c r="H253" s="56"/>
      <c r="I253" s="56"/>
      <c r="J253" s="5"/>
      <c r="K253" s="5"/>
      <c r="L253" s="56"/>
      <c r="M253" s="56"/>
      <c r="N253" s="71"/>
      <c r="O253" s="71"/>
      <c r="P253" s="71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6"/>
      <c r="BL253" s="76"/>
      <c r="BM253" s="76"/>
      <c r="BN253" s="76"/>
      <c r="BO253" s="5"/>
    </row>
    <row r="254" spans="1:67" s="7" customFormat="1" ht="12.75" customHeight="1" x14ac:dyDescent="0.2">
      <c r="A254" s="93" t="s">
        <v>253</v>
      </c>
      <c r="B254" s="93"/>
      <c r="C254" s="93"/>
      <c r="D254" s="93"/>
      <c r="E254" s="93"/>
      <c r="F254" s="93"/>
      <c r="G254" s="93"/>
      <c r="H254" s="93"/>
      <c r="I254" s="93"/>
      <c r="J254" s="93"/>
      <c r="K254" s="54"/>
      <c r="L254" s="54"/>
      <c r="M254" s="54"/>
      <c r="N254" s="75"/>
      <c r="O254" s="75"/>
      <c r="P254" s="75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6"/>
      <c r="BL254" s="76"/>
      <c r="BM254" s="76"/>
      <c r="BN254" s="76"/>
    </row>
    <row r="255" spans="1:67" s="7" customFormat="1" ht="12.75" customHeight="1" x14ac:dyDescent="0.2">
      <c r="A255" s="92" t="s">
        <v>251</v>
      </c>
      <c r="B255" s="92"/>
      <c r="C255" s="92"/>
      <c r="D255" s="92"/>
      <c r="E255" s="92"/>
      <c r="F255" s="92"/>
      <c r="G255" s="92"/>
      <c r="H255" s="92"/>
      <c r="I255" s="92"/>
      <c r="J255" s="92"/>
      <c r="K255" s="55"/>
      <c r="L255" s="55"/>
      <c r="M255" s="55"/>
      <c r="N255" s="77"/>
      <c r="O255" s="77"/>
      <c r="P255" s="77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6"/>
      <c r="BL255" s="76"/>
      <c r="BM255" s="76"/>
      <c r="BN255" s="76"/>
    </row>
    <row r="256" spans="1:67" s="7" customFormat="1" ht="13.5" customHeight="1" x14ac:dyDescent="0.2">
      <c r="A256" s="5"/>
      <c r="B256" s="5"/>
      <c r="C256" s="5"/>
      <c r="D256" s="5"/>
      <c r="E256" s="5"/>
      <c r="F256" s="5"/>
      <c r="G256" s="5"/>
      <c r="H256" s="56"/>
      <c r="I256" s="56"/>
      <c r="J256" s="5"/>
      <c r="K256" s="5"/>
      <c r="L256" s="56"/>
      <c r="M256" s="56"/>
      <c r="N256" s="71"/>
      <c r="O256" s="71"/>
      <c r="P256" s="71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6"/>
      <c r="BL256" s="76"/>
      <c r="BM256" s="76"/>
      <c r="BN256" s="76"/>
      <c r="BO256" s="5"/>
    </row>
    <row r="257" spans="1:67" s="2" customFormat="1" ht="15" x14ac:dyDescent="0.25">
      <c r="A257" s="3"/>
      <c r="B257" s="3"/>
      <c r="C257" s="3"/>
      <c r="D257" s="3"/>
      <c r="E257" s="3"/>
      <c r="F257" s="3"/>
      <c r="G257" s="3"/>
      <c r="H257" s="57"/>
      <c r="I257" s="57"/>
      <c r="J257" s="3"/>
      <c r="K257" s="3"/>
      <c r="L257" s="57"/>
      <c r="M257" s="57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3"/>
    </row>
  </sheetData>
  <autoFilter ref="A12:BQ246" xr:uid="{00000000-0001-0000-0000-000000000000}">
    <filterColumn colId="2" showButton="0"/>
    <filterColumn colId="3" showButton="0"/>
  </autoFilter>
  <phoneticPr fontId="19" type="noConversion"/>
  <printOptions horizontalCentered="1"/>
  <pageMargins left="0.39370077848434498" right="0.39370077848434498" top="0.35433071851730302" bottom="0.31496062874794001" header="0.118110239505768" footer="0.118110239505768"/>
  <pageSetup paperSize="9" scale="53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246"/>
  <sheetViews>
    <sheetView topLeftCell="A5" workbookViewId="0">
      <selection activeCell="N17" sqref="N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9" width="12.85546875" style="1" customWidth="1"/>
    <col min="10" max="11" width="15.5703125" style="1" customWidth="1"/>
    <col min="12" max="13" width="14.7109375" style="1" customWidth="1"/>
    <col min="14" max="14" width="14.7109375" style="78" customWidth="1"/>
    <col min="15" max="16" width="10.7109375" style="78" customWidth="1"/>
    <col min="17" max="46" width="172.5703125" style="79" hidden="1" customWidth="1"/>
    <col min="47" max="56" width="109.28515625" style="79" hidden="1" customWidth="1"/>
    <col min="57" max="58" width="172.5703125" style="79" hidden="1" customWidth="1"/>
    <col min="59" max="61" width="34.140625" style="79" hidden="1" customWidth="1"/>
    <col min="62" max="62" width="127.5703125" style="79" hidden="1" customWidth="1"/>
    <col min="63" max="66" width="9.140625" style="78"/>
    <col min="67" max="67" width="15.5703125" style="1" customWidth="1"/>
    <col min="68" max="16384" width="9.140625" style="1"/>
  </cols>
  <sheetData>
    <row r="1" spans="1:67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3"/>
    </row>
    <row r="2" spans="1:67" s="2" customFormat="1" ht="15" customHeight="1" x14ac:dyDescent="0.25">
      <c r="A2" s="122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60"/>
      <c r="L2" s="60"/>
      <c r="M2" s="60"/>
      <c r="N2" s="71"/>
      <c r="O2" s="71"/>
      <c r="P2" s="71"/>
      <c r="Q2" s="72" t="s">
        <v>0</v>
      </c>
      <c r="R2" s="72" t="s">
        <v>1</v>
      </c>
      <c r="S2" s="72" t="s">
        <v>1</v>
      </c>
      <c r="T2" s="72" t="s">
        <v>1</v>
      </c>
      <c r="U2" s="72" t="s">
        <v>1</v>
      </c>
      <c r="V2" s="72" t="s">
        <v>1</v>
      </c>
      <c r="W2" s="72" t="s">
        <v>1</v>
      </c>
      <c r="X2" s="72" t="s">
        <v>1</v>
      </c>
      <c r="Y2" s="72" t="s">
        <v>1</v>
      </c>
      <c r="Z2" s="72" t="s">
        <v>1</v>
      </c>
      <c r="AA2" s="72" t="s">
        <v>1</v>
      </c>
      <c r="AB2" s="72" t="s">
        <v>1</v>
      </c>
      <c r="AC2" s="72" t="s">
        <v>1</v>
      </c>
      <c r="AD2" s="72" t="s">
        <v>1</v>
      </c>
      <c r="AE2" s="72" t="s">
        <v>1</v>
      </c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</row>
    <row r="3" spans="1:67" s="2" customFormat="1" ht="15" x14ac:dyDescent="0.25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4"/>
      <c r="L3" s="4"/>
      <c r="M3" s="4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</row>
    <row r="4" spans="1:67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3"/>
      <c r="K4" s="3"/>
      <c r="L4" s="4"/>
      <c r="M4" s="4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3"/>
    </row>
    <row r="5" spans="1:67" s="2" customFormat="1" ht="28.5" customHeight="1" x14ac:dyDescent="0.25">
      <c r="A5" s="123" t="s">
        <v>3</v>
      </c>
      <c r="B5" s="123"/>
      <c r="C5" s="123"/>
      <c r="D5" s="123"/>
      <c r="E5" s="123"/>
      <c r="F5" s="123"/>
      <c r="G5" s="123"/>
      <c r="H5" s="123"/>
      <c r="I5" s="123"/>
      <c r="J5" s="123"/>
      <c r="K5" s="61"/>
      <c r="L5" s="61"/>
      <c r="M5" s="6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</row>
    <row r="6" spans="1:67" s="2" customFormat="1" ht="21" customHeight="1" x14ac:dyDescent="0.25">
      <c r="A6" s="117" t="s">
        <v>4</v>
      </c>
      <c r="B6" s="117"/>
      <c r="C6" s="117"/>
      <c r="D6" s="117"/>
      <c r="E6" s="117"/>
      <c r="F6" s="117"/>
      <c r="G6" s="117"/>
      <c r="H6" s="117"/>
      <c r="I6" s="117"/>
      <c r="J6" s="117"/>
      <c r="K6" s="4"/>
      <c r="L6" s="4"/>
      <c r="M6" s="4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</row>
    <row r="7" spans="1:67" s="2" customFormat="1" ht="15" customHeight="1" x14ac:dyDescent="0.25">
      <c r="A7" s="122" t="s">
        <v>5</v>
      </c>
      <c r="B7" s="122"/>
      <c r="C7" s="122"/>
      <c r="D7" s="122"/>
      <c r="E7" s="122"/>
      <c r="F7" s="122"/>
      <c r="G7" s="122"/>
      <c r="H7" s="122"/>
      <c r="I7" s="122"/>
      <c r="J7" s="122"/>
      <c r="K7" s="60"/>
      <c r="L7" s="60"/>
      <c r="M7" s="60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2" t="s">
        <v>5</v>
      </c>
      <c r="AG7" s="72" t="s">
        <v>1</v>
      </c>
      <c r="AH7" s="72" t="s">
        <v>1</v>
      </c>
      <c r="AI7" s="72" t="s">
        <v>1</v>
      </c>
      <c r="AJ7" s="72" t="s">
        <v>1</v>
      </c>
      <c r="AK7" s="72" t="s">
        <v>1</v>
      </c>
      <c r="AL7" s="72" t="s">
        <v>1</v>
      </c>
      <c r="AM7" s="72" t="s">
        <v>1</v>
      </c>
      <c r="AN7" s="72" t="s">
        <v>1</v>
      </c>
      <c r="AO7" s="72" t="s">
        <v>1</v>
      </c>
      <c r="AP7" s="72" t="s">
        <v>1</v>
      </c>
      <c r="AQ7" s="72" t="s">
        <v>1</v>
      </c>
      <c r="AR7" s="72" t="s">
        <v>1</v>
      </c>
      <c r="AS7" s="72" t="s">
        <v>1</v>
      </c>
      <c r="AT7" s="72" t="s">
        <v>1</v>
      </c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</row>
    <row r="8" spans="1:67" s="2" customFormat="1" ht="15.75" customHeight="1" x14ac:dyDescent="0.25">
      <c r="A8" s="117" t="s">
        <v>6</v>
      </c>
      <c r="B8" s="117"/>
      <c r="C8" s="117"/>
      <c r="D8" s="117"/>
      <c r="E8" s="117"/>
      <c r="F8" s="117"/>
      <c r="G8" s="117"/>
      <c r="H8" s="117"/>
      <c r="I8" s="117"/>
      <c r="J8" s="117"/>
      <c r="K8" s="4"/>
      <c r="L8" s="4"/>
      <c r="M8" s="4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</row>
    <row r="9" spans="1:67" s="2" customFormat="1" ht="30.75" customHeight="1" x14ac:dyDescent="0.25">
      <c r="A9" s="3"/>
      <c r="B9" s="5" t="s">
        <v>7</v>
      </c>
      <c r="C9" s="118" t="s">
        <v>8</v>
      </c>
      <c r="D9" s="118"/>
      <c r="E9" s="118"/>
      <c r="F9" s="118"/>
      <c r="G9" s="118"/>
      <c r="H9" s="6"/>
      <c r="I9" s="6"/>
      <c r="J9" s="6"/>
      <c r="K9" s="6"/>
      <c r="L9" s="6"/>
      <c r="M9" s="6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6"/>
    </row>
    <row r="10" spans="1:67" s="2" customFormat="1" ht="12.75" customHeight="1" x14ac:dyDescent="0.25">
      <c r="A10" s="7"/>
      <c r="B10" s="7"/>
      <c r="D10" s="8"/>
      <c r="E10" s="9"/>
      <c r="F10" s="10"/>
      <c r="G10" s="11"/>
      <c r="H10" s="12"/>
      <c r="I10" s="12"/>
      <c r="L10" s="12"/>
      <c r="M10" s="12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</row>
    <row r="11" spans="1:67" s="2" customFormat="1" ht="36.75" customHeight="1" x14ac:dyDescent="0.25">
      <c r="A11" s="13" t="s">
        <v>9</v>
      </c>
      <c r="B11" s="13" t="s">
        <v>10</v>
      </c>
      <c r="C11" s="13" t="s">
        <v>11</v>
      </c>
      <c r="D11" s="13"/>
      <c r="E11" s="13"/>
      <c r="F11" s="14" t="s">
        <v>12</v>
      </c>
      <c r="G11" s="13" t="s">
        <v>13</v>
      </c>
      <c r="H11" s="15" t="s">
        <v>14</v>
      </c>
      <c r="I11" s="15" t="s">
        <v>321</v>
      </c>
      <c r="J11" s="14" t="s">
        <v>320</v>
      </c>
      <c r="K11" s="14" t="s">
        <v>321</v>
      </c>
      <c r="L11" s="15" t="s">
        <v>322</v>
      </c>
      <c r="M11" s="68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14" t="s">
        <v>320</v>
      </c>
    </row>
    <row r="12" spans="1:67" s="2" customFormat="1" ht="15" x14ac:dyDescent="0.25">
      <c r="A12" s="16">
        <v>1</v>
      </c>
      <c r="B12" s="16">
        <v>2</v>
      </c>
      <c r="C12" s="116">
        <v>3</v>
      </c>
      <c r="D12" s="116"/>
      <c r="E12" s="116"/>
      <c r="F12" s="17">
        <v>4</v>
      </c>
      <c r="G12" s="16">
        <v>5</v>
      </c>
      <c r="H12" s="17">
        <v>10</v>
      </c>
      <c r="I12" s="17"/>
      <c r="J12" s="16">
        <v>13</v>
      </c>
      <c r="K12" s="67"/>
      <c r="L12" s="17">
        <v>10</v>
      </c>
      <c r="M12" s="69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16">
        <v>13</v>
      </c>
    </row>
    <row r="13" spans="1:67" s="2" customFormat="1" ht="15" customHeight="1" x14ac:dyDescent="0.25">
      <c r="A13" s="109" t="s">
        <v>15</v>
      </c>
      <c r="B13" s="110"/>
      <c r="C13" s="110"/>
      <c r="D13" s="110"/>
      <c r="E13" s="110"/>
      <c r="F13" s="110"/>
      <c r="G13" s="110"/>
      <c r="H13" s="110"/>
      <c r="I13" s="110"/>
      <c r="J13" s="111"/>
      <c r="K13" s="62"/>
      <c r="L13" s="62"/>
      <c r="M13" s="62"/>
      <c r="N13" s="71" t="s">
        <v>323</v>
      </c>
      <c r="O13" s="71" t="s">
        <v>324</v>
      </c>
      <c r="P13" s="71" t="s">
        <v>325</v>
      </c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3" t="s">
        <v>15</v>
      </c>
      <c r="BF13" s="71"/>
      <c r="BG13" s="71"/>
      <c r="BH13" s="71"/>
      <c r="BI13" s="71"/>
      <c r="BJ13" s="71"/>
      <c r="BK13" s="71" t="s">
        <v>326</v>
      </c>
      <c r="BL13" s="71" t="s">
        <v>327</v>
      </c>
      <c r="BM13" s="71" t="s">
        <v>328</v>
      </c>
      <c r="BN13" s="71" t="s">
        <v>329</v>
      </c>
    </row>
    <row r="14" spans="1:67" s="2" customFormat="1" ht="15" customHeight="1" x14ac:dyDescent="0.25">
      <c r="A14" s="58" t="s">
        <v>16</v>
      </c>
      <c r="B14" s="98"/>
      <c r="C14" s="98"/>
      <c r="D14" s="98"/>
      <c r="E14" s="98"/>
      <c r="F14" s="98"/>
      <c r="G14" s="98"/>
      <c r="H14" s="98"/>
      <c r="I14" s="98"/>
      <c r="J14" s="59"/>
      <c r="K14" s="63"/>
      <c r="L14" s="63"/>
      <c r="M14" s="63"/>
      <c r="N14" s="89">
        <v>1.052</v>
      </c>
      <c r="O14" s="89">
        <v>1.0209999999999999</v>
      </c>
      <c r="P14" s="89">
        <v>1.0349999999999999</v>
      </c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90"/>
      <c r="BF14" s="91" t="s">
        <v>16</v>
      </c>
      <c r="BG14" s="89"/>
      <c r="BH14" s="89"/>
      <c r="BI14" s="89"/>
      <c r="BJ14" s="89"/>
      <c r="BK14" s="89">
        <v>1.0249999999999999</v>
      </c>
      <c r="BL14" s="89">
        <v>1.02</v>
      </c>
      <c r="BM14" s="89">
        <v>1.03</v>
      </c>
      <c r="BN14" s="89">
        <v>1.2</v>
      </c>
    </row>
    <row r="15" spans="1:67" s="2" customFormat="1" ht="33.75" customHeight="1" x14ac:dyDescent="0.25">
      <c r="A15" s="24" t="s">
        <v>17</v>
      </c>
      <c r="B15" s="25" t="s">
        <v>18</v>
      </c>
      <c r="C15" s="97" t="s">
        <v>19</v>
      </c>
      <c r="D15" s="97"/>
      <c r="E15" s="97"/>
      <c r="F15" s="24" t="s">
        <v>20</v>
      </c>
      <c r="G15" s="49">
        <v>7.6948999999999996</v>
      </c>
      <c r="H15" s="114">
        <v>2706408.07</v>
      </c>
      <c r="I15" s="114">
        <f>J15/G15</f>
        <v>18656.101562365602</v>
      </c>
      <c r="J15" s="28">
        <v>143556.83591224707</v>
      </c>
      <c r="K15" s="28">
        <f>L15/G15</f>
        <v>351714.52130631974</v>
      </c>
      <c r="L15" s="28">
        <v>2706408.07</v>
      </c>
      <c r="M15" s="64"/>
      <c r="N15" s="83">
        <v>1.052</v>
      </c>
      <c r="O15" s="83">
        <v>1.0209999999999999</v>
      </c>
      <c r="P15" s="83">
        <v>1.0349999999999999</v>
      </c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4"/>
      <c r="BF15" s="85" t="s">
        <v>330</v>
      </c>
      <c r="BG15" s="83"/>
      <c r="BH15" s="83"/>
      <c r="BI15" s="83"/>
      <c r="BJ15" s="83"/>
      <c r="BK15" s="83">
        <v>1.0249999999999999</v>
      </c>
      <c r="BL15" s="83">
        <v>1.02</v>
      </c>
      <c r="BM15" s="83">
        <v>1.03</v>
      </c>
      <c r="BN15" s="83">
        <v>1.2</v>
      </c>
      <c r="BO15" s="28">
        <f>J15*N15*O15*P15*BK15*BL15*BM15*BN15</f>
        <v>206228.27884901033</v>
      </c>
    </row>
    <row r="16" spans="1:67" s="2" customFormat="1" ht="15" x14ac:dyDescent="0.25">
      <c r="A16" s="29"/>
      <c r="B16" s="30"/>
      <c r="C16" s="30"/>
      <c r="D16" s="30"/>
      <c r="E16" s="31" t="s">
        <v>254</v>
      </c>
      <c r="F16" s="31"/>
      <c r="G16" s="32"/>
      <c r="H16" s="33">
        <v>1821051.96</v>
      </c>
      <c r="I16" s="33"/>
      <c r="J16" s="35">
        <v>0</v>
      </c>
      <c r="K16" s="34"/>
      <c r="L16" s="33">
        <v>1821051.96</v>
      </c>
      <c r="M16" s="70"/>
      <c r="N16" s="83">
        <v>1.052</v>
      </c>
      <c r="O16" s="83">
        <v>1.0209999999999999</v>
      </c>
      <c r="P16" s="83">
        <v>1.0349999999999999</v>
      </c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4"/>
      <c r="BF16" s="85" t="s">
        <v>331</v>
      </c>
      <c r="BG16" s="83"/>
      <c r="BH16" s="83"/>
      <c r="BI16" s="83"/>
      <c r="BJ16" s="83"/>
      <c r="BK16" s="83">
        <v>1.0249999999999999</v>
      </c>
      <c r="BL16" s="83">
        <v>1.02</v>
      </c>
      <c r="BM16" s="83">
        <v>1.03</v>
      </c>
      <c r="BN16" s="83">
        <v>1.2</v>
      </c>
      <c r="BO16" s="28">
        <f t="shared" ref="BO16:BO79" si="0">J16*N16*O16*P16*BK16*BL16*BM16*BN16</f>
        <v>0</v>
      </c>
    </row>
    <row r="17" spans="1:67" s="2" customFormat="1" ht="15" x14ac:dyDescent="0.25">
      <c r="A17" s="29"/>
      <c r="B17" s="30"/>
      <c r="C17" s="30"/>
      <c r="D17" s="30"/>
      <c r="E17" s="103" t="s">
        <v>255</v>
      </c>
      <c r="F17" s="103"/>
      <c r="G17" s="106"/>
      <c r="H17" s="119">
        <v>1214034.6399999999</v>
      </c>
      <c r="I17" s="119"/>
      <c r="J17" s="120">
        <v>0</v>
      </c>
      <c r="K17" s="121"/>
      <c r="L17" s="33">
        <v>1214034.6399999999</v>
      </c>
      <c r="M17" s="70"/>
      <c r="N17" s="83">
        <v>1.052</v>
      </c>
      <c r="O17" s="83">
        <v>1.0209999999999999</v>
      </c>
      <c r="P17" s="83">
        <v>1.0349999999999999</v>
      </c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4"/>
      <c r="BF17" s="85" t="s">
        <v>332</v>
      </c>
      <c r="BG17" s="83"/>
      <c r="BH17" s="83"/>
      <c r="BI17" s="83"/>
      <c r="BJ17" s="83"/>
      <c r="BK17" s="83">
        <v>1.0249999999999999</v>
      </c>
      <c r="BL17" s="83">
        <v>1.02</v>
      </c>
      <c r="BM17" s="83">
        <v>1.03</v>
      </c>
      <c r="BN17" s="83">
        <v>1.2</v>
      </c>
      <c r="BO17" s="28">
        <f t="shared" si="0"/>
        <v>0</v>
      </c>
    </row>
    <row r="18" spans="1:67" s="2" customFormat="1" ht="15" x14ac:dyDescent="0.25">
      <c r="A18" s="29"/>
      <c r="B18" s="30"/>
      <c r="C18" s="30"/>
      <c r="D18" s="30"/>
      <c r="E18" s="103" t="s">
        <v>23</v>
      </c>
      <c r="F18" s="103"/>
      <c r="G18" s="106"/>
      <c r="H18" s="119">
        <v>5741494.6699999999</v>
      </c>
      <c r="I18" s="119"/>
      <c r="J18" s="120">
        <v>0</v>
      </c>
      <c r="K18" s="121"/>
      <c r="L18" s="33">
        <v>5741494.6699999999</v>
      </c>
      <c r="M18" s="70"/>
      <c r="N18" s="83">
        <v>1.052</v>
      </c>
      <c r="O18" s="83">
        <v>1.0209999999999999</v>
      </c>
      <c r="P18" s="83">
        <v>1.0349999999999999</v>
      </c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4"/>
      <c r="BF18" s="85" t="s">
        <v>333</v>
      </c>
      <c r="BG18" s="83"/>
      <c r="BH18" s="83"/>
      <c r="BI18" s="83"/>
      <c r="BJ18" s="83"/>
      <c r="BK18" s="83">
        <v>1.0249999999999999</v>
      </c>
      <c r="BL18" s="83">
        <v>1.02</v>
      </c>
      <c r="BM18" s="83">
        <v>1.03</v>
      </c>
      <c r="BN18" s="83">
        <v>1.2</v>
      </c>
      <c r="BO18" s="28">
        <f t="shared" si="0"/>
        <v>0</v>
      </c>
    </row>
    <row r="19" spans="1:67" s="2" customFormat="1" ht="22.5" customHeight="1" x14ac:dyDescent="0.25">
      <c r="A19" s="105"/>
      <c r="B19" s="104" t="s">
        <v>24</v>
      </c>
      <c r="C19" s="104" t="s">
        <v>25</v>
      </c>
      <c r="D19" s="104"/>
      <c r="E19" s="104"/>
      <c r="F19" s="104" t="s">
        <v>26</v>
      </c>
      <c r="G19" s="106" t="s">
        <v>256</v>
      </c>
      <c r="H19" s="107">
        <v>229.91</v>
      </c>
      <c r="I19" s="107"/>
      <c r="J19" s="108">
        <v>330.27994305446362</v>
      </c>
      <c r="K19" s="107"/>
      <c r="L19" s="39">
        <v>229.91</v>
      </c>
      <c r="M19" s="65"/>
      <c r="N19" s="83">
        <v>1.052</v>
      </c>
      <c r="O19" s="83">
        <v>1.0209999999999999</v>
      </c>
      <c r="P19" s="83">
        <v>1.0349999999999999</v>
      </c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4"/>
      <c r="BF19" s="85" t="s">
        <v>334</v>
      </c>
      <c r="BG19" s="83"/>
      <c r="BH19" s="83"/>
      <c r="BI19" s="83"/>
      <c r="BJ19" s="83"/>
      <c r="BK19" s="83">
        <v>1.0249999999999999</v>
      </c>
      <c r="BL19" s="83">
        <v>1.02</v>
      </c>
      <c r="BM19" s="83">
        <v>1.03</v>
      </c>
      <c r="BN19" s="83">
        <v>1.2</v>
      </c>
      <c r="BO19" s="28">
        <f t="shared" si="0"/>
        <v>474.46757767848192</v>
      </c>
    </row>
    <row r="20" spans="1:67" s="2" customFormat="1" ht="22.5" customHeight="1" x14ac:dyDescent="0.25">
      <c r="A20" s="36"/>
      <c r="B20" s="37" t="s">
        <v>28</v>
      </c>
      <c r="C20" s="104" t="s">
        <v>29</v>
      </c>
      <c r="D20" s="104"/>
      <c r="E20" s="104"/>
      <c r="F20" s="38" t="s">
        <v>30</v>
      </c>
      <c r="G20" s="32" t="s">
        <v>257</v>
      </c>
      <c r="H20" s="39">
        <v>1156.06</v>
      </c>
      <c r="I20" s="39"/>
      <c r="J20" s="40">
        <v>1660.7517331457673</v>
      </c>
      <c r="K20" s="39"/>
      <c r="L20" s="39">
        <v>1156.06</v>
      </c>
      <c r="M20" s="65"/>
      <c r="N20" s="83">
        <v>1.052</v>
      </c>
      <c r="O20" s="83">
        <v>1.0209999999999999</v>
      </c>
      <c r="P20" s="83">
        <v>1.0349999999999999</v>
      </c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4"/>
      <c r="BF20" s="85" t="s">
        <v>335</v>
      </c>
      <c r="BG20" s="83"/>
      <c r="BH20" s="83"/>
      <c r="BI20" s="83"/>
      <c r="BJ20" s="83"/>
      <c r="BK20" s="83">
        <v>1.0249999999999999</v>
      </c>
      <c r="BL20" s="83">
        <v>1.02</v>
      </c>
      <c r="BM20" s="83">
        <v>1.03</v>
      </c>
      <c r="BN20" s="83">
        <v>1.2</v>
      </c>
      <c r="BO20" s="28">
        <f t="shared" si="0"/>
        <v>2385.7726408202602</v>
      </c>
    </row>
    <row r="21" spans="1:67" s="2" customFormat="1" ht="22.5" customHeight="1" x14ac:dyDescent="0.25">
      <c r="A21" s="36"/>
      <c r="B21" s="37" t="s">
        <v>32</v>
      </c>
      <c r="C21" s="104" t="s">
        <v>33</v>
      </c>
      <c r="D21" s="104"/>
      <c r="E21" s="104"/>
      <c r="F21" s="38" t="s">
        <v>26</v>
      </c>
      <c r="G21" s="32" t="s">
        <v>258</v>
      </c>
      <c r="H21" s="39">
        <v>4.45</v>
      </c>
      <c r="I21" s="39"/>
      <c r="J21" s="40">
        <v>6.3927003896845012</v>
      </c>
      <c r="K21" s="39"/>
      <c r="L21" s="39">
        <v>4.45</v>
      </c>
      <c r="M21" s="65"/>
      <c r="N21" s="83">
        <v>1.052</v>
      </c>
      <c r="O21" s="83">
        <v>1.0209999999999999</v>
      </c>
      <c r="P21" s="83">
        <v>1.0349999999999999</v>
      </c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4"/>
      <c r="BF21" s="85" t="s">
        <v>336</v>
      </c>
      <c r="BG21" s="83"/>
      <c r="BH21" s="83"/>
      <c r="BI21" s="83"/>
      <c r="BJ21" s="83"/>
      <c r="BK21" s="83">
        <v>1.0249999999999999</v>
      </c>
      <c r="BL21" s="83">
        <v>1.02</v>
      </c>
      <c r="BM21" s="83">
        <v>1.03</v>
      </c>
      <c r="BN21" s="83">
        <v>1.2</v>
      </c>
      <c r="BO21" s="28">
        <f t="shared" si="0"/>
        <v>9.1835097241061501</v>
      </c>
    </row>
    <row r="22" spans="1:67" s="2" customFormat="1" ht="22.5" customHeight="1" x14ac:dyDescent="0.25">
      <c r="A22" s="36"/>
      <c r="B22" s="37" t="s">
        <v>35</v>
      </c>
      <c r="C22" s="104" t="s">
        <v>36</v>
      </c>
      <c r="D22" s="104"/>
      <c r="E22" s="104"/>
      <c r="F22" s="38" t="s">
        <v>26</v>
      </c>
      <c r="G22" s="32" t="s">
        <v>259</v>
      </c>
      <c r="H22" s="39">
        <v>7942.63</v>
      </c>
      <c r="I22" s="39"/>
      <c r="J22" s="40">
        <v>11410.079527217935</v>
      </c>
      <c r="K22" s="39"/>
      <c r="L22" s="39">
        <v>7942.63</v>
      </c>
      <c r="M22" s="65"/>
      <c r="N22" s="83">
        <v>1.052</v>
      </c>
      <c r="O22" s="83">
        <v>1.0209999999999999</v>
      </c>
      <c r="P22" s="83">
        <v>1.0349999999999999</v>
      </c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4"/>
      <c r="BF22" s="85" t="s">
        <v>337</v>
      </c>
      <c r="BG22" s="83"/>
      <c r="BH22" s="83"/>
      <c r="BI22" s="83"/>
      <c r="BJ22" s="83"/>
      <c r="BK22" s="83">
        <v>1.0249999999999999</v>
      </c>
      <c r="BL22" s="83">
        <v>1.02</v>
      </c>
      <c r="BM22" s="83">
        <v>1.03</v>
      </c>
      <c r="BN22" s="83">
        <v>1.2</v>
      </c>
      <c r="BO22" s="28">
        <f t="shared" si="0"/>
        <v>16391.285357298253</v>
      </c>
    </row>
    <row r="23" spans="1:67" s="2" customFormat="1" ht="22.5" customHeight="1" x14ac:dyDescent="0.25">
      <c r="A23" s="36"/>
      <c r="B23" s="37" t="s">
        <v>38</v>
      </c>
      <c r="C23" s="104" t="s">
        <v>39</v>
      </c>
      <c r="D23" s="104"/>
      <c r="E23" s="104"/>
      <c r="F23" s="38" t="s">
        <v>26</v>
      </c>
      <c r="G23" s="32" t="s">
        <v>260</v>
      </c>
      <c r="H23" s="39">
        <v>66.17</v>
      </c>
      <c r="I23" s="39"/>
      <c r="J23" s="40">
        <v>95.05729995178055</v>
      </c>
      <c r="K23" s="39"/>
      <c r="L23" s="39">
        <v>66.17</v>
      </c>
      <c r="M23" s="65"/>
      <c r="N23" s="83">
        <v>1.052</v>
      </c>
      <c r="O23" s="83">
        <v>1.0209999999999999</v>
      </c>
      <c r="P23" s="83">
        <v>1.0349999999999999</v>
      </c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4"/>
      <c r="BF23" s="85" t="s">
        <v>338</v>
      </c>
      <c r="BG23" s="83"/>
      <c r="BH23" s="83"/>
      <c r="BI23" s="83"/>
      <c r="BJ23" s="83"/>
      <c r="BK23" s="83">
        <v>1.0249999999999999</v>
      </c>
      <c r="BL23" s="83">
        <v>1.02</v>
      </c>
      <c r="BM23" s="83">
        <v>1.03</v>
      </c>
      <c r="BN23" s="83">
        <v>1.2</v>
      </c>
      <c r="BO23" s="28">
        <f t="shared" si="0"/>
        <v>136.55569403238292</v>
      </c>
    </row>
    <row r="24" spans="1:67" s="2" customFormat="1" ht="22.5" customHeight="1" x14ac:dyDescent="0.25">
      <c r="A24" s="36"/>
      <c r="B24" s="37" t="s">
        <v>41</v>
      </c>
      <c r="C24" s="104" t="s">
        <v>42</v>
      </c>
      <c r="D24" s="104"/>
      <c r="E24" s="104"/>
      <c r="F24" s="38" t="s">
        <v>43</v>
      </c>
      <c r="G24" s="32" t="s">
        <v>261</v>
      </c>
      <c r="H24" s="39">
        <v>203.89</v>
      </c>
      <c r="I24" s="39"/>
      <c r="J24" s="40">
        <v>292.90060279837587</v>
      </c>
      <c r="K24" s="39"/>
      <c r="L24" s="39">
        <v>203.89</v>
      </c>
      <c r="M24" s="65"/>
      <c r="N24" s="83">
        <v>1.052</v>
      </c>
      <c r="O24" s="83">
        <v>1.0209999999999999</v>
      </c>
      <c r="P24" s="83">
        <v>1.0349999999999999</v>
      </c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4"/>
      <c r="BF24" s="85" t="s">
        <v>339</v>
      </c>
      <c r="BG24" s="83"/>
      <c r="BH24" s="83"/>
      <c r="BI24" s="83"/>
      <c r="BJ24" s="83"/>
      <c r="BK24" s="83">
        <v>1.0249999999999999</v>
      </c>
      <c r="BL24" s="83">
        <v>1.02</v>
      </c>
      <c r="BM24" s="83">
        <v>1.03</v>
      </c>
      <c r="BN24" s="83">
        <v>1.2</v>
      </c>
      <c r="BO24" s="28">
        <f t="shared" si="0"/>
        <v>420.76984216809052</v>
      </c>
    </row>
    <row r="25" spans="1:67" s="2" customFormat="1" ht="22.5" customHeight="1" x14ac:dyDescent="0.25">
      <c r="A25" s="36"/>
      <c r="B25" s="37" t="s">
        <v>45</v>
      </c>
      <c r="C25" s="104" t="s">
        <v>46</v>
      </c>
      <c r="D25" s="104"/>
      <c r="E25" s="104"/>
      <c r="F25" s="38" t="s">
        <v>26</v>
      </c>
      <c r="G25" s="32" t="s">
        <v>262</v>
      </c>
      <c r="H25" s="39">
        <v>58.95</v>
      </c>
      <c r="I25" s="39"/>
      <c r="J25" s="40">
        <v>84.685323139753095</v>
      </c>
      <c r="K25" s="39"/>
      <c r="L25" s="39">
        <v>58.95</v>
      </c>
      <c r="M25" s="65"/>
      <c r="N25" s="83">
        <v>1.052</v>
      </c>
      <c r="O25" s="83">
        <v>1.0209999999999999</v>
      </c>
      <c r="P25" s="83">
        <v>1.0349999999999999</v>
      </c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4"/>
      <c r="BF25" s="85" t="s">
        <v>340</v>
      </c>
      <c r="BG25" s="83"/>
      <c r="BH25" s="83"/>
      <c r="BI25" s="83"/>
      <c r="BJ25" s="83"/>
      <c r="BK25" s="83">
        <v>1.0249999999999999</v>
      </c>
      <c r="BL25" s="83">
        <v>1.02</v>
      </c>
      <c r="BM25" s="83">
        <v>1.03</v>
      </c>
      <c r="BN25" s="83">
        <v>1.2</v>
      </c>
      <c r="BO25" s="28">
        <f t="shared" si="0"/>
        <v>121.65570746877697</v>
      </c>
    </row>
    <row r="26" spans="1:67" s="2" customFormat="1" ht="22.5" customHeight="1" x14ac:dyDescent="0.25">
      <c r="A26" s="36"/>
      <c r="B26" s="37" t="s">
        <v>48</v>
      </c>
      <c r="C26" s="104" t="s">
        <v>49</v>
      </c>
      <c r="D26" s="104"/>
      <c r="E26" s="104"/>
      <c r="F26" s="38" t="s">
        <v>30</v>
      </c>
      <c r="G26" s="32" t="s">
        <v>263</v>
      </c>
      <c r="H26" s="39">
        <v>1596.37</v>
      </c>
      <c r="I26" s="39"/>
      <c r="J26" s="40">
        <v>2293.2842968720552</v>
      </c>
      <c r="K26" s="39"/>
      <c r="L26" s="39">
        <v>1596.37</v>
      </c>
      <c r="M26" s="65"/>
      <c r="N26" s="83">
        <v>1.052</v>
      </c>
      <c r="O26" s="83">
        <v>1.0209999999999999</v>
      </c>
      <c r="P26" s="83">
        <v>1.0349999999999999</v>
      </c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4"/>
      <c r="BF26" s="85" t="s">
        <v>341</v>
      </c>
      <c r="BG26" s="83"/>
      <c r="BH26" s="83"/>
      <c r="BI26" s="83"/>
      <c r="BJ26" s="83"/>
      <c r="BK26" s="83">
        <v>1.0249999999999999</v>
      </c>
      <c r="BL26" s="83">
        <v>1.02</v>
      </c>
      <c r="BM26" s="83">
        <v>1.03</v>
      </c>
      <c r="BN26" s="83">
        <v>1.2</v>
      </c>
      <c r="BO26" s="28">
        <f t="shared" si="0"/>
        <v>3294.4448130946812</v>
      </c>
    </row>
    <row r="27" spans="1:67" s="2" customFormat="1" ht="22.5" customHeight="1" x14ac:dyDescent="0.25">
      <c r="A27" s="36"/>
      <c r="B27" s="37" t="s">
        <v>51</v>
      </c>
      <c r="C27" s="104" t="s">
        <v>52</v>
      </c>
      <c r="D27" s="104"/>
      <c r="E27" s="104"/>
      <c r="F27" s="38" t="s">
        <v>26</v>
      </c>
      <c r="G27" s="32" t="s">
        <v>264</v>
      </c>
      <c r="H27" s="39">
        <v>367.07</v>
      </c>
      <c r="I27" s="39"/>
      <c r="J27" s="40">
        <v>527.31877124527853</v>
      </c>
      <c r="K27" s="39"/>
      <c r="L27" s="39">
        <v>367.07</v>
      </c>
      <c r="M27" s="65"/>
      <c r="N27" s="83">
        <v>1.052</v>
      </c>
      <c r="O27" s="83">
        <v>1.0209999999999999</v>
      </c>
      <c r="P27" s="83">
        <v>1.0349999999999999</v>
      </c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4"/>
      <c r="BF27" s="85" t="s">
        <v>342</v>
      </c>
      <c r="BG27" s="83"/>
      <c r="BH27" s="83"/>
      <c r="BI27" s="83"/>
      <c r="BJ27" s="83"/>
      <c r="BK27" s="83">
        <v>1.0249999999999999</v>
      </c>
      <c r="BL27" s="83">
        <v>1.02</v>
      </c>
      <c r="BM27" s="83">
        <v>1.03</v>
      </c>
      <c r="BN27" s="83">
        <v>1.2</v>
      </c>
      <c r="BO27" s="28">
        <f t="shared" si="0"/>
        <v>757.52604818598741</v>
      </c>
    </row>
    <row r="28" spans="1:67" s="2" customFormat="1" ht="22.5" customHeight="1" x14ac:dyDescent="0.25">
      <c r="A28" s="41" t="s">
        <v>54</v>
      </c>
      <c r="B28" s="42" t="s">
        <v>55</v>
      </c>
      <c r="C28" s="96" t="s">
        <v>56</v>
      </c>
      <c r="D28" s="96"/>
      <c r="E28" s="96"/>
      <c r="F28" s="43" t="s">
        <v>26</v>
      </c>
      <c r="G28" s="44" t="s">
        <v>57</v>
      </c>
      <c r="H28" s="45">
        <v>0</v>
      </c>
      <c r="I28" s="45"/>
      <c r="J28" s="46">
        <v>0</v>
      </c>
      <c r="K28" s="45"/>
      <c r="L28" s="45">
        <v>0</v>
      </c>
      <c r="M28" s="66"/>
      <c r="N28" s="83">
        <v>1.052</v>
      </c>
      <c r="O28" s="83">
        <v>1.0209999999999999</v>
      </c>
      <c r="P28" s="83">
        <v>1.0349999999999999</v>
      </c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4"/>
      <c r="BF28" s="85" t="s">
        <v>343</v>
      </c>
      <c r="BG28" s="83"/>
      <c r="BH28" s="83"/>
      <c r="BI28" s="83"/>
      <c r="BJ28" s="83"/>
      <c r="BK28" s="83">
        <v>1.0249999999999999</v>
      </c>
      <c r="BL28" s="83">
        <v>1.02</v>
      </c>
      <c r="BM28" s="83">
        <v>1.03</v>
      </c>
      <c r="BN28" s="83">
        <v>1.2</v>
      </c>
      <c r="BO28" s="28">
        <f t="shared" si="0"/>
        <v>0</v>
      </c>
    </row>
    <row r="29" spans="1:67" s="2" customFormat="1" ht="22.5" x14ac:dyDescent="0.25">
      <c r="A29" s="41" t="s">
        <v>54</v>
      </c>
      <c r="B29" s="42" t="s">
        <v>58</v>
      </c>
      <c r="C29" s="96" t="s">
        <v>59</v>
      </c>
      <c r="D29" s="96"/>
      <c r="E29" s="96"/>
      <c r="F29" s="43" t="s">
        <v>26</v>
      </c>
      <c r="G29" s="44" t="s">
        <v>57</v>
      </c>
      <c r="H29" s="45">
        <v>0</v>
      </c>
      <c r="I29" s="45"/>
      <c r="J29" s="46">
        <v>0</v>
      </c>
      <c r="K29" s="45"/>
      <c r="L29" s="45">
        <v>0</v>
      </c>
      <c r="M29" s="66"/>
      <c r="N29" s="83">
        <v>1.052</v>
      </c>
      <c r="O29" s="83">
        <v>1.0209999999999999</v>
      </c>
      <c r="P29" s="83">
        <v>1.0349999999999999</v>
      </c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4"/>
      <c r="BF29" s="85" t="s">
        <v>344</v>
      </c>
      <c r="BG29" s="83"/>
      <c r="BH29" s="83"/>
      <c r="BI29" s="83"/>
      <c r="BJ29" s="83"/>
      <c r="BK29" s="83">
        <v>1.0249999999999999</v>
      </c>
      <c r="BL29" s="83">
        <v>1.02</v>
      </c>
      <c r="BM29" s="83">
        <v>1.03</v>
      </c>
      <c r="BN29" s="83">
        <v>1.2</v>
      </c>
      <c r="BO29" s="28">
        <f t="shared" si="0"/>
        <v>0</v>
      </c>
    </row>
    <row r="30" spans="1:67" s="2" customFormat="1" ht="22.5" customHeight="1" x14ac:dyDescent="0.25">
      <c r="A30" s="36"/>
      <c r="B30" s="37" t="s">
        <v>60</v>
      </c>
      <c r="C30" s="104" t="s">
        <v>61</v>
      </c>
      <c r="D30" s="104"/>
      <c r="E30" s="104"/>
      <c r="F30" s="38" t="s">
        <v>62</v>
      </c>
      <c r="G30" s="32" t="s">
        <v>265</v>
      </c>
      <c r="H30" s="39">
        <v>47.57</v>
      </c>
      <c r="I30" s="39"/>
      <c r="J30" s="40">
        <v>68.337248884784657</v>
      </c>
      <c r="K30" s="39"/>
      <c r="L30" s="39">
        <v>47.57</v>
      </c>
      <c r="M30" s="65"/>
      <c r="N30" s="83">
        <v>1.052</v>
      </c>
      <c r="O30" s="83">
        <v>1.0209999999999999</v>
      </c>
      <c r="P30" s="83">
        <v>1.0349999999999999</v>
      </c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4"/>
      <c r="BF30" s="85" t="s">
        <v>345</v>
      </c>
      <c r="BG30" s="83"/>
      <c r="BH30" s="83"/>
      <c r="BI30" s="83"/>
      <c r="BJ30" s="83"/>
      <c r="BK30" s="83">
        <v>1.0249999999999999</v>
      </c>
      <c r="BL30" s="83">
        <v>1.02</v>
      </c>
      <c r="BM30" s="83">
        <v>1.03</v>
      </c>
      <c r="BN30" s="83">
        <v>1.2</v>
      </c>
      <c r="BO30" s="28">
        <f t="shared" si="0"/>
        <v>98.170687095669578</v>
      </c>
    </row>
    <row r="31" spans="1:67" s="2" customFormat="1" ht="22.5" customHeight="1" x14ac:dyDescent="0.25">
      <c r="A31" s="24" t="s">
        <v>64</v>
      </c>
      <c r="B31" s="25" t="s">
        <v>65</v>
      </c>
      <c r="C31" s="97" t="s">
        <v>66</v>
      </c>
      <c r="D31" s="97"/>
      <c r="E31" s="97"/>
      <c r="F31" s="24" t="s">
        <v>26</v>
      </c>
      <c r="G31" s="47">
        <v>29.783619999999999</v>
      </c>
      <c r="H31" s="28">
        <v>7256272.9299999997</v>
      </c>
      <c r="I31" s="28"/>
      <c r="J31" s="28">
        <v>10424085.120734401</v>
      </c>
      <c r="K31" s="28"/>
      <c r="L31" s="28">
        <v>7256272.9299999997</v>
      </c>
      <c r="M31" s="64"/>
      <c r="N31" s="83">
        <v>1.052</v>
      </c>
      <c r="O31" s="83">
        <v>1.0209999999999999</v>
      </c>
      <c r="P31" s="83">
        <v>1.0349999999999999</v>
      </c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4"/>
      <c r="BF31" s="85" t="s">
        <v>346</v>
      </c>
      <c r="BG31" s="83"/>
      <c r="BH31" s="83"/>
      <c r="BI31" s="83"/>
      <c r="BJ31" s="83"/>
      <c r="BK31" s="83">
        <v>1.0249999999999999</v>
      </c>
      <c r="BL31" s="83">
        <v>1.02</v>
      </c>
      <c r="BM31" s="83">
        <v>1.03</v>
      </c>
      <c r="BN31" s="83">
        <v>1.2</v>
      </c>
      <c r="BO31" s="28">
        <f t="shared" si="0"/>
        <v>14974843.373802969</v>
      </c>
    </row>
    <row r="32" spans="1:67" s="2" customFormat="1" ht="22.5" customHeight="1" x14ac:dyDescent="0.25">
      <c r="A32" s="24" t="s">
        <v>67</v>
      </c>
      <c r="B32" s="25" t="s">
        <v>68</v>
      </c>
      <c r="C32" s="97" t="s">
        <v>69</v>
      </c>
      <c r="D32" s="97"/>
      <c r="E32" s="97"/>
      <c r="F32" s="24" t="s">
        <v>26</v>
      </c>
      <c r="G32" s="48">
        <v>31.968461999999999</v>
      </c>
      <c r="H32" s="28">
        <v>3280180.03</v>
      </c>
      <c r="I32" s="28"/>
      <c r="J32" s="28">
        <v>4712181.6080935542</v>
      </c>
      <c r="K32" s="28"/>
      <c r="L32" s="28">
        <v>3280180.03</v>
      </c>
      <c r="M32" s="64"/>
      <c r="N32" s="83">
        <v>1.052</v>
      </c>
      <c r="O32" s="83">
        <v>1.0209999999999999</v>
      </c>
      <c r="P32" s="83">
        <v>1.0349999999999999</v>
      </c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4"/>
      <c r="BF32" s="85" t="s">
        <v>347</v>
      </c>
      <c r="BG32" s="83"/>
      <c r="BH32" s="83"/>
      <c r="BI32" s="83"/>
      <c r="BJ32" s="83"/>
      <c r="BK32" s="83">
        <v>1.0249999999999999</v>
      </c>
      <c r="BL32" s="83">
        <v>1.02</v>
      </c>
      <c r="BM32" s="83">
        <v>1.03</v>
      </c>
      <c r="BN32" s="83">
        <v>1.2</v>
      </c>
      <c r="BO32" s="28">
        <f t="shared" si="0"/>
        <v>6769340.4949042248</v>
      </c>
    </row>
    <row r="33" spans="1:67" s="2" customFormat="1" ht="15" customHeight="1" x14ac:dyDescent="0.25">
      <c r="A33" s="109" t="s">
        <v>70</v>
      </c>
      <c r="B33" s="110"/>
      <c r="C33" s="110"/>
      <c r="D33" s="110"/>
      <c r="E33" s="110"/>
      <c r="F33" s="110"/>
      <c r="G33" s="110"/>
      <c r="H33" s="110"/>
      <c r="I33" s="110"/>
      <c r="J33" s="111">
        <v>0</v>
      </c>
      <c r="K33" s="62"/>
      <c r="L33" s="62"/>
      <c r="M33" s="62"/>
      <c r="N33" s="83">
        <v>1.052</v>
      </c>
      <c r="O33" s="83">
        <v>1.0209999999999999</v>
      </c>
      <c r="P33" s="83">
        <v>1.0349999999999999</v>
      </c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4"/>
      <c r="BF33" s="85" t="s">
        <v>348</v>
      </c>
      <c r="BG33" s="83"/>
      <c r="BH33" s="83"/>
      <c r="BI33" s="83"/>
      <c r="BJ33" s="83"/>
      <c r="BK33" s="83">
        <v>1.0249999999999999</v>
      </c>
      <c r="BL33" s="83">
        <v>1.02</v>
      </c>
      <c r="BM33" s="83">
        <v>1.03</v>
      </c>
      <c r="BN33" s="83">
        <v>1.2</v>
      </c>
      <c r="BO33" s="28">
        <f t="shared" si="0"/>
        <v>0</v>
      </c>
    </row>
    <row r="34" spans="1:67" s="2" customFormat="1" ht="15" customHeight="1" x14ac:dyDescent="0.25">
      <c r="A34" s="21" t="s">
        <v>70</v>
      </c>
      <c r="B34" s="22"/>
      <c r="C34" s="98"/>
      <c r="D34" s="98"/>
      <c r="E34" s="98"/>
      <c r="F34" s="22"/>
      <c r="G34" s="22"/>
      <c r="H34" s="22"/>
      <c r="I34" s="22"/>
      <c r="J34" s="23">
        <v>0</v>
      </c>
      <c r="K34" s="63"/>
      <c r="L34" s="63"/>
      <c r="M34" s="63"/>
      <c r="N34" s="83">
        <v>1.052</v>
      </c>
      <c r="O34" s="83">
        <v>1.0209999999999999</v>
      </c>
      <c r="P34" s="83">
        <v>1.0349999999999999</v>
      </c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4"/>
      <c r="BF34" s="85" t="s">
        <v>349</v>
      </c>
      <c r="BG34" s="83"/>
      <c r="BH34" s="83"/>
      <c r="BI34" s="83"/>
      <c r="BJ34" s="83"/>
      <c r="BK34" s="83">
        <v>1.0249999999999999</v>
      </c>
      <c r="BL34" s="83">
        <v>1.02</v>
      </c>
      <c r="BM34" s="83">
        <v>1.03</v>
      </c>
      <c r="BN34" s="83">
        <v>1.2</v>
      </c>
      <c r="BO34" s="28">
        <f t="shared" si="0"/>
        <v>0</v>
      </c>
    </row>
    <row r="35" spans="1:67" s="2" customFormat="1" ht="33.75" customHeight="1" x14ac:dyDescent="0.25">
      <c r="A35" s="24" t="s">
        <v>71</v>
      </c>
      <c r="B35" s="25" t="s">
        <v>18</v>
      </c>
      <c r="C35" s="26" t="s">
        <v>19</v>
      </c>
      <c r="D35" s="26"/>
      <c r="E35" s="26"/>
      <c r="F35" s="24" t="s">
        <v>20</v>
      </c>
      <c r="G35" s="49">
        <v>8.0701999999999998</v>
      </c>
      <c r="H35" s="28">
        <v>2838406.52</v>
      </c>
      <c r="I35" s="28"/>
      <c r="J35" s="28">
        <v>150558.46615388204</v>
      </c>
      <c r="K35" s="28"/>
      <c r="L35" s="28">
        <v>2838406.52</v>
      </c>
      <c r="M35" s="64"/>
      <c r="N35" s="83">
        <v>1.052</v>
      </c>
      <c r="O35" s="83">
        <v>1.0209999999999999</v>
      </c>
      <c r="P35" s="83">
        <v>1.0349999999999999</v>
      </c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4"/>
      <c r="BF35" s="85" t="s">
        <v>350</v>
      </c>
      <c r="BG35" s="83"/>
      <c r="BH35" s="83"/>
      <c r="BI35" s="83"/>
      <c r="BJ35" s="83"/>
      <c r="BK35" s="83">
        <v>1.0249999999999999</v>
      </c>
      <c r="BL35" s="83">
        <v>1.02</v>
      </c>
      <c r="BM35" s="83">
        <v>1.03</v>
      </c>
      <c r="BN35" s="83">
        <v>1.2</v>
      </c>
      <c r="BO35" s="28">
        <f t="shared" si="0"/>
        <v>216286.55398926348</v>
      </c>
    </row>
    <row r="36" spans="1:67" s="2" customFormat="1" ht="15" x14ac:dyDescent="0.25">
      <c r="A36" s="29"/>
      <c r="B36" s="30"/>
      <c r="C36" s="30"/>
      <c r="D36" s="30"/>
      <c r="E36" s="31" t="s">
        <v>266</v>
      </c>
      <c r="F36" s="31"/>
      <c r="G36" s="32"/>
      <c r="H36" s="33">
        <v>1909869.34</v>
      </c>
      <c r="I36" s="33"/>
      <c r="J36" s="35">
        <v>0</v>
      </c>
      <c r="K36" s="34"/>
      <c r="L36" s="33">
        <v>1909869.34</v>
      </c>
      <c r="M36" s="70"/>
      <c r="N36" s="83">
        <v>1.052</v>
      </c>
      <c r="O36" s="83">
        <v>1.0209999999999999</v>
      </c>
      <c r="P36" s="83">
        <v>1.0349999999999999</v>
      </c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4"/>
      <c r="BF36" s="85" t="s">
        <v>351</v>
      </c>
      <c r="BG36" s="83"/>
      <c r="BH36" s="83"/>
      <c r="BI36" s="83"/>
      <c r="BJ36" s="83"/>
      <c r="BK36" s="83">
        <v>1.0249999999999999</v>
      </c>
      <c r="BL36" s="83">
        <v>1.02</v>
      </c>
      <c r="BM36" s="83">
        <v>1.03</v>
      </c>
      <c r="BN36" s="83">
        <v>1.2</v>
      </c>
      <c r="BO36" s="28">
        <f t="shared" si="0"/>
        <v>0</v>
      </c>
    </row>
    <row r="37" spans="1:67" s="2" customFormat="1" ht="15" x14ac:dyDescent="0.25">
      <c r="A37" s="29"/>
      <c r="B37" s="30"/>
      <c r="C37" s="30"/>
      <c r="D37" s="30"/>
      <c r="E37" s="31" t="s">
        <v>267</v>
      </c>
      <c r="F37" s="31"/>
      <c r="G37" s="32"/>
      <c r="H37" s="33">
        <v>1273246.23</v>
      </c>
      <c r="I37" s="33"/>
      <c r="J37" s="35">
        <v>0</v>
      </c>
      <c r="K37" s="34"/>
      <c r="L37" s="33">
        <v>1273246.23</v>
      </c>
      <c r="M37" s="70"/>
      <c r="N37" s="83">
        <v>1.052</v>
      </c>
      <c r="O37" s="83">
        <v>1.0209999999999999</v>
      </c>
      <c r="P37" s="83">
        <v>1.0349999999999999</v>
      </c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4"/>
      <c r="BF37" s="85" t="s">
        <v>352</v>
      </c>
      <c r="BG37" s="83"/>
      <c r="BH37" s="83"/>
      <c r="BI37" s="83"/>
      <c r="BJ37" s="83"/>
      <c r="BK37" s="83">
        <v>1.0249999999999999</v>
      </c>
      <c r="BL37" s="83">
        <v>1.02</v>
      </c>
      <c r="BM37" s="83">
        <v>1.03</v>
      </c>
      <c r="BN37" s="83">
        <v>1.2</v>
      </c>
      <c r="BO37" s="28">
        <f t="shared" si="0"/>
        <v>0</v>
      </c>
    </row>
    <row r="38" spans="1:67" s="2" customFormat="1" ht="15" x14ac:dyDescent="0.25">
      <c r="A38" s="29"/>
      <c r="B38" s="30"/>
      <c r="C38" s="30"/>
      <c r="D38" s="30"/>
      <c r="E38" s="103" t="s">
        <v>23</v>
      </c>
      <c r="F38" s="31"/>
      <c r="G38" s="32"/>
      <c r="H38" s="33">
        <v>6021522.0899999999</v>
      </c>
      <c r="I38" s="33"/>
      <c r="J38" s="35">
        <v>0</v>
      </c>
      <c r="K38" s="34"/>
      <c r="L38" s="33">
        <v>6021522.0899999999</v>
      </c>
      <c r="M38" s="70"/>
      <c r="N38" s="83">
        <v>1.052</v>
      </c>
      <c r="O38" s="83">
        <v>1.0209999999999999</v>
      </c>
      <c r="P38" s="83">
        <v>1.0349999999999999</v>
      </c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4"/>
      <c r="BF38" s="85" t="s">
        <v>353</v>
      </c>
      <c r="BG38" s="83"/>
      <c r="BH38" s="83"/>
      <c r="BI38" s="83"/>
      <c r="BJ38" s="83"/>
      <c r="BK38" s="83">
        <v>1.0249999999999999</v>
      </c>
      <c r="BL38" s="83">
        <v>1.02</v>
      </c>
      <c r="BM38" s="83">
        <v>1.03</v>
      </c>
      <c r="BN38" s="83">
        <v>1.2</v>
      </c>
      <c r="BO38" s="28">
        <f t="shared" si="0"/>
        <v>0</v>
      </c>
    </row>
    <row r="39" spans="1:67" s="2" customFormat="1" ht="22.5" customHeight="1" x14ac:dyDescent="0.25">
      <c r="A39" s="36"/>
      <c r="B39" s="37" t="s">
        <v>24</v>
      </c>
      <c r="C39" s="104" t="s">
        <v>25</v>
      </c>
      <c r="D39" s="104"/>
      <c r="E39" s="104"/>
      <c r="F39" s="38" t="s">
        <v>26</v>
      </c>
      <c r="G39" s="32" t="s">
        <v>268</v>
      </c>
      <c r="H39" s="39">
        <v>243.24</v>
      </c>
      <c r="I39" s="39"/>
      <c r="J39" s="40">
        <v>349.42931298581078</v>
      </c>
      <c r="K39" s="39"/>
      <c r="L39" s="39">
        <v>243.24</v>
      </c>
      <c r="M39" s="65"/>
      <c r="N39" s="83">
        <v>1.052</v>
      </c>
      <c r="O39" s="83">
        <v>1.0209999999999999</v>
      </c>
      <c r="P39" s="83">
        <v>1.0349999999999999</v>
      </c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4"/>
      <c r="BF39" s="85" t="s">
        <v>354</v>
      </c>
      <c r="BG39" s="83"/>
      <c r="BH39" s="83"/>
      <c r="BI39" s="83"/>
      <c r="BJ39" s="83"/>
      <c r="BK39" s="83">
        <v>1.0249999999999999</v>
      </c>
      <c r="BL39" s="83">
        <v>1.02</v>
      </c>
      <c r="BM39" s="83">
        <v>1.03</v>
      </c>
      <c r="BN39" s="83">
        <v>1.2</v>
      </c>
      <c r="BO39" s="28">
        <f t="shared" si="0"/>
        <v>501.97683264979332</v>
      </c>
    </row>
    <row r="40" spans="1:67" s="2" customFormat="1" ht="22.5" customHeight="1" x14ac:dyDescent="0.25">
      <c r="A40" s="36"/>
      <c r="B40" s="37" t="s">
        <v>28</v>
      </c>
      <c r="C40" s="104" t="s">
        <v>29</v>
      </c>
      <c r="D40" s="104"/>
      <c r="E40" s="104"/>
      <c r="F40" s="38" t="s">
        <v>30</v>
      </c>
      <c r="G40" s="32" t="s">
        <v>269</v>
      </c>
      <c r="H40" s="39">
        <v>1212.23</v>
      </c>
      <c r="I40" s="39"/>
      <c r="J40" s="40">
        <v>1741.4434142443242</v>
      </c>
      <c r="K40" s="39"/>
      <c r="L40" s="39">
        <v>1212.23</v>
      </c>
      <c r="M40" s="65"/>
      <c r="N40" s="83">
        <v>1.052</v>
      </c>
      <c r="O40" s="83">
        <v>1.0209999999999999</v>
      </c>
      <c r="P40" s="83">
        <v>1.0349999999999999</v>
      </c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4"/>
      <c r="BF40" s="85" t="s">
        <v>355</v>
      </c>
      <c r="BG40" s="83"/>
      <c r="BH40" s="83"/>
      <c r="BI40" s="83"/>
      <c r="BJ40" s="83"/>
      <c r="BK40" s="83">
        <v>1.0249999999999999</v>
      </c>
      <c r="BL40" s="83">
        <v>1.02</v>
      </c>
      <c r="BM40" s="83">
        <v>1.03</v>
      </c>
      <c r="BN40" s="83">
        <v>1.2</v>
      </c>
      <c r="BO40" s="28">
        <f t="shared" si="0"/>
        <v>2501.691234349033</v>
      </c>
    </row>
    <row r="41" spans="1:67" s="2" customFormat="1" ht="22.5" customHeight="1" x14ac:dyDescent="0.25">
      <c r="A41" s="36"/>
      <c r="B41" s="37" t="s">
        <v>32</v>
      </c>
      <c r="C41" s="104" t="s">
        <v>33</v>
      </c>
      <c r="D41" s="104"/>
      <c r="E41" s="104"/>
      <c r="F41" s="38" t="s">
        <v>26</v>
      </c>
      <c r="G41" s="32" t="s">
        <v>270</v>
      </c>
      <c r="H41" s="39">
        <v>4.74</v>
      </c>
      <c r="I41" s="39"/>
      <c r="J41" s="40">
        <v>6.8093033364279849</v>
      </c>
      <c r="K41" s="39"/>
      <c r="L41" s="39">
        <v>4.74</v>
      </c>
      <c r="M41" s="65"/>
      <c r="N41" s="83">
        <v>1.052</v>
      </c>
      <c r="O41" s="83">
        <v>1.0209999999999999</v>
      </c>
      <c r="P41" s="83">
        <v>1.0349999999999999</v>
      </c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4"/>
      <c r="BF41" s="85" t="s">
        <v>356</v>
      </c>
      <c r="BG41" s="83"/>
      <c r="BH41" s="83"/>
      <c r="BI41" s="83"/>
      <c r="BJ41" s="83"/>
      <c r="BK41" s="83">
        <v>1.0249999999999999</v>
      </c>
      <c r="BL41" s="83">
        <v>1.02</v>
      </c>
      <c r="BM41" s="83">
        <v>1.03</v>
      </c>
      <c r="BN41" s="83">
        <v>1.2</v>
      </c>
      <c r="BO41" s="28">
        <f t="shared" si="0"/>
        <v>9.7819856387108199</v>
      </c>
    </row>
    <row r="42" spans="1:67" s="2" customFormat="1" ht="22.5" customHeight="1" x14ac:dyDescent="0.25">
      <c r="A42" s="36"/>
      <c r="B42" s="37" t="s">
        <v>35</v>
      </c>
      <c r="C42" s="104" t="s">
        <v>36</v>
      </c>
      <c r="D42" s="104"/>
      <c r="E42" s="104"/>
      <c r="F42" s="38" t="s">
        <v>26</v>
      </c>
      <c r="G42" s="32" t="s">
        <v>271</v>
      </c>
      <c r="H42" s="39">
        <v>8329.69</v>
      </c>
      <c r="I42" s="39"/>
      <c r="J42" s="40">
        <v>11966.115170550805</v>
      </c>
      <c r="K42" s="39"/>
      <c r="L42" s="39">
        <v>8329.69</v>
      </c>
      <c r="M42" s="65"/>
      <c r="N42" s="83">
        <v>1.052</v>
      </c>
      <c r="O42" s="83">
        <v>1.0209999999999999</v>
      </c>
      <c r="P42" s="83">
        <v>1.0349999999999999</v>
      </c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4"/>
      <c r="BF42" s="85" t="s">
        <v>357</v>
      </c>
      <c r="BG42" s="83"/>
      <c r="BH42" s="83"/>
      <c r="BI42" s="83"/>
      <c r="BJ42" s="83"/>
      <c r="BK42" s="83">
        <v>1.0249999999999999</v>
      </c>
      <c r="BL42" s="83">
        <v>1.02</v>
      </c>
      <c r="BM42" s="83">
        <v>1.03</v>
      </c>
      <c r="BN42" s="83">
        <v>1.2</v>
      </c>
      <c r="BO42" s="28">
        <f t="shared" si="0"/>
        <v>17190.064969390958</v>
      </c>
    </row>
    <row r="43" spans="1:67" s="2" customFormat="1" ht="22.5" customHeight="1" x14ac:dyDescent="0.25">
      <c r="A43" s="36"/>
      <c r="B43" s="37" t="s">
        <v>38</v>
      </c>
      <c r="C43" s="104" t="s">
        <v>39</v>
      </c>
      <c r="D43" s="104"/>
      <c r="E43" s="104"/>
      <c r="F43" s="38" t="s">
        <v>26</v>
      </c>
      <c r="G43" s="32" t="s">
        <v>272</v>
      </c>
      <c r="H43" s="39">
        <v>69.37</v>
      </c>
      <c r="I43" s="39"/>
      <c r="J43" s="40">
        <v>99.654297984812118</v>
      </c>
      <c r="K43" s="39"/>
      <c r="L43" s="39">
        <v>69.37</v>
      </c>
      <c r="M43" s="65"/>
      <c r="N43" s="83">
        <v>1.052</v>
      </c>
      <c r="O43" s="83">
        <v>1.0209999999999999</v>
      </c>
      <c r="P43" s="83">
        <v>1.0349999999999999</v>
      </c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4"/>
      <c r="BF43" s="85" t="s">
        <v>358</v>
      </c>
      <c r="BG43" s="83"/>
      <c r="BH43" s="83"/>
      <c r="BI43" s="83"/>
      <c r="BJ43" s="83"/>
      <c r="BK43" s="83">
        <v>1.0249999999999999</v>
      </c>
      <c r="BL43" s="83">
        <v>1.02</v>
      </c>
      <c r="BM43" s="83">
        <v>1.03</v>
      </c>
      <c r="BN43" s="83">
        <v>1.2</v>
      </c>
      <c r="BO43" s="28">
        <f t="shared" si="0"/>
        <v>143.15956619353793</v>
      </c>
    </row>
    <row r="44" spans="1:67" s="2" customFormat="1" ht="22.5" customHeight="1" x14ac:dyDescent="0.25">
      <c r="A44" s="36"/>
      <c r="B44" s="37" t="s">
        <v>41</v>
      </c>
      <c r="C44" s="104" t="s">
        <v>42</v>
      </c>
      <c r="D44" s="104"/>
      <c r="E44" s="104"/>
      <c r="F44" s="38" t="s">
        <v>43</v>
      </c>
      <c r="G44" s="32" t="s">
        <v>273</v>
      </c>
      <c r="H44" s="39">
        <v>213.86</v>
      </c>
      <c r="I44" s="39"/>
      <c r="J44" s="40">
        <v>307.22312479503984</v>
      </c>
      <c r="K44" s="39"/>
      <c r="L44" s="39">
        <v>213.86</v>
      </c>
      <c r="M44" s="65"/>
      <c r="N44" s="83">
        <v>1.052</v>
      </c>
      <c r="O44" s="83">
        <v>1.0209999999999999</v>
      </c>
      <c r="P44" s="83">
        <v>1.0349999999999999</v>
      </c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4"/>
      <c r="BF44" s="85" t="s">
        <v>359</v>
      </c>
      <c r="BG44" s="83"/>
      <c r="BH44" s="83"/>
      <c r="BI44" s="83"/>
      <c r="BJ44" s="83"/>
      <c r="BK44" s="83">
        <v>1.0249999999999999</v>
      </c>
      <c r="BL44" s="83">
        <v>1.02</v>
      </c>
      <c r="BM44" s="83">
        <v>1.03</v>
      </c>
      <c r="BN44" s="83">
        <v>1.2</v>
      </c>
      <c r="BO44" s="28">
        <f t="shared" si="0"/>
        <v>441.34503137018902</v>
      </c>
    </row>
    <row r="45" spans="1:67" s="2" customFormat="1" ht="22.5" customHeight="1" x14ac:dyDescent="0.25">
      <c r="A45" s="36"/>
      <c r="B45" s="37" t="s">
        <v>45</v>
      </c>
      <c r="C45" s="104" t="s">
        <v>46</v>
      </c>
      <c r="D45" s="104"/>
      <c r="E45" s="104"/>
      <c r="F45" s="38" t="s">
        <v>26</v>
      </c>
      <c r="G45" s="32" t="s">
        <v>274</v>
      </c>
      <c r="H45" s="39">
        <v>62.05</v>
      </c>
      <c r="I45" s="39"/>
      <c r="J45" s="40">
        <v>89.138664984252429</v>
      </c>
      <c r="K45" s="39"/>
      <c r="L45" s="39">
        <v>62.05</v>
      </c>
      <c r="M45" s="65"/>
      <c r="N45" s="83">
        <v>1.052</v>
      </c>
      <c r="O45" s="83">
        <v>1.0209999999999999</v>
      </c>
      <c r="P45" s="83">
        <v>1.0349999999999999</v>
      </c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4"/>
      <c r="BF45" s="85" t="s">
        <v>360</v>
      </c>
      <c r="BG45" s="83"/>
      <c r="BH45" s="83"/>
      <c r="BI45" s="83"/>
      <c r="BJ45" s="83"/>
      <c r="BK45" s="83">
        <v>1.0249999999999999</v>
      </c>
      <c r="BL45" s="83">
        <v>1.02</v>
      </c>
      <c r="BM45" s="83">
        <v>1.03</v>
      </c>
      <c r="BN45" s="83">
        <v>1.2</v>
      </c>
      <c r="BO45" s="28">
        <f t="shared" si="0"/>
        <v>128.05320862489586</v>
      </c>
    </row>
    <row r="46" spans="1:67" s="2" customFormat="1" ht="22.5" customHeight="1" x14ac:dyDescent="0.25">
      <c r="A46" s="36"/>
      <c r="B46" s="37" t="s">
        <v>48</v>
      </c>
      <c r="C46" s="104" t="s">
        <v>49</v>
      </c>
      <c r="D46" s="104"/>
      <c r="E46" s="104"/>
      <c r="F46" s="38" t="s">
        <v>30</v>
      </c>
      <c r="G46" s="32" t="s">
        <v>275</v>
      </c>
      <c r="H46" s="39">
        <v>1674.17</v>
      </c>
      <c r="I46" s="39"/>
      <c r="J46" s="40">
        <v>2405.0488115501348</v>
      </c>
      <c r="K46" s="39"/>
      <c r="L46" s="39">
        <v>1674.17</v>
      </c>
      <c r="M46" s="65"/>
      <c r="N46" s="83">
        <v>1.052</v>
      </c>
      <c r="O46" s="83">
        <v>1.0209999999999999</v>
      </c>
      <c r="P46" s="83">
        <v>1.0349999999999999</v>
      </c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4"/>
      <c r="BF46" s="85" t="s">
        <v>361</v>
      </c>
      <c r="BG46" s="83"/>
      <c r="BH46" s="83"/>
      <c r="BI46" s="83"/>
      <c r="BJ46" s="83"/>
      <c r="BK46" s="83">
        <v>1.0249999999999999</v>
      </c>
      <c r="BL46" s="83">
        <v>1.02</v>
      </c>
      <c r="BM46" s="83">
        <v>1.03</v>
      </c>
      <c r="BN46" s="83">
        <v>1.2</v>
      </c>
      <c r="BO46" s="28">
        <f t="shared" si="0"/>
        <v>3455.0014550127617</v>
      </c>
    </row>
    <row r="47" spans="1:67" s="2" customFormat="1" ht="22.5" customHeight="1" x14ac:dyDescent="0.25">
      <c r="A47" s="36"/>
      <c r="B47" s="37" t="s">
        <v>51</v>
      </c>
      <c r="C47" s="104" t="s">
        <v>52</v>
      </c>
      <c r="D47" s="104"/>
      <c r="E47" s="104"/>
      <c r="F47" s="38" t="s">
        <v>26</v>
      </c>
      <c r="G47" s="32" t="s">
        <v>276</v>
      </c>
      <c r="H47" s="39">
        <v>385.42</v>
      </c>
      <c r="I47" s="39"/>
      <c r="J47" s="40">
        <v>553.67968184094389</v>
      </c>
      <c r="K47" s="39"/>
      <c r="L47" s="39">
        <v>385.42</v>
      </c>
      <c r="M47" s="65"/>
      <c r="N47" s="83">
        <v>1.052</v>
      </c>
      <c r="O47" s="83">
        <v>1.0209999999999999</v>
      </c>
      <c r="P47" s="83">
        <v>1.0349999999999999</v>
      </c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4"/>
      <c r="BF47" s="85" t="s">
        <v>362</v>
      </c>
      <c r="BG47" s="83"/>
      <c r="BH47" s="83"/>
      <c r="BI47" s="83"/>
      <c r="BJ47" s="83"/>
      <c r="BK47" s="83">
        <v>1.0249999999999999</v>
      </c>
      <c r="BL47" s="83">
        <v>1.02</v>
      </c>
      <c r="BM47" s="83">
        <v>1.03</v>
      </c>
      <c r="BN47" s="83">
        <v>1.2</v>
      </c>
      <c r="BO47" s="28">
        <f t="shared" si="0"/>
        <v>795.39512761011076</v>
      </c>
    </row>
    <row r="48" spans="1:67" s="2" customFormat="1" ht="22.5" customHeight="1" x14ac:dyDescent="0.25">
      <c r="A48" s="41" t="s">
        <v>54</v>
      </c>
      <c r="B48" s="42" t="s">
        <v>55</v>
      </c>
      <c r="C48" s="96" t="s">
        <v>56</v>
      </c>
      <c r="D48" s="96"/>
      <c r="E48" s="96"/>
      <c r="F48" s="43" t="s">
        <v>26</v>
      </c>
      <c r="G48" s="44" t="s">
        <v>57</v>
      </c>
      <c r="H48" s="45">
        <v>0</v>
      </c>
      <c r="I48" s="45"/>
      <c r="J48" s="46">
        <v>0</v>
      </c>
      <c r="K48" s="45"/>
      <c r="L48" s="45">
        <v>0</v>
      </c>
      <c r="M48" s="66"/>
      <c r="N48" s="83">
        <v>1.052</v>
      </c>
      <c r="O48" s="83">
        <v>1.0209999999999999</v>
      </c>
      <c r="P48" s="83">
        <v>1.0349999999999999</v>
      </c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4"/>
      <c r="BF48" s="85" t="s">
        <v>363</v>
      </c>
      <c r="BG48" s="83"/>
      <c r="BH48" s="83"/>
      <c r="BI48" s="83"/>
      <c r="BJ48" s="83"/>
      <c r="BK48" s="83">
        <v>1.0249999999999999</v>
      </c>
      <c r="BL48" s="83">
        <v>1.02</v>
      </c>
      <c r="BM48" s="83">
        <v>1.03</v>
      </c>
      <c r="BN48" s="83">
        <v>1.2</v>
      </c>
      <c r="BO48" s="28">
        <f t="shared" si="0"/>
        <v>0</v>
      </c>
    </row>
    <row r="49" spans="1:67" s="2" customFormat="1" ht="22.5" x14ac:dyDescent="0.25">
      <c r="A49" s="41" t="s">
        <v>54</v>
      </c>
      <c r="B49" s="42" t="s">
        <v>58</v>
      </c>
      <c r="C49" s="96" t="s">
        <v>59</v>
      </c>
      <c r="D49" s="96"/>
      <c r="E49" s="96"/>
      <c r="F49" s="43" t="s">
        <v>26</v>
      </c>
      <c r="G49" s="44" t="s">
        <v>57</v>
      </c>
      <c r="H49" s="45">
        <v>0</v>
      </c>
      <c r="I49" s="45"/>
      <c r="J49" s="46">
        <v>0</v>
      </c>
      <c r="K49" s="45"/>
      <c r="L49" s="45">
        <v>0</v>
      </c>
      <c r="M49" s="66"/>
      <c r="N49" s="83">
        <v>1.052</v>
      </c>
      <c r="O49" s="83">
        <v>1.0209999999999999</v>
      </c>
      <c r="P49" s="83">
        <v>1.0349999999999999</v>
      </c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4"/>
      <c r="BF49" s="85" t="s">
        <v>364</v>
      </c>
      <c r="BG49" s="83"/>
      <c r="BH49" s="83"/>
      <c r="BI49" s="83"/>
      <c r="BJ49" s="83"/>
      <c r="BK49" s="83">
        <v>1.0249999999999999</v>
      </c>
      <c r="BL49" s="83">
        <v>1.02</v>
      </c>
      <c r="BM49" s="83">
        <v>1.03</v>
      </c>
      <c r="BN49" s="83">
        <v>1.2</v>
      </c>
      <c r="BO49" s="28">
        <f t="shared" si="0"/>
        <v>0</v>
      </c>
    </row>
    <row r="50" spans="1:67" s="2" customFormat="1" ht="22.5" customHeight="1" x14ac:dyDescent="0.25">
      <c r="A50" s="36"/>
      <c r="B50" s="37" t="s">
        <v>60</v>
      </c>
      <c r="C50" s="104" t="s">
        <v>61</v>
      </c>
      <c r="D50" s="104"/>
      <c r="E50" s="104"/>
      <c r="F50" s="38" t="s">
        <v>62</v>
      </c>
      <c r="G50" s="32" t="s">
        <v>277</v>
      </c>
      <c r="H50" s="39">
        <v>49.9</v>
      </c>
      <c r="I50" s="39"/>
      <c r="J50" s="40">
        <v>71.684438077585753</v>
      </c>
      <c r="K50" s="39"/>
      <c r="L50" s="39">
        <v>49.9</v>
      </c>
      <c r="M50" s="65"/>
      <c r="N50" s="83">
        <v>1.052</v>
      </c>
      <c r="O50" s="83">
        <v>1.0209999999999999</v>
      </c>
      <c r="P50" s="83">
        <v>1.0349999999999999</v>
      </c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4"/>
      <c r="BF50" s="85" t="s">
        <v>365</v>
      </c>
      <c r="BG50" s="83"/>
      <c r="BH50" s="83"/>
      <c r="BI50" s="83"/>
      <c r="BJ50" s="83"/>
      <c r="BK50" s="83">
        <v>1.0249999999999999</v>
      </c>
      <c r="BL50" s="83">
        <v>1.02</v>
      </c>
      <c r="BM50" s="83">
        <v>1.03</v>
      </c>
      <c r="BN50" s="83">
        <v>1.2</v>
      </c>
      <c r="BO50" s="28">
        <f t="shared" si="0"/>
        <v>102.97913151301054</v>
      </c>
    </row>
    <row r="51" spans="1:67" s="2" customFormat="1" ht="22.5" customHeight="1" x14ac:dyDescent="0.25">
      <c r="A51" s="24" t="s">
        <v>84</v>
      </c>
      <c r="B51" s="25" t="s">
        <v>65</v>
      </c>
      <c r="C51" s="97" t="s">
        <v>66</v>
      </c>
      <c r="D51" s="97"/>
      <c r="E51" s="97"/>
      <c r="F51" s="24" t="s">
        <v>26</v>
      </c>
      <c r="G51" s="49">
        <v>31.731100000000001</v>
      </c>
      <c r="H51" s="28">
        <v>7730743.3399999999</v>
      </c>
      <c r="I51" s="28"/>
      <c r="J51" s="28">
        <v>11105691.227453675</v>
      </c>
      <c r="K51" s="28"/>
      <c r="L51" s="28">
        <v>7730743.3399999999</v>
      </c>
      <c r="M51" s="64"/>
      <c r="N51" s="83">
        <v>1.052</v>
      </c>
      <c r="O51" s="83">
        <v>1.0209999999999999</v>
      </c>
      <c r="P51" s="83">
        <v>1.0349999999999999</v>
      </c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4"/>
      <c r="BF51" s="85" t="s">
        <v>366</v>
      </c>
      <c r="BG51" s="83"/>
      <c r="BH51" s="83"/>
      <c r="BI51" s="83"/>
      <c r="BJ51" s="83"/>
      <c r="BK51" s="83">
        <v>1.0249999999999999</v>
      </c>
      <c r="BL51" s="83">
        <v>1.02</v>
      </c>
      <c r="BM51" s="83">
        <v>1.03</v>
      </c>
      <c r="BN51" s="83">
        <v>1.2</v>
      </c>
      <c r="BO51" s="28">
        <f t="shared" si="0"/>
        <v>15954012.727518843</v>
      </c>
    </row>
    <row r="52" spans="1:67" s="2" customFormat="1" ht="22.5" customHeight="1" x14ac:dyDescent="0.25">
      <c r="A52" s="112" t="s">
        <v>85</v>
      </c>
      <c r="B52" s="112" t="s">
        <v>68</v>
      </c>
      <c r="C52" s="97" t="s">
        <v>69</v>
      </c>
      <c r="D52" s="97"/>
      <c r="E52" s="97"/>
      <c r="F52" s="112" t="s">
        <v>26</v>
      </c>
      <c r="G52" s="115">
        <v>45.786279999999998</v>
      </c>
      <c r="H52" s="114">
        <v>4697981.4400000004</v>
      </c>
      <c r="I52" s="114"/>
      <c r="J52" s="114">
        <v>6748941.0746558541</v>
      </c>
      <c r="K52" s="28"/>
      <c r="L52" s="28">
        <v>4697981.4400000004</v>
      </c>
      <c r="M52" s="64"/>
      <c r="N52" s="83">
        <v>1.052</v>
      </c>
      <c r="O52" s="83">
        <v>1.0209999999999999</v>
      </c>
      <c r="P52" s="83">
        <v>1.0349999999999999</v>
      </c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4"/>
      <c r="BF52" s="85" t="s">
        <v>367</v>
      </c>
      <c r="BG52" s="83"/>
      <c r="BH52" s="83"/>
      <c r="BI52" s="83"/>
      <c r="BJ52" s="83"/>
      <c r="BK52" s="83">
        <v>1.0249999999999999</v>
      </c>
      <c r="BL52" s="83">
        <v>1.02</v>
      </c>
      <c r="BM52" s="83">
        <v>1.03</v>
      </c>
      <c r="BN52" s="83">
        <v>1.2</v>
      </c>
      <c r="BO52" s="28">
        <f t="shared" si="0"/>
        <v>9695271.5141371265</v>
      </c>
    </row>
    <row r="53" spans="1:67" s="2" customFormat="1" ht="15" customHeight="1" x14ac:dyDescent="0.25">
      <c r="A53" s="18" t="s">
        <v>86</v>
      </c>
      <c r="B53" s="19"/>
      <c r="C53" s="110"/>
      <c r="D53" s="110"/>
      <c r="E53" s="110"/>
      <c r="F53" s="19"/>
      <c r="G53" s="19"/>
      <c r="H53" s="19"/>
      <c r="I53" s="19"/>
      <c r="J53" s="20">
        <v>0</v>
      </c>
      <c r="K53" s="62"/>
      <c r="L53" s="62"/>
      <c r="M53" s="62"/>
      <c r="N53" s="83">
        <v>1.052</v>
      </c>
      <c r="O53" s="83">
        <v>1.0209999999999999</v>
      </c>
      <c r="P53" s="83">
        <v>1.0349999999999999</v>
      </c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4"/>
      <c r="BF53" s="85" t="s">
        <v>368</v>
      </c>
      <c r="BG53" s="83"/>
      <c r="BH53" s="83"/>
      <c r="BI53" s="83"/>
      <c r="BJ53" s="83"/>
      <c r="BK53" s="83">
        <v>1.0249999999999999</v>
      </c>
      <c r="BL53" s="83">
        <v>1.02</v>
      </c>
      <c r="BM53" s="83">
        <v>1.03</v>
      </c>
      <c r="BN53" s="83">
        <v>1.2</v>
      </c>
      <c r="BO53" s="28">
        <f t="shared" si="0"/>
        <v>0</v>
      </c>
    </row>
    <row r="54" spans="1:67" s="2" customFormat="1" ht="15" customHeight="1" x14ac:dyDescent="0.25">
      <c r="A54" s="21" t="s">
        <v>86</v>
      </c>
      <c r="B54" s="22"/>
      <c r="C54" s="22"/>
      <c r="D54" s="22"/>
      <c r="E54" s="22"/>
      <c r="F54" s="22"/>
      <c r="G54" s="22"/>
      <c r="H54" s="22"/>
      <c r="I54" s="22"/>
      <c r="J54" s="23">
        <v>0</v>
      </c>
      <c r="K54" s="63"/>
      <c r="L54" s="63"/>
      <c r="M54" s="63"/>
      <c r="N54" s="83">
        <v>1.052</v>
      </c>
      <c r="O54" s="83">
        <v>1.0209999999999999</v>
      </c>
      <c r="P54" s="83">
        <v>1.0349999999999999</v>
      </c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4"/>
      <c r="BF54" s="85" t="s">
        <v>369</v>
      </c>
      <c r="BG54" s="83"/>
      <c r="BH54" s="83"/>
      <c r="BI54" s="83"/>
      <c r="BJ54" s="83"/>
      <c r="BK54" s="83">
        <v>1.0249999999999999</v>
      </c>
      <c r="BL54" s="83">
        <v>1.02</v>
      </c>
      <c r="BM54" s="83">
        <v>1.03</v>
      </c>
      <c r="BN54" s="83">
        <v>1.2</v>
      </c>
      <c r="BO54" s="28">
        <f t="shared" si="0"/>
        <v>0</v>
      </c>
    </row>
    <row r="55" spans="1:67" s="2" customFormat="1" ht="33.75" customHeight="1" x14ac:dyDescent="0.25">
      <c r="A55" s="24" t="s">
        <v>87</v>
      </c>
      <c r="B55" s="25" t="s">
        <v>18</v>
      </c>
      <c r="C55" s="26" t="s">
        <v>19</v>
      </c>
      <c r="D55" s="26"/>
      <c r="E55" s="26"/>
      <c r="F55" s="24" t="s">
        <v>20</v>
      </c>
      <c r="G55" s="49">
        <v>7.7721999999999998</v>
      </c>
      <c r="H55" s="28">
        <v>2733595.6</v>
      </c>
      <c r="I55" s="28"/>
      <c r="J55" s="28">
        <v>144998.95729206564</v>
      </c>
      <c r="K55" s="28"/>
      <c r="L55" s="28">
        <v>2733595.6</v>
      </c>
      <c r="M55" s="64"/>
      <c r="N55" s="83">
        <v>1.052</v>
      </c>
      <c r="O55" s="83">
        <v>1.0209999999999999</v>
      </c>
      <c r="P55" s="83">
        <v>1.0349999999999999</v>
      </c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4"/>
      <c r="BF55" s="85" t="s">
        <v>370</v>
      </c>
      <c r="BG55" s="83"/>
      <c r="BH55" s="83"/>
      <c r="BI55" s="83"/>
      <c r="BJ55" s="83"/>
      <c r="BK55" s="83">
        <v>1.0249999999999999</v>
      </c>
      <c r="BL55" s="83">
        <v>1.02</v>
      </c>
      <c r="BM55" s="83">
        <v>1.03</v>
      </c>
      <c r="BN55" s="83">
        <v>1.2</v>
      </c>
      <c r="BO55" s="28">
        <f t="shared" si="0"/>
        <v>208299.97545726612</v>
      </c>
    </row>
    <row r="56" spans="1:67" s="2" customFormat="1" ht="15" x14ac:dyDescent="0.25">
      <c r="A56" s="29"/>
      <c r="B56" s="30"/>
      <c r="C56" s="30"/>
      <c r="D56" s="30"/>
      <c r="E56" s="31" t="s">
        <v>278</v>
      </c>
      <c r="F56" s="31"/>
      <c r="G56" s="32"/>
      <c r="H56" s="33">
        <v>1839345.56</v>
      </c>
      <c r="I56" s="33"/>
      <c r="J56" s="35">
        <v>0</v>
      </c>
      <c r="K56" s="34"/>
      <c r="L56" s="33">
        <v>1839345.56</v>
      </c>
      <c r="M56" s="70"/>
      <c r="N56" s="83">
        <v>1.052</v>
      </c>
      <c r="O56" s="83">
        <v>1.0209999999999999</v>
      </c>
      <c r="P56" s="83">
        <v>1.0349999999999999</v>
      </c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4"/>
      <c r="BF56" s="85" t="s">
        <v>371</v>
      </c>
      <c r="BG56" s="83"/>
      <c r="BH56" s="83"/>
      <c r="BI56" s="83"/>
      <c r="BJ56" s="83"/>
      <c r="BK56" s="83">
        <v>1.0249999999999999</v>
      </c>
      <c r="BL56" s="83">
        <v>1.02</v>
      </c>
      <c r="BM56" s="83">
        <v>1.03</v>
      </c>
      <c r="BN56" s="83">
        <v>1.2</v>
      </c>
      <c r="BO56" s="28">
        <f t="shared" si="0"/>
        <v>0</v>
      </c>
    </row>
    <row r="57" spans="1:67" s="2" customFormat="1" ht="15" x14ac:dyDescent="0.25">
      <c r="A57" s="29"/>
      <c r="B57" s="30"/>
      <c r="C57" s="30"/>
      <c r="D57" s="30"/>
      <c r="E57" s="103" t="s">
        <v>279</v>
      </c>
      <c r="F57" s="31"/>
      <c r="G57" s="32"/>
      <c r="H57" s="33">
        <v>1226230.3700000001</v>
      </c>
      <c r="I57" s="33"/>
      <c r="J57" s="35">
        <v>0</v>
      </c>
      <c r="K57" s="34"/>
      <c r="L57" s="33">
        <v>1226230.3700000001</v>
      </c>
      <c r="M57" s="70"/>
      <c r="N57" s="83">
        <v>1.052</v>
      </c>
      <c r="O57" s="83">
        <v>1.0209999999999999</v>
      </c>
      <c r="P57" s="83">
        <v>1.0349999999999999</v>
      </c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4"/>
      <c r="BF57" s="85" t="s">
        <v>372</v>
      </c>
      <c r="BG57" s="83"/>
      <c r="BH57" s="83"/>
      <c r="BI57" s="83"/>
      <c r="BJ57" s="83"/>
      <c r="BK57" s="83">
        <v>1.0249999999999999</v>
      </c>
      <c r="BL57" s="83">
        <v>1.02</v>
      </c>
      <c r="BM57" s="83">
        <v>1.03</v>
      </c>
      <c r="BN57" s="83">
        <v>1.2</v>
      </c>
      <c r="BO57" s="28">
        <f t="shared" si="0"/>
        <v>0</v>
      </c>
    </row>
    <row r="58" spans="1:67" s="2" customFormat="1" ht="15" x14ac:dyDescent="0.25">
      <c r="A58" s="29"/>
      <c r="B58" s="30"/>
      <c r="C58" s="30"/>
      <c r="D58" s="30"/>
      <c r="E58" s="103" t="s">
        <v>23</v>
      </c>
      <c r="F58" s="31"/>
      <c r="G58" s="32"/>
      <c r="H58" s="33">
        <v>5799171.5300000003</v>
      </c>
      <c r="I58" s="33"/>
      <c r="J58" s="35">
        <v>0</v>
      </c>
      <c r="K58" s="34"/>
      <c r="L58" s="33">
        <v>5799171.5300000003</v>
      </c>
      <c r="M58" s="70"/>
      <c r="N58" s="83">
        <v>1.052</v>
      </c>
      <c r="O58" s="83">
        <v>1.0209999999999999</v>
      </c>
      <c r="P58" s="83">
        <v>1.0349999999999999</v>
      </c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4"/>
      <c r="BF58" s="85" t="s">
        <v>373</v>
      </c>
      <c r="BG58" s="83"/>
      <c r="BH58" s="83"/>
      <c r="BI58" s="83"/>
      <c r="BJ58" s="83"/>
      <c r="BK58" s="83">
        <v>1.0249999999999999</v>
      </c>
      <c r="BL58" s="83">
        <v>1.02</v>
      </c>
      <c r="BM58" s="83">
        <v>1.03</v>
      </c>
      <c r="BN58" s="83">
        <v>1.2</v>
      </c>
      <c r="BO58" s="28">
        <f t="shared" si="0"/>
        <v>0</v>
      </c>
    </row>
    <row r="59" spans="1:67" s="2" customFormat="1" ht="22.5" customHeight="1" x14ac:dyDescent="0.25">
      <c r="A59" s="36"/>
      <c r="B59" s="37" t="s">
        <v>24</v>
      </c>
      <c r="C59" s="104" t="s">
        <v>25</v>
      </c>
      <c r="D59" s="104"/>
      <c r="E59" s="104"/>
      <c r="F59" s="38" t="s">
        <v>26</v>
      </c>
      <c r="G59" s="32" t="s">
        <v>280</v>
      </c>
      <c r="H59" s="39">
        <v>233.24</v>
      </c>
      <c r="I59" s="39"/>
      <c r="J59" s="40">
        <v>335.06369413258716</v>
      </c>
      <c r="K59" s="39"/>
      <c r="L59" s="39">
        <v>233.24</v>
      </c>
      <c r="M59" s="65"/>
      <c r="N59" s="83">
        <v>1.052</v>
      </c>
      <c r="O59" s="83">
        <v>1.0209999999999999</v>
      </c>
      <c r="P59" s="83">
        <v>1.0349999999999999</v>
      </c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4"/>
      <c r="BF59" s="85" t="s">
        <v>374</v>
      </c>
      <c r="BG59" s="83"/>
      <c r="BH59" s="83"/>
      <c r="BI59" s="83"/>
      <c r="BJ59" s="83"/>
      <c r="BK59" s="83">
        <v>1.0249999999999999</v>
      </c>
      <c r="BL59" s="83">
        <v>1.02</v>
      </c>
      <c r="BM59" s="83">
        <v>1.03</v>
      </c>
      <c r="BN59" s="83">
        <v>1.2</v>
      </c>
      <c r="BO59" s="28">
        <f t="shared" si="0"/>
        <v>481.33973214618385</v>
      </c>
    </row>
    <row r="60" spans="1:67" s="2" customFormat="1" ht="22.5" customHeight="1" x14ac:dyDescent="0.25">
      <c r="A60" s="36"/>
      <c r="B60" s="37" t="s">
        <v>28</v>
      </c>
      <c r="C60" s="104" t="s">
        <v>29</v>
      </c>
      <c r="D60" s="104"/>
      <c r="E60" s="104"/>
      <c r="F60" s="38" t="s">
        <v>30</v>
      </c>
      <c r="G60" s="32" t="s">
        <v>281</v>
      </c>
      <c r="H60" s="39">
        <v>1167.83</v>
      </c>
      <c r="I60" s="39"/>
      <c r="J60" s="40">
        <v>1677.6600665360113</v>
      </c>
      <c r="K60" s="39"/>
      <c r="L60" s="39">
        <v>1167.83</v>
      </c>
      <c r="M60" s="65"/>
      <c r="N60" s="83">
        <v>1.052</v>
      </c>
      <c r="O60" s="83">
        <v>1.0209999999999999</v>
      </c>
      <c r="P60" s="83">
        <v>1.0349999999999999</v>
      </c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4"/>
      <c r="BF60" s="85" t="s">
        <v>375</v>
      </c>
      <c r="BG60" s="83"/>
      <c r="BH60" s="83"/>
      <c r="BI60" s="83"/>
      <c r="BJ60" s="83"/>
      <c r="BK60" s="83">
        <v>1.0249999999999999</v>
      </c>
      <c r="BL60" s="83">
        <v>1.02</v>
      </c>
      <c r="BM60" s="83">
        <v>1.03</v>
      </c>
      <c r="BN60" s="83">
        <v>1.2</v>
      </c>
      <c r="BO60" s="28">
        <f t="shared" si="0"/>
        <v>2410.0625081130079</v>
      </c>
    </row>
    <row r="61" spans="1:67" s="2" customFormat="1" ht="22.5" customHeight="1" x14ac:dyDescent="0.25">
      <c r="A61" s="36"/>
      <c r="B61" s="37" t="s">
        <v>32</v>
      </c>
      <c r="C61" s="104" t="s">
        <v>33</v>
      </c>
      <c r="D61" s="104"/>
      <c r="E61" s="104"/>
      <c r="F61" s="38" t="s">
        <v>26</v>
      </c>
      <c r="G61" s="32" t="s">
        <v>270</v>
      </c>
      <c r="H61" s="39">
        <v>4.74</v>
      </c>
      <c r="I61" s="39"/>
      <c r="J61" s="40">
        <v>6.8093033364279849</v>
      </c>
      <c r="K61" s="39"/>
      <c r="L61" s="39">
        <v>4.74</v>
      </c>
      <c r="M61" s="65"/>
      <c r="N61" s="83">
        <v>1.052</v>
      </c>
      <c r="O61" s="83">
        <v>1.0209999999999999</v>
      </c>
      <c r="P61" s="83">
        <v>1.0349999999999999</v>
      </c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4"/>
      <c r="BF61" s="85" t="s">
        <v>376</v>
      </c>
      <c r="BG61" s="83"/>
      <c r="BH61" s="83"/>
      <c r="BI61" s="83"/>
      <c r="BJ61" s="83"/>
      <c r="BK61" s="83">
        <v>1.0249999999999999</v>
      </c>
      <c r="BL61" s="83">
        <v>1.02</v>
      </c>
      <c r="BM61" s="83">
        <v>1.03</v>
      </c>
      <c r="BN61" s="83">
        <v>1.2</v>
      </c>
      <c r="BO61" s="28">
        <f t="shared" si="0"/>
        <v>9.7819856387108199</v>
      </c>
    </row>
    <row r="62" spans="1:67" s="2" customFormat="1" ht="22.5" customHeight="1" x14ac:dyDescent="0.25">
      <c r="A62" s="36"/>
      <c r="B62" s="37" t="s">
        <v>35</v>
      </c>
      <c r="C62" s="104" t="s">
        <v>36</v>
      </c>
      <c r="D62" s="104"/>
      <c r="E62" s="104"/>
      <c r="F62" s="38" t="s">
        <v>26</v>
      </c>
      <c r="G62" s="32" t="s">
        <v>282</v>
      </c>
      <c r="H62" s="39">
        <v>8022.1</v>
      </c>
      <c r="I62" s="39"/>
      <c r="J62" s="40">
        <v>11524.243100244499</v>
      </c>
      <c r="K62" s="39"/>
      <c r="L62" s="39">
        <v>8022.1</v>
      </c>
      <c r="M62" s="65"/>
      <c r="N62" s="83">
        <v>1.052</v>
      </c>
      <c r="O62" s="83">
        <v>1.0209999999999999</v>
      </c>
      <c r="P62" s="83">
        <v>1.0349999999999999</v>
      </c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4"/>
      <c r="BF62" s="85" t="s">
        <v>377</v>
      </c>
      <c r="BG62" s="83"/>
      <c r="BH62" s="83"/>
      <c r="BI62" s="83"/>
      <c r="BJ62" s="83"/>
      <c r="BK62" s="83">
        <v>1.0249999999999999</v>
      </c>
      <c r="BL62" s="83">
        <v>1.02</v>
      </c>
      <c r="BM62" s="83">
        <v>1.03</v>
      </c>
      <c r="BN62" s="83">
        <v>1.2</v>
      </c>
      <c r="BO62" s="28">
        <f t="shared" si="0"/>
        <v>16555.288395000436</v>
      </c>
    </row>
    <row r="63" spans="1:67" s="2" customFormat="1" ht="22.5" customHeight="1" x14ac:dyDescent="0.25">
      <c r="A63" s="36"/>
      <c r="B63" s="37" t="s">
        <v>38</v>
      </c>
      <c r="C63" s="104" t="s">
        <v>39</v>
      </c>
      <c r="D63" s="104"/>
      <c r="E63" s="104"/>
      <c r="F63" s="38" t="s">
        <v>26</v>
      </c>
      <c r="G63" s="32" t="s">
        <v>260</v>
      </c>
      <c r="H63" s="39">
        <v>66.17</v>
      </c>
      <c r="I63" s="39"/>
      <c r="J63" s="40">
        <v>95.05729995178055</v>
      </c>
      <c r="K63" s="39"/>
      <c r="L63" s="39">
        <v>66.17</v>
      </c>
      <c r="M63" s="65"/>
      <c r="N63" s="83">
        <v>1.052</v>
      </c>
      <c r="O63" s="83">
        <v>1.0209999999999999</v>
      </c>
      <c r="P63" s="83">
        <v>1.0349999999999999</v>
      </c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4"/>
      <c r="BF63" s="85" t="s">
        <v>378</v>
      </c>
      <c r="BG63" s="83"/>
      <c r="BH63" s="83"/>
      <c r="BI63" s="83"/>
      <c r="BJ63" s="83"/>
      <c r="BK63" s="83">
        <v>1.0249999999999999</v>
      </c>
      <c r="BL63" s="83">
        <v>1.02</v>
      </c>
      <c r="BM63" s="83">
        <v>1.03</v>
      </c>
      <c r="BN63" s="83">
        <v>1.2</v>
      </c>
      <c r="BO63" s="28">
        <f t="shared" si="0"/>
        <v>136.55569403238292</v>
      </c>
    </row>
    <row r="64" spans="1:67" s="2" customFormat="1" ht="22.5" customHeight="1" x14ac:dyDescent="0.25">
      <c r="A64" s="36"/>
      <c r="B64" s="37" t="s">
        <v>41</v>
      </c>
      <c r="C64" s="104" t="s">
        <v>42</v>
      </c>
      <c r="D64" s="104"/>
      <c r="E64" s="104"/>
      <c r="F64" s="38" t="s">
        <v>43</v>
      </c>
      <c r="G64" s="32" t="s">
        <v>283</v>
      </c>
      <c r="H64" s="39">
        <v>205.96</v>
      </c>
      <c r="I64" s="39"/>
      <c r="J64" s="40">
        <v>295.87428590099324</v>
      </c>
      <c r="K64" s="39"/>
      <c r="L64" s="39">
        <v>205.96</v>
      </c>
      <c r="M64" s="65"/>
      <c r="N64" s="83">
        <v>1.052</v>
      </c>
      <c r="O64" s="83">
        <v>1.0209999999999999</v>
      </c>
      <c r="P64" s="83">
        <v>1.0349999999999999</v>
      </c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4"/>
      <c r="BF64" s="85" t="s">
        <v>379</v>
      </c>
      <c r="BG64" s="83"/>
      <c r="BH64" s="83"/>
      <c r="BI64" s="83"/>
      <c r="BJ64" s="83"/>
      <c r="BK64" s="83">
        <v>1.0249999999999999</v>
      </c>
      <c r="BL64" s="83">
        <v>1.02</v>
      </c>
      <c r="BM64" s="83">
        <v>1.03</v>
      </c>
      <c r="BN64" s="83">
        <v>1.2</v>
      </c>
      <c r="BO64" s="28">
        <f t="shared" si="0"/>
        <v>425.04172197233771</v>
      </c>
    </row>
    <row r="65" spans="1:67" s="2" customFormat="1" ht="22.5" customHeight="1" x14ac:dyDescent="0.25">
      <c r="A65" s="36"/>
      <c r="B65" s="37" t="s">
        <v>45</v>
      </c>
      <c r="C65" s="104" t="s">
        <v>46</v>
      </c>
      <c r="D65" s="104"/>
      <c r="E65" s="104"/>
      <c r="F65" s="38" t="s">
        <v>26</v>
      </c>
      <c r="G65" s="32" t="s">
        <v>284</v>
      </c>
      <c r="H65" s="39">
        <v>60.5</v>
      </c>
      <c r="I65" s="39"/>
      <c r="J65" s="40">
        <v>86.911994062002748</v>
      </c>
      <c r="K65" s="39"/>
      <c r="L65" s="39">
        <v>60.5</v>
      </c>
      <c r="M65" s="65"/>
      <c r="N65" s="83">
        <v>1.052</v>
      </c>
      <c r="O65" s="83">
        <v>1.0209999999999999</v>
      </c>
      <c r="P65" s="83">
        <v>1.0349999999999999</v>
      </c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4"/>
      <c r="BF65" s="85" t="s">
        <v>380</v>
      </c>
      <c r="BG65" s="83"/>
      <c r="BH65" s="83"/>
      <c r="BI65" s="83"/>
      <c r="BJ65" s="83"/>
      <c r="BK65" s="83">
        <v>1.0249999999999999</v>
      </c>
      <c r="BL65" s="83">
        <v>1.02</v>
      </c>
      <c r="BM65" s="83">
        <v>1.03</v>
      </c>
      <c r="BN65" s="83">
        <v>1.2</v>
      </c>
      <c r="BO65" s="28">
        <f t="shared" si="0"/>
        <v>124.85445804683641</v>
      </c>
    </row>
    <row r="66" spans="1:67" s="2" customFormat="1" ht="22.5" customHeight="1" x14ac:dyDescent="0.25">
      <c r="A66" s="36"/>
      <c r="B66" s="37" t="s">
        <v>48</v>
      </c>
      <c r="C66" s="104" t="s">
        <v>49</v>
      </c>
      <c r="D66" s="104"/>
      <c r="E66" s="104"/>
      <c r="F66" s="38" t="s">
        <v>30</v>
      </c>
      <c r="G66" s="32" t="s">
        <v>285</v>
      </c>
      <c r="H66" s="39">
        <v>1612.45</v>
      </c>
      <c r="I66" s="39"/>
      <c r="J66" s="40">
        <v>2316.3842119880392</v>
      </c>
      <c r="K66" s="39"/>
      <c r="L66" s="39">
        <v>1612.45</v>
      </c>
      <c r="M66" s="65"/>
      <c r="N66" s="83">
        <v>1.052</v>
      </c>
      <c r="O66" s="83">
        <v>1.0209999999999999</v>
      </c>
      <c r="P66" s="83">
        <v>1.0349999999999999</v>
      </c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4"/>
      <c r="BF66" s="85" t="s">
        <v>381</v>
      </c>
      <c r="BG66" s="83"/>
      <c r="BH66" s="83"/>
      <c r="BI66" s="83"/>
      <c r="BJ66" s="83"/>
      <c r="BK66" s="83">
        <v>1.0249999999999999</v>
      </c>
      <c r="BL66" s="83">
        <v>1.02</v>
      </c>
      <c r="BM66" s="83">
        <v>1.03</v>
      </c>
      <c r="BN66" s="83">
        <v>1.2</v>
      </c>
      <c r="BO66" s="28">
        <f t="shared" si="0"/>
        <v>3327.6292707044859</v>
      </c>
    </row>
    <row r="67" spans="1:67" s="2" customFormat="1" ht="22.5" customHeight="1" x14ac:dyDescent="0.25">
      <c r="A67" s="36"/>
      <c r="B67" s="37" t="s">
        <v>51</v>
      </c>
      <c r="C67" s="104" t="s">
        <v>52</v>
      </c>
      <c r="D67" s="104"/>
      <c r="E67" s="104"/>
      <c r="F67" s="38" t="s">
        <v>26</v>
      </c>
      <c r="G67" s="32" t="s">
        <v>286</v>
      </c>
      <c r="H67" s="39">
        <v>370.74</v>
      </c>
      <c r="I67" s="39"/>
      <c r="J67" s="40">
        <v>532.59095336441169</v>
      </c>
      <c r="K67" s="39"/>
      <c r="L67" s="39">
        <v>370.74</v>
      </c>
      <c r="M67" s="65"/>
      <c r="N67" s="83">
        <v>1.052</v>
      </c>
      <c r="O67" s="83">
        <v>1.0209999999999999</v>
      </c>
      <c r="P67" s="83">
        <v>1.0349999999999999</v>
      </c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4"/>
      <c r="BF67" s="85" t="s">
        <v>382</v>
      </c>
      <c r="BG67" s="83"/>
      <c r="BH67" s="83"/>
      <c r="BI67" s="83"/>
      <c r="BJ67" s="83"/>
      <c r="BK67" s="83">
        <v>1.0249999999999999</v>
      </c>
      <c r="BL67" s="83">
        <v>1.02</v>
      </c>
      <c r="BM67" s="83">
        <v>1.03</v>
      </c>
      <c r="BN67" s="83">
        <v>1.2</v>
      </c>
      <c r="BO67" s="28">
        <f t="shared" si="0"/>
        <v>765.09986407081215</v>
      </c>
    </row>
    <row r="68" spans="1:67" s="2" customFormat="1" ht="22.5" customHeight="1" x14ac:dyDescent="0.25">
      <c r="A68" s="41" t="s">
        <v>54</v>
      </c>
      <c r="B68" s="42" t="s">
        <v>55</v>
      </c>
      <c r="C68" s="96" t="s">
        <v>56</v>
      </c>
      <c r="D68" s="96"/>
      <c r="E68" s="96"/>
      <c r="F68" s="43" t="s">
        <v>26</v>
      </c>
      <c r="G68" s="44" t="s">
        <v>57</v>
      </c>
      <c r="H68" s="45">
        <v>0</v>
      </c>
      <c r="I68" s="45"/>
      <c r="J68" s="46">
        <v>0</v>
      </c>
      <c r="K68" s="45"/>
      <c r="L68" s="45">
        <v>0</v>
      </c>
      <c r="M68" s="66"/>
      <c r="N68" s="83">
        <v>1.052</v>
      </c>
      <c r="O68" s="83">
        <v>1.0209999999999999</v>
      </c>
      <c r="P68" s="83">
        <v>1.0349999999999999</v>
      </c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4"/>
      <c r="BF68" s="85" t="s">
        <v>383</v>
      </c>
      <c r="BG68" s="83"/>
      <c r="BH68" s="83"/>
      <c r="BI68" s="83"/>
      <c r="BJ68" s="83"/>
      <c r="BK68" s="83">
        <v>1.0249999999999999</v>
      </c>
      <c r="BL68" s="83">
        <v>1.02</v>
      </c>
      <c r="BM68" s="83">
        <v>1.03</v>
      </c>
      <c r="BN68" s="83">
        <v>1.2</v>
      </c>
      <c r="BO68" s="28">
        <f t="shared" si="0"/>
        <v>0</v>
      </c>
    </row>
    <row r="69" spans="1:67" s="2" customFormat="1" ht="22.5" x14ac:dyDescent="0.25">
      <c r="A69" s="41" t="s">
        <v>54</v>
      </c>
      <c r="B69" s="42" t="s">
        <v>58</v>
      </c>
      <c r="C69" s="96" t="s">
        <v>59</v>
      </c>
      <c r="D69" s="96"/>
      <c r="E69" s="96"/>
      <c r="F69" s="43" t="s">
        <v>26</v>
      </c>
      <c r="G69" s="44" t="s">
        <v>57</v>
      </c>
      <c r="H69" s="45">
        <v>0</v>
      </c>
      <c r="I69" s="45"/>
      <c r="J69" s="46">
        <v>0</v>
      </c>
      <c r="K69" s="45"/>
      <c r="L69" s="45">
        <v>0</v>
      </c>
      <c r="M69" s="66"/>
      <c r="N69" s="83">
        <v>1.052</v>
      </c>
      <c r="O69" s="83">
        <v>1.0209999999999999</v>
      </c>
      <c r="P69" s="83">
        <v>1.0349999999999999</v>
      </c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4"/>
      <c r="BF69" s="85" t="s">
        <v>384</v>
      </c>
      <c r="BG69" s="83"/>
      <c r="BH69" s="83"/>
      <c r="BI69" s="83"/>
      <c r="BJ69" s="83"/>
      <c r="BK69" s="83">
        <v>1.0249999999999999</v>
      </c>
      <c r="BL69" s="83">
        <v>1.02</v>
      </c>
      <c r="BM69" s="83">
        <v>1.03</v>
      </c>
      <c r="BN69" s="83">
        <v>1.2</v>
      </c>
      <c r="BO69" s="28">
        <f t="shared" si="0"/>
        <v>0</v>
      </c>
    </row>
    <row r="70" spans="1:67" s="2" customFormat="1" ht="22.5" customHeight="1" x14ac:dyDescent="0.25">
      <c r="A70" s="36"/>
      <c r="B70" s="37" t="s">
        <v>60</v>
      </c>
      <c r="C70" s="104" t="s">
        <v>61</v>
      </c>
      <c r="D70" s="104"/>
      <c r="E70" s="104"/>
      <c r="F70" s="38" t="s">
        <v>62</v>
      </c>
      <c r="G70" s="32" t="s">
        <v>287</v>
      </c>
      <c r="H70" s="39">
        <v>48.06</v>
      </c>
      <c r="I70" s="39"/>
      <c r="J70" s="40">
        <v>69.041164208592605</v>
      </c>
      <c r="K70" s="39"/>
      <c r="L70" s="39">
        <v>48.06</v>
      </c>
      <c r="M70" s="65"/>
      <c r="N70" s="83">
        <v>1.052</v>
      </c>
      <c r="O70" s="83">
        <v>1.0209999999999999</v>
      </c>
      <c r="P70" s="83">
        <v>1.0349999999999999</v>
      </c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4"/>
      <c r="BF70" s="85" t="s">
        <v>385</v>
      </c>
      <c r="BG70" s="83"/>
      <c r="BH70" s="83"/>
      <c r="BI70" s="83"/>
      <c r="BJ70" s="83"/>
      <c r="BK70" s="83">
        <v>1.0249999999999999</v>
      </c>
      <c r="BL70" s="83">
        <v>1.02</v>
      </c>
      <c r="BM70" s="83">
        <v>1.03</v>
      </c>
      <c r="BN70" s="83">
        <v>1.2</v>
      </c>
      <c r="BO70" s="28">
        <f t="shared" si="0"/>
        <v>99.181905020346434</v>
      </c>
    </row>
    <row r="71" spans="1:67" s="2" customFormat="1" ht="22.5" customHeight="1" x14ac:dyDescent="0.25">
      <c r="A71" s="24" t="s">
        <v>98</v>
      </c>
      <c r="B71" s="25" t="s">
        <v>65</v>
      </c>
      <c r="C71" s="97" t="s">
        <v>66</v>
      </c>
      <c r="D71" s="97"/>
      <c r="E71" s="97"/>
      <c r="F71" s="24" t="s">
        <v>26</v>
      </c>
      <c r="G71" s="47">
        <v>14.42985</v>
      </c>
      <c r="H71" s="28">
        <v>3515587.76</v>
      </c>
      <c r="I71" s="28"/>
      <c r="J71" s="28">
        <v>5050359.3805218125</v>
      </c>
      <c r="K71" s="28"/>
      <c r="L71" s="28">
        <v>3515587.76</v>
      </c>
      <c r="M71" s="64"/>
      <c r="N71" s="83">
        <v>1.052</v>
      </c>
      <c r="O71" s="83">
        <v>1.0209999999999999</v>
      </c>
      <c r="P71" s="83">
        <v>1.0349999999999999</v>
      </c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4"/>
      <c r="BF71" s="85" t="s">
        <v>386</v>
      </c>
      <c r="BG71" s="83"/>
      <c r="BH71" s="83"/>
      <c r="BI71" s="83"/>
      <c r="BJ71" s="83"/>
      <c r="BK71" s="83">
        <v>1.0249999999999999</v>
      </c>
      <c r="BL71" s="83">
        <v>1.02</v>
      </c>
      <c r="BM71" s="83">
        <v>1.03</v>
      </c>
      <c r="BN71" s="83">
        <v>1.2</v>
      </c>
      <c r="BO71" s="28">
        <f t="shared" si="0"/>
        <v>7255153.793237878</v>
      </c>
    </row>
    <row r="72" spans="1:67" s="2" customFormat="1" ht="22.5" customHeight="1" x14ac:dyDescent="0.25">
      <c r="A72" s="24" t="s">
        <v>99</v>
      </c>
      <c r="B72" s="25" t="s">
        <v>68</v>
      </c>
      <c r="C72" s="26" t="s">
        <v>69</v>
      </c>
      <c r="D72" s="26"/>
      <c r="E72" s="26"/>
      <c r="F72" s="24" t="s">
        <v>26</v>
      </c>
      <c r="G72" s="48">
        <v>4.8809420000000001</v>
      </c>
      <c r="H72" s="28">
        <v>500817.6</v>
      </c>
      <c r="I72" s="28"/>
      <c r="J72" s="28">
        <v>719455.47565861943</v>
      </c>
      <c r="K72" s="28"/>
      <c r="L72" s="28">
        <v>500817.6</v>
      </c>
      <c r="M72" s="64"/>
      <c r="N72" s="83">
        <v>1.052</v>
      </c>
      <c r="O72" s="83">
        <v>1.0209999999999999</v>
      </c>
      <c r="P72" s="83">
        <v>1.0349999999999999</v>
      </c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4"/>
      <c r="BF72" s="85" t="s">
        <v>387</v>
      </c>
      <c r="BG72" s="83"/>
      <c r="BH72" s="83"/>
      <c r="BI72" s="83"/>
      <c r="BJ72" s="83"/>
      <c r="BK72" s="83">
        <v>1.0249999999999999</v>
      </c>
      <c r="BL72" s="83">
        <v>1.02</v>
      </c>
      <c r="BM72" s="83">
        <v>1.03</v>
      </c>
      <c r="BN72" s="83">
        <v>1.2</v>
      </c>
      <c r="BO72" s="28">
        <f t="shared" si="0"/>
        <v>1033542.3145176413</v>
      </c>
    </row>
    <row r="73" spans="1:67" s="2" customFormat="1" ht="15" customHeight="1" x14ac:dyDescent="0.25">
      <c r="A73" s="24" t="s">
        <v>100</v>
      </c>
      <c r="B73" s="25" t="s">
        <v>129</v>
      </c>
      <c r="C73" s="26" t="s">
        <v>130</v>
      </c>
      <c r="D73" s="26"/>
      <c r="E73" s="26"/>
      <c r="F73" s="24" t="s">
        <v>103</v>
      </c>
      <c r="G73" s="50">
        <v>15.46</v>
      </c>
      <c r="H73" s="28">
        <v>46138.42</v>
      </c>
      <c r="I73" s="28"/>
      <c r="J73" s="28">
        <v>0</v>
      </c>
      <c r="K73" s="28"/>
      <c r="L73" s="28">
        <v>46138.42</v>
      </c>
      <c r="M73" s="64"/>
      <c r="N73" s="83">
        <v>1.052</v>
      </c>
      <c r="O73" s="83">
        <v>1.0209999999999999</v>
      </c>
      <c r="P73" s="83">
        <v>1.0349999999999999</v>
      </c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4"/>
      <c r="BF73" s="85" t="s">
        <v>388</v>
      </c>
      <c r="BG73" s="83"/>
      <c r="BH73" s="83"/>
      <c r="BI73" s="83"/>
      <c r="BJ73" s="83"/>
      <c r="BK73" s="83">
        <v>1.0249999999999999</v>
      </c>
      <c r="BL73" s="83">
        <v>1.02</v>
      </c>
      <c r="BM73" s="83">
        <v>1.03</v>
      </c>
      <c r="BN73" s="83">
        <v>1.2</v>
      </c>
      <c r="BO73" s="28">
        <f t="shared" si="0"/>
        <v>0</v>
      </c>
    </row>
    <row r="74" spans="1:67" s="2" customFormat="1" ht="15" x14ac:dyDescent="0.25">
      <c r="A74" s="29"/>
      <c r="B74" s="30"/>
      <c r="C74" s="30"/>
      <c r="D74" s="30"/>
      <c r="E74" s="31" t="s">
        <v>288</v>
      </c>
      <c r="F74" s="31"/>
      <c r="G74" s="32"/>
      <c r="H74" s="33">
        <v>44496.5</v>
      </c>
      <c r="I74" s="33"/>
      <c r="J74" s="35">
        <v>0</v>
      </c>
      <c r="K74" s="34"/>
      <c r="L74" s="33">
        <v>44496.5</v>
      </c>
      <c r="M74" s="70"/>
      <c r="N74" s="83">
        <v>1.052</v>
      </c>
      <c r="O74" s="83">
        <v>1.0209999999999999</v>
      </c>
      <c r="P74" s="83">
        <v>1.0349999999999999</v>
      </c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4"/>
      <c r="BF74" s="85" t="s">
        <v>389</v>
      </c>
      <c r="BG74" s="83"/>
      <c r="BH74" s="83"/>
      <c r="BI74" s="83"/>
      <c r="BJ74" s="83"/>
      <c r="BK74" s="83">
        <v>1.0249999999999999</v>
      </c>
      <c r="BL74" s="83">
        <v>1.02</v>
      </c>
      <c r="BM74" s="83">
        <v>1.03</v>
      </c>
      <c r="BN74" s="83">
        <v>1.2</v>
      </c>
      <c r="BO74" s="28">
        <f t="shared" si="0"/>
        <v>0</v>
      </c>
    </row>
    <row r="75" spans="1:67" s="2" customFormat="1" ht="15" x14ac:dyDescent="0.25">
      <c r="A75" s="29"/>
      <c r="B75" s="30"/>
      <c r="C75" s="30"/>
      <c r="D75" s="30"/>
      <c r="E75" s="103" t="s">
        <v>289</v>
      </c>
      <c r="F75" s="31"/>
      <c r="G75" s="32"/>
      <c r="H75" s="33">
        <v>25488.29</v>
      </c>
      <c r="I75" s="33"/>
      <c r="J75" s="35">
        <v>0</v>
      </c>
      <c r="K75" s="34"/>
      <c r="L75" s="33">
        <v>25488.29</v>
      </c>
      <c r="M75" s="70"/>
      <c r="N75" s="83">
        <v>1.052</v>
      </c>
      <c r="O75" s="83">
        <v>1.0209999999999999</v>
      </c>
      <c r="P75" s="83">
        <v>1.0349999999999999</v>
      </c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4"/>
      <c r="BF75" s="85" t="s">
        <v>390</v>
      </c>
      <c r="BG75" s="83"/>
      <c r="BH75" s="83"/>
      <c r="BI75" s="83"/>
      <c r="BJ75" s="83"/>
      <c r="BK75" s="83">
        <v>1.0249999999999999</v>
      </c>
      <c r="BL75" s="83">
        <v>1.02</v>
      </c>
      <c r="BM75" s="83">
        <v>1.03</v>
      </c>
      <c r="BN75" s="83">
        <v>1.2</v>
      </c>
      <c r="BO75" s="28">
        <f t="shared" si="0"/>
        <v>0</v>
      </c>
    </row>
    <row r="76" spans="1:67" s="2" customFormat="1" ht="15" x14ac:dyDescent="0.25">
      <c r="A76" s="29"/>
      <c r="B76" s="30"/>
      <c r="C76" s="30"/>
      <c r="D76" s="30"/>
      <c r="E76" s="103" t="s">
        <v>23</v>
      </c>
      <c r="F76" s="31"/>
      <c r="G76" s="32"/>
      <c r="H76" s="33">
        <v>116123.21</v>
      </c>
      <c r="I76" s="33"/>
      <c r="J76" s="35">
        <v>0</v>
      </c>
      <c r="K76" s="34"/>
      <c r="L76" s="33">
        <v>116123.21</v>
      </c>
      <c r="M76" s="70"/>
      <c r="N76" s="83">
        <v>1.052</v>
      </c>
      <c r="O76" s="83">
        <v>1.0209999999999999</v>
      </c>
      <c r="P76" s="83">
        <v>1.0349999999999999</v>
      </c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4"/>
      <c r="BF76" s="85" t="s">
        <v>391</v>
      </c>
      <c r="BG76" s="83"/>
      <c r="BH76" s="83"/>
      <c r="BI76" s="83"/>
      <c r="BJ76" s="83"/>
      <c r="BK76" s="83">
        <v>1.0249999999999999</v>
      </c>
      <c r="BL76" s="83">
        <v>1.02</v>
      </c>
      <c r="BM76" s="83">
        <v>1.03</v>
      </c>
      <c r="BN76" s="83">
        <v>1.2</v>
      </c>
      <c r="BO76" s="28">
        <f t="shared" si="0"/>
        <v>0</v>
      </c>
    </row>
    <row r="77" spans="1:67" s="2" customFormat="1" ht="22.5" customHeight="1" x14ac:dyDescent="0.25">
      <c r="A77" s="41" t="s">
        <v>54</v>
      </c>
      <c r="B77" s="42" t="s">
        <v>106</v>
      </c>
      <c r="C77" s="96" t="s">
        <v>107</v>
      </c>
      <c r="D77" s="96"/>
      <c r="E77" s="96"/>
      <c r="F77" s="43" t="s">
        <v>43</v>
      </c>
      <c r="G77" s="44" t="s">
        <v>57</v>
      </c>
      <c r="H77" s="45">
        <v>0</v>
      </c>
      <c r="I77" s="45"/>
      <c r="J77" s="46">
        <v>0</v>
      </c>
      <c r="K77" s="45"/>
      <c r="L77" s="45">
        <v>0</v>
      </c>
      <c r="M77" s="66"/>
      <c r="N77" s="83">
        <v>1.052</v>
      </c>
      <c r="O77" s="83">
        <v>1.0209999999999999</v>
      </c>
      <c r="P77" s="83">
        <v>1.0349999999999999</v>
      </c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4"/>
      <c r="BF77" s="85" t="s">
        <v>392</v>
      </c>
      <c r="BG77" s="83"/>
      <c r="BH77" s="83"/>
      <c r="BI77" s="83"/>
      <c r="BJ77" s="83"/>
      <c r="BK77" s="83">
        <v>1.0249999999999999</v>
      </c>
      <c r="BL77" s="83">
        <v>1.02</v>
      </c>
      <c r="BM77" s="83">
        <v>1.03</v>
      </c>
      <c r="BN77" s="83">
        <v>1.2</v>
      </c>
      <c r="BO77" s="28">
        <f t="shared" si="0"/>
        <v>0</v>
      </c>
    </row>
    <row r="78" spans="1:67" s="2" customFormat="1" ht="22.5" x14ac:dyDescent="0.25">
      <c r="A78" s="41" t="s">
        <v>54</v>
      </c>
      <c r="B78" s="42" t="s">
        <v>108</v>
      </c>
      <c r="C78" s="43" t="s">
        <v>109</v>
      </c>
      <c r="D78" s="43"/>
      <c r="E78" s="43"/>
      <c r="F78" s="43" t="s">
        <v>26</v>
      </c>
      <c r="G78" s="44" t="s">
        <v>57</v>
      </c>
      <c r="H78" s="45">
        <v>0</v>
      </c>
      <c r="I78" s="45"/>
      <c r="J78" s="46">
        <v>0</v>
      </c>
      <c r="K78" s="45"/>
      <c r="L78" s="45">
        <v>0</v>
      </c>
      <c r="M78" s="66"/>
      <c r="N78" s="83">
        <v>1.052</v>
      </c>
      <c r="O78" s="83">
        <v>1.0209999999999999</v>
      </c>
      <c r="P78" s="83">
        <v>1.0349999999999999</v>
      </c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4"/>
      <c r="BF78" s="85" t="s">
        <v>393</v>
      </c>
      <c r="BG78" s="83"/>
      <c r="BH78" s="83"/>
      <c r="BI78" s="83"/>
      <c r="BJ78" s="83"/>
      <c r="BK78" s="83">
        <v>1.0249999999999999</v>
      </c>
      <c r="BL78" s="83">
        <v>1.02</v>
      </c>
      <c r="BM78" s="83">
        <v>1.03</v>
      </c>
      <c r="BN78" s="83">
        <v>1.2</v>
      </c>
      <c r="BO78" s="28">
        <f t="shared" si="0"/>
        <v>0</v>
      </c>
    </row>
    <row r="79" spans="1:67" s="2" customFormat="1" ht="15" customHeight="1" x14ac:dyDescent="0.25">
      <c r="A79" s="24" t="s">
        <v>110</v>
      </c>
      <c r="B79" s="25" t="s">
        <v>134</v>
      </c>
      <c r="C79" s="26" t="s">
        <v>135</v>
      </c>
      <c r="D79" s="26"/>
      <c r="E79" s="26"/>
      <c r="F79" s="24" t="s">
        <v>103</v>
      </c>
      <c r="G79" s="50">
        <v>15.46</v>
      </c>
      <c r="H79" s="28">
        <v>118591.73</v>
      </c>
      <c r="I79" s="28"/>
      <c r="J79" s="28">
        <v>0</v>
      </c>
      <c r="K79" s="28"/>
      <c r="L79" s="28">
        <v>118591.73</v>
      </c>
      <c r="M79" s="64"/>
      <c r="N79" s="83">
        <v>1.052</v>
      </c>
      <c r="O79" s="83">
        <v>1.0209999999999999</v>
      </c>
      <c r="P79" s="83">
        <v>1.0349999999999999</v>
      </c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4"/>
      <c r="BF79" s="85" t="s">
        <v>394</v>
      </c>
      <c r="BG79" s="83"/>
      <c r="BH79" s="83"/>
      <c r="BI79" s="83"/>
      <c r="BJ79" s="83"/>
      <c r="BK79" s="83">
        <v>1.0249999999999999</v>
      </c>
      <c r="BL79" s="83">
        <v>1.02</v>
      </c>
      <c r="BM79" s="83">
        <v>1.03</v>
      </c>
      <c r="BN79" s="83">
        <v>1.2</v>
      </c>
      <c r="BO79" s="28">
        <f t="shared" si="0"/>
        <v>0</v>
      </c>
    </row>
    <row r="80" spans="1:67" s="2" customFormat="1" ht="15" x14ac:dyDescent="0.25">
      <c r="A80" s="29"/>
      <c r="B80" s="30"/>
      <c r="C80" s="30"/>
      <c r="D80" s="30"/>
      <c r="E80" s="31" t="s">
        <v>290</v>
      </c>
      <c r="F80" s="31"/>
      <c r="G80" s="32"/>
      <c r="H80" s="33">
        <v>114118.99</v>
      </c>
      <c r="I80" s="33"/>
      <c r="J80" s="35">
        <v>0</v>
      </c>
      <c r="K80" s="34"/>
      <c r="L80" s="33">
        <v>114118.99</v>
      </c>
      <c r="M80" s="70"/>
      <c r="N80" s="83">
        <v>1.052</v>
      </c>
      <c r="O80" s="83">
        <v>1.0209999999999999</v>
      </c>
      <c r="P80" s="83">
        <v>1.0349999999999999</v>
      </c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4"/>
      <c r="BF80" s="85" t="s">
        <v>395</v>
      </c>
      <c r="BG80" s="83"/>
      <c r="BH80" s="83"/>
      <c r="BI80" s="83"/>
      <c r="BJ80" s="83"/>
      <c r="BK80" s="83">
        <v>1.0249999999999999</v>
      </c>
      <c r="BL80" s="83">
        <v>1.02</v>
      </c>
      <c r="BM80" s="83">
        <v>1.03</v>
      </c>
      <c r="BN80" s="83">
        <v>1.2</v>
      </c>
      <c r="BO80" s="28">
        <f t="shared" ref="BO80:BO143" si="1">J80*N80*O80*P80*BK80*BL80*BM80*BN80</f>
        <v>0</v>
      </c>
    </row>
    <row r="81" spans="1:67" s="2" customFormat="1" ht="15" x14ac:dyDescent="0.25">
      <c r="A81" s="29"/>
      <c r="B81" s="30"/>
      <c r="C81" s="30"/>
      <c r="D81" s="30"/>
      <c r="E81" s="103" t="s">
        <v>291</v>
      </c>
      <c r="F81" s="31"/>
      <c r="G81" s="32"/>
      <c r="H81" s="33">
        <v>65369.13</v>
      </c>
      <c r="I81" s="33"/>
      <c r="J81" s="35">
        <v>0</v>
      </c>
      <c r="K81" s="34"/>
      <c r="L81" s="33">
        <v>65369.13</v>
      </c>
      <c r="M81" s="70"/>
      <c r="N81" s="83">
        <v>1.052</v>
      </c>
      <c r="O81" s="83">
        <v>1.0209999999999999</v>
      </c>
      <c r="P81" s="83">
        <v>1.0349999999999999</v>
      </c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4"/>
      <c r="BF81" s="85" t="s">
        <v>396</v>
      </c>
      <c r="BG81" s="83"/>
      <c r="BH81" s="83"/>
      <c r="BI81" s="83"/>
      <c r="BJ81" s="83"/>
      <c r="BK81" s="83">
        <v>1.0249999999999999</v>
      </c>
      <c r="BL81" s="83">
        <v>1.02</v>
      </c>
      <c r="BM81" s="83">
        <v>1.03</v>
      </c>
      <c r="BN81" s="83">
        <v>1.2</v>
      </c>
      <c r="BO81" s="28">
        <f t="shared" si="1"/>
        <v>0</v>
      </c>
    </row>
    <row r="82" spans="1:67" s="2" customFormat="1" ht="15" x14ac:dyDescent="0.25">
      <c r="A82" s="29"/>
      <c r="B82" s="30"/>
      <c r="C82" s="30"/>
      <c r="D82" s="30"/>
      <c r="E82" s="103" t="s">
        <v>23</v>
      </c>
      <c r="F82" s="31"/>
      <c r="G82" s="32"/>
      <c r="H82" s="33">
        <v>298079.84999999998</v>
      </c>
      <c r="I82" s="33"/>
      <c r="J82" s="35">
        <v>0</v>
      </c>
      <c r="K82" s="34"/>
      <c r="L82" s="33">
        <v>298079.84999999998</v>
      </c>
      <c r="M82" s="70"/>
      <c r="N82" s="83">
        <v>1.052</v>
      </c>
      <c r="O82" s="83">
        <v>1.0209999999999999</v>
      </c>
      <c r="P82" s="83">
        <v>1.0349999999999999</v>
      </c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4"/>
      <c r="BF82" s="85" t="s">
        <v>397</v>
      </c>
      <c r="BG82" s="83"/>
      <c r="BH82" s="83"/>
      <c r="BI82" s="83"/>
      <c r="BJ82" s="83"/>
      <c r="BK82" s="83">
        <v>1.0249999999999999</v>
      </c>
      <c r="BL82" s="83">
        <v>1.02</v>
      </c>
      <c r="BM82" s="83">
        <v>1.03</v>
      </c>
      <c r="BN82" s="83">
        <v>1.2</v>
      </c>
      <c r="BO82" s="28">
        <f t="shared" si="1"/>
        <v>0</v>
      </c>
    </row>
    <row r="83" spans="1:67" s="2" customFormat="1" ht="22.5" customHeight="1" x14ac:dyDescent="0.25">
      <c r="A83" s="41" t="s">
        <v>54</v>
      </c>
      <c r="B83" s="42" t="s">
        <v>106</v>
      </c>
      <c r="C83" s="96" t="s">
        <v>107</v>
      </c>
      <c r="D83" s="96"/>
      <c r="E83" s="96"/>
      <c r="F83" s="43" t="s">
        <v>43</v>
      </c>
      <c r="G83" s="44" t="s">
        <v>57</v>
      </c>
      <c r="H83" s="45">
        <v>0</v>
      </c>
      <c r="I83" s="45"/>
      <c r="J83" s="46">
        <v>0</v>
      </c>
      <c r="K83" s="45"/>
      <c r="L83" s="45">
        <v>0</v>
      </c>
      <c r="M83" s="66"/>
      <c r="N83" s="83">
        <v>1.052</v>
      </c>
      <c r="O83" s="83">
        <v>1.0209999999999999</v>
      </c>
      <c r="P83" s="83">
        <v>1.0349999999999999</v>
      </c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  <c r="BE83" s="84"/>
      <c r="BF83" s="85" t="s">
        <v>398</v>
      </c>
      <c r="BG83" s="83"/>
      <c r="BH83" s="83"/>
      <c r="BI83" s="83"/>
      <c r="BJ83" s="83"/>
      <c r="BK83" s="83">
        <v>1.0249999999999999</v>
      </c>
      <c r="BL83" s="83">
        <v>1.02</v>
      </c>
      <c r="BM83" s="83">
        <v>1.03</v>
      </c>
      <c r="BN83" s="83">
        <v>1.2</v>
      </c>
      <c r="BO83" s="28">
        <f t="shared" si="1"/>
        <v>0</v>
      </c>
    </row>
    <row r="84" spans="1:67" s="2" customFormat="1" ht="22.5" x14ac:dyDescent="0.25">
      <c r="A84" s="41" t="s">
        <v>54</v>
      </c>
      <c r="B84" s="42" t="s">
        <v>108</v>
      </c>
      <c r="C84" s="96" t="s">
        <v>109</v>
      </c>
      <c r="D84" s="96"/>
      <c r="E84" s="96"/>
      <c r="F84" s="43" t="s">
        <v>26</v>
      </c>
      <c r="G84" s="44" t="s">
        <v>57</v>
      </c>
      <c r="H84" s="45">
        <v>0</v>
      </c>
      <c r="I84" s="45"/>
      <c r="J84" s="46">
        <v>0</v>
      </c>
      <c r="K84" s="45"/>
      <c r="L84" s="45">
        <v>0</v>
      </c>
      <c r="M84" s="66"/>
      <c r="N84" s="83">
        <v>1.052</v>
      </c>
      <c r="O84" s="83">
        <v>1.0209999999999999</v>
      </c>
      <c r="P84" s="83">
        <v>1.0349999999999999</v>
      </c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4"/>
      <c r="BF84" s="85" t="s">
        <v>399</v>
      </c>
      <c r="BG84" s="83"/>
      <c r="BH84" s="83"/>
      <c r="BI84" s="83"/>
      <c r="BJ84" s="83"/>
      <c r="BK84" s="83">
        <v>1.0249999999999999</v>
      </c>
      <c r="BL84" s="83">
        <v>1.02</v>
      </c>
      <c r="BM84" s="83">
        <v>1.03</v>
      </c>
      <c r="BN84" s="83">
        <v>1.2</v>
      </c>
      <c r="BO84" s="28">
        <f t="shared" si="1"/>
        <v>0</v>
      </c>
    </row>
    <row r="85" spans="1:67" s="2" customFormat="1" ht="22.5" customHeight="1" x14ac:dyDescent="0.25">
      <c r="A85" s="112" t="s">
        <v>115</v>
      </c>
      <c r="B85" s="112" t="s">
        <v>139</v>
      </c>
      <c r="C85" s="97" t="s">
        <v>140</v>
      </c>
      <c r="D85" s="97"/>
      <c r="E85" s="97"/>
      <c r="F85" s="112" t="s">
        <v>118</v>
      </c>
      <c r="G85" s="113">
        <v>1546</v>
      </c>
      <c r="H85" s="114">
        <v>466887.05</v>
      </c>
      <c r="I85" s="114"/>
      <c r="J85" s="114">
        <v>670712.1407805949</v>
      </c>
      <c r="K85" s="28"/>
      <c r="L85" s="28">
        <v>466887.05</v>
      </c>
      <c r="M85" s="64"/>
      <c r="N85" s="83">
        <v>1.052</v>
      </c>
      <c r="O85" s="83">
        <v>1.0209999999999999</v>
      </c>
      <c r="P85" s="83">
        <v>1.0349999999999999</v>
      </c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4"/>
      <c r="BF85" s="85" t="s">
        <v>400</v>
      </c>
      <c r="BG85" s="83"/>
      <c r="BH85" s="83"/>
      <c r="BI85" s="83"/>
      <c r="BJ85" s="83"/>
      <c r="BK85" s="83">
        <v>1.0249999999999999</v>
      </c>
      <c r="BL85" s="83">
        <v>1.02</v>
      </c>
      <c r="BM85" s="83">
        <v>1.03</v>
      </c>
      <c r="BN85" s="83">
        <v>1.2</v>
      </c>
      <c r="BO85" s="28">
        <f t="shared" si="1"/>
        <v>963519.49746836734</v>
      </c>
    </row>
    <row r="86" spans="1:67" s="2" customFormat="1" ht="22.5" customHeight="1" x14ac:dyDescent="0.25">
      <c r="A86" s="112" t="s">
        <v>119</v>
      </c>
      <c r="B86" s="112" t="s">
        <v>142</v>
      </c>
      <c r="C86" s="97" t="s">
        <v>143</v>
      </c>
      <c r="D86" s="97"/>
      <c r="E86" s="97"/>
      <c r="F86" s="112" t="s">
        <v>118</v>
      </c>
      <c r="G86" s="113">
        <v>1546</v>
      </c>
      <c r="H86" s="114">
        <v>530541.43999999994</v>
      </c>
      <c r="I86" s="114"/>
      <c r="J86" s="114">
        <v>762155.6112880396</v>
      </c>
      <c r="K86" s="28"/>
      <c r="L86" s="28">
        <v>530541.43999999994</v>
      </c>
      <c r="M86" s="64"/>
      <c r="N86" s="83">
        <v>1.052</v>
      </c>
      <c r="O86" s="83">
        <v>1.0209999999999999</v>
      </c>
      <c r="P86" s="83">
        <v>1.0349999999999999</v>
      </c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4"/>
      <c r="BF86" s="85" t="s">
        <v>401</v>
      </c>
      <c r="BG86" s="83"/>
      <c r="BH86" s="83"/>
      <c r="BI86" s="83"/>
      <c r="BJ86" s="83"/>
      <c r="BK86" s="83">
        <v>1.0249999999999999</v>
      </c>
      <c r="BL86" s="83">
        <v>1.02</v>
      </c>
      <c r="BM86" s="83">
        <v>1.03</v>
      </c>
      <c r="BN86" s="83">
        <v>1.2</v>
      </c>
      <c r="BO86" s="28">
        <f t="shared" si="1"/>
        <v>1094883.7018609617</v>
      </c>
    </row>
    <row r="87" spans="1:67" s="2" customFormat="1" ht="15" customHeight="1" x14ac:dyDescent="0.25">
      <c r="A87" s="58" t="s">
        <v>122</v>
      </c>
      <c r="B87" s="98"/>
      <c r="C87" s="98"/>
      <c r="D87" s="98"/>
      <c r="E87" s="98"/>
      <c r="F87" s="98"/>
      <c r="G87" s="98"/>
      <c r="H87" s="98"/>
      <c r="I87" s="98"/>
      <c r="J87" s="59">
        <v>0</v>
      </c>
      <c r="K87" s="63"/>
      <c r="L87" s="63"/>
      <c r="M87" s="63"/>
      <c r="N87" s="83">
        <v>1.052</v>
      </c>
      <c r="O87" s="83">
        <v>1.0209999999999999</v>
      </c>
      <c r="P87" s="83">
        <v>1.0349999999999999</v>
      </c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4"/>
      <c r="BF87" s="85" t="s">
        <v>402</v>
      </c>
      <c r="BG87" s="83"/>
      <c r="BH87" s="83"/>
      <c r="BI87" s="83"/>
      <c r="BJ87" s="83"/>
      <c r="BK87" s="83">
        <v>1.0249999999999999</v>
      </c>
      <c r="BL87" s="83">
        <v>1.02</v>
      </c>
      <c r="BM87" s="83">
        <v>1.03</v>
      </c>
      <c r="BN87" s="83">
        <v>1.2</v>
      </c>
      <c r="BO87" s="28">
        <f t="shared" si="1"/>
        <v>0</v>
      </c>
    </row>
    <row r="88" spans="1:67" s="2" customFormat="1" ht="15" customHeight="1" x14ac:dyDescent="0.25">
      <c r="A88" s="58" t="s">
        <v>292</v>
      </c>
      <c r="B88" s="98"/>
      <c r="C88" s="98"/>
      <c r="D88" s="98"/>
      <c r="E88" s="98"/>
      <c r="F88" s="98"/>
      <c r="G88" s="98"/>
      <c r="H88" s="98"/>
      <c r="I88" s="98"/>
      <c r="J88" s="59">
        <v>0</v>
      </c>
      <c r="K88" s="63"/>
      <c r="L88" s="63"/>
      <c r="M88" s="63"/>
      <c r="N88" s="83">
        <v>1.052</v>
      </c>
      <c r="O88" s="83">
        <v>1.0209999999999999</v>
      </c>
      <c r="P88" s="83">
        <v>1.0349999999999999</v>
      </c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  <c r="BE88" s="84"/>
      <c r="BF88" s="85" t="s">
        <v>403</v>
      </c>
      <c r="BG88" s="83"/>
      <c r="BH88" s="83"/>
      <c r="BI88" s="83"/>
      <c r="BJ88" s="83"/>
      <c r="BK88" s="83">
        <v>1.0249999999999999</v>
      </c>
      <c r="BL88" s="83">
        <v>1.02</v>
      </c>
      <c r="BM88" s="83">
        <v>1.03</v>
      </c>
      <c r="BN88" s="83">
        <v>1.2</v>
      </c>
      <c r="BO88" s="28">
        <f t="shared" si="1"/>
        <v>0</v>
      </c>
    </row>
    <row r="89" spans="1:67" s="2" customFormat="1" ht="15" customHeight="1" x14ac:dyDescent="0.25">
      <c r="A89" s="58" t="s">
        <v>293</v>
      </c>
      <c r="B89" s="98"/>
      <c r="C89" s="98"/>
      <c r="D89" s="98"/>
      <c r="E89" s="98"/>
      <c r="F89" s="98"/>
      <c r="G89" s="98"/>
      <c r="H89" s="98"/>
      <c r="I89" s="98"/>
      <c r="J89" s="59">
        <v>0</v>
      </c>
      <c r="K89" s="63"/>
      <c r="L89" s="63"/>
      <c r="M89" s="63"/>
      <c r="N89" s="83">
        <v>1.052</v>
      </c>
      <c r="O89" s="83">
        <v>1.0209999999999999</v>
      </c>
      <c r="P89" s="83">
        <v>1.0349999999999999</v>
      </c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4"/>
      <c r="BF89" s="85" t="s">
        <v>404</v>
      </c>
      <c r="BG89" s="83"/>
      <c r="BH89" s="83"/>
      <c r="BI89" s="83"/>
      <c r="BJ89" s="83"/>
      <c r="BK89" s="83">
        <v>1.0249999999999999</v>
      </c>
      <c r="BL89" s="83">
        <v>1.02</v>
      </c>
      <c r="BM89" s="83">
        <v>1.03</v>
      </c>
      <c r="BN89" s="83">
        <v>1.2</v>
      </c>
      <c r="BO89" s="28">
        <f t="shared" si="1"/>
        <v>0</v>
      </c>
    </row>
    <row r="90" spans="1:67" s="2" customFormat="1" ht="15" customHeight="1" x14ac:dyDescent="0.25">
      <c r="A90" s="58" t="s">
        <v>294</v>
      </c>
      <c r="B90" s="98"/>
      <c r="C90" s="98"/>
      <c r="D90" s="98"/>
      <c r="E90" s="98"/>
      <c r="F90" s="98"/>
      <c r="G90" s="98"/>
      <c r="H90" s="98"/>
      <c r="I90" s="98"/>
      <c r="J90" s="59">
        <v>0</v>
      </c>
      <c r="K90" s="63"/>
      <c r="L90" s="63"/>
      <c r="M90" s="63"/>
      <c r="N90" s="83">
        <v>1.052</v>
      </c>
      <c r="O90" s="83">
        <v>1.0209999999999999</v>
      </c>
      <c r="P90" s="83">
        <v>1.0349999999999999</v>
      </c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4"/>
      <c r="BF90" s="85" t="s">
        <v>405</v>
      </c>
      <c r="BG90" s="83"/>
      <c r="BH90" s="83"/>
      <c r="BI90" s="83"/>
      <c r="BJ90" s="83"/>
      <c r="BK90" s="83">
        <v>1.0249999999999999</v>
      </c>
      <c r="BL90" s="83">
        <v>1.02</v>
      </c>
      <c r="BM90" s="83">
        <v>1.03</v>
      </c>
      <c r="BN90" s="83">
        <v>1.2</v>
      </c>
      <c r="BO90" s="28">
        <f t="shared" si="1"/>
        <v>0</v>
      </c>
    </row>
    <row r="91" spans="1:67" s="2" customFormat="1" ht="15" customHeight="1" x14ac:dyDescent="0.25">
      <c r="A91" s="18" t="s">
        <v>126</v>
      </c>
      <c r="B91" s="19"/>
      <c r="C91" s="110"/>
      <c r="D91" s="110"/>
      <c r="E91" s="110"/>
      <c r="F91" s="19"/>
      <c r="G91" s="19"/>
      <c r="H91" s="19"/>
      <c r="I91" s="19"/>
      <c r="J91" s="20">
        <v>0</v>
      </c>
      <c r="K91" s="62"/>
      <c r="L91" s="62"/>
      <c r="M91" s="62"/>
      <c r="N91" s="83">
        <v>1.052</v>
      </c>
      <c r="O91" s="83">
        <v>1.0209999999999999</v>
      </c>
      <c r="P91" s="83">
        <v>1.0349999999999999</v>
      </c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4"/>
      <c r="BF91" s="85" t="s">
        <v>406</v>
      </c>
      <c r="BG91" s="83"/>
      <c r="BH91" s="83"/>
      <c r="BI91" s="83"/>
      <c r="BJ91" s="83"/>
      <c r="BK91" s="83">
        <v>1.0249999999999999</v>
      </c>
      <c r="BL91" s="83">
        <v>1.02</v>
      </c>
      <c r="BM91" s="83">
        <v>1.03</v>
      </c>
      <c r="BN91" s="83">
        <v>1.2</v>
      </c>
      <c r="BO91" s="28">
        <f t="shared" si="1"/>
        <v>0</v>
      </c>
    </row>
    <row r="92" spans="1:67" s="2" customFormat="1" ht="15" customHeight="1" x14ac:dyDescent="0.25">
      <c r="A92" s="21" t="s">
        <v>295</v>
      </c>
      <c r="B92" s="22"/>
      <c r="C92" s="22"/>
      <c r="D92" s="22"/>
      <c r="E92" s="22"/>
      <c r="F92" s="22"/>
      <c r="G92" s="22"/>
      <c r="H92" s="22"/>
      <c r="I92" s="22"/>
      <c r="J92" s="23">
        <v>0</v>
      </c>
      <c r="K92" s="63"/>
      <c r="L92" s="63"/>
      <c r="M92" s="63"/>
      <c r="N92" s="83">
        <v>1.052</v>
      </c>
      <c r="O92" s="83">
        <v>1.0209999999999999</v>
      </c>
      <c r="P92" s="83">
        <v>1.0349999999999999</v>
      </c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4"/>
      <c r="BF92" s="85" t="s">
        <v>407</v>
      </c>
      <c r="BG92" s="83"/>
      <c r="BH92" s="83"/>
      <c r="BI92" s="83"/>
      <c r="BJ92" s="83"/>
      <c r="BK92" s="83">
        <v>1.0249999999999999</v>
      </c>
      <c r="BL92" s="83">
        <v>1.02</v>
      </c>
      <c r="BM92" s="83">
        <v>1.03</v>
      </c>
      <c r="BN92" s="83">
        <v>1.2</v>
      </c>
      <c r="BO92" s="28">
        <f t="shared" si="1"/>
        <v>0</v>
      </c>
    </row>
    <row r="93" spans="1:67" s="2" customFormat="1" ht="15" customHeight="1" x14ac:dyDescent="0.25">
      <c r="A93" s="21" t="s">
        <v>127</v>
      </c>
      <c r="B93" s="22"/>
      <c r="C93" s="22"/>
      <c r="D93" s="22"/>
      <c r="E93" s="22"/>
      <c r="F93" s="22"/>
      <c r="G93" s="22"/>
      <c r="H93" s="22"/>
      <c r="I93" s="22"/>
      <c r="J93" s="23">
        <v>0</v>
      </c>
      <c r="K93" s="63"/>
      <c r="L93" s="63"/>
      <c r="M93" s="63"/>
      <c r="N93" s="83">
        <v>1.052</v>
      </c>
      <c r="O93" s="83">
        <v>1.0209999999999999</v>
      </c>
      <c r="P93" s="83">
        <v>1.0349999999999999</v>
      </c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4"/>
      <c r="BF93" s="85" t="s">
        <v>408</v>
      </c>
      <c r="BG93" s="83"/>
      <c r="BH93" s="83"/>
      <c r="BI93" s="83"/>
      <c r="BJ93" s="83"/>
      <c r="BK93" s="83">
        <v>1.0249999999999999</v>
      </c>
      <c r="BL93" s="83">
        <v>1.02</v>
      </c>
      <c r="BM93" s="83">
        <v>1.03</v>
      </c>
      <c r="BN93" s="83">
        <v>1.2</v>
      </c>
      <c r="BO93" s="28">
        <f t="shared" si="1"/>
        <v>0</v>
      </c>
    </row>
    <row r="94" spans="1:67" s="2" customFormat="1" ht="15" customHeight="1" x14ac:dyDescent="0.25">
      <c r="A94" s="24" t="s">
        <v>128</v>
      </c>
      <c r="B94" s="25" t="s">
        <v>129</v>
      </c>
      <c r="C94" s="26" t="s">
        <v>130</v>
      </c>
      <c r="D94" s="26"/>
      <c r="E94" s="26"/>
      <c r="F94" s="24" t="s">
        <v>103</v>
      </c>
      <c r="G94" s="50">
        <v>3.42</v>
      </c>
      <c r="H94" s="28">
        <v>10206.56</v>
      </c>
      <c r="I94" s="28"/>
      <c r="J94" s="28">
        <v>0</v>
      </c>
      <c r="K94" s="28"/>
      <c r="L94" s="28">
        <v>10206.56</v>
      </c>
      <c r="M94" s="64"/>
      <c r="N94" s="83">
        <v>1.052</v>
      </c>
      <c r="O94" s="83">
        <v>1.0209999999999999</v>
      </c>
      <c r="P94" s="83">
        <v>1.0349999999999999</v>
      </c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4"/>
      <c r="BF94" s="85" t="s">
        <v>409</v>
      </c>
      <c r="BG94" s="83"/>
      <c r="BH94" s="83"/>
      <c r="BI94" s="83"/>
      <c r="BJ94" s="83"/>
      <c r="BK94" s="83">
        <v>1.0249999999999999</v>
      </c>
      <c r="BL94" s="83">
        <v>1.02</v>
      </c>
      <c r="BM94" s="83">
        <v>1.03</v>
      </c>
      <c r="BN94" s="83">
        <v>1.2</v>
      </c>
      <c r="BO94" s="28">
        <f t="shared" si="1"/>
        <v>0</v>
      </c>
    </row>
    <row r="95" spans="1:67" s="2" customFormat="1" ht="15" x14ac:dyDescent="0.25">
      <c r="A95" s="29"/>
      <c r="B95" s="30"/>
      <c r="C95" s="30"/>
      <c r="D95" s="30"/>
      <c r="E95" s="103" t="s">
        <v>296</v>
      </c>
      <c r="F95" s="31"/>
      <c r="G95" s="32"/>
      <c r="H95" s="33">
        <v>9843.34</v>
      </c>
      <c r="I95" s="33"/>
      <c r="J95" s="35">
        <v>0</v>
      </c>
      <c r="K95" s="34"/>
      <c r="L95" s="33">
        <v>9843.34</v>
      </c>
      <c r="M95" s="70"/>
      <c r="N95" s="83">
        <v>1.052</v>
      </c>
      <c r="O95" s="83">
        <v>1.0209999999999999</v>
      </c>
      <c r="P95" s="83">
        <v>1.0349999999999999</v>
      </c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4"/>
      <c r="BF95" s="85" t="s">
        <v>410</v>
      </c>
      <c r="BG95" s="83"/>
      <c r="BH95" s="83"/>
      <c r="BI95" s="83"/>
      <c r="BJ95" s="83"/>
      <c r="BK95" s="83">
        <v>1.0249999999999999</v>
      </c>
      <c r="BL95" s="83">
        <v>1.02</v>
      </c>
      <c r="BM95" s="83">
        <v>1.03</v>
      </c>
      <c r="BN95" s="83">
        <v>1.2</v>
      </c>
      <c r="BO95" s="28">
        <f t="shared" si="1"/>
        <v>0</v>
      </c>
    </row>
    <row r="96" spans="1:67" s="2" customFormat="1" ht="15" x14ac:dyDescent="0.25">
      <c r="A96" s="29"/>
      <c r="B96" s="30"/>
      <c r="C96" s="30"/>
      <c r="D96" s="30"/>
      <c r="E96" s="103" t="s">
        <v>297</v>
      </c>
      <c r="F96" s="31"/>
      <c r="G96" s="32"/>
      <c r="H96" s="33">
        <v>5638.42</v>
      </c>
      <c r="I96" s="33"/>
      <c r="J96" s="35">
        <v>0</v>
      </c>
      <c r="K96" s="34"/>
      <c r="L96" s="33">
        <v>5638.42</v>
      </c>
      <c r="M96" s="70"/>
      <c r="N96" s="83">
        <v>1.052</v>
      </c>
      <c r="O96" s="83">
        <v>1.0209999999999999</v>
      </c>
      <c r="P96" s="83">
        <v>1.0349999999999999</v>
      </c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  <c r="BE96" s="84"/>
      <c r="BF96" s="85" t="s">
        <v>411</v>
      </c>
      <c r="BG96" s="83"/>
      <c r="BH96" s="83"/>
      <c r="BI96" s="83"/>
      <c r="BJ96" s="83"/>
      <c r="BK96" s="83">
        <v>1.0249999999999999</v>
      </c>
      <c r="BL96" s="83">
        <v>1.02</v>
      </c>
      <c r="BM96" s="83">
        <v>1.03</v>
      </c>
      <c r="BN96" s="83">
        <v>1.2</v>
      </c>
      <c r="BO96" s="28">
        <f t="shared" si="1"/>
        <v>0</v>
      </c>
    </row>
    <row r="97" spans="1:67" s="2" customFormat="1" ht="15" x14ac:dyDescent="0.25">
      <c r="A97" s="29"/>
      <c r="B97" s="30"/>
      <c r="C97" s="30"/>
      <c r="D97" s="30"/>
      <c r="E97" s="103" t="s">
        <v>23</v>
      </c>
      <c r="F97" s="31"/>
      <c r="G97" s="32"/>
      <c r="H97" s="33">
        <v>25688.32</v>
      </c>
      <c r="I97" s="33"/>
      <c r="J97" s="35">
        <v>0</v>
      </c>
      <c r="K97" s="34"/>
      <c r="L97" s="33">
        <v>25688.32</v>
      </c>
      <c r="M97" s="70"/>
      <c r="N97" s="83">
        <v>1.052</v>
      </c>
      <c r="O97" s="83">
        <v>1.0209999999999999</v>
      </c>
      <c r="P97" s="83">
        <v>1.0349999999999999</v>
      </c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4"/>
      <c r="BF97" s="85" t="s">
        <v>412</v>
      </c>
      <c r="BG97" s="83"/>
      <c r="BH97" s="83"/>
      <c r="BI97" s="83"/>
      <c r="BJ97" s="83"/>
      <c r="BK97" s="83">
        <v>1.0249999999999999</v>
      </c>
      <c r="BL97" s="83">
        <v>1.02</v>
      </c>
      <c r="BM97" s="83">
        <v>1.03</v>
      </c>
      <c r="BN97" s="83">
        <v>1.2</v>
      </c>
      <c r="BO97" s="28">
        <f t="shared" si="1"/>
        <v>0</v>
      </c>
    </row>
    <row r="98" spans="1:67" s="2" customFormat="1" ht="22.5" customHeight="1" x14ac:dyDescent="0.25">
      <c r="A98" s="41" t="s">
        <v>54</v>
      </c>
      <c r="B98" s="42" t="s">
        <v>106</v>
      </c>
      <c r="C98" s="43" t="s">
        <v>107</v>
      </c>
      <c r="D98" s="43"/>
      <c r="E98" s="43"/>
      <c r="F98" s="43" t="s">
        <v>43</v>
      </c>
      <c r="G98" s="44" t="s">
        <v>57</v>
      </c>
      <c r="H98" s="45">
        <v>0</v>
      </c>
      <c r="I98" s="45"/>
      <c r="J98" s="46">
        <v>0</v>
      </c>
      <c r="K98" s="45"/>
      <c r="L98" s="45">
        <v>0</v>
      </c>
      <c r="M98" s="66"/>
      <c r="N98" s="83">
        <v>1.052</v>
      </c>
      <c r="O98" s="83">
        <v>1.0209999999999999</v>
      </c>
      <c r="P98" s="83">
        <v>1.0349999999999999</v>
      </c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3"/>
      <c r="BC98" s="83"/>
      <c r="BD98" s="83"/>
      <c r="BE98" s="84"/>
      <c r="BF98" s="85" t="s">
        <v>413</v>
      </c>
      <c r="BG98" s="83"/>
      <c r="BH98" s="83"/>
      <c r="BI98" s="83"/>
      <c r="BJ98" s="83"/>
      <c r="BK98" s="83">
        <v>1.0249999999999999</v>
      </c>
      <c r="BL98" s="83">
        <v>1.02</v>
      </c>
      <c r="BM98" s="83">
        <v>1.03</v>
      </c>
      <c r="BN98" s="83">
        <v>1.2</v>
      </c>
      <c r="BO98" s="28">
        <f t="shared" si="1"/>
        <v>0</v>
      </c>
    </row>
    <row r="99" spans="1:67" s="2" customFormat="1" ht="22.5" x14ac:dyDescent="0.25">
      <c r="A99" s="41" t="s">
        <v>54</v>
      </c>
      <c r="B99" s="42" t="s">
        <v>108</v>
      </c>
      <c r="C99" s="43" t="s">
        <v>109</v>
      </c>
      <c r="D99" s="43"/>
      <c r="E99" s="43"/>
      <c r="F99" s="43" t="s">
        <v>26</v>
      </c>
      <c r="G99" s="44" t="s">
        <v>57</v>
      </c>
      <c r="H99" s="45">
        <v>0</v>
      </c>
      <c r="I99" s="45"/>
      <c r="J99" s="46">
        <v>0</v>
      </c>
      <c r="K99" s="45"/>
      <c r="L99" s="45">
        <v>0</v>
      </c>
      <c r="M99" s="66"/>
      <c r="N99" s="83">
        <v>1.052</v>
      </c>
      <c r="O99" s="83">
        <v>1.0209999999999999</v>
      </c>
      <c r="P99" s="83">
        <v>1.0349999999999999</v>
      </c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3"/>
      <c r="BC99" s="83"/>
      <c r="BD99" s="83"/>
      <c r="BE99" s="84"/>
      <c r="BF99" s="85" t="s">
        <v>414</v>
      </c>
      <c r="BG99" s="83"/>
      <c r="BH99" s="83"/>
      <c r="BI99" s="83"/>
      <c r="BJ99" s="83"/>
      <c r="BK99" s="83">
        <v>1.0249999999999999</v>
      </c>
      <c r="BL99" s="83">
        <v>1.02</v>
      </c>
      <c r="BM99" s="83">
        <v>1.03</v>
      </c>
      <c r="BN99" s="83">
        <v>1.2</v>
      </c>
      <c r="BO99" s="28">
        <f t="shared" si="1"/>
        <v>0</v>
      </c>
    </row>
    <row r="100" spans="1:67" s="2" customFormat="1" ht="15" customHeight="1" x14ac:dyDescent="0.25">
      <c r="A100" s="24" t="s">
        <v>133</v>
      </c>
      <c r="B100" s="25" t="s">
        <v>134</v>
      </c>
      <c r="C100" s="26" t="s">
        <v>135</v>
      </c>
      <c r="D100" s="26"/>
      <c r="E100" s="26"/>
      <c r="F100" s="24" t="s">
        <v>103</v>
      </c>
      <c r="G100" s="50">
        <v>3.42</v>
      </c>
      <c r="H100" s="28">
        <v>3497.91</v>
      </c>
      <c r="I100" s="28"/>
      <c r="J100" s="28">
        <v>0</v>
      </c>
      <c r="K100" s="28"/>
      <c r="L100" s="28">
        <v>3497.91</v>
      </c>
      <c r="M100" s="64"/>
      <c r="N100" s="83">
        <v>1.052</v>
      </c>
      <c r="O100" s="83">
        <v>1.0209999999999999</v>
      </c>
      <c r="P100" s="83">
        <v>1.0349999999999999</v>
      </c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/>
      <c r="BB100" s="83"/>
      <c r="BC100" s="83"/>
      <c r="BD100" s="83"/>
      <c r="BE100" s="84"/>
      <c r="BF100" s="85" t="s">
        <v>415</v>
      </c>
      <c r="BG100" s="83"/>
      <c r="BH100" s="83"/>
      <c r="BI100" s="83"/>
      <c r="BJ100" s="83"/>
      <c r="BK100" s="83">
        <v>1.0249999999999999</v>
      </c>
      <c r="BL100" s="83">
        <v>1.02</v>
      </c>
      <c r="BM100" s="83">
        <v>1.03</v>
      </c>
      <c r="BN100" s="83">
        <v>1.2</v>
      </c>
      <c r="BO100" s="28">
        <f t="shared" si="1"/>
        <v>0</v>
      </c>
    </row>
    <row r="101" spans="1:67" s="2" customFormat="1" ht="15" x14ac:dyDescent="0.25">
      <c r="A101" s="29"/>
      <c r="B101" s="30"/>
      <c r="C101" s="30"/>
      <c r="D101" s="30"/>
      <c r="E101" s="103" t="s">
        <v>298</v>
      </c>
      <c r="F101" s="31"/>
      <c r="G101" s="32"/>
      <c r="H101" s="33">
        <v>3365.99</v>
      </c>
      <c r="I101" s="33"/>
      <c r="J101" s="35">
        <v>0</v>
      </c>
      <c r="K101" s="34"/>
      <c r="L101" s="33">
        <v>3365.99</v>
      </c>
      <c r="M101" s="70"/>
      <c r="N101" s="83">
        <v>1.052</v>
      </c>
      <c r="O101" s="83">
        <v>1.0209999999999999</v>
      </c>
      <c r="P101" s="83">
        <v>1.0349999999999999</v>
      </c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3"/>
      <c r="BE101" s="84"/>
      <c r="BF101" s="85" t="s">
        <v>416</v>
      </c>
      <c r="BG101" s="83"/>
      <c r="BH101" s="83"/>
      <c r="BI101" s="83"/>
      <c r="BJ101" s="83"/>
      <c r="BK101" s="83">
        <v>1.0249999999999999</v>
      </c>
      <c r="BL101" s="83">
        <v>1.02</v>
      </c>
      <c r="BM101" s="83">
        <v>1.03</v>
      </c>
      <c r="BN101" s="83">
        <v>1.2</v>
      </c>
      <c r="BO101" s="28">
        <f t="shared" si="1"/>
        <v>0</v>
      </c>
    </row>
    <row r="102" spans="1:67" s="2" customFormat="1" ht="15" x14ac:dyDescent="0.25">
      <c r="A102" s="29"/>
      <c r="B102" s="30"/>
      <c r="C102" s="30"/>
      <c r="D102" s="30"/>
      <c r="E102" s="103" t="s">
        <v>299</v>
      </c>
      <c r="F102" s="31"/>
      <c r="G102" s="32"/>
      <c r="H102" s="33">
        <v>1928.09</v>
      </c>
      <c r="I102" s="33"/>
      <c r="J102" s="35">
        <v>0</v>
      </c>
      <c r="K102" s="34"/>
      <c r="L102" s="33">
        <v>1928.09</v>
      </c>
      <c r="M102" s="70"/>
      <c r="N102" s="83">
        <v>1.052</v>
      </c>
      <c r="O102" s="83">
        <v>1.0209999999999999</v>
      </c>
      <c r="P102" s="83">
        <v>1.0349999999999999</v>
      </c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4"/>
      <c r="BF102" s="85" t="s">
        <v>417</v>
      </c>
      <c r="BG102" s="83"/>
      <c r="BH102" s="83"/>
      <c r="BI102" s="83"/>
      <c r="BJ102" s="83"/>
      <c r="BK102" s="83">
        <v>1.0249999999999999</v>
      </c>
      <c r="BL102" s="83">
        <v>1.02</v>
      </c>
      <c r="BM102" s="83">
        <v>1.03</v>
      </c>
      <c r="BN102" s="83">
        <v>1.2</v>
      </c>
      <c r="BO102" s="28">
        <f t="shared" si="1"/>
        <v>0</v>
      </c>
    </row>
    <row r="103" spans="1:67" s="2" customFormat="1" ht="15" x14ac:dyDescent="0.25">
      <c r="A103" s="29"/>
      <c r="B103" s="30"/>
      <c r="C103" s="30"/>
      <c r="D103" s="30"/>
      <c r="E103" s="103" t="s">
        <v>23</v>
      </c>
      <c r="F103" s="31"/>
      <c r="G103" s="32"/>
      <c r="H103" s="33">
        <v>8791.99</v>
      </c>
      <c r="I103" s="33"/>
      <c r="J103" s="35">
        <v>0</v>
      </c>
      <c r="K103" s="34"/>
      <c r="L103" s="33">
        <v>8791.99</v>
      </c>
      <c r="M103" s="70"/>
      <c r="N103" s="83">
        <v>1.052</v>
      </c>
      <c r="O103" s="83">
        <v>1.0209999999999999</v>
      </c>
      <c r="P103" s="83">
        <v>1.0349999999999999</v>
      </c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4"/>
      <c r="BF103" s="85" t="s">
        <v>418</v>
      </c>
      <c r="BG103" s="83"/>
      <c r="BH103" s="83"/>
      <c r="BI103" s="83"/>
      <c r="BJ103" s="83"/>
      <c r="BK103" s="83">
        <v>1.0249999999999999</v>
      </c>
      <c r="BL103" s="83">
        <v>1.02</v>
      </c>
      <c r="BM103" s="83">
        <v>1.03</v>
      </c>
      <c r="BN103" s="83">
        <v>1.2</v>
      </c>
      <c r="BO103" s="28">
        <f t="shared" si="1"/>
        <v>0</v>
      </c>
    </row>
    <row r="104" spans="1:67" s="2" customFormat="1" ht="22.5" customHeight="1" x14ac:dyDescent="0.25">
      <c r="A104" s="41" t="s">
        <v>54</v>
      </c>
      <c r="B104" s="42" t="s">
        <v>106</v>
      </c>
      <c r="C104" s="96" t="s">
        <v>107</v>
      </c>
      <c r="D104" s="96"/>
      <c r="E104" s="96"/>
      <c r="F104" s="43" t="s">
        <v>43</v>
      </c>
      <c r="G104" s="44" t="s">
        <v>57</v>
      </c>
      <c r="H104" s="45">
        <v>0</v>
      </c>
      <c r="I104" s="45"/>
      <c r="J104" s="46">
        <v>0</v>
      </c>
      <c r="K104" s="45"/>
      <c r="L104" s="45">
        <v>0</v>
      </c>
      <c r="M104" s="66"/>
      <c r="N104" s="83">
        <v>1.052</v>
      </c>
      <c r="O104" s="83">
        <v>1.0209999999999999</v>
      </c>
      <c r="P104" s="83">
        <v>1.0349999999999999</v>
      </c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4"/>
      <c r="BF104" s="85" t="s">
        <v>419</v>
      </c>
      <c r="BG104" s="83"/>
      <c r="BH104" s="83"/>
      <c r="BI104" s="83"/>
      <c r="BJ104" s="83"/>
      <c r="BK104" s="83">
        <v>1.0249999999999999</v>
      </c>
      <c r="BL104" s="83">
        <v>1.02</v>
      </c>
      <c r="BM104" s="83">
        <v>1.03</v>
      </c>
      <c r="BN104" s="83">
        <v>1.2</v>
      </c>
      <c r="BO104" s="28">
        <f t="shared" si="1"/>
        <v>0</v>
      </c>
    </row>
    <row r="105" spans="1:67" s="2" customFormat="1" ht="22.5" x14ac:dyDescent="0.25">
      <c r="A105" s="99" t="s">
        <v>54</v>
      </c>
      <c r="B105" s="96" t="s">
        <v>108</v>
      </c>
      <c r="C105" s="96" t="s">
        <v>109</v>
      </c>
      <c r="D105" s="96"/>
      <c r="E105" s="96"/>
      <c r="F105" s="96" t="s">
        <v>26</v>
      </c>
      <c r="G105" s="100" t="s">
        <v>57</v>
      </c>
      <c r="H105" s="101">
        <v>0</v>
      </c>
      <c r="I105" s="101"/>
      <c r="J105" s="102">
        <v>0</v>
      </c>
      <c r="K105" s="45"/>
      <c r="L105" s="45">
        <v>0</v>
      </c>
      <c r="M105" s="66"/>
      <c r="N105" s="83">
        <v>1.052</v>
      </c>
      <c r="O105" s="83">
        <v>1.0209999999999999</v>
      </c>
      <c r="P105" s="83">
        <v>1.0349999999999999</v>
      </c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4"/>
      <c r="BF105" s="85" t="s">
        <v>420</v>
      </c>
      <c r="BG105" s="83"/>
      <c r="BH105" s="83"/>
      <c r="BI105" s="83"/>
      <c r="BJ105" s="83"/>
      <c r="BK105" s="83">
        <v>1.0249999999999999</v>
      </c>
      <c r="BL105" s="83">
        <v>1.02</v>
      </c>
      <c r="BM105" s="83">
        <v>1.03</v>
      </c>
      <c r="BN105" s="83">
        <v>1.2</v>
      </c>
      <c r="BO105" s="28">
        <f t="shared" si="1"/>
        <v>0</v>
      </c>
    </row>
    <row r="106" spans="1:67" s="2" customFormat="1" ht="22.5" customHeight="1" x14ac:dyDescent="0.25">
      <c r="A106" s="24" t="s">
        <v>138</v>
      </c>
      <c r="B106" s="25" t="s">
        <v>139</v>
      </c>
      <c r="C106" s="97" t="s">
        <v>140</v>
      </c>
      <c r="D106" s="97"/>
      <c r="E106" s="97"/>
      <c r="F106" s="24" t="s">
        <v>118</v>
      </c>
      <c r="G106" s="51">
        <v>342</v>
      </c>
      <c r="H106" s="28">
        <v>103282.91</v>
      </c>
      <c r="I106" s="28"/>
      <c r="J106" s="28">
        <v>148372.29191117961</v>
      </c>
      <c r="K106" s="28"/>
      <c r="L106" s="28">
        <v>103282.91</v>
      </c>
      <c r="M106" s="64"/>
      <c r="N106" s="83">
        <v>1.052</v>
      </c>
      <c r="O106" s="83">
        <v>1.0209999999999999</v>
      </c>
      <c r="P106" s="83">
        <v>1.0349999999999999</v>
      </c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4"/>
      <c r="BF106" s="85" t="s">
        <v>421</v>
      </c>
      <c r="BG106" s="83"/>
      <c r="BH106" s="83"/>
      <c r="BI106" s="83"/>
      <c r="BJ106" s="83"/>
      <c r="BK106" s="83">
        <v>1.0249999999999999</v>
      </c>
      <c r="BL106" s="83">
        <v>1.02</v>
      </c>
      <c r="BM106" s="83">
        <v>1.03</v>
      </c>
      <c r="BN106" s="83">
        <v>1.2</v>
      </c>
      <c r="BO106" s="28">
        <f t="shared" si="1"/>
        <v>213145.97939752371</v>
      </c>
    </row>
    <row r="107" spans="1:67" s="2" customFormat="1" ht="22.5" customHeight="1" x14ac:dyDescent="0.25">
      <c r="A107" s="24" t="s">
        <v>141</v>
      </c>
      <c r="B107" s="25" t="s">
        <v>142</v>
      </c>
      <c r="C107" s="26" t="s">
        <v>143</v>
      </c>
      <c r="D107" s="26"/>
      <c r="E107" s="26"/>
      <c r="F107" s="24" t="s">
        <v>118</v>
      </c>
      <c r="G107" s="51">
        <v>342</v>
      </c>
      <c r="H107" s="28">
        <v>117364.28</v>
      </c>
      <c r="I107" s="28"/>
      <c r="J107" s="28">
        <v>168601.05134630128</v>
      </c>
      <c r="K107" s="28"/>
      <c r="L107" s="28">
        <v>117364.28</v>
      </c>
      <c r="M107" s="64"/>
      <c r="N107" s="83">
        <v>1.052</v>
      </c>
      <c r="O107" s="83">
        <v>1.0209999999999999</v>
      </c>
      <c r="P107" s="83">
        <v>1.0349999999999999</v>
      </c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4"/>
      <c r="BF107" s="85" t="s">
        <v>422</v>
      </c>
      <c r="BG107" s="83"/>
      <c r="BH107" s="83"/>
      <c r="BI107" s="83"/>
      <c r="BJ107" s="83"/>
      <c r="BK107" s="83">
        <v>1.0249999999999999</v>
      </c>
      <c r="BL107" s="83">
        <v>1.02</v>
      </c>
      <c r="BM107" s="83">
        <v>1.03</v>
      </c>
      <c r="BN107" s="83">
        <v>1.2</v>
      </c>
      <c r="BO107" s="28">
        <f t="shared" si="1"/>
        <v>242205.84418937456</v>
      </c>
    </row>
    <row r="108" spans="1:67" s="2" customFormat="1" ht="15" customHeight="1" x14ac:dyDescent="0.25">
      <c r="A108" s="21" t="s">
        <v>144</v>
      </c>
      <c r="B108" s="22"/>
      <c r="C108" s="22"/>
      <c r="D108" s="22"/>
      <c r="E108" s="22"/>
      <c r="F108" s="22"/>
      <c r="G108" s="22"/>
      <c r="H108" s="22"/>
      <c r="I108" s="22"/>
      <c r="J108" s="23">
        <v>0</v>
      </c>
      <c r="K108" s="63"/>
      <c r="L108" s="63"/>
      <c r="M108" s="63"/>
      <c r="N108" s="83">
        <v>1.052</v>
      </c>
      <c r="O108" s="83">
        <v>1.0209999999999999</v>
      </c>
      <c r="P108" s="83">
        <v>1.0349999999999999</v>
      </c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4"/>
      <c r="BF108" s="85" t="s">
        <v>423</v>
      </c>
      <c r="BG108" s="83"/>
      <c r="BH108" s="83"/>
      <c r="BI108" s="83"/>
      <c r="BJ108" s="83"/>
      <c r="BK108" s="83">
        <v>1.0249999999999999</v>
      </c>
      <c r="BL108" s="83">
        <v>1.02</v>
      </c>
      <c r="BM108" s="83">
        <v>1.03</v>
      </c>
      <c r="BN108" s="83">
        <v>1.2</v>
      </c>
      <c r="BO108" s="28">
        <f t="shared" si="1"/>
        <v>0</v>
      </c>
    </row>
    <row r="109" spans="1:67" s="2" customFormat="1" ht="15" customHeight="1" x14ac:dyDescent="0.25">
      <c r="A109" s="24" t="s">
        <v>145</v>
      </c>
      <c r="B109" s="25" t="s">
        <v>101</v>
      </c>
      <c r="C109" s="26" t="s">
        <v>102</v>
      </c>
      <c r="D109" s="26"/>
      <c r="E109" s="26"/>
      <c r="F109" s="24" t="s">
        <v>103</v>
      </c>
      <c r="G109" s="50">
        <v>0.24</v>
      </c>
      <c r="H109" s="28">
        <v>1727.06</v>
      </c>
      <c r="I109" s="28"/>
      <c r="J109" s="28">
        <v>0</v>
      </c>
      <c r="K109" s="28"/>
      <c r="L109" s="28">
        <v>1727.06</v>
      </c>
      <c r="M109" s="64"/>
      <c r="N109" s="83">
        <v>1.052</v>
      </c>
      <c r="O109" s="83">
        <v>1.0209999999999999</v>
      </c>
      <c r="P109" s="83">
        <v>1.0349999999999999</v>
      </c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4"/>
      <c r="BF109" s="85" t="s">
        <v>424</v>
      </c>
      <c r="BG109" s="83"/>
      <c r="BH109" s="83"/>
      <c r="BI109" s="83"/>
      <c r="BJ109" s="83"/>
      <c r="BK109" s="83">
        <v>1.0249999999999999</v>
      </c>
      <c r="BL109" s="83">
        <v>1.02</v>
      </c>
      <c r="BM109" s="83">
        <v>1.03</v>
      </c>
      <c r="BN109" s="83">
        <v>1.2</v>
      </c>
      <c r="BO109" s="28">
        <f t="shared" si="1"/>
        <v>0</v>
      </c>
    </row>
    <row r="110" spans="1:67" s="2" customFormat="1" ht="15" x14ac:dyDescent="0.25">
      <c r="A110" s="29"/>
      <c r="B110" s="30"/>
      <c r="C110" s="30"/>
      <c r="D110" s="30"/>
      <c r="E110" s="103" t="s">
        <v>146</v>
      </c>
      <c r="F110" s="31"/>
      <c r="G110" s="32"/>
      <c r="H110" s="33">
        <v>1651.87</v>
      </c>
      <c r="I110" s="33"/>
      <c r="J110" s="35">
        <v>0</v>
      </c>
      <c r="K110" s="34"/>
      <c r="L110" s="33">
        <v>1651.87</v>
      </c>
      <c r="M110" s="70"/>
      <c r="N110" s="83">
        <v>1.052</v>
      </c>
      <c r="O110" s="83">
        <v>1.0209999999999999</v>
      </c>
      <c r="P110" s="83">
        <v>1.0349999999999999</v>
      </c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4"/>
      <c r="BF110" s="85" t="s">
        <v>425</v>
      </c>
      <c r="BG110" s="83"/>
      <c r="BH110" s="83"/>
      <c r="BI110" s="83"/>
      <c r="BJ110" s="83"/>
      <c r="BK110" s="83">
        <v>1.0249999999999999</v>
      </c>
      <c r="BL110" s="83">
        <v>1.02</v>
      </c>
      <c r="BM110" s="83">
        <v>1.03</v>
      </c>
      <c r="BN110" s="83">
        <v>1.2</v>
      </c>
      <c r="BO110" s="28">
        <f t="shared" si="1"/>
        <v>0</v>
      </c>
    </row>
    <row r="111" spans="1:67" s="2" customFormat="1" ht="15" x14ac:dyDescent="0.25">
      <c r="A111" s="29"/>
      <c r="B111" s="30"/>
      <c r="C111" s="30"/>
      <c r="D111" s="30"/>
      <c r="E111" s="103" t="s">
        <v>147</v>
      </c>
      <c r="F111" s="31"/>
      <c r="G111" s="32"/>
      <c r="H111" s="33">
        <v>946.22</v>
      </c>
      <c r="I111" s="33"/>
      <c r="J111" s="35">
        <v>0</v>
      </c>
      <c r="K111" s="34"/>
      <c r="L111" s="33">
        <v>946.22</v>
      </c>
      <c r="M111" s="70"/>
      <c r="N111" s="83">
        <v>1.052</v>
      </c>
      <c r="O111" s="83">
        <v>1.0209999999999999</v>
      </c>
      <c r="P111" s="83">
        <v>1.0349999999999999</v>
      </c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4"/>
      <c r="BF111" s="85" t="s">
        <v>426</v>
      </c>
      <c r="BG111" s="83"/>
      <c r="BH111" s="83"/>
      <c r="BI111" s="83"/>
      <c r="BJ111" s="83"/>
      <c r="BK111" s="83">
        <v>1.0249999999999999</v>
      </c>
      <c r="BL111" s="83">
        <v>1.02</v>
      </c>
      <c r="BM111" s="83">
        <v>1.03</v>
      </c>
      <c r="BN111" s="83">
        <v>1.2</v>
      </c>
      <c r="BO111" s="28">
        <f t="shared" si="1"/>
        <v>0</v>
      </c>
    </row>
    <row r="112" spans="1:67" s="2" customFormat="1" ht="15" x14ac:dyDescent="0.25">
      <c r="A112" s="29"/>
      <c r="B112" s="30"/>
      <c r="C112" s="30"/>
      <c r="D112" s="30"/>
      <c r="E112" s="103" t="s">
        <v>23</v>
      </c>
      <c r="F112" s="31"/>
      <c r="G112" s="32"/>
      <c r="H112" s="33">
        <v>4325.1499999999996</v>
      </c>
      <c r="I112" s="33"/>
      <c r="J112" s="35">
        <v>0</v>
      </c>
      <c r="K112" s="34"/>
      <c r="L112" s="33">
        <v>4325.1499999999996</v>
      </c>
      <c r="M112" s="70"/>
      <c r="N112" s="83">
        <v>1.052</v>
      </c>
      <c r="O112" s="83">
        <v>1.0209999999999999</v>
      </c>
      <c r="P112" s="83">
        <v>1.0349999999999999</v>
      </c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4"/>
      <c r="BF112" s="85" t="s">
        <v>427</v>
      </c>
      <c r="BG112" s="83"/>
      <c r="BH112" s="83"/>
      <c r="BI112" s="83"/>
      <c r="BJ112" s="83"/>
      <c r="BK112" s="83">
        <v>1.0249999999999999</v>
      </c>
      <c r="BL112" s="83">
        <v>1.02</v>
      </c>
      <c r="BM112" s="83">
        <v>1.03</v>
      </c>
      <c r="BN112" s="83">
        <v>1.2</v>
      </c>
      <c r="BO112" s="28">
        <f t="shared" si="1"/>
        <v>0</v>
      </c>
    </row>
    <row r="113" spans="1:67" s="2" customFormat="1" ht="22.5" customHeight="1" x14ac:dyDescent="0.25">
      <c r="A113" s="41" t="s">
        <v>54</v>
      </c>
      <c r="B113" s="42" t="s">
        <v>106</v>
      </c>
      <c r="C113" s="43" t="s">
        <v>107</v>
      </c>
      <c r="D113" s="43"/>
      <c r="E113" s="43"/>
      <c r="F113" s="43" t="s">
        <v>43</v>
      </c>
      <c r="G113" s="44" t="s">
        <v>57</v>
      </c>
      <c r="H113" s="45">
        <v>0</v>
      </c>
      <c r="I113" s="45"/>
      <c r="J113" s="46">
        <v>0</v>
      </c>
      <c r="K113" s="45"/>
      <c r="L113" s="45">
        <v>0</v>
      </c>
      <c r="M113" s="66"/>
      <c r="N113" s="83">
        <v>1.052</v>
      </c>
      <c r="O113" s="83">
        <v>1.0209999999999999</v>
      </c>
      <c r="P113" s="83">
        <v>1.0349999999999999</v>
      </c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4"/>
      <c r="BF113" s="85" t="s">
        <v>428</v>
      </c>
      <c r="BG113" s="83"/>
      <c r="BH113" s="83"/>
      <c r="BI113" s="83"/>
      <c r="BJ113" s="83"/>
      <c r="BK113" s="83">
        <v>1.0249999999999999</v>
      </c>
      <c r="BL113" s="83">
        <v>1.02</v>
      </c>
      <c r="BM113" s="83">
        <v>1.03</v>
      </c>
      <c r="BN113" s="83">
        <v>1.2</v>
      </c>
      <c r="BO113" s="28">
        <f t="shared" si="1"/>
        <v>0</v>
      </c>
    </row>
    <row r="114" spans="1:67" s="2" customFormat="1" ht="22.5" x14ac:dyDescent="0.25">
      <c r="A114" s="41" t="s">
        <v>54</v>
      </c>
      <c r="B114" s="42" t="s">
        <v>108</v>
      </c>
      <c r="C114" s="43" t="s">
        <v>109</v>
      </c>
      <c r="D114" s="43"/>
      <c r="E114" s="43"/>
      <c r="F114" s="43" t="s">
        <v>26</v>
      </c>
      <c r="G114" s="44" t="s">
        <v>57</v>
      </c>
      <c r="H114" s="45">
        <v>0</v>
      </c>
      <c r="I114" s="45"/>
      <c r="J114" s="46">
        <v>0</v>
      </c>
      <c r="K114" s="45"/>
      <c r="L114" s="45">
        <v>0</v>
      </c>
      <c r="M114" s="66"/>
      <c r="N114" s="83">
        <v>1.052</v>
      </c>
      <c r="O114" s="83">
        <v>1.0209999999999999</v>
      </c>
      <c r="P114" s="83">
        <v>1.0349999999999999</v>
      </c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4"/>
      <c r="BF114" s="85" t="s">
        <v>429</v>
      </c>
      <c r="BG114" s="83"/>
      <c r="BH114" s="83"/>
      <c r="BI114" s="83"/>
      <c r="BJ114" s="83"/>
      <c r="BK114" s="83">
        <v>1.0249999999999999</v>
      </c>
      <c r="BL114" s="83">
        <v>1.02</v>
      </c>
      <c r="BM114" s="83">
        <v>1.03</v>
      </c>
      <c r="BN114" s="83">
        <v>1.2</v>
      </c>
      <c r="BO114" s="28">
        <f t="shared" si="1"/>
        <v>0</v>
      </c>
    </row>
    <row r="115" spans="1:67" s="2" customFormat="1" ht="15" customHeight="1" x14ac:dyDescent="0.25">
      <c r="A115" s="24" t="s">
        <v>148</v>
      </c>
      <c r="B115" s="25" t="s">
        <v>111</v>
      </c>
      <c r="C115" s="26" t="s">
        <v>112</v>
      </c>
      <c r="D115" s="26"/>
      <c r="E115" s="26"/>
      <c r="F115" s="24" t="s">
        <v>103</v>
      </c>
      <c r="G115" s="50">
        <v>0.24</v>
      </c>
      <c r="H115" s="28">
        <v>6251.32</v>
      </c>
      <c r="I115" s="28"/>
      <c r="J115" s="28">
        <v>0</v>
      </c>
      <c r="K115" s="28"/>
      <c r="L115" s="28">
        <v>6251.32</v>
      </c>
      <c r="M115" s="64"/>
      <c r="N115" s="83">
        <v>1.052</v>
      </c>
      <c r="O115" s="83">
        <v>1.0209999999999999</v>
      </c>
      <c r="P115" s="83">
        <v>1.0349999999999999</v>
      </c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4"/>
      <c r="BF115" s="85" t="s">
        <v>430</v>
      </c>
      <c r="BG115" s="83"/>
      <c r="BH115" s="83"/>
      <c r="BI115" s="83"/>
      <c r="BJ115" s="83"/>
      <c r="BK115" s="83">
        <v>1.0249999999999999</v>
      </c>
      <c r="BL115" s="83">
        <v>1.02</v>
      </c>
      <c r="BM115" s="83">
        <v>1.03</v>
      </c>
      <c r="BN115" s="83">
        <v>1.2</v>
      </c>
      <c r="BO115" s="28">
        <f t="shared" si="1"/>
        <v>0</v>
      </c>
    </row>
    <row r="116" spans="1:67" s="2" customFormat="1" ht="15" x14ac:dyDescent="0.25">
      <c r="A116" s="29"/>
      <c r="B116" s="30"/>
      <c r="C116" s="30"/>
      <c r="D116" s="30"/>
      <c r="E116" s="103" t="s">
        <v>149</v>
      </c>
      <c r="F116" s="31"/>
      <c r="G116" s="32"/>
      <c r="H116" s="33">
        <v>6007.73</v>
      </c>
      <c r="I116" s="33"/>
      <c r="J116" s="35">
        <v>0</v>
      </c>
      <c r="K116" s="34"/>
      <c r="L116" s="33">
        <v>6007.73</v>
      </c>
      <c r="M116" s="70"/>
      <c r="N116" s="83">
        <v>1.052</v>
      </c>
      <c r="O116" s="83">
        <v>1.0209999999999999</v>
      </c>
      <c r="P116" s="83">
        <v>1.0349999999999999</v>
      </c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4"/>
      <c r="BF116" s="85" t="s">
        <v>431</v>
      </c>
      <c r="BG116" s="83"/>
      <c r="BH116" s="83"/>
      <c r="BI116" s="83"/>
      <c r="BJ116" s="83"/>
      <c r="BK116" s="83">
        <v>1.0249999999999999</v>
      </c>
      <c r="BL116" s="83">
        <v>1.02</v>
      </c>
      <c r="BM116" s="83">
        <v>1.03</v>
      </c>
      <c r="BN116" s="83">
        <v>1.2</v>
      </c>
      <c r="BO116" s="28">
        <f t="shared" si="1"/>
        <v>0</v>
      </c>
    </row>
    <row r="117" spans="1:67" s="2" customFormat="1" ht="15" x14ac:dyDescent="0.25">
      <c r="A117" s="29"/>
      <c r="B117" s="30"/>
      <c r="C117" s="30"/>
      <c r="D117" s="30"/>
      <c r="E117" s="103" t="s">
        <v>150</v>
      </c>
      <c r="F117" s="31"/>
      <c r="G117" s="32"/>
      <c r="H117" s="33">
        <v>3441.32</v>
      </c>
      <c r="I117" s="33"/>
      <c r="J117" s="35">
        <v>0</v>
      </c>
      <c r="K117" s="34"/>
      <c r="L117" s="33">
        <v>3441.32</v>
      </c>
      <c r="M117" s="70"/>
      <c r="N117" s="83">
        <v>1.052</v>
      </c>
      <c r="O117" s="83">
        <v>1.0209999999999999</v>
      </c>
      <c r="P117" s="83">
        <v>1.0349999999999999</v>
      </c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4"/>
      <c r="BF117" s="85" t="s">
        <v>432</v>
      </c>
      <c r="BG117" s="83"/>
      <c r="BH117" s="83"/>
      <c r="BI117" s="83"/>
      <c r="BJ117" s="83"/>
      <c r="BK117" s="83">
        <v>1.0249999999999999</v>
      </c>
      <c r="BL117" s="83">
        <v>1.02</v>
      </c>
      <c r="BM117" s="83">
        <v>1.03</v>
      </c>
      <c r="BN117" s="83">
        <v>1.2</v>
      </c>
      <c r="BO117" s="28">
        <f t="shared" si="1"/>
        <v>0</v>
      </c>
    </row>
    <row r="118" spans="1:67" s="2" customFormat="1" ht="15" x14ac:dyDescent="0.25">
      <c r="A118" s="29"/>
      <c r="B118" s="30"/>
      <c r="C118" s="30"/>
      <c r="D118" s="30"/>
      <c r="E118" s="103" t="s">
        <v>23</v>
      </c>
      <c r="F118" s="31"/>
      <c r="G118" s="32"/>
      <c r="H118" s="33">
        <v>15700.37</v>
      </c>
      <c r="I118" s="33"/>
      <c r="J118" s="35">
        <v>0</v>
      </c>
      <c r="K118" s="34"/>
      <c r="L118" s="33">
        <v>15700.37</v>
      </c>
      <c r="M118" s="70"/>
      <c r="N118" s="83">
        <v>1.052</v>
      </c>
      <c r="O118" s="83">
        <v>1.0209999999999999</v>
      </c>
      <c r="P118" s="83">
        <v>1.0349999999999999</v>
      </c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4"/>
      <c r="BF118" s="85" t="s">
        <v>433</v>
      </c>
      <c r="BG118" s="83"/>
      <c r="BH118" s="83"/>
      <c r="BI118" s="83"/>
      <c r="BJ118" s="83"/>
      <c r="BK118" s="83">
        <v>1.0249999999999999</v>
      </c>
      <c r="BL118" s="83">
        <v>1.02</v>
      </c>
      <c r="BM118" s="83">
        <v>1.03</v>
      </c>
      <c r="BN118" s="83">
        <v>1.2</v>
      </c>
      <c r="BO118" s="28">
        <f t="shared" si="1"/>
        <v>0</v>
      </c>
    </row>
    <row r="119" spans="1:67" s="2" customFormat="1" ht="22.5" customHeight="1" x14ac:dyDescent="0.25">
      <c r="A119" s="41" t="s">
        <v>54</v>
      </c>
      <c r="B119" s="42" t="s">
        <v>106</v>
      </c>
      <c r="C119" s="96" t="s">
        <v>107</v>
      </c>
      <c r="D119" s="96"/>
      <c r="E119" s="96"/>
      <c r="F119" s="43" t="s">
        <v>43</v>
      </c>
      <c r="G119" s="44" t="s">
        <v>57</v>
      </c>
      <c r="H119" s="45">
        <v>0</v>
      </c>
      <c r="I119" s="45"/>
      <c r="J119" s="46">
        <v>0</v>
      </c>
      <c r="K119" s="45"/>
      <c r="L119" s="45">
        <v>0</v>
      </c>
      <c r="M119" s="66"/>
      <c r="N119" s="83">
        <v>1.052</v>
      </c>
      <c r="O119" s="83">
        <v>1.0209999999999999</v>
      </c>
      <c r="P119" s="83">
        <v>1.0349999999999999</v>
      </c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4"/>
      <c r="BF119" s="85" t="s">
        <v>434</v>
      </c>
      <c r="BG119" s="83"/>
      <c r="BH119" s="83"/>
      <c r="BI119" s="83"/>
      <c r="BJ119" s="83"/>
      <c r="BK119" s="83">
        <v>1.0249999999999999</v>
      </c>
      <c r="BL119" s="83">
        <v>1.02</v>
      </c>
      <c r="BM119" s="83">
        <v>1.03</v>
      </c>
      <c r="BN119" s="83">
        <v>1.2</v>
      </c>
      <c r="BO119" s="28">
        <f t="shared" si="1"/>
        <v>0</v>
      </c>
    </row>
    <row r="120" spans="1:67" s="2" customFormat="1" ht="22.5" x14ac:dyDescent="0.25">
      <c r="A120" s="99" t="s">
        <v>54</v>
      </c>
      <c r="B120" s="96" t="s">
        <v>108</v>
      </c>
      <c r="C120" s="96" t="s">
        <v>109</v>
      </c>
      <c r="D120" s="96"/>
      <c r="E120" s="96"/>
      <c r="F120" s="96" t="s">
        <v>26</v>
      </c>
      <c r="G120" s="100" t="s">
        <v>57</v>
      </c>
      <c r="H120" s="101">
        <v>0</v>
      </c>
      <c r="I120" s="101"/>
      <c r="J120" s="102">
        <v>0</v>
      </c>
      <c r="K120" s="45"/>
      <c r="L120" s="45">
        <v>0</v>
      </c>
      <c r="M120" s="66"/>
      <c r="N120" s="83">
        <v>1.052</v>
      </c>
      <c r="O120" s="83">
        <v>1.0209999999999999</v>
      </c>
      <c r="P120" s="83">
        <v>1.0349999999999999</v>
      </c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4"/>
      <c r="BF120" s="85" t="s">
        <v>435</v>
      </c>
      <c r="BG120" s="83"/>
      <c r="BH120" s="83"/>
      <c r="BI120" s="83"/>
      <c r="BJ120" s="83"/>
      <c r="BK120" s="83">
        <v>1.0249999999999999</v>
      </c>
      <c r="BL120" s="83">
        <v>1.02</v>
      </c>
      <c r="BM120" s="83">
        <v>1.03</v>
      </c>
      <c r="BN120" s="83">
        <v>1.2</v>
      </c>
      <c r="BO120" s="28">
        <f t="shared" si="1"/>
        <v>0</v>
      </c>
    </row>
    <row r="121" spans="1:67" s="2" customFormat="1" ht="22.5" customHeight="1" x14ac:dyDescent="0.25">
      <c r="A121" s="24" t="s">
        <v>151</v>
      </c>
      <c r="B121" s="25" t="s">
        <v>152</v>
      </c>
      <c r="C121" s="97" t="s">
        <v>153</v>
      </c>
      <c r="D121" s="97"/>
      <c r="E121" s="97"/>
      <c r="F121" s="24" t="s">
        <v>118</v>
      </c>
      <c r="G121" s="51">
        <v>24</v>
      </c>
      <c r="H121" s="28">
        <v>18828.580000000002</v>
      </c>
      <c r="I121" s="28"/>
      <c r="J121" s="28">
        <v>27048.420382742886</v>
      </c>
      <c r="K121" s="28"/>
      <c r="L121" s="28">
        <v>18828.580000000002</v>
      </c>
      <c r="M121" s="64"/>
      <c r="N121" s="83">
        <v>1.052</v>
      </c>
      <c r="O121" s="83">
        <v>1.0209999999999999</v>
      </c>
      <c r="P121" s="83">
        <v>1.0349999999999999</v>
      </c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4"/>
      <c r="BF121" s="85" t="s">
        <v>436</v>
      </c>
      <c r="BG121" s="83"/>
      <c r="BH121" s="83"/>
      <c r="BI121" s="83"/>
      <c r="BJ121" s="83"/>
      <c r="BK121" s="83">
        <v>1.0249999999999999</v>
      </c>
      <c r="BL121" s="83">
        <v>1.02</v>
      </c>
      <c r="BM121" s="83">
        <v>1.03</v>
      </c>
      <c r="BN121" s="83">
        <v>1.2</v>
      </c>
      <c r="BO121" s="28">
        <f t="shared" si="1"/>
        <v>38856.729780024863</v>
      </c>
    </row>
    <row r="122" spans="1:67" s="2" customFormat="1" ht="22.5" customHeight="1" x14ac:dyDescent="0.25">
      <c r="A122" s="24" t="s">
        <v>154</v>
      </c>
      <c r="B122" s="25" t="s">
        <v>120</v>
      </c>
      <c r="C122" s="26" t="s">
        <v>121</v>
      </c>
      <c r="D122" s="26"/>
      <c r="E122" s="26"/>
      <c r="F122" s="24" t="s">
        <v>118</v>
      </c>
      <c r="G122" s="51">
        <v>24</v>
      </c>
      <c r="H122" s="28">
        <v>27405.7</v>
      </c>
      <c r="I122" s="28"/>
      <c r="J122" s="28">
        <v>39369.984060578987</v>
      </c>
      <c r="K122" s="28"/>
      <c r="L122" s="28">
        <v>27405.7</v>
      </c>
      <c r="M122" s="64"/>
      <c r="N122" s="83">
        <v>1.052</v>
      </c>
      <c r="O122" s="83">
        <v>1.0209999999999999</v>
      </c>
      <c r="P122" s="83">
        <v>1.0349999999999999</v>
      </c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4"/>
      <c r="BF122" s="85" t="s">
        <v>437</v>
      </c>
      <c r="BG122" s="83"/>
      <c r="BH122" s="83"/>
      <c r="BI122" s="83"/>
      <c r="BJ122" s="83"/>
      <c r="BK122" s="83">
        <v>1.0249999999999999</v>
      </c>
      <c r="BL122" s="83">
        <v>1.02</v>
      </c>
      <c r="BM122" s="83">
        <v>1.03</v>
      </c>
      <c r="BN122" s="83">
        <v>1.2</v>
      </c>
      <c r="BO122" s="28">
        <f t="shared" si="1"/>
        <v>56557.418527176611</v>
      </c>
    </row>
    <row r="123" spans="1:67" s="2" customFormat="1" ht="15" customHeight="1" x14ac:dyDescent="0.25">
      <c r="A123" s="21" t="s">
        <v>155</v>
      </c>
      <c r="B123" s="22"/>
      <c r="C123" s="22"/>
      <c r="D123" s="22"/>
      <c r="E123" s="22"/>
      <c r="F123" s="22"/>
      <c r="G123" s="22"/>
      <c r="H123" s="22"/>
      <c r="I123" s="22"/>
      <c r="J123" s="23">
        <v>0</v>
      </c>
      <c r="K123" s="63"/>
      <c r="L123" s="63"/>
      <c r="M123" s="63"/>
      <c r="N123" s="83">
        <v>1.052</v>
      </c>
      <c r="O123" s="83">
        <v>1.0209999999999999</v>
      </c>
      <c r="P123" s="83">
        <v>1.0349999999999999</v>
      </c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4"/>
      <c r="BF123" s="85" t="s">
        <v>438</v>
      </c>
      <c r="BG123" s="83"/>
      <c r="BH123" s="83"/>
      <c r="BI123" s="83"/>
      <c r="BJ123" s="83"/>
      <c r="BK123" s="83">
        <v>1.0249999999999999</v>
      </c>
      <c r="BL123" s="83">
        <v>1.02</v>
      </c>
      <c r="BM123" s="83">
        <v>1.03</v>
      </c>
      <c r="BN123" s="83">
        <v>1.2</v>
      </c>
      <c r="BO123" s="28">
        <f t="shared" si="1"/>
        <v>0</v>
      </c>
    </row>
    <row r="124" spans="1:67" s="2" customFormat="1" ht="15" customHeight="1" x14ac:dyDescent="0.25">
      <c r="A124" s="24" t="s">
        <v>156</v>
      </c>
      <c r="B124" s="25" t="s">
        <v>129</v>
      </c>
      <c r="C124" s="26" t="s">
        <v>130</v>
      </c>
      <c r="D124" s="26"/>
      <c r="E124" s="26"/>
      <c r="F124" s="24" t="s">
        <v>103</v>
      </c>
      <c r="G124" s="50">
        <v>0.24</v>
      </c>
      <c r="H124" s="28">
        <v>716.25</v>
      </c>
      <c r="I124" s="28"/>
      <c r="J124" s="28">
        <v>0</v>
      </c>
      <c r="K124" s="28"/>
      <c r="L124" s="28">
        <v>716.25</v>
      </c>
      <c r="M124" s="64"/>
      <c r="N124" s="83">
        <v>1.052</v>
      </c>
      <c r="O124" s="83">
        <v>1.0209999999999999</v>
      </c>
      <c r="P124" s="83">
        <v>1.0349999999999999</v>
      </c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4"/>
      <c r="BF124" s="85" t="s">
        <v>439</v>
      </c>
      <c r="BG124" s="83"/>
      <c r="BH124" s="83"/>
      <c r="BI124" s="83"/>
      <c r="BJ124" s="83"/>
      <c r="BK124" s="83">
        <v>1.0249999999999999</v>
      </c>
      <c r="BL124" s="83">
        <v>1.02</v>
      </c>
      <c r="BM124" s="83">
        <v>1.03</v>
      </c>
      <c r="BN124" s="83">
        <v>1.2</v>
      </c>
      <c r="BO124" s="28">
        <f t="shared" si="1"/>
        <v>0</v>
      </c>
    </row>
    <row r="125" spans="1:67" s="2" customFormat="1" ht="15" x14ac:dyDescent="0.25">
      <c r="A125" s="29"/>
      <c r="B125" s="30"/>
      <c r="C125" s="30"/>
      <c r="D125" s="30"/>
      <c r="E125" s="103" t="s">
        <v>157</v>
      </c>
      <c r="F125" s="31"/>
      <c r="G125" s="32"/>
      <c r="H125" s="33">
        <v>690.76</v>
      </c>
      <c r="I125" s="33"/>
      <c r="J125" s="35">
        <v>0</v>
      </c>
      <c r="K125" s="34"/>
      <c r="L125" s="33">
        <v>690.76</v>
      </c>
      <c r="M125" s="70"/>
      <c r="N125" s="83">
        <v>1.052</v>
      </c>
      <c r="O125" s="83">
        <v>1.0209999999999999</v>
      </c>
      <c r="P125" s="83">
        <v>1.0349999999999999</v>
      </c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4"/>
      <c r="BF125" s="85" t="s">
        <v>440</v>
      </c>
      <c r="BG125" s="83"/>
      <c r="BH125" s="83"/>
      <c r="BI125" s="83"/>
      <c r="BJ125" s="83"/>
      <c r="BK125" s="83">
        <v>1.0249999999999999</v>
      </c>
      <c r="BL125" s="83">
        <v>1.02</v>
      </c>
      <c r="BM125" s="83">
        <v>1.03</v>
      </c>
      <c r="BN125" s="83">
        <v>1.2</v>
      </c>
      <c r="BO125" s="28">
        <f t="shared" si="1"/>
        <v>0</v>
      </c>
    </row>
    <row r="126" spans="1:67" s="2" customFormat="1" ht="15" x14ac:dyDescent="0.25">
      <c r="A126" s="29"/>
      <c r="B126" s="30"/>
      <c r="C126" s="30"/>
      <c r="D126" s="30"/>
      <c r="E126" s="103" t="s">
        <v>158</v>
      </c>
      <c r="F126" s="31"/>
      <c r="G126" s="32"/>
      <c r="H126" s="33">
        <v>395.68</v>
      </c>
      <c r="I126" s="33"/>
      <c r="J126" s="35">
        <v>0</v>
      </c>
      <c r="K126" s="34"/>
      <c r="L126" s="33">
        <v>395.68</v>
      </c>
      <c r="M126" s="70"/>
      <c r="N126" s="83">
        <v>1.052</v>
      </c>
      <c r="O126" s="83">
        <v>1.0209999999999999</v>
      </c>
      <c r="P126" s="83">
        <v>1.0349999999999999</v>
      </c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4"/>
      <c r="BF126" s="85" t="s">
        <v>441</v>
      </c>
      <c r="BG126" s="83"/>
      <c r="BH126" s="83"/>
      <c r="BI126" s="83"/>
      <c r="BJ126" s="83"/>
      <c r="BK126" s="83">
        <v>1.0249999999999999</v>
      </c>
      <c r="BL126" s="83">
        <v>1.02</v>
      </c>
      <c r="BM126" s="83">
        <v>1.03</v>
      </c>
      <c r="BN126" s="83">
        <v>1.2</v>
      </c>
      <c r="BO126" s="28">
        <f t="shared" si="1"/>
        <v>0</v>
      </c>
    </row>
    <row r="127" spans="1:67" s="2" customFormat="1" ht="15" x14ac:dyDescent="0.25">
      <c r="A127" s="29"/>
      <c r="B127" s="30"/>
      <c r="C127" s="30"/>
      <c r="D127" s="30"/>
      <c r="E127" s="103" t="s">
        <v>23</v>
      </c>
      <c r="F127" s="31"/>
      <c r="G127" s="32"/>
      <c r="H127" s="33">
        <v>1802.69</v>
      </c>
      <c r="I127" s="33"/>
      <c r="J127" s="35">
        <v>0</v>
      </c>
      <c r="K127" s="34"/>
      <c r="L127" s="33">
        <v>1802.69</v>
      </c>
      <c r="M127" s="70"/>
      <c r="N127" s="83">
        <v>1.052</v>
      </c>
      <c r="O127" s="83">
        <v>1.0209999999999999</v>
      </c>
      <c r="P127" s="83">
        <v>1.0349999999999999</v>
      </c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4"/>
      <c r="BF127" s="85" t="s">
        <v>442</v>
      </c>
      <c r="BG127" s="83"/>
      <c r="BH127" s="83"/>
      <c r="BI127" s="83"/>
      <c r="BJ127" s="83"/>
      <c r="BK127" s="83">
        <v>1.0249999999999999</v>
      </c>
      <c r="BL127" s="83">
        <v>1.02</v>
      </c>
      <c r="BM127" s="83">
        <v>1.03</v>
      </c>
      <c r="BN127" s="83">
        <v>1.2</v>
      </c>
      <c r="BO127" s="28">
        <f t="shared" si="1"/>
        <v>0</v>
      </c>
    </row>
    <row r="128" spans="1:67" s="2" customFormat="1" ht="22.5" customHeight="1" x14ac:dyDescent="0.25">
      <c r="A128" s="41" t="s">
        <v>54</v>
      </c>
      <c r="B128" s="42" t="s">
        <v>106</v>
      </c>
      <c r="C128" s="43" t="s">
        <v>107</v>
      </c>
      <c r="D128" s="43"/>
      <c r="E128" s="43"/>
      <c r="F128" s="43" t="s">
        <v>43</v>
      </c>
      <c r="G128" s="44" t="s">
        <v>57</v>
      </c>
      <c r="H128" s="45">
        <v>0</v>
      </c>
      <c r="I128" s="45"/>
      <c r="J128" s="46">
        <v>0</v>
      </c>
      <c r="K128" s="45"/>
      <c r="L128" s="45">
        <v>0</v>
      </c>
      <c r="M128" s="66"/>
      <c r="N128" s="83">
        <v>1.052</v>
      </c>
      <c r="O128" s="83">
        <v>1.0209999999999999</v>
      </c>
      <c r="P128" s="83">
        <v>1.0349999999999999</v>
      </c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4"/>
      <c r="BF128" s="85" t="s">
        <v>443</v>
      </c>
      <c r="BG128" s="83"/>
      <c r="BH128" s="83"/>
      <c r="BI128" s="83"/>
      <c r="BJ128" s="83"/>
      <c r="BK128" s="83">
        <v>1.0249999999999999</v>
      </c>
      <c r="BL128" s="83">
        <v>1.02</v>
      </c>
      <c r="BM128" s="83">
        <v>1.03</v>
      </c>
      <c r="BN128" s="83">
        <v>1.2</v>
      </c>
      <c r="BO128" s="28">
        <f t="shared" si="1"/>
        <v>0</v>
      </c>
    </row>
    <row r="129" spans="1:67" s="2" customFormat="1" ht="22.5" x14ac:dyDescent="0.25">
      <c r="A129" s="41" t="s">
        <v>54</v>
      </c>
      <c r="B129" s="42" t="s">
        <v>108</v>
      </c>
      <c r="C129" s="43" t="s">
        <v>109</v>
      </c>
      <c r="D129" s="43"/>
      <c r="E129" s="43"/>
      <c r="F129" s="43" t="s">
        <v>26</v>
      </c>
      <c r="G129" s="44" t="s">
        <v>57</v>
      </c>
      <c r="H129" s="45">
        <v>0</v>
      </c>
      <c r="I129" s="45"/>
      <c r="J129" s="46">
        <v>0</v>
      </c>
      <c r="K129" s="45"/>
      <c r="L129" s="45">
        <v>0</v>
      </c>
      <c r="M129" s="66"/>
      <c r="N129" s="83">
        <v>1.052</v>
      </c>
      <c r="O129" s="83">
        <v>1.0209999999999999</v>
      </c>
      <c r="P129" s="83">
        <v>1.0349999999999999</v>
      </c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4"/>
      <c r="BF129" s="85" t="s">
        <v>444</v>
      </c>
      <c r="BG129" s="83"/>
      <c r="BH129" s="83"/>
      <c r="BI129" s="83"/>
      <c r="BJ129" s="83"/>
      <c r="BK129" s="83">
        <v>1.0249999999999999</v>
      </c>
      <c r="BL129" s="83">
        <v>1.02</v>
      </c>
      <c r="BM129" s="83">
        <v>1.03</v>
      </c>
      <c r="BN129" s="83">
        <v>1.2</v>
      </c>
      <c r="BO129" s="28">
        <f t="shared" si="1"/>
        <v>0</v>
      </c>
    </row>
    <row r="130" spans="1:67" s="2" customFormat="1" ht="15" customHeight="1" x14ac:dyDescent="0.25">
      <c r="A130" s="24" t="s">
        <v>159</v>
      </c>
      <c r="B130" s="25" t="s">
        <v>134</v>
      </c>
      <c r="C130" s="26" t="s">
        <v>135</v>
      </c>
      <c r="D130" s="26"/>
      <c r="E130" s="26"/>
      <c r="F130" s="24" t="s">
        <v>103</v>
      </c>
      <c r="G130" s="50">
        <v>0.24</v>
      </c>
      <c r="H130" s="28">
        <v>1841.01</v>
      </c>
      <c r="I130" s="28"/>
      <c r="J130" s="28">
        <v>0</v>
      </c>
      <c r="K130" s="28"/>
      <c r="L130" s="28">
        <v>1841.01</v>
      </c>
      <c r="M130" s="64"/>
      <c r="N130" s="83">
        <v>1.052</v>
      </c>
      <c r="O130" s="83">
        <v>1.0209999999999999</v>
      </c>
      <c r="P130" s="83">
        <v>1.0349999999999999</v>
      </c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4"/>
      <c r="BF130" s="85" t="s">
        <v>445</v>
      </c>
      <c r="BG130" s="83"/>
      <c r="BH130" s="83"/>
      <c r="BI130" s="83"/>
      <c r="BJ130" s="83"/>
      <c r="BK130" s="83">
        <v>1.0249999999999999</v>
      </c>
      <c r="BL130" s="83">
        <v>1.02</v>
      </c>
      <c r="BM130" s="83">
        <v>1.03</v>
      </c>
      <c r="BN130" s="83">
        <v>1.2</v>
      </c>
      <c r="BO130" s="28">
        <f t="shared" si="1"/>
        <v>0</v>
      </c>
    </row>
    <row r="131" spans="1:67" s="2" customFormat="1" ht="15" x14ac:dyDescent="0.25">
      <c r="A131" s="29"/>
      <c r="B131" s="30"/>
      <c r="C131" s="30"/>
      <c r="D131" s="30"/>
      <c r="E131" s="103" t="s">
        <v>160</v>
      </c>
      <c r="F131" s="31"/>
      <c r="G131" s="32"/>
      <c r="H131" s="33">
        <v>1771.58</v>
      </c>
      <c r="I131" s="33"/>
      <c r="J131" s="35">
        <v>0</v>
      </c>
      <c r="K131" s="34"/>
      <c r="L131" s="33">
        <v>1771.58</v>
      </c>
      <c r="M131" s="70"/>
      <c r="N131" s="83">
        <v>1.052</v>
      </c>
      <c r="O131" s="83">
        <v>1.0209999999999999</v>
      </c>
      <c r="P131" s="83">
        <v>1.0349999999999999</v>
      </c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4"/>
      <c r="BF131" s="85" t="s">
        <v>446</v>
      </c>
      <c r="BG131" s="83"/>
      <c r="BH131" s="83"/>
      <c r="BI131" s="83"/>
      <c r="BJ131" s="83"/>
      <c r="BK131" s="83">
        <v>1.0249999999999999</v>
      </c>
      <c r="BL131" s="83">
        <v>1.02</v>
      </c>
      <c r="BM131" s="83">
        <v>1.03</v>
      </c>
      <c r="BN131" s="83">
        <v>1.2</v>
      </c>
      <c r="BO131" s="28">
        <f t="shared" si="1"/>
        <v>0</v>
      </c>
    </row>
    <row r="132" spans="1:67" s="2" customFormat="1" ht="15" x14ac:dyDescent="0.25">
      <c r="A132" s="29"/>
      <c r="B132" s="30"/>
      <c r="C132" s="30"/>
      <c r="D132" s="30"/>
      <c r="E132" s="103" t="s">
        <v>161</v>
      </c>
      <c r="F132" s="31"/>
      <c r="G132" s="32"/>
      <c r="H132" s="33">
        <v>1014.79</v>
      </c>
      <c r="I132" s="33"/>
      <c r="J132" s="35">
        <v>0</v>
      </c>
      <c r="K132" s="34"/>
      <c r="L132" s="33">
        <v>1014.79</v>
      </c>
      <c r="M132" s="70"/>
      <c r="N132" s="83">
        <v>1.052</v>
      </c>
      <c r="O132" s="83">
        <v>1.0209999999999999</v>
      </c>
      <c r="P132" s="83">
        <v>1.0349999999999999</v>
      </c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4"/>
      <c r="BF132" s="85" t="s">
        <v>447</v>
      </c>
      <c r="BG132" s="83"/>
      <c r="BH132" s="83"/>
      <c r="BI132" s="83"/>
      <c r="BJ132" s="83"/>
      <c r="BK132" s="83">
        <v>1.0249999999999999</v>
      </c>
      <c r="BL132" s="83">
        <v>1.02</v>
      </c>
      <c r="BM132" s="83">
        <v>1.03</v>
      </c>
      <c r="BN132" s="83">
        <v>1.2</v>
      </c>
      <c r="BO132" s="28">
        <f t="shared" si="1"/>
        <v>0</v>
      </c>
    </row>
    <row r="133" spans="1:67" s="2" customFormat="1" ht="15" x14ac:dyDescent="0.25">
      <c r="A133" s="29"/>
      <c r="B133" s="30"/>
      <c r="C133" s="30"/>
      <c r="D133" s="30"/>
      <c r="E133" s="103" t="s">
        <v>23</v>
      </c>
      <c r="F133" s="31"/>
      <c r="G133" s="32"/>
      <c r="H133" s="33">
        <v>4627.38</v>
      </c>
      <c r="I133" s="33"/>
      <c r="J133" s="35">
        <v>0</v>
      </c>
      <c r="K133" s="34"/>
      <c r="L133" s="33">
        <v>4627.38</v>
      </c>
      <c r="M133" s="70"/>
      <c r="N133" s="83">
        <v>1.052</v>
      </c>
      <c r="O133" s="83">
        <v>1.0209999999999999</v>
      </c>
      <c r="P133" s="83">
        <v>1.0349999999999999</v>
      </c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4"/>
      <c r="BF133" s="85" t="s">
        <v>448</v>
      </c>
      <c r="BG133" s="83"/>
      <c r="BH133" s="83"/>
      <c r="BI133" s="83"/>
      <c r="BJ133" s="83"/>
      <c r="BK133" s="83">
        <v>1.0249999999999999</v>
      </c>
      <c r="BL133" s="83">
        <v>1.02</v>
      </c>
      <c r="BM133" s="83">
        <v>1.03</v>
      </c>
      <c r="BN133" s="83">
        <v>1.2</v>
      </c>
      <c r="BO133" s="28">
        <f t="shared" si="1"/>
        <v>0</v>
      </c>
    </row>
    <row r="134" spans="1:67" s="2" customFormat="1" ht="22.5" customHeight="1" x14ac:dyDescent="0.25">
      <c r="A134" s="41" t="s">
        <v>54</v>
      </c>
      <c r="B134" s="42" t="s">
        <v>106</v>
      </c>
      <c r="C134" s="96" t="s">
        <v>107</v>
      </c>
      <c r="D134" s="96"/>
      <c r="E134" s="96"/>
      <c r="F134" s="43" t="s">
        <v>43</v>
      </c>
      <c r="G134" s="44" t="s">
        <v>57</v>
      </c>
      <c r="H134" s="45">
        <v>0</v>
      </c>
      <c r="I134" s="45"/>
      <c r="J134" s="46">
        <v>0</v>
      </c>
      <c r="K134" s="45"/>
      <c r="L134" s="45">
        <v>0</v>
      </c>
      <c r="M134" s="66"/>
      <c r="N134" s="83">
        <v>1.052</v>
      </c>
      <c r="O134" s="83">
        <v>1.0209999999999999</v>
      </c>
      <c r="P134" s="83">
        <v>1.0349999999999999</v>
      </c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4"/>
      <c r="BF134" s="85" t="s">
        <v>449</v>
      </c>
      <c r="BG134" s="83"/>
      <c r="BH134" s="83"/>
      <c r="BI134" s="83"/>
      <c r="BJ134" s="83"/>
      <c r="BK134" s="83">
        <v>1.0249999999999999</v>
      </c>
      <c r="BL134" s="83">
        <v>1.02</v>
      </c>
      <c r="BM134" s="83">
        <v>1.03</v>
      </c>
      <c r="BN134" s="83">
        <v>1.2</v>
      </c>
      <c r="BO134" s="28">
        <f t="shared" si="1"/>
        <v>0</v>
      </c>
    </row>
    <row r="135" spans="1:67" s="2" customFormat="1" ht="22.5" x14ac:dyDescent="0.25">
      <c r="A135" s="99" t="s">
        <v>54</v>
      </c>
      <c r="B135" s="96" t="s">
        <v>108</v>
      </c>
      <c r="C135" s="96" t="s">
        <v>109</v>
      </c>
      <c r="D135" s="96"/>
      <c r="E135" s="96"/>
      <c r="F135" s="96" t="s">
        <v>26</v>
      </c>
      <c r="G135" s="100" t="s">
        <v>57</v>
      </c>
      <c r="H135" s="101">
        <v>0</v>
      </c>
      <c r="I135" s="101"/>
      <c r="J135" s="102">
        <v>0</v>
      </c>
      <c r="K135" s="45"/>
      <c r="L135" s="45">
        <v>0</v>
      </c>
      <c r="M135" s="66"/>
      <c r="N135" s="83">
        <v>1.052</v>
      </c>
      <c r="O135" s="83">
        <v>1.0209999999999999</v>
      </c>
      <c r="P135" s="83">
        <v>1.0349999999999999</v>
      </c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4"/>
      <c r="BF135" s="85" t="s">
        <v>450</v>
      </c>
      <c r="BG135" s="83"/>
      <c r="BH135" s="83"/>
      <c r="BI135" s="83"/>
      <c r="BJ135" s="83"/>
      <c r="BK135" s="83">
        <v>1.0249999999999999</v>
      </c>
      <c r="BL135" s="83">
        <v>1.02</v>
      </c>
      <c r="BM135" s="83">
        <v>1.03</v>
      </c>
      <c r="BN135" s="83">
        <v>1.2</v>
      </c>
      <c r="BO135" s="28">
        <f t="shared" si="1"/>
        <v>0</v>
      </c>
    </row>
    <row r="136" spans="1:67" s="2" customFormat="1" ht="22.5" customHeight="1" x14ac:dyDescent="0.25">
      <c r="A136" s="24" t="s">
        <v>162</v>
      </c>
      <c r="B136" s="25" t="s">
        <v>139</v>
      </c>
      <c r="C136" s="97" t="s">
        <v>140</v>
      </c>
      <c r="D136" s="97"/>
      <c r="E136" s="97"/>
      <c r="F136" s="24" t="s">
        <v>118</v>
      </c>
      <c r="G136" s="51">
        <v>24</v>
      </c>
      <c r="H136" s="28">
        <v>7247.92</v>
      </c>
      <c r="I136" s="28"/>
      <c r="J136" s="28">
        <v>10412.085619865638</v>
      </c>
      <c r="K136" s="28"/>
      <c r="L136" s="28">
        <v>7247.92</v>
      </c>
      <c r="M136" s="64"/>
      <c r="N136" s="83">
        <v>1.052</v>
      </c>
      <c r="O136" s="83">
        <v>1.0209999999999999</v>
      </c>
      <c r="P136" s="83">
        <v>1.0349999999999999</v>
      </c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4"/>
      <c r="BF136" s="85" t="s">
        <v>451</v>
      </c>
      <c r="BG136" s="83"/>
      <c r="BH136" s="83"/>
      <c r="BI136" s="83"/>
      <c r="BJ136" s="83"/>
      <c r="BK136" s="83">
        <v>1.0249999999999999</v>
      </c>
      <c r="BL136" s="83">
        <v>1.02</v>
      </c>
      <c r="BM136" s="83">
        <v>1.03</v>
      </c>
      <c r="BN136" s="83">
        <v>1.2</v>
      </c>
      <c r="BO136" s="28">
        <f t="shared" si="1"/>
        <v>14957.605348212013</v>
      </c>
    </row>
    <row r="137" spans="1:67" s="2" customFormat="1" ht="22.5" customHeight="1" x14ac:dyDescent="0.25">
      <c r="A137" s="24" t="s">
        <v>163</v>
      </c>
      <c r="B137" s="25" t="s">
        <v>142</v>
      </c>
      <c r="C137" s="26" t="s">
        <v>143</v>
      </c>
      <c r="D137" s="26"/>
      <c r="E137" s="26"/>
      <c r="F137" s="24" t="s">
        <v>118</v>
      </c>
      <c r="G137" s="51">
        <v>24</v>
      </c>
      <c r="H137" s="28">
        <v>8236.09</v>
      </c>
      <c r="I137" s="28"/>
      <c r="J137" s="28">
        <v>11831.652978084636</v>
      </c>
      <c r="K137" s="28"/>
      <c r="L137" s="28">
        <v>8236.09</v>
      </c>
      <c r="M137" s="64"/>
      <c r="N137" s="83">
        <v>1.052</v>
      </c>
      <c r="O137" s="83">
        <v>1.0209999999999999</v>
      </c>
      <c r="P137" s="83">
        <v>1.0349999999999999</v>
      </c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4"/>
      <c r="BF137" s="85" t="s">
        <v>452</v>
      </c>
      <c r="BG137" s="83"/>
      <c r="BH137" s="83"/>
      <c r="BI137" s="83"/>
      <c r="BJ137" s="83"/>
      <c r="BK137" s="83">
        <v>1.0249999999999999</v>
      </c>
      <c r="BL137" s="83">
        <v>1.02</v>
      </c>
      <c r="BM137" s="83">
        <v>1.03</v>
      </c>
      <c r="BN137" s="83">
        <v>1.2</v>
      </c>
      <c r="BO137" s="28">
        <f t="shared" si="1"/>
        <v>16996.901708677178</v>
      </c>
    </row>
    <row r="138" spans="1:67" s="2" customFormat="1" ht="15" customHeight="1" x14ac:dyDescent="0.25">
      <c r="A138" s="21" t="s">
        <v>300</v>
      </c>
      <c r="B138" s="22"/>
      <c r="C138" s="22"/>
      <c r="D138" s="22"/>
      <c r="E138" s="22"/>
      <c r="F138" s="22"/>
      <c r="G138" s="22"/>
      <c r="H138" s="22"/>
      <c r="I138" s="22"/>
      <c r="J138" s="23">
        <v>0</v>
      </c>
      <c r="K138" s="63"/>
      <c r="L138" s="63"/>
      <c r="M138" s="63"/>
      <c r="N138" s="83">
        <v>1.052</v>
      </c>
      <c r="O138" s="83">
        <v>1.0209999999999999</v>
      </c>
      <c r="P138" s="83">
        <v>1.0349999999999999</v>
      </c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4"/>
      <c r="BF138" s="85" t="s">
        <v>453</v>
      </c>
      <c r="BG138" s="83"/>
      <c r="BH138" s="83"/>
      <c r="BI138" s="83"/>
      <c r="BJ138" s="83"/>
      <c r="BK138" s="83">
        <v>1.0249999999999999</v>
      </c>
      <c r="BL138" s="83">
        <v>1.02</v>
      </c>
      <c r="BM138" s="83">
        <v>1.03</v>
      </c>
      <c r="BN138" s="83">
        <v>1.2</v>
      </c>
      <c r="BO138" s="28">
        <f t="shared" si="1"/>
        <v>0</v>
      </c>
    </row>
    <row r="139" spans="1:67" s="2" customFormat="1" ht="15" customHeight="1" x14ac:dyDescent="0.25">
      <c r="A139" s="24" t="s">
        <v>165</v>
      </c>
      <c r="B139" s="25" t="s">
        <v>129</v>
      </c>
      <c r="C139" s="26" t="s">
        <v>130</v>
      </c>
      <c r="D139" s="26"/>
      <c r="E139" s="26"/>
      <c r="F139" s="24" t="s">
        <v>103</v>
      </c>
      <c r="G139" s="50">
        <v>0.16</v>
      </c>
      <c r="H139" s="28">
        <v>477.5</v>
      </c>
      <c r="I139" s="28"/>
      <c r="J139" s="28">
        <v>0</v>
      </c>
      <c r="K139" s="28"/>
      <c r="L139" s="28">
        <v>477.5</v>
      </c>
      <c r="M139" s="64"/>
      <c r="N139" s="83">
        <v>1.052</v>
      </c>
      <c r="O139" s="83">
        <v>1.0209999999999999</v>
      </c>
      <c r="P139" s="83">
        <v>1.0349999999999999</v>
      </c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4"/>
      <c r="BF139" s="85" t="s">
        <v>454</v>
      </c>
      <c r="BG139" s="83"/>
      <c r="BH139" s="83"/>
      <c r="BI139" s="83"/>
      <c r="BJ139" s="83"/>
      <c r="BK139" s="83">
        <v>1.0249999999999999</v>
      </c>
      <c r="BL139" s="83">
        <v>1.02</v>
      </c>
      <c r="BM139" s="83">
        <v>1.03</v>
      </c>
      <c r="BN139" s="83">
        <v>1.2</v>
      </c>
      <c r="BO139" s="28">
        <f t="shared" si="1"/>
        <v>0</v>
      </c>
    </row>
    <row r="140" spans="1:67" s="2" customFormat="1" ht="15" x14ac:dyDescent="0.25">
      <c r="A140" s="29"/>
      <c r="B140" s="30"/>
      <c r="C140" s="30"/>
      <c r="D140" s="30"/>
      <c r="E140" s="103" t="s">
        <v>301</v>
      </c>
      <c r="F140" s="31"/>
      <c r="G140" s="32"/>
      <c r="H140" s="33">
        <v>460.5</v>
      </c>
      <c r="I140" s="33"/>
      <c r="J140" s="35">
        <v>0</v>
      </c>
      <c r="K140" s="34"/>
      <c r="L140" s="33">
        <v>460.5</v>
      </c>
      <c r="M140" s="70"/>
      <c r="N140" s="83">
        <v>1.052</v>
      </c>
      <c r="O140" s="83">
        <v>1.0209999999999999</v>
      </c>
      <c r="P140" s="83">
        <v>1.0349999999999999</v>
      </c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4"/>
      <c r="BF140" s="85" t="s">
        <v>455</v>
      </c>
      <c r="BG140" s="83"/>
      <c r="BH140" s="83"/>
      <c r="BI140" s="83"/>
      <c r="BJ140" s="83"/>
      <c r="BK140" s="83">
        <v>1.0249999999999999</v>
      </c>
      <c r="BL140" s="83">
        <v>1.02</v>
      </c>
      <c r="BM140" s="83">
        <v>1.03</v>
      </c>
      <c r="BN140" s="83">
        <v>1.2</v>
      </c>
      <c r="BO140" s="28">
        <f t="shared" si="1"/>
        <v>0</v>
      </c>
    </row>
    <row r="141" spans="1:67" s="2" customFormat="1" ht="15" x14ac:dyDescent="0.25">
      <c r="A141" s="29"/>
      <c r="B141" s="30"/>
      <c r="C141" s="30"/>
      <c r="D141" s="30"/>
      <c r="E141" s="103" t="s">
        <v>302</v>
      </c>
      <c r="F141" s="31"/>
      <c r="G141" s="32"/>
      <c r="H141" s="33">
        <v>263.77999999999997</v>
      </c>
      <c r="I141" s="33"/>
      <c r="J141" s="35">
        <v>0</v>
      </c>
      <c r="K141" s="34"/>
      <c r="L141" s="33">
        <v>263.77999999999997</v>
      </c>
      <c r="M141" s="70"/>
      <c r="N141" s="83">
        <v>1.052</v>
      </c>
      <c r="O141" s="83">
        <v>1.0209999999999999</v>
      </c>
      <c r="P141" s="83">
        <v>1.0349999999999999</v>
      </c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4"/>
      <c r="BF141" s="85" t="s">
        <v>456</v>
      </c>
      <c r="BG141" s="83"/>
      <c r="BH141" s="83"/>
      <c r="BI141" s="83"/>
      <c r="BJ141" s="83"/>
      <c r="BK141" s="83">
        <v>1.0249999999999999</v>
      </c>
      <c r="BL141" s="83">
        <v>1.02</v>
      </c>
      <c r="BM141" s="83">
        <v>1.03</v>
      </c>
      <c r="BN141" s="83">
        <v>1.2</v>
      </c>
      <c r="BO141" s="28">
        <f t="shared" si="1"/>
        <v>0</v>
      </c>
    </row>
    <row r="142" spans="1:67" s="2" customFormat="1" ht="15" x14ac:dyDescent="0.25">
      <c r="A142" s="29"/>
      <c r="B142" s="30"/>
      <c r="C142" s="30"/>
      <c r="D142" s="30"/>
      <c r="E142" s="103" t="s">
        <v>23</v>
      </c>
      <c r="F142" s="31"/>
      <c r="G142" s="32"/>
      <c r="H142" s="33">
        <v>1201.78</v>
      </c>
      <c r="I142" s="33"/>
      <c r="J142" s="35">
        <v>0</v>
      </c>
      <c r="K142" s="34"/>
      <c r="L142" s="33">
        <v>1201.78</v>
      </c>
      <c r="M142" s="70"/>
      <c r="N142" s="83">
        <v>1.052</v>
      </c>
      <c r="O142" s="83">
        <v>1.0209999999999999</v>
      </c>
      <c r="P142" s="83">
        <v>1.0349999999999999</v>
      </c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4"/>
      <c r="BF142" s="85" t="s">
        <v>457</v>
      </c>
      <c r="BG142" s="83"/>
      <c r="BH142" s="83"/>
      <c r="BI142" s="83"/>
      <c r="BJ142" s="83"/>
      <c r="BK142" s="83">
        <v>1.0249999999999999</v>
      </c>
      <c r="BL142" s="83">
        <v>1.02</v>
      </c>
      <c r="BM142" s="83">
        <v>1.03</v>
      </c>
      <c r="BN142" s="83">
        <v>1.2</v>
      </c>
      <c r="BO142" s="28">
        <f t="shared" si="1"/>
        <v>0</v>
      </c>
    </row>
    <row r="143" spans="1:67" s="2" customFormat="1" ht="22.5" customHeight="1" x14ac:dyDescent="0.25">
      <c r="A143" s="41" t="s">
        <v>54</v>
      </c>
      <c r="B143" s="42" t="s">
        <v>106</v>
      </c>
      <c r="C143" s="43" t="s">
        <v>107</v>
      </c>
      <c r="D143" s="43"/>
      <c r="E143" s="43"/>
      <c r="F143" s="43" t="s">
        <v>43</v>
      </c>
      <c r="G143" s="44" t="s">
        <v>57</v>
      </c>
      <c r="H143" s="45">
        <v>0</v>
      </c>
      <c r="I143" s="45"/>
      <c r="J143" s="46">
        <v>0</v>
      </c>
      <c r="K143" s="45"/>
      <c r="L143" s="45">
        <v>0</v>
      </c>
      <c r="M143" s="66"/>
      <c r="N143" s="83">
        <v>1.052</v>
      </c>
      <c r="O143" s="83">
        <v>1.0209999999999999</v>
      </c>
      <c r="P143" s="83">
        <v>1.0349999999999999</v>
      </c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4"/>
      <c r="BF143" s="85" t="s">
        <v>458</v>
      </c>
      <c r="BG143" s="83"/>
      <c r="BH143" s="83"/>
      <c r="BI143" s="83"/>
      <c r="BJ143" s="83"/>
      <c r="BK143" s="83">
        <v>1.0249999999999999</v>
      </c>
      <c r="BL143" s="83">
        <v>1.02</v>
      </c>
      <c r="BM143" s="83">
        <v>1.03</v>
      </c>
      <c r="BN143" s="83">
        <v>1.2</v>
      </c>
      <c r="BO143" s="28">
        <f t="shared" si="1"/>
        <v>0</v>
      </c>
    </row>
    <row r="144" spans="1:67" s="2" customFormat="1" ht="22.5" x14ac:dyDescent="0.25">
      <c r="A144" s="41" t="s">
        <v>54</v>
      </c>
      <c r="B144" s="42" t="s">
        <v>108</v>
      </c>
      <c r="C144" s="43" t="s">
        <v>109</v>
      </c>
      <c r="D144" s="43"/>
      <c r="E144" s="43"/>
      <c r="F144" s="43" t="s">
        <v>26</v>
      </c>
      <c r="G144" s="44" t="s">
        <v>57</v>
      </c>
      <c r="H144" s="45">
        <v>0</v>
      </c>
      <c r="I144" s="45"/>
      <c r="J144" s="46">
        <v>0</v>
      </c>
      <c r="K144" s="45"/>
      <c r="L144" s="45">
        <v>0</v>
      </c>
      <c r="M144" s="66"/>
      <c r="N144" s="83">
        <v>1.052</v>
      </c>
      <c r="O144" s="83">
        <v>1.0209999999999999</v>
      </c>
      <c r="P144" s="83">
        <v>1.0349999999999999</v>
      </c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4"/>
      <c r="BF144" s="85" t="s">
        <v>459</v>
      </c>
      <c r="BG144" s="83"/>
      <c r="BH144" s="83"/>
      <c r="BI144" s="83"/>
      <c r="BJ144" s="83"/>
      <c r="BK144" s="83">
        <v>1.0249999999999999</v>
      </c>
      <c r="BL144" s="83">
        <v>1.02</v>
      </c>
      <c r="BM144" s="83">
        <v>1.03</v>
      </c>
      <c r="BN144" s="83">
        <v>1.2</v>
      </c>
      <c r="BO144" s="28">
        <f t="shared" ref="BO144:BO207" si="2">J144*N144*O144*P144*BK144*BL144*BM144*BN144</f>
        <v>0</v>
      </c>
    </row>
    <row r="145" spans="1:67" s="2" customFormat="1" ht="15" customHeight="1" x14ac:dyDescent="0.25">
      <c r="A145" s="24" t="s">
        <v>168</v>
      </c>
      <c r="B145" s="25" t="s">
        <v>134</v>
      </c>
      <c r="C145" s="26" t="s">
        <v>135</v>
      </c>
      <c r="D145" s="26"/>
      <c r="E145" s="26"/>
      <c r="F145" s="24" t="s">
        <v>103</v>
      </c>
      <c r="G145" s="50">
        <v>0.16</v>
      </c>
      <c r="H145" s="28">
        <v>1227.3399999999999</v>
      </c>
      <c r="I145" s="28"/>
      <c r="J145" s="28">
        <v>0</v>
      </c>
      <c r="K145" s="28"/>
      <c r="L145" s="28">
        <v>1227.3399999999999</v>
      </c>
      <c r="M145" s="64"/>
      <c r="N145" s="83">
        <v>1.052</v>
      </c>
      <c r="O145" s="83">
        <v>1.0209999999999999</v>
      </c>
      <c r="P145" s="83">
        <v>1.0349999999999999</v>
      </c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4"/>
      <c r="BF145" s="85" t="s">
        <v>460</v>
      </c>
      <c r="BG145" s="83"/>
      <c r="BH145" s="83"/>
      <c r="BI145" s="83"/>
      <c r="BJ145" s="83"/>
      <c r="BK145" s="83">
        <v>1.0249999999999999</v>
      </c>
      <c r="BL145" s="83">
        <v>1.02</v>
      </c>
      <c r="BM145" s="83">
        <v>1.03</v>
      </c>
      <c r="BN145" s="83">
        <v>1.2</v>
      </c>
      <c r="BO145" s="28">
        <f t="shared" si="2"/>
        <v>0</v>
      </c>
    </row>
    <row r="146" spans="1:67" s="2" customFormat="1" ht="15" x14ac:dyDescent="0.25">
      <c r="A146" s="29"/>
      <c r="B146" s="30"/>
      <c r="C146" s="30"/>
      <c r="D146" s="30"/>
      <c r="E146" s="103" t="s">
        <v>303</v>
      </c>
      <c r="F146" s="31"/>
      <c r="G146" s="32"/>
      <c r="H146" s="33">
        <v>1181.05</v>
      </c>
      <c r="I146" s="33"/>
      <c r="J146" s="35">
        <v>0</v>
      </c>
      <c r="K146" s="34"/>
      <c r="L146" s="33">
        <v>1181.05</v>
      </c>
      <c r="M146" s="70"/>
      <c r="N146" s="83">
        <v>1.052</v>
      </c>
      <c r="O146" s="83">
        <v>1.0209999999999999</v>
      </c>
      <c r="P146" s="83">
        <v>1.0349999999999999</v>
      </c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4"/>
      <c r="BF146" s="85" t="s">
        <v>461</v>
      </c>
      <c r="BG146" s="83"/>
      <c r="BH146" s="83"/>
      <c r="BI146" s="83"/>
      <c r="BJ146" s="83"/>
      <c r="BK146" s="83">
        <v>1.0249999999999999</v>
      </c>
      <c r="BL146" s="83">
        <v>1.02</v>
      </c>
      <c r="BM146" s="83">
        <v>1.03</v>
      </c>
      <c r="BN146" s="83">
        <v>1.2</v>
      </c>
      <c r="BO146" s="28">
        <f t="shared" si="2"/>
        <v>0</v>
      </c>
    </row>
    <row r="147" spans="1:67" s="2" customFormat="1" ht="15" x14ac:dyDescent="0.25">
      <c r="A147" s="29"/>
      <c r="B147" s="30"/>
      <c r="C147" s="30"/>
      <c r="D147" s="30"/>
      <c r="E147" s="103" t="s">
        <v>304</v>
      </c>
      <c r="F147" s="31"/>
      <c r="G147" s="32"/>
      <c r="H147" s="33">
        <v>676.52</v>
      </c>
      <c r="I147" s="33"/>
      <c r="J147" s="35">
        <v>0</v>
      </c>
      <c r="K147" s="34"/>
      <c r="L147" s="33">
        <v>676.52</v>
      </c>
      <c r="M147" s="70"/>
      <c r="N147" s="83">
        <v>1.052</v>
      </c>
      <c r="O147" s="83">
        <v>1.0209999999999999</v>
      </c>
      <c r="P147" s="83">
        <v>1.0349999999999999</v>
      </c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4"/>
      <c r="BF147" s="85" t="s">
        <v>462</v>
      </c>
      <c r="BG147" s="83"/>
      <c r="BH147" s="83"/>
      <c r="BI147" s="83"/>
      <c r="BJ147" s="83"/>
      <c r="BK147" s="83">
        <v>1.0249999999999999</v>
      </c>
      <c r="BL147" s="83">
        <v>1.02</v>
      </c>
      <c r="BM147" s="83">
        <v>1.03</v>
      </c>
      <c r="BN147" s="83">
        <v>1.2</v>
      </c>
      <c r="BO147" s="28">
        <f t="shared" si="2"/>
        <v>0</v>
      </c>
    </row>
    <row r="148" spans="1:67" s="2" customFormat="1" ht="15" x14ac:dyDescent="0.25">
      <c r="A148" s="29"/>
      <c r="B148" s="30"/>
      <c r="C148" s="30"/>
      <c r="D148" s="30"/>
      <c r="E148" s="103" t="s">
        <v>23</v>
      </c>
      <c r="F148" s="31"/>
      <c r="G148" s="32"/>
      <c r="H148" s="33">
        <v>3084.91</v>
      </c>
      <c r="I148" s="33"/>
      <c r="J148" s="35">
        <v>0</v>
      </c>
      <c r="K148" s="34"/>
      <c r="L148" s="33">
        <v>3084.91</v>
      </c>
      <c r="M148" s="70"/>
      <c r="N148" s="83">
        <v>1.052</v>
      </c>
      <c r="O148" s="83">
        <v>1.0209999999999999</v>
      </c>
      <c r="P148" s="83">
        <v>1.0349999999999999</v>
      </c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4"/>
      <c r="BF148" s="85" t="s">
        <v>463</v>
      </c>
      <c r="BG148" s="83"/>
      <c r="BH148" s="83"/>
      <c r="BI148" s="83"/>
      <c r="BJ148" s="83"/>
      <c r="BK148" s="83">
        <v>1.0249999999999999</v>
      </c>
      <c r="BL148" s="83">
        <v>1.02</v>
      </c>
      <c r="BM148" s="83">
        <v>1.03</v>
      </c>
      <c r="BN148" s="83">
        <v>1.2</v>
      </c>
      <c r="BO148" s="28">
        <f t="shared" si="2"/>
        <v>0</v>
      </c>
    </row>
    <row r="149" spans="1:67" s="2" customFormat="1" ht="22.5" customHeight="1" x14ac:dyDescent="0.25">
      <c r="A149" s="41" t="s">
        <v>54</v>
      </c>
      <c r="B149" s="42" t="s">
        <v>106</v>
      </c>
      <c r="C149" s="96" t="s">
        <v>107</v>
      </c>
      <c r="D149" s="96"/>
      <c r="E149" s="96"/>
      <c r="F149" s="43" t="s">
        <v>43</v>
      </c>
      <c r="G149" s="44" t="s">
        <v>57</v>
      </c>
      <c r="H149" s="45">
        <v>0</v>
      </c>
      <c r="I149" s="45"/>
      <c r="J149" s="46">
        <v>0</v>
      </c>
      <c r="K149" s="45"/>
      <c r="L149" s="45">
        <v>0</v>
      </c>
      <c r="M149" s="66"/>
      <c r="N149" s="83">
        <v>1.052</v>
      </c>
      <c r="O149" s="83">
        <v>1.0209999999999999</v>
      </c>
      <c r="P149" s="83">
        <v>1.0349999999999999</v>
      </c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4"/>
      <c r="BF149" s="85" t="s">
        <v>464</v>
      </c>
      <c r="BG149" s="83"/>
      <c r="BH149" s="83"/>
      <c r="BI149" s="83"/>
      <c r="BJ149" s="83"/>
      <c r="BK149" s="83">
        <v>1.0249999999999999</v>
      </c>
      <c r="BL149" s="83">
        <v>1.02</v>
      </c>
      <c r="BM149" s="83">
        <v>1.03</v>
      </c>
      <c r="BN149" s="83">
        <v>1.2</v>
      </c>
      <c r="BO149" s="28">
        <f t="shared" si="2"/>
        <v>0</v>
      </c>
    </row>
    <row r="150" spans="1:67" s="2" customFormat="1" ht="22.5" x14ac:dyDescent="0.25">
      <c r="A150" s="41" t="s">
        <v>54</v>
      </c>
      <c r="B150" s="42" t="s">
        <v>108</v>
      </c>
      <c r="C150" s="96" t="s">
        <v>109</v>
      </c>
      <c r="D150" s="96"/>
      <c r="E150" s="96"/>
      <c r="F150" s="43" t="s">
        <v>26</v>
      </c>
      <c r="G150" s="44" t="s">
        <v>57</v>
      </c>
      <c r="H150" s="45">
        <v>0</v>
      </c>
      <c r="I150" s="45"/>
      <c r="J150" s="46">
        <v>0</v>
      </c>
      <c r="K150" s="45"/>
      <c r="L150" s="45">
        <v>0</v>
      </c>
      <c r="M150" s="66"/>
      <c r="N150" s="83">
        <v>1.052</v>
      </c>
      <c r="O150" s="83">
        <v>1.0209999999999999</v>
      </c>
      <c r="P150" s="83">
        <v>1.0349999999999999</v>
      </c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4"/>
      <c r="BF150" s="85" t="s">
        <v>465</v>
      </c>
      <c r="BG150" s="83"/>
      <c r="BH150" s="83"/>
      <c r="BI150" s="83"/>
      <c r="BJ150" s="83"/>
      <c r="BK150" s="83">
        <v>1.0249999999999999</v>
      </c>
      <c r="BL150" s="83">
        <v>1.02</v>
      </c>
      <c r="BM150" s="83">
        <v>1.03</v>
      </c>
      <c r="BN150" s="83">
        <v>1.2</v>
      </c>
      <c r="BO150" s="28">
        <f t="shared" si="2"/>
        <v>0</v>
      </c>
    </row>
    <row r="151" spans="1:67" s="2" customFormat="1" ht="22.5" customHeight="1" x14ac:dyDescent="0.25">
      <c r="A151" s="24" t="s">
        <v>171</v>
      </c>
      <c r="B151" s="25" t="s">
        <v>152</v>
      </c>
      <c r="C151" s="26" t="s">
        <v>153</v>
      </c>
      <c r="D151" s="26"/>
      <c r="E151" s="26"/>
      <c r="F151" s="24" t="s">
        <v>118</v>
      </c>
      <c r="G151" s="51">
        <v>16</v>
      </c>
      <c r="H151" s="28">
        <v>12552.38</v>
      </c>
      <c r="I151" s="28"/>
      <c r="J151" s="28">
        <v>18032.270678082677</v>
      </c>
      <c r="K151" s="28"/>
      <c r="L151" s="28">
        <v>12552.38</v>
      </c>
      <c r="M151" s="64"/>
      <c r="N151" s="83">
        <v>1.052</v>
      </c>
      <c r="O151" s="83">
        <v>1.0209999999999999</v>
      </c>
      <c r="P151" s="83">
        <v>1.0349999999999999</v>
      </c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4"/>
      <c r="BF151" s="85" t="s">
        <v>466</v>
      </c>
      <c r="BG151" s="83"/>
      <c r="BH151" s="83"/>
      <c r="BI151" s="83"/>
      <c r="BJ151" s="83"/>
      <c r="BK151" s="83">
        <v>1.0249999999999999</v>
      </c>
      <c r="BL151" s="83">
        <v>1.02</v>
      </c>
      <c r="BM151" s="83">
        <v>1.03</v>
      </c>
      <c r="BN151" s="83">
        <v>1.2</v>
      </c>
      <c r="BO151" s="28">
        <f t="shared" si="2"/>
        <v>25904.472761949561</v>
      </c>
    </row>
    <row r="152" spans="1:67" s="2" customFormat="1" ht="22.5" customHeight="1" x14ac:dyDescent="0.25">
      <c r="A152" s="24" t="s">
        <v>172</v>
      </c>
      <c r="B152" s="25" t="s">
        <v>120</v>
      </c>
      <c r="C152" s="26" t="s">
        <v>121</v>
      </c>
      <c r="D152" s="26"/>
      <c r="E152" s="26"/>
      <c r="F152" s="24" t="s">
        <v>118</v>
      </c>
      <c r="G152" s="51">
        <v>16</v>
      </c>
      <c r="H152" s="28">
        <v>18270.46</v>
      </c>
      <c r="I152" s="28"/>
      <c r="J152" s="28">
        <v>26246.646463306763</v>
      </c>
      <c r="K152" s="28"/>
      <c r="L152" s="28">
        <v>18270.46</v>
      </c>
      <c r="M152" s="64"/>
      <c r="N152" s="83">
        <v>1.052</v>
      </c>
      <c r="O152" s="83">
        <v>1.0209999999999999</v>
      </c>
      <c r="P152" s="83">
        <v>1.0349999999999999</v>
      </c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4"/>
      <c r="BF152" s="85" t="s">
        <v>467</v>
      </c>
      <c r="BG152" s="83"/>
      <c r="BH152" s="83"/>
      <c r="BI152" s="83"/>
      <c r="BJ152" s="83"/>
      <c r="BK152" s="83">
        <v>1.0249999999999999</v>
      </c>
      <c r="BL152" s="83">
        <v>1.02</v>
      </c>
      <c r="BM152" s="83">
        <v>1.03</v>
      </c>
      <c r="BN152" s="83">
        <v>1.2</v>
      </c>
      <c r="BO152" s="28">
        <f t="shared" si="2"/>
        <v>37704.931926717407</v>
      </c>
    </row>
    <row r="153" spans="1:67" s="2" customFormat="1" ht="22.5" customHeight="1" x14ac:dyDescent="0.25">
      <c r="A153" s="24" t="s">
        <v>173</v>
      </c>
      <c r="B153" s="25" t="s">
        <v>174</v>
      </c>
      <c r="C153" s="26" t="s">
        <v>175</v>
      </c>
      <c r="D153" s="26"/>
      <c r="E153" s="26"/>
      <c r="F153" s="24" t="s">
        <v>176</v>
      </c>
      <c r="G153" s="50">
        <v>0.08</v>
      </c>
      <c r="H153" s="28">
        <v>372.22</v>
      </c>
      <c r="I153" s="28"/>
      <c r="J153" s="28">
        <v>0</v>
      </c>
      <c r="K153" s="28"/>
      <c r="L153" s="28">
        <v>372.22</v>
      </c>
      <c r="M153" s="64"/>
      <c r="N153" s="83">
        <v>1.052</v>
      </c>
      <c r="O153" s="83">
        <v>1.0209999999999999</v>
      </c>
      <c r="P153" s="83">
        <v>1.0349999999999999</v>
      </c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4"/>
      <c r="BF153" s="85" t="s">
        <v>468</v>
      </c>
      <c r="BG153" s="83"/>
      <c r="BH153" s="83"/>
      <c r="BI153" s="83"/>
      <c r="BJ153" s="83"/>
      <c r="BK153" s="83">
        <v>1.0249999999999999</v>
      </c>
      <c r="BL153" s="83">
        <v>1.02</v>
      </c>
      <c r="BM153" s="83">
        <v>1.03</v>
      </c>
      <c r="BN153" s="83">
        <v>1.2</v>
      </c>
      <c r="BO153" s="28">
        <f t="shared" si="2"/>
        <v>0</v>
      </c>
    </row>
    <row r="154" spans="1:67" s="2" customFormat="1" ht="15" x14ac:dyDescent="0.25">
      <c r="A154" s="29"/>
      <c r="B154" s="30"/>
      <c r="C154" s="30"/>
      <c r="D154" s="30"/>
      <c r="E154" s="103" t="s">
        <v>177</v>
      </c>
      <c r="F154" s="31"/>
      <c r="G154" s="32"/>
      <c r="H154" s="33">
        <v>236.13</v>
      </c>
      <c r="I154" s="33"/>
      <c r="J154" s="35">
        <v>0</v>
      </c>
      <c r="K154" s="34"/>
      <c r="L154" s="33">
        <v>236.13</v>
      </c>
      <c r="M154" s="70"/>
      <c r="N154" s="83">
        <v>1.052</v>
      </c>
      <c r="O154" s="83">
        <v>1.0209999999999999</v>
      </c>
      <c r="P154" s="83">
        <v>1.0349999999999999</v>
      </c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4"/>
      <c r="BF154" s="85" t="s">
        <v>469</v>
      </c>
      <c r="BG154" s="83"/>
      <c r="BH154" s="83"/>
      <c r="BI154" s="83"/>
      <c r="BJ154" s="83"/>
      <c r="BK154" s="83">
        <v>1.0249999999999999</v>
      </c>
      <c r="BL154" s="83">
        <v>1.02</v>
      </c>
      <c r="BM154" s="83">
        <v>1.03</v>
      </c>
      <c r="BN154" s="83">
        <v>1.2</v>
      </c>
      <c r="BO154" s="28">
        <f t="shared" si="2"/>
        <v>0</v>
      </c>
    </row>
    <row r="155" spans="1:67" s="2" customFormat="1" ht="15" x14ac:dyDescent="0.25">
      <c r="A155" s="29"/>
      <c r="B155" s="30"/>
      <c r="C155" s="30"/>
      <c r="D155" s="30"/>
      <c r="E155" s="31" t="s">
        <v>178</v>
      </c>
      <c r="F155" s="31"/>
      <c r="G155" s="32"/>
      <c r="H155" s="33">
        <v>135.26</v>
      </c>
      <c r="I155" s="33"/>
      <c r="J155" s="35">
        <v>0</v>
      </c>
      <c r="K155" s="34"/>
      <c r="L155" s="33">
        <v>135.26</v>
      </c>
      <c r="M155" s="70"/>
      <c r="N155" s="83">
        <v>1.052</v>
      </c>
      <c r="O155" s="83">
        <v>1.0209999999999999</v>
      </c>
      <c r="P155" s="83">
        <v>1.0349999999999999</v>
      </c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4"/>
      <c r="BF155" s="85" t="s">
        <v>470</v>
      </c>
      <c r="BG155" s="83"/>
      <c r="BH155" s="83"/>
      <c r="BI155" s="83"/>
      <c r="BJ155" s="83"/>
      <c r="BK155" s="83">
        <v>1.0249999999999999</v>
      </c>
      <c r="BL155" s="83">
        <v>1.02</v>
      </c>
      <c r="BM155" s="83">
        <v>1.03</v>
      </c>
      <c r="BN155" s="83">
        <v>1.2</v>
      </c>
      <c r="BO155" s="28">
        <f t="shared" si="2"/>
        <v>0</v>
      </c>
    </row>
    <row r="156" spans="1:67" s="2" customFormat="1" ht="15" x14ac:dyDescent="0.25">
      <c r="A156" s="29"/>
      <c r="B156" s="30"/>
      <c r="C156" s="30"/>
      <c r="D156" s="30"/>
      <c r="E156" s="31" t="s">
        <v>23</v>
      </c>
      <c r="F156" s="31"/>
      <c r="G156" s="32"/>
      <c r="H156" s="33">
        <v>743.61</v>
      </c>
      <c r="I156" s="33"/>
      <c r="J156" s="35">
        <v>0</v>
      </c>
      <c r="K156" s="34"/>
      <c r="L156" s="33">
        <v>743.61</v>
      </c>
      <c r="M156" s="70"/>
      <c r="N156" s="83">
        <v>1.052</v>
      </c>
      <c r="O156" s="83">
        <v>1.0209999999999999</v>
      </c>
      <c r="P156" s="83">
        <v>1.0349999999999999</v>
      </c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4"/>
      <c r="BF156" s="85" t="s">
        <v>471</v>
      </c>
      <c r="BG156" s="83"/>
      <c r="BH156" s="83"/>
      <c r="BI156" s="83"/>
      <c r="BJ156" s="83"/>
      <c r="BK156" s="83">
        <v>1.0249999999999999</v>
      </c>
      <c r="BL156" s="83">
        <v>1.02</v>
      </c>
      <c r="BM156" s="83">
        <v>1.03</v>
      </c>
      <c r="BN156" s="83">
        <v>1.2</v>
      </c>
      <c r="BO156" s="28">
        <f t="shared" si="2"/>
        <v>0</v>
      </c>
    </row>
    <row r="157" spans="1:67" s="2" customFormat="1" ht="22.5" customHeight="1" x14ac:dyDescent="0.25">
      <c r="A157" s="24" t="s">
        <v>179</v>
      </c>
      <c r="B157" s="25" t="s">
        <v>180</v>
      </c>
      <c r="C157" s="26" t="s">
        <v>181</v>
      </c>
      <c r="D157" s="26"/>
      <c r="E157" s="26"/>
      <c r="F157" s="24" t="s">
        <v>176</v>
      </c>
      <c r="G157" s="50">
        <v>-0.08</v>
      </c>
      <c r="H157" s="28">
        <v>-159.29</v>
      </c>
      <c r="I157" s="28"/>
      <c r="J157" s="28">
        <v>0</v>
      </c>
      <c r="K157" s="28"/>
      <c r="L157" s="28">
        <v>-159.29</v>
      </c>
      <c r="M157" s="64"/>
      <c r="N157" s="83">
        <v>1.052</v>
      </c>
      <c r="O157" s="83">
        <v>1.0209999999999999</v>
      </c>
      <c r="P157" s="83">
        <v>1.0349999999999999</v>
      </c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4"/>
      <c r="BF157" s="85" t="s">
        <v>472</v>
      </c>
      <c r="BG157" s="83"/>
      <c r="BH157" s="83"/>
      <c r="BI157" s="83"/>
      <c r="BJ157" s="83"/>
      <c r="BK157" s="83">
        <v>1.0249999999999999</v>
      </c>
      <c r="BL157" s="83">
        <v>1.02</v>
      </c>
      <c r="BM157" s="83">
        <v>1.03</v>
      </c>
      <c r="BN157" s="83">
        <v>1.2</v>
      </c>
      <c r="BO157" s="28">
        <f t="shared" si="2"/>
        <v>0</v>
      </c>
    </row>
    <row r="158" spans="1:67" s="2" customFormat="1" ht="15" x14ac:dyDescent="0.25">
      <c r="A158" s="29"/>
      <c r="B158" s="30"/>
      <c r="C158" s="30"/>
      <c r="D158" s="30"/>
      <c r="E158" s="103" t="s">
        <v>182</v>
      </c>
      <c r="F158" s="31"/>
      <c r="G158" s="32"/>
      <c r="H158" s="33">
        <v>-93.3</v>
      </c>
      <c r="I158" s="33"/>
      <c r="J158" s="35">
        <v>0</v>
      </c>
      <c r="K158" s="34"/>
      <c r="L158" s="33">
        <v>-93.3</v>
      </c>
      <c r="M158" s="70"/>
      <c r="N158" s="83">
        <v>1.052</v>
      </c>
      <c r="O158" s="83">
        <v>1.0209999999999999</v>
      </c>
      <c r="P158" s="83">
        <v>1.0349999999999999</v>
      </c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4"/>
      <c r="BF158" s="85" t="s">
        <v>473</v>
      </c>
      <c r="BG158" s="83"/>
      <c r="BH158" s="83"/>
      <c r="BI158" s="83"/>
      <c r="BJ158" s="83"/>
      <c r="BK158" s="83">
        <v>1.0249999999999999</v>
      </c>
      <c r="BL158" s="83">
        <v>1.02</v>
      </c>
      <c r="BM158" s="83">
        <v>1.03</v>
      </c>
      <c r="BN158" s="83">
        <v>1.2</v>
      </c>
      <c r="BO158" s="28">
        <f t="shared" si="2"/>
        <v>0</v>
      </c>
    </row>
    <row r="159" spans="1:67" s="2" customFormat="1" ht="15" x14ac:dyDescent="0.25">
      <c r="A159" s="29"/>
      <c r="B159" s="30"/>
      <c r="C159" s="30"/>
      <c r="D159" s="30"/>
      <c r="E159" s="31" t="s">
        <v>183</v>
      </c>
      <c r="F159" s="31"/>
      <c r="G159" s="32"/>
      <c r="H159" s="33">
        <v>-53.44</v>
      </c>
      <c r="I159" s="33"/>
      <c r="J159" s="35">
        <v>0</v>
      </c>
      <c r="K159" s="34"/>
      <c r="L159" s="33">
        <v>-53.44</v>
      </c>
      <c r="M159" s="70"/>
      <c r="N159" s="83">
        <v>1.052</v>
      </c>
      <c r="O159" s="83">
        <v>1.0209999999999999</v>
      </c>
      <c r="P159" s="83">
        <v>1.0349999999999999</v>
      </c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4"/>
      <c r="BF159" s="85" t="s">
        <v>474</v>
      </c>
      <c r="BG159" s="83"/>
      <c r="BH159" s="83"/>
      <c r="BI159" s="83"/>
      <c r="BJ159" s="83"/>
      <c r="BK159" s="83">
        <v>1.0249999999999999</v>
      </c>
      <c r="BL159" s="83">
        <v>1.02</v>
      </c>
      <c r="BM159" s="83">
        <v>1.03</v>
      </c>
      <c r="BN159" s="83">
        <v>1.2</v>
      </c>
      <c r="BO159" s="28">
        <f t="shared" si="2"/>
        <v>0</v>
      </c>
    </row>
    <row r="160" spans="1:67" s="2" customFormat="1" ht="15" x14ac:dyDescent="0.25">
      <c r="A160" s="29"/>
      <c r="B160" s="30"/>
      <c r="C160" s="30"/>
      <c r="D160" s="30"/>
      <c r="E160" s="31" t="s">
        <v>23</v>
      </c>
      <c r="F160" s="31"/>
      <c r="G160" s="32"/>
      <c r="H160" s="33">
        <v>-306.02999999999997</v>
      </c>
      <c r="I160" s="33"/>
      <c r="J160" s="35">
        <v>0</v>
      </c>
      <c r="K160" s="34"/>
      <c r="L160" s="33">
        <v>-306.02999999999997</v>
      </c>
      <c r="M160" s="70"/>
      <c r="N160" s="83">
        <v>1.052</v>
      </c>
      <c r="O160" s="83">
        <v>1.0209999999999999</v>
      </c>
      <c r="P160" s="83">
        <v>1.0349999999999999</v>
      </c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4"/>
      <c r="BF160" s="85" t="s">
        <v>475</v>
      </c>
      <c r="BG160" s="83"/>
      <c r="BH160" s="83"/>
      <c r="BI160" s="83"/>
      <c r="BJ160" s="83"/>
      <c r="BK160" s="83">
        <v>1.0249999999999999</v>
      </c>
      <c r="BL160" s="83">
        <v>1.02</v>
      </c>
      <c r="BM160" s="83">
        <v>1.03</v>
      </c>
      <c r="BN160" s="83">
        <v>1.2</v>
      </c>
      <c r="BO160" s="28">
        <f t="shared" si="2"/>
        <v>0</v>
      </c>
    </row>
    <row r="161" spans="1:67" s="2" customFormat="1" ht="15" customHeight="1" x14ac:dyDescent="0.25">
      <c r="A161" s="24" t="s">
        <v>184</v>
      </c>
      <c r="B161" s="25" t="s">
        <v>185</v>
      </c>
      <c r="C161" s="26" t="s">
        <v>186</v>
      </c>
      <c r="D161" s="26"/>
      <c r="E161" s="26"/>
      <c r="F161" s="24" t="s">
        <v>187</v>
      </c>
      <c r="G161" s="48">
        <v>2.317E-3</v>
      </c>
      <c r="H161" s="28">
        <v>328.46</v>
      </c>
      <c r="I161" s="28"/>
      <c r="J161" s="28">
        <v>277.64431557625244</v>
      </c>
      <c r="K161" s="28"/>
      <c r="L161" s="28">
        <v>328.46</v>
      </c>
      <c r="M161" s="64"/>
      <c r="N161" s="83">
        <v>1.052</v>
      </c>
      <c r="O161" s="83">
        <v>1.0209999999999999</v>
      </c>
      <c r="P161" s="83">
        <v>1.0349999999999999</v>
      </c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4"/>
      <c r="BF161" s="85" t="s">
        <v>476</v>
      </c>
      <c r="BG161" s="83"/>
      <c r="BH161" s="83"/>
      <c r="BI161" s="83"/>
      <c r="BJ161" s="83"/>
      <c r="BK161" s="83">
        <v>1.0249999999999999</v>
      </c>
      <c r="BL161" s="83">
        <v>1.02</v>
      </c>
      <c r="BM161" s="83">
        <v>1.03</v>
      </c>
      <c r="BN161" s="83">
        <v>1.2</v>
      </c>
      <c r="BO161" s="28">
        <f t="shared" si="2"/>
        <v>398.85324143325732</v>
      </c>
    </row>
    <row r="162" spans="1:67" s="2" customFormat="1" ht="15" x14ac:dyDescent="0.25">
      <c r="A162" s="29"/>
      <c r="B162" s="30"/>
      <c r="C162" s="30"/>
      <c r="D162" s="30"/>
      <c r="E162" s="103" t="s">
        <v>188</v>
      </c>
      <c r="F162" s="31"/>
      <c r="G162" s="32"/>
      <c r="H162" s="33">
        <v>135.79</v>
      </c>
      <c r="I162" s="33"/>
      <c r="J162" s="35">
        <v>0</v>
      </c>
      <c r="K162" s="34"/>
      <c r="L162" s="33">
        <v>135.79</v>
      </c>
      <c r="M162" s="70"/>
      <c r="N162" s="83">
        <v>1.052</v>
      </c>
      <c r="O162" s="83">
        <v>1.0209999999999999</v>
      </c>
      <c r="P162" s="83">
        <v>1.0349999999999999</v>
      </c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4"/>
      <c r="BF162" s="85" t="s">
        <v>477</v>
      </c>
      <c r="BG162" s="83"/>
      <c r="BH162" s="83"/>
      <c r="BI162" s="83"/>
      <c r="BJ162" s="83"/>
      <c r="BK162" s="83">
        <v>1.0249999999999999</v>
      </c>
      <c r="BL162" s="83">
        <v>1.02</v>
      </c>
      <c r="BM162" s="83">
        <v>1.03</v>
      </c>
      <c r="BN162" s="83">
        <v>1.2</v>
      </c>
      <c r="BO162" s="28">
        <f t="shared" si="2"/>
        <v>0</v>
      </c>
    </row>
    <row r="163" spans="1:67" s="2" customFormat="1" ht="15" x14ac:dyDescent="0.25">
      <c r="A163" s="29"/>
      <c r="B163" s="30"/>
      <c r="C163" s="30"/>
      <c r="D163" s="30"/>
      <c r="E163" s="103" t="s">
        <v>189</v>
      </c>
      <c r="F163" s="31"/>
      <c r="G163" s="32"/>
      <c r="H163" s="33">
        <v>77.22</v>
      </c>
      <c r="I163" s="33"/>
      <c r="J163" s="35">
        <v>0</v>
      </c>
      <c r="K163" s="34"/>
      <c r="L163" s="33">
        <v>77.22</v>
      </c>
      <c r="M163" s="70"/>
      <c r="N163" s="83">
        <v>1.052</v>
      </c>
      <c r="O163" s="83">
        <v>1.0209999999999999</v>
      </c>
      <c r="P163" s="83">
        <v>1.0349999999999999</v>
      </c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4"/>
      <c r="BF163" s="85" t="s">
        <v>478</v>
      </c>
      <c r="BG163" s="83"/>
      <c r="BH163" s="83"/>
      <c r="BI163" s="83"/>
      <c r="BJ163" s="83"/>
      <c r="BK163" s="83">
        <v>1.0249999999999999</v>
      </c>
      <c r="BL163" s="83">
        <v>1.02</v>
      </c>
      <c r="BM163" s="83">
        <v>1.03</v>
      </c>
      <c r="BN163" s="83">
        <v>1.2</v>
      </c>
      <c r="BO163" s="28">
        <f t="shared" si="2"/>
        <v>0</v>
      </c>
    </row>
    <row r="164" spans="1:67" s="2" customFormat="1" ht="15" x14ac:dyDescent="0.25">
      <c r="A164" s="29"/>
      <c r="B164" s="30"/>
      <c r="C164" s="30"/>
      <c r="D164" s="30"/>
      <c r="E164" s="103" t="s">
        <v>23</v>
      </c>
      <c r="F164" s="31"/>
      <c r="G164" s="32"/>
      <c r="H164" s="33">
        <v>541.47</v>
      </c>
      <c r="I164" s="33"/>
      <c r="J164" s="35">
        <v>0</v>
      </c>
      <c r="K164" s="34"/>
      <c r="L164" s="33">
        <v>541.47</v>
      </c>
      <c r="M164" s="70"/>
      <c r="N164" s="83">
        <v>1.052</v>
      </c>
      <c r="O164" s="83">
        <v>1.0209999999999999</v>
      </c>
      <c r="P164" s="83">
        <v>1.0349999999999999</v>
      </c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4"/>
      <c r="BF164" s="85" t="s">
        <v>479</v>
      </c>
      <c r="BG164" s="83"/>
      <c r="BH164" s="83"/>
      <c r="BI164" s="83"/>
      <c r="BJ164" s="83"/>
      <c r="BK164" s="83">
        <v>1.0249999999999999</v>
      </c>
      <c r="BL164" s="83">
        <v>1.02</v>
      </c>
      <c r="BM164" s="83">
        <v>1.03</v>
      </c>
      <c r="BN164" s="83">
        <v>1.2</v>
      </c>
      <c r="BO164" s="28">
        <f t="shared" si="2"/>
        <v>0</v>
      </c>
    </row>
    <row r="165" spans="1:67" s="2" customFormat="1" ht="22.5" customHeight="1" x14ac:dyDescent="0.25">
      <c r="A165" s="36"/>
      <c r="B165" s="37" t="s">
        <v>190</v>
      </c>
      <c r="C165" s="104" t="s">
        <v>191</v>
      </c>
      <c r="D165" s="104"/>
      <c r="E165" s="104"/>
      <c r="F165" s="38" t="s">
        <v>26</v>
      </c>
      <c r="G165" s="32" t="s">
        <v>192</v>
      </c>
      <c r="H165" s="39">
        <v>0</v>
      </c>
      <c r="I165" s="39"/>
      <c r="J165" s="40">
        <v>0</v>
      </c>
      <c r="K165" s="39"/>
      <c r="L165" s="39">
        <v>0</v>
      </c>
      <c r="M165" s="65"/>
      <c r="N165" s="83">
        <v>1.052</v>
      </c>
      <c r="O165" s="83">
        <v>1.0209999999999999</v>
      </c>
      <c r="P165" s="83">
        <v>1.0349999999999999</v>
      </c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4"/>
      <c r="BF165" s="85" t="s">
        <v>480</v>
      </c>
      <c r="BG165" s="83"/>
      <c r="BH165" s="83"/>
      <c r="BI165" s="83"/>
      <c r="BJ165" s="83"/>
      <c r="BK165" s="83">
        <v>1.0249999999999999</v>
      </c>
      <c r="BL165" s="83">
        <v>1.02</v>
      </c>
      <c r="BM165" s="83">
        <v>1.03</v>
      </c>
      <c r="BN165" s="83">
        <v>1.2</v>
      </c>
      <c r="BO165" s="28">
        <f t="shared" si="2"/>
        <v>0</v>
      </c>
    </row>
    <row r="166" spans="1:67" s="2" customFormat="1" ht="22.5" customHeight="1" x14ac:dyDescent="0.25">
      <c r="A166" s="105"/>
      <c r="B166" s="104" t="s">
        <v>193</v>
      </c>
      <c r="C166" s="104" t="s">
        <v>194</v>
      </c>
      <c r="D166" s="104"/>
      <c r="E166" s="104"/>
      <c r="F166" s="104" t="s">
        <v>118</v>
      </c>
      <c r="G166" s="106" t="s">
        <v>195</v>
      </c>
      <c r="H166" s="107">
        <v>0</v>
      </c>
      <c r="I166" s="107"/>
      <c r="J166" s="108">
        <v>0</v>
      </c>
      <c r="K166" s="39"/>
      <c r="L166" s="39">
        <v>0</v>
      </c>
      <c r="M166" s="65"/>
      <c r="N166" s="83">
        <v>1.052</v>
      </c>
      <c r="O166" s="83">
        <v>1.0209999999999999</v>
      </c>
      <c r="P166" s="83">
        <v>1.0349999999999999</v>
      </c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4"/>
      <c r="BF166" s="85" t="s">
        <v>481</v>
      </c>
      <c r="BG166" s="83"/>
      <c r="BH166" s="83"/>
      <c r="BI166" s="83"/>
      <c r="BJ166" s="83"/>
      <c r="BK166" s="83">
        <v>1.0249999999999999</v>
      </c>
      <c r="BL166" s="83">
        <v>1.02</v>
      </c>
      <c r="BM166" s="83">
        <v>1.03</v>
      </c>
      <c r="BN166" s="83">
        <v>1.2</v>
      </c>
      <c r="BO166" s="28">
        <f t="shared" si="2"/>
        <v>0</v>
      </c>
    </row>
    <row r="167" spans="1:67" s="2" customFormat="1" ht="22.5" customHeight="1" x14ac:dyDescent="0.25">
      <c r="A167" s="36"/>
      <c r="B167" s="37" t="s">
        <v>196</v>
      </c>
      <c r="C167" s="104" t="s">
        <v>197</v>
      </c>
      <c r="D167" s="104"/>
      <c r="E167" s="104"/>
      <c r="F167" s="38" t="s">
        <v>26</v>
      </c>
      <c r="G167" s="32" t="s">
        <v>198</v>
      </c>
      <c r="H167" s="39">
        <v>1.2</v>
      </c>
      <c r="I167" s="39"/>
      <c r="J167" s="40">
        <v>1.7238742623868315</v>
      </c>
      <c r="K167" s="39"/>
      <c r="L167" s="39">
        <v>1.2</v>
      </c>
      <c r="M167" s="65"/>
      <c r="N167" s="83">
        <v>1.052</v>
      </c>
      <c r="O167" s="83">
        <v>1.0209999999999999</v>
      </c>
      <c r="P167" s="83">
        <v>1.0349999999999999</v>
      </c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4"/>
      <c r="BF167" s="85" t="s">
        <v>482</v>
      </c>
      <c r="BG167" s="83"/>
      <c r="BH167" s="83"/>
      <c r="BI167" s="83"/>
      <c r="BJ167" s="83"/>
      <c r="BK167" s="83">
        <v>1.0249999999999999</v>
      </c>
      <c r="BL167" s="83">
        <v>1.02</v>
      </c>
      <c r="BM167" s="83">
        <v>1.03</v>
      </c>
      <c r="BN167" s="83">
        <v>1.2</v>
      </c>
      <c r="BO167" s="28">
        <f t="shared" si="2"/>
        <v>2.4764520604331186</v>
      </c>
    </row>
    <row r="168" spans="1:67" s="2" customFormat="1" ht="22.5" customHeight="1" x14ac:dyDescent="0.25">
      <c r="A168" s="36"/>
      <c r="B168" s="37" t="s">
        <v>199</v>
      </c>
      <c r="C168" s="38" t="s">
        <v>200</v>
      </c>
      <c r="D168" s="38"/>
      <c r="E168" s="38"/>
      <c r="F168" s="38" t="s">
        <v>26</v>
      </c>
      <c r="G168" s="32" t="s">
        <v>201</v>
      </c>
      <c r="H168" s="39">
        <v>21.1</v>
      </c>
      <c r="I168" s="39"/>
      <c r="J168" s="40">
        <v>30.311455780301792</v>
      </c>
      <c r="K168" s="39"/>
      <c r="L168" s="39">
        <v>21.1</v>
      </c>
      <c r="M168" s="65"/>
      <c r="N168" s="83">
        <v>1.052</v>
      </c>
      <c r="O168" s="83">
        <v>1.0209999999999999</v>
      </c>
      <c r="P168" s="83">
        <v>1.0349999999999999</v>
      </c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4"/>
      <c r="BF168" s="85" t="s">
        <v>483</v>
      </c>
      <c r="BG168" s="83"/>
      <c r="BH168" s="83"/>
      <c r="BI168" s="83"/>
      <c r="BJ168" s="83"/>
      <c r="BK168" s="83">
        <v>1.0249999999999999</v>
      </c>
      <c r="BL168" s="83">
        <v>1.02</v>
      </c>
      <c r="BM168" s="83">
        <v>1.03</v>
      </c>
      <c r="BN168" s="83">
        <v>1.2</v>
      </c>
      <c r="BO168" s="28">
        <f t="shared" si="2"/>
        <v>43.544282062615679</v>
      </c>
    </row>
    <row r="169" spans="1:67" s="2" customFormat="1" ht="15" customHeight="1" x14ac:dyDescent="0.25">
      <c r="A169" s="21" t="s">
        <v>202</v>
      </c>
      <c r="B169" s="22"/>
      <c r="C169" s="22"/>
      <c r="D169" s="22"/>
      <c r="E169" s="22"/>
      <c r="F169" s="22"/>
      <c r="G169" s="22"/>
      <c r="H169" s="22"/>
      <c r="I169" s="22"/>
      <c r="J169" s="23">
        <v>0</v>
      </c>
      <c r="K169" s="63"/>
      <c r="L169" s="63"/>
      <c r="M169" s="63"/>
      <c r="N169" s="83">
        <v>1.052</v>
      </c>
      <c r="O169" s="83">
        <v>1.0209999999999999</v>
      </c>
      <c r="P169" s="83">
        <v>1.0349999999999999</v>
      </c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4"/>
      <c r="BF169" s="85" t="s">
        <v>484</v>
      </c>
      <c r="BG169" s="83"/>
      <c r="BH169" s="83"/>
      <c r="BI169" s="83"/>
      <c r="BJ169" s="83"/>
      <c r="BK169" s="83">
        <v>1.0249999999999999</v>
      </c>
      <c r="BL169" s="83">
        <v>1.02</v>
      </c>
      <c r="BM169" s="83">
        <v>1.03</v>
      </c>
      <c r="BN169" s="83">
        <v>1.2</v>
      </c>
      <c r="BO169" s="28">
        <f t="shared" si="2"/>
        <v>0</v>
      </c>
    </row>
    <row r="170" spans="1:67" s="2" customFormat="1" ht="15" customHeight="1" x14ac:dyDescent="0.25">
      <c r="A170" s="24" t="s">
        <v>203</v>
      </c>
      <c r="B170" s="25" t="s">
        <v>129</v>
      </c>
      <c r="C170" s="26" t="s">
        <v>130</v>
      </c>
      <c r="D170" s="26"/>
      <c r="E170" s="26"/>
      <c r="F170" s="24" t="s">
        <v>103</v>
      </c>
      <c r="G170" s="50">
        <v>0.18</v>
      </c>
      <c r="H170" s="28">
        <v>537.19000000000005</v>
      </c>
      <c r="I170" s="28"/>
      <c r="J170" s="28">
        <v>0</v>
      </c>
      <c r="K170" s="28"/>
      <c r="L170" s="28">
        <v>537.19000000000005</v>
      </c>
      <c r="M170" s="64"/>
      <c r="N170" s="83">
        <v>1.052</v>
      </c>
      <c r="O170" s="83">
        <v>1.0209999999999999</v>
      </c>
      <c r="P170" s="83">
        <v>1.0349999999999999</v>
      </c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4"/>
      <c r="BF170" s="85" t="s">
        <v>485</v>
      </c>
      <c r="BG170" s="83"/>
      <c r="BH170" s="83"/>
      <c r="BI170" s="83"/>
      <c r="BJ170" s="83"/>
      <c r="BK170" s="83">
        <v>1.0249999999999999</v>
      </c>
      <c r="BL170" s="83">
        <v>1.02</v>
      </c>
      <c r="BM170" s="83">
        <v>1.03</v>
      </c>
      <c r="BN170" s="83">
        <v>1.2</v>
      </c>
      <c r="BO170" s="28">
        <f t="shared" si="2"/>
        <v>0</v>
      </c>
    </row>
    <row r="171" spans="1:67" s="2" customFormat="1" ht="15" x14ac:dyDescent="0.25">
      <c r="A171" s="29"/>
      <c r="B171" s="30"/>
      <c r="C171" s="30"/>
      <c r="D171" s="30"/>
      <c r="E171" s="103" t="s">
        <v>305</v>
      </c>
      <c r="F171" s="31"/>
      <c r="G171" s="32"/>
      <c r="H171" s="33">
        <v>518.07000000000005</v>
      </c>
      <c r="I171" s="33"/>
      <c r="J171" s="35">
        <v>0</v>
      </c>
      <c r="K171" s="34"/>
      <c r="L171" s="33">
        <v>518.07000000000005</v>
      </c>
      <c r="M171" s="70"/>
      <c r="N171" s="83">
        <v>1.052</v>
      </c>
      <c r="O171" s="83">
        <v>1.0209999999999999</v>
      </c>
      <c r="P171" s="83">
        <v>1.0349999999999999</v>
      </c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4"/>
      <c r="BF171" s="85" t="s">
        <v>486</v>
      </c>
      <c r="BG171" s="83"/>
      <c r="BH171" s="83"/>
      <c r="BI171" s="83"/>
      <c r="BJ171" s="83"/>
      <c r="BK171" s="83">
        <v>1.0249999999999999</v>
      </c>
      <c r="BL171" s="83">
        <v>1.02</v>
      </c>
      <c r="BM171" s="83">
        <v>1.03</v>
      </c>
      <c r="BN171" s="83">
        <v>1.2</v>
      </c>
      <c r="BO171" s="28">
        <f t="shared" si="2"/>
        <v>0</v>
      </c>
    </row>
    <row r="172" spans="1:67" s="2" customFormat="1" ht="15" x14ac:dyDescent="0.25">
      <c r="A172" s="29"/>
      <c r="B172" s="30"/>
      <c r="C172" s="30"/>
      <c r="D172" s="30"/>
      <c r="E172" s="103" t="s">
        <v>306</v>
      </c>
      <c r="F172" s="31"/>
      <c r="G172" s="32"/>
      <c r="H172" s="33">
        <v>296.76</v>
      </c>
      <c r="I172" s="33"/>
      <c r="J172" s="35">
        <v>0</v>
      </c>
      <c r="K172" s="34"/>
      <c r="L172" s="33">
        <v>296.76</v>
      </c>
      <c r="M172" s="70"/>
      <c r="N172" s="83">
        <v>1.052</v>
      </c>
      <c r="O172" s="83">
        <v>1.0209999999999999</v>
      </c>
      <c r="P172" s="83">
        <v>1.0349999999999999</v>
      </c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4"/>
      <c r="BF172" s="85" t="s">
        <v>487</v>
      </c>
      <c r="BG172" s="83"/>
      <c r="BH172" s="83"/>
      <c r="BI172" s="83"/>
      <c r="BJ172" s="83"/>
      <c r="BK172" s="83">
        <v>1.0249999999999999</v>
      </c>
      <c r="BL172" s="83">
        <v>1.02</v>
      </c>
      <c r="BM172" s="83">
        <v>1.03</v>
      </c>
      <c r="BN172" s="83">
        <v>1.2</v>
      </c>
      <c r="BO172" s="28">
        <f t="shared" si="2"/>
        <v>0</v>
      </c>
    </row>
    <row r="173" spans="1:67" s="2" customFormat="1" ht="15" x14ac:dyDescent="0.25">
      <c r="A173" s="29"/>
      <c r="B173" s="30"/>
      <c r="C173" s="30"/>
      <c r="D173" s="30"/>
      <c r="E173" s="103" t="s">
        <v>23</v>
      </c>
      <c r="F173" s="31"/>
      <c r="G173" s="32"/>
      <c r="H173" s="33">
        <v>1352.02</v>
      </c>
      <c r="I173" s="33"/>
      <c r="J173" s="35">
        <v>0</v>
      </c>
      <c r="K173" s="34"/>
      <c r="L173" s="33">
        <v>1352.02</v>
      </c>
      <c r="M173" s="70"/>
      <c r="N173" s="83">
        <v>1.052</v>
      </c>
      <c r="O173" s="83">
        <v>1.0209999999999999</v>
      </c>
      <c r="P173" s="83">
        <v>1.0349999999999999</v>
      </c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4"/>
      <c r="BF173" s="85" t="s">
        <v>488</v>
      </c>
      <c r="BG173" s="83"/>
      <c r="BH173" s="83"/>
      <c r="BI173" s="83"/>
      <c r="BJ173" s="83"/>
      <c r="BK173" s="83">
        <v>1.0249999999999999</v>
      </c>
      <c r="BL173" s="83">
        <v>1.02</v>
      </c>
      <c r="BM173" s="83">
        <v>1.03</v>
      </c>
      <c r="BN173" s="83">
        <v>1.2</v>
      </c>
      <c r="BO173" s="28">
        <f t="shared" si="2"/>
        <v>0</v>
      </c>
    </row>
    <row r="174" spans="1:67" s="2" customFormat="1" ht="22.5" customHeight="1" x14ac:dyDescent="0.25">
      <c r="A174" s="41" t="s">
        <v>54</v>
      </c>
      <c r="B174" s="42" t="s">
        <v>106</v>
      </c>
      <c r="C174" s="43" t="s">
        <v>107</v>
      </c>
      <c r="D174" s="43"/>
      <c r="E174" s="43"/>
      <c r="F174" s="43" t="s">
        <v>43</v>
      </c>
      <c r="G174" s="44" t="s">
        <v>57</v>
      </c>
      <c r="H174" s="45">
        <v>0</v>
      </c>
      <c r="I174" s="45"/>
      <c r="J174" s="46">
        <v>0</v>
      </c>
      <c r="K174" s="45"/>
      <c r="L174" s="45">
        <v>0</v>
      </c>
      <c r="M174" s="66"/>
      <c r="N174" s="83">
        <v>1.052</v>
      </c>
      <c r="O174" s="83">
        <v>1.0209999999999999</v>
      </c>
      <c r="P174" s="83">
        <v>1.0349999999999999</v>
      </c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4"/>
      <c r="BF174" s="85" t="s">
        <v>489</v>
      </c>
      <c r="BG174" s="83"/>
      <c r="BH174" s="83"/>
      <c r="BI174" s="83"/>
      <c r="BJ174" s="83"/>
      <c r="BK174" s="83">
        <v>1.0249999999999999</v>
      </c>
      <c r="BL174" s="83">
        <v>1.02</v>
      </c>
      <c r="BM174" s="83">
        <v>1.03</v>
      </c>
      <c r="BN174" s="83">
        <v>1.2</v>
      </c>
      <c r="BO174" s="28">
        <f t="shared" si="2"/>
        <v>0</v>
      </c>
    </row>
    <row r="175" spans="1:67" s="2" customFormat="1" ht="22.5" x14ac:dyDescent="0.25">
      <c r="A175" s="41" t="s">
        <v>54</v>
      </c>
      <c r="B175" s="42" t="s">
        <v>108</v>
      </c>
      <c r="C175" s="43" t="s">
        <v>109</v>
      </c>
      <c r="D175" s="43"/>
      <c r="E175" s="43"/>
      <c r="F175" s="43" t="s">
        <v>26</v>
      </c>
      <c r="G175" s="44" t="s">
        <v>57</v>
      </c>
      <c r="H175" s="45">
        <v>0</v>
      </c>
      <c r="I175" s="45"/>
      <c r="J175" s="46">
        <v>0</v>
      </c>
      <c r="K175" s="45"/>
      <c r="L175" s="45">
        <v>0</v>
      </c>
      <c r="M175" s="66"/>
      <c r="N175" s="83">
        <v>1.052</v>
      </c>
      <c r="O175" s="83">
        <v>1.0209999999999999</v>
      </c>
      <c r="P175" s="83">
        <v>1.0349999999999999</v>
      </c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4"/>
      <c r="BF175" s="85" t="s">
        <v>490</v>
      </c>
      <c r="BG175" s="83"/>
      <c r="BH175" s="83"/>
      <c r="BI175" s="83"/>
      <c r="BJ175" s="83"/>
      <c r="BK175" s="83">
        <v>1.0249999999999999</v>
      </c>
      <c r="BL175" s="83">
        <v>1.02</v>
      </c>
      <c r="BM175" s="83">
        <v>1.03</v>
      </c>
      <c r="BN175" s="83">
        <v>1.2</v>
      </c>
      <c r="BO175" s="28">
        <f t="shared" si="2"/>
        <v>0</v>
      </c>
    </row>
    <row r="176" spans="1:67" s="2" customFormat="1" ht="15" customHeight="1" x14ac:dyDescent="0.25">
      <c r="A176" s="24" t="s">
        <v>206</v>
      </c>
      <c r="B176" s="25" t="s">
        <v>134</v>
      </c>
      <c r="C176" s="26" t="s">
        <v>135</v>
      </c>
      <c r="D176" s="26"/>
      <c r="E176" s="26"/>
      <c r="F176" s="24" t="s">
        <v>103</v>
      </c>
      <c r="G176" s="50">
        <v>0.18</v>
      </c>
      <c r="H176" s="28">
        <v>1380.76</v>
      </c>
      <c r="I176" s="28"/>
      <c r="J176" s="28">
        <v>0</v>
      </c>
      <c r="K176" s="28"/>
      <c r="L176" s="28">
        <v>1380.76</v>
      </c>
      <c r="M176" s="64"/>
      <c r="N176" s="83">
        <v>1.052</v>
      </c>
      <c r="O176" s="83">
        <v>1.0209999999999999</v>
      </c>
      <c r="P176" s="83">
        <v>1.0349999999999999</v>
      </c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4"/>
      <c r="BF176" s="85" t="s">
        <v>491</v>
      </c>
      <c r="BG176" s="83"/>
      <c r="BH176" s="83"/>
      <c r="BI176" s="83"/>
      <c r="BJ176" s="83"/>
      <c r="BK176" s="83">
        <v>1.0249999999999999</v>
      </c>
      <c r="BL176" s="83">
        <v>1.02</v>
      </c>
      <c r="BM176" s="83">
        <v>1.03</v>
      </c>
      <c r="BN176" s="83">
        <v>1.2</v>
      </c>
      <c r="BO176" s="28">
        <f t="shared" si="2"/>
        <v>0</v>
      </c>
    </row>
    <row r="177" spans="1:67" s="2" customFormat="1" ht="15" x14ac:dyDescent="0.25">
      <c r="A177" s="29"/>
      <c r="B177" s="30"/>
      <c r="C177" s="30"/>
      <c r="D177" s="30"/>
      <c r="E177" s="103" t="s">
        <v>307</v>
      </c>
      <c r="F177" s="31"/>
      <c r="G177" s="32"/>
      <c r="H177" s="33">
        <v>1328.68</v>
      </c>
      <c r="I177" s="33"/>
      <c r="J177" s="35">
        <v>0</v>
      </c>
      <c r="K177" s="34"/>
      <c r="L177" s="33">
        <v>1328.68</v>
      </c>
      <c r="M177" s="70"/>
      <c r="N177" s="83">
        <v>1.052</v>
      </c>
      <c r="O177" s="83">
        <v>1.0209999999999999</v>
      </c>
      <c r="P177" s="83">
        <v>1.0349999999999999</v>
      </c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4"/>
      <c r="BF177" s="85" t="s">
        <v>492</v>
      </c>
      <c r="BG177" s="83"/>
      <c r="BH177" s="83"/>
      <c r="BI177" s="83"/>
      <c r="BJ177" s="83"/>
      <c r="BK177" s="83">
        <v>1.0249999999999999</v>
      </c>
      <c r="BL177" s="83">
        <v>1.02</v>
      </c>
      <c r="BM177" s="83">
        <v>1.03</v>
      </c>
      <c r="BN177" s="83">
        <v>1.2</v>
      </c>
      <c r="BO177" s="28">
        <f t="shared" si="2"/>
        <v>0</v>
      </c>
    </row>
    <row r="178" spans="1:67" s="2" customFormat="1" ht="15" x14ac:dyDescent="0.25">
      <c r="A178" s="29"/>
      <c r="B178" s="30"/>
      <c r="C178" s="30"/>
      <c r="D178" s="30"/>
      <c r="E178" s="103" t="s">
        <v>308</v>
      </c>
      <c r="F178" s="31"/>
      <c r="G178" s="32"/>
      <c r="H178" s="33">
        <v>761.09</v>
      </c>
      <c r="I178" s="33"/>
      <c r="J178" s="35">
        <v>0</v>
      </c>
      <c r="K178" s="34"/>
      <c r="L178" s="33">
        <v>761.09</v>
      </c>
      <c r="M178" s="70"/>
      <c r="N178" s="83">
        <v>1.052</v>
      </c>
      <c r="O178" s="83">
        <v>1.0209999999999999</v>
      </c>
      <c r="P178" s="83">
        <v>1.0349999999999999</v>
      </c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4"/>
      <c r="BF178" s="85" t="s">
        <v>493</v>
      </c>
      <c r="BG178" s="83"/>
      <c r="BH178" s="83"/>
      <c r="BI178" s="83"/>
      <c r="BJ178" s="83"/>
      <c r="BK178" s="83">
        <v>1.0249999999999999</v>
      </c>
      <c r="BL178" s="83">
        <v>1.02</v>
      </c>
      <c r="BM178" s="83">
        <v>1.03</v>
      </c>
      <c r="BN178" s="83">
        <v>1.2</v>
      </c>
      <c r="BO178" s="28">
        <f t="shared" si="2"/>
        <v>0</v>
      </c>
    </row>
    <row r="179" spans="1:67" s="2" customFormat="1" ht="15" x14ac:dyDescent="0.25">
      <c r="A179" s="29"/>
      <c r="B179" s="30"/>
      <c r="C179" s="30"/>
      <c r="D179" s="30"/>
      <c r="E179" s="103" t="s">
        <v>23</v>
      </c>
      <c r="F179" s="31"/>
      <c r="G179" s="32"/>
      <c r="H179" s="33">
        <v>3470.53</v>
      </c>
      <c r="I179" s="33"/>
      <c r="J179" s="35">
        <v>0</v>
      </c>
      <c r="K179" s="34"/>
      <c r="L179" s="33">
        <v>3470.53</v>
      </c>
      <c r="M179" s="70"/>
      <c r="N179" s="83">
        <v>1.052</v>
      </c>
      <c r="O179" s="83">
        <v>1.0209999999999999</v>
      </c>
      <c r="P179" s="83">
        <v>1.0349999999999999</v>
      </c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4"/>
      <c r="BF179" s="85" t="s">
        <v>494</v>
      </c>
      <c r="BG179" s="83"/>
      <c r="BH179" s="83"/>
      <c r="BI179" s="83"/>
      <c r="BJ179" s="83"/>
      <c r="BK179" s="83">
        <v>1.0249999999999999</v>
      </c>
      <c r="BL179" s="83">
        <v>1.02</v>
      </c>
      <c r="BM179" s="83">
        <v>1.03</v>
      </c>
      <c r="BN179" s="83">
        <v>1.2</v>
      </c>
      <c r="BO179" s="28">
        <f t="shared" si="2"/>
        <v>0</v>
      </c>
    </row>
    <row r="180" spans="1:67" s="2" customFormat="1" ht="22.5" customHeight="1" x14ac:dyDescent="0.25">
      <c r="A180" s="41" t="s">
        <v>54</v>
      </c>
      <c r="B180" s="42" t="s">
        <v>106</v>
      </c>
      <c r="C180" s="96" t="s">
        <v>107</v>
      </c>
      <c r="D180" s="96"/>
      <c r="E180" s="96"/>
      <c r="F180" s="43" t="s">
        <v>43</v>
      </c>
      <c r="G180" s="44" t="s">
        <v>57</v>
      </c>
      <c r="H180" s="45">
        <v>0</v>
      </c>
      <c r="I180" s="45"/>
      <c r="J180" s="46">
        <v>0</v>
      </c>
      <c r="K180" s="45"/>
      <c r="L180" s="45">
        <v>0</v>
      </c>
      <c r="M180" s="66"/>
      <c r="N180" s="83">
        <v>1.052</v>
      </c>
      <c r="O180" s="83">
        <v>1.0209999999999999</v>
      </c>
      <c r="P180" s="83">
        <v>1.0349999999999999</v>
      </c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4"/>
      <c r="BF180" s="85" t="s">
        <v>495</v>
      </c>
      <c r="BG180" s="83"/>
      <c r="BH180" s="83"/>
      <c r="BI180" s="83"/>
      <c r="BJ180" s="83"/>
      <c r="BK180" s="83">
        <v>1.0249999999999999</v>
      </c>
      <c r="BL180" s="83">
        <v>1.02</v>
      </c>
      <c r="BM180" s="83">
        <v>1.03</v>
      </c>
      <c r="BN180" s="83">
        <v>1.2</v>
      </c>
      <c r="BO180" s="28">
        <f t="shared" si="2"/>
        <v>0</v>
      </c>
    </row>
    <row r="181" spans="1:67" s="2" customFormat="1" ht="22.5" x14ac:dyDescent="0.25">
      <c r="A181" s="41" t="s">
        <v>54</v>
      </c>
      <c r="B181" s="42" t="s">
        <v>108</v>
      </c>
      <c r="C181" s="96" t="s">
        <v>109</v>
      </c>
      <c r="D181" s="96"/>
      <c r="E181" s="96"/>
      <c r="F181" s="43" t="s">
        <v>26</v>
      </c>
      <c r="G181" s="44" t="s">
        <v>57</v>
      </c>
      <c r="H181" s="45">
        <v>0</v>
      </c>
      <c r="I181" s="45"/>
      <c r="J181" s="46">
        <v>0</v>
      </c>
      <c r="K181" s="45"/>
      <c r="L181" s="45">
        <v>0</v>
      </c>
      <c r="M181" s="66"/>
      <c r="N181" s="83">
        <v>1.052</v>
      </c>
      <c r="O181" s="83">
        <v>1.0209999999999999</v>
      </c>
      <c r="P181" s="83">
        <v>1.0349999999999999</v>
      </c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4"/>
      <c r="BF181" s="85" t="s">
        <v>496</v>
      </c>
      <c r="BG181" s="83"/>
      <c r="BH181" s="83"/>
      <c r="BI181" s="83"/>
      <c r="BJ181" s="83"/>
      <c r="BK181" s="83">
        <v>1.0249999999999999</v>
      </c>
      <c r="BL181" s="83">
        <v>1.02</v>
      </c>
      <c r="BM181" s="83">
        <v>1.03</v>
      </c>
      <c r="BN181" s="83">
        <v>1.2</v>
      </c>
      <c r="BO181" s="28">
        <f t="shared" si="2"/>
        <v>0</v>
      </c>
    </row>
    <row r="182" spans="1:67" s="2" customFormat="1" ht="22.5" customHeight="1" x14ac:dyDescent="0.25">
      <c r="A182" s="24" t="s">
        <v>209</v>
      </c>
      <c r="B182" s="25" t="s">
        <v>152</v>
      </c>
      <c r="C182" s="26" t="s">
        <v>153</v>
      </c>
      <c r="D182" s="26"/>
      <c r="E182" s="26"/>
      <c r="F182" s="24" t="s">
        <v>118</v>
      </c>
      <c r="G182" s="51">
        <v>18</v>
      </c>
      <c r="H182" s="28">
        <v>14121.43</v>
      </c>
      <c r="I182" s="28"/>
      <c r="J182" s="28">
        <v>20286.308104247724</v>
      </c>
      <c r="K182" s="28"/>
      <c r="L182" s="28">
        <v>14121.43</v>
      </c>
      <c r="M182" s="64"/>
      <c r="N182" s="83">
        <v>1.052</v>
      </c>
      <c r="O182" s="83">
        <v>1.0209999999999999</v>
      </c>
      <c r="P182" s="83">
        <v>1.0349999999999999</v>
      </c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4"/>
      <c r="BF182" s="85" t="s">
        <v>497</v>
      </c>
      <c r="BG182" s="83"/>
      <c r="BH182" s="83"/>
      <c r="BI182" s="83"/>
      <c r="BJ182" s="83"/>
      <c r="BK182" s="83">
        <v>1.0249999999999999</v>
      </c>
      <c r="BL182" s="83">
        <v>1.02</v>
      </c>
      <c r="BM182" s="83">
        <v>1.03</v>
      </c>
      <c r="BN182" s="83">
        <v>1.2</v>
      </c>
      <c r="BO182" s="28">
        <f t="shared" si="2"/>
        <v>29142.537016468374</v>
      </c>
    </row>
    <row r="183" spans="1:67" s="2" customFormat="1" ht="22.5" customHeight="1" x14ac:dyDescent="0.25">
      <c r="A183" s="24" t="s">
        <v>210</v>
      </c>
      <c r="B183" s="25" t="s">
        <v>120</v>
      </c>
      <c r="C183" s="26" t="s">
        <v>121</v>
      </c>
      <c r="D183" s="26"/>
      <c r="E183" s="26"/>
      <c r="F183" s="24" t="s">
        <v>118</v>
      </c>
      <c r="G183" s="51">
        <v>18</v>
      </c>
      <c r="H183" s="28">
        <v>20554.27</v>
      </c>
      <c r="I183" s="28"/>
      <c r="J183" s="28">
        <v>29527.480862624816</v>
      </c>
      <c r="K183" s="28"/>
      <c r="L183" s="28">
        <v>20554.27</v>
      </c>
      <c r="M183" s="64"/>
      <c r="N183" s="83">
        <v>1.052</v>
      </c>
      <c r="O183" s="83">
        <v>1.0209999999999999</v>
      </c>
      <c r="P183" s="83">
        <v>1.0349999999999999</v>
      </c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4"/>
      <c r="BF183" s="85" t="s">
        <v>498</v>
      </c>
      <c r="BG183" s="83"/>
      <c r="BH183" s="83"/>
      <c r="BI183" s="83"/>
      <c r="BJ183" s="83"/>
      <c r="BK183" s="83">
        <v>1.0249999999999999</v>
      </c>
      <c r="BL183" s="83">
        <v>1.02</v>
      </c>
      <c r="BM183" s="83">
        <v>1.03</v>
      </c>
      <c r="BN183" s="83">
        <v>1.2</v>
      </c>
      <c r="BO183" s="28">
        <f t="shared" si="2"/>
        <v>42418.053576832193</v>
      </c>
    </row>
    <row r="184" spans="1:67" s="2" customFormat="1" ht="22.5" customHeight="1" x14ac:dyDescent="0.25">
      <c r="A184" s="24" t="s">
        <v>211</v>
      </c>
      <c r="B184" s="25" t="s">
        <v>174</v>
      </c>
      <c r="C184" s="26" t="s">
        <v>175</v>
      </c>
      <c r="D184" s="26"/>
      <c r="E184" s="26"/>
      <c r="F184" s="24" t="s">
        <v>176</v>
      </c>
      <c r="G184" s="50">
        <v>0.18</v>
      </c>
      <c r="H184" s="28">
        <v>837.49</v>
      </c>
      <c r="I184" s="28"/>
      <c r="J184" s="28">
        <v>0</v>
      </c>
      <c r="K184" s="28"/>
      <c r="L184" s="28">
        <v>837.49</v>
      </c>
      <c r="M184" s="64"/>
      <c r="N184" s="83">
        <v>1.052</v>
      </c>
      <c r="O184" s="83">
        <v>1.0209999999999999</v>
      </c>
      <c r="P184" s="83">
        <v>1.0349999999999999</v>
      </c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4"/>
      <c r="BF184" s="85" t="s">
        <v>499</v>
      </c>
      <c r="BG184" s="83"/>
      <c r="BH184" s="83"/>
      <c r="BI184" s="83"/>
      <c r="BJ184" s="83"/>
      <c r="BK184" s="83">
        <v>1.0249999999999999</v>
      </c>
      <c r="BL184" s="83">
        <v>1.02</v>
      </c>
      <c r="BM184" s="83">
        <v>1.03</v>
      </c>
      <c r="BN184" s="83">
        <v>1.2</v>
      </c>
      <c r="BO184" s="28">
        <f t="shared" si="2"/>
        <v>0</v>
      </c>
    </row>
    <row r="185" spans="1:67" s="2" customFormat="1" ht="15" x14ac:dyDescent="0.25">
      <c r="A185" s="29"/>
      <c r="B185" s="30"/>
      <c r="C185" s="30"/>
      <c r="D185" s="30"/>
      <c r="E185" s="103" t="s">
        <v>212</v>
      </c>
      <c r="F185" s="31"/>
      <c r="G185" s="32"/>
      <c r="H185" s="33">
        <v>531.28</v>
      </c>
      <c r="I185" s="33"/>
      <c r="J185" s="35">
        <v>0</v>
      </c>
      <c r="K185" s="34"/>
      <c r="L185" s="33">
        <v>531.28</v>
      </c>
      <c r="M185" s="70"/>
      <c r="N185" s="83">
        <v>1.052</v>
      </c>
      <c r="O185" s="83">
        <v>1.0209999999999999</v>
      </c>
      <c r="P185" s="83">
        <v>1.0349999999999999</v>
      </c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4"/>
      <c r="BF185" s="85" t="s">
        <v>500</v>
      </c>
      <c r="BG185" s="83"/>
      <c r="BH185" s="83"/>
      <c r="BI185" s="83"/>
      <c r="BJ185" s="83"/>
      <c r="BK185" s="83">
        <v>1.0249999999999999</v>
      </c>
      <c r="BL185" s="83">
        <v>1.02</v>
      </c>
      <c r="BM185" s="83">
        <v>1.03</v>
      </c>
      <c r="BN185" s="83">
        <v>1.2</v>
      </c>
      <c r="BO185" s="28">
        <f t="shared" si="2"/>
        <v>0</v>
      </c>
    </row>
    <row r="186" spans="1:67" s="2" customFormat="1" ht="15" x14ac:dyDescent="0.25">
      <c r="A186" s="29"/>
      <c r="B186" s="30"/>
      <c r="C186" s="30"/>
      <c r="D186" s="30"/>
      <c r="E186" s="31" t="s">
        <v>213</v>
      </c>
      <c r="F186" s="31"/>
      <c r="G186" s="32"/>
      <c r="H186" s="33">
        <v>304.33</v>
      </c>
      <c r="I186" s="33"/>
      <c r="J186" s="35">
        <v>0</v>
      </c>
      <c r="K186" s="34"/>
      <c r="L186" s="33">
        <v>304.33</v>
      </c>
      <c r="M186" s="70"/>
      <c r="N186" s="83">
        <v>1.052</v>
      </c>
      <c r="O186" s="83">
        <v>1.0209999999999999</v>
      </c>
      <c r="P186" s="83">
        <v>1.0349999999999999</v>
      </c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4"/>
      <c r="BF186" s="85" t="s">
        <v>501</v>
      </c>
      <c r="BG186" s="83"/>
      <c r="BH186" s="83"/>
      <c r="BI186" s="83"/>
      <c r="BJ186" s="83"/>
      <c r="BK186" s="83">
        <v>1.0249999999999999</v>
      </c>
      <c r="BL186" s="83">
        <v>1.02</v>
      </c>
      <c r="BM186" s="83">
        <v>1.03</v>
      </c>
      <c r="BN186" s="83">
        <v>1.2</v>
      </c>
      <c r="BO186" s="28">
        <f t="shared" si="2"/>
        <v>0</v>
      </c>
    </row>
    <row r="187" spans="1:67" s="2" customFormat="1" ht="15" x14ac:dyDescent="0.25">
      <c r="A187" s="29"/>
      <c r="B187" s="30"/>
      <c r="C187" s="30"/>
      <c r="D187" s="30"/>
      <c r="E187" s="31" t="s">
        <v>23</v>
      </c>
      <c r="F187" s="31"/>
      <c r="G187" s="32"/>
      <c r="H187" s="33">
        <v>1673.1</v>
      </c>
      <c r="I187" s="33"/>
      <c r="J187" s="35">
        <v>0</v>
      </c>
      <c r="K187" s="34"/>
      <c r="L187" s="33">
        <v>1673.1</v>
      </c>
      <c r="M187" s="70"/>
      <c r="N187" s="83">
        <v>1.052</v>
      </c>
      <c r="O187" s="83">
        <v>1.0209999999999999</v>
      </c>
      <c r="P187" s="83">
        <v>1.0349999999999999</v>
      </c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4"/>
      <c r="BF187" s="85" t="s">
        <v>502</v>
      </c>
      <c r="BG187" s="83"/>
      <c r="BH187" s="83"/>
      <c r="BI187" s="83"/>
      <c r="BJ187" s="83"/>
      <c r="BK187" s="83">
        <v>1.0249999999999999</v>
      </c>
      <c r="BL187" s="83">
        <v>1.02</v>
      </c>
      <c r="BM187" s="83">
        <v>1.03</v>
      </c>
      <c r="BN187" s="83">
        <v>1.2</v>
      </c>
      <c r="BO187" s="28">
        <f t="shared" si="2"/>
        <v>0</v>
      </c>
    </row>
    <row r="188" spans="1:67" s="2" customFormat="1" ht="22.5" customHeight="1" x14ac:dyDescent="0.25">
      <c r="A188" s="24" t="s">
        <v>214</v>
      </c>
      <c r="B188" s="25" t="s">
        <v>180</v>
      </c>
      <c r="C188" s="26" t="s">
        <v>181</v>
      </c>
      <c r="D188" s="26"/>
      <c r="E188" s="26"/>
      <c r="F188" s="24" t="s">
        <v>176</v>
      </c>
      <c r="G188" s="50">
        <v>-0.18</v>
      </c>
      <c r="H188" s="28">
        <v>-358.4</v>
      </c>
      <c r="I188" s="28"/>
      <c r="J188" s="28">
        <v>0</v>
      </c>
      <c r="K188" s="28"/>
      <c r="L188" s="28">
        <v>-358.4</v>
      </c>
      <c r="M188" s="64"/>
      <c r="N188" s="83">
        <v>1.052</v>
      </c>
      <c r="O188" s="83">
        <v>1.0209999999999999</v>
      </c>
      <c r="P188" s="83">
        <v>1.0349999999999999</v>
      </c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4"/>
      <c r="BF188" s="85" t="s">
        <v>503</v>
      </c>
      <c r="BG188" s="83"/>
      <c r="BH188" s="83"/>
      <c r="BI188" s="83"/>
      <c r="BJ188" s="83"/>
      <c r="BK188" s="83">
        <v>1.0249999999999999</v>
      </c>
      <c r="BL188" s="83">
        <v>1.02</v>
      </c>
      <c r="BM188" s="83">
        <v>1.03</v>
      </c>
      <c r="BN188" s="83">
        <v>1.2</v>
      </c>
      <c r="BO188" s="28">
        <f t="shared" si="2"/>
        <v>0</v>
      </c>
    </row>
    <row r="189" spans="1:67" s="2" customFormat="1" ht="15" x14ac:dyDescent="0.25">
      <c r="A189" s="29"/>
      <c r="B189" s="30"/>
      <c r="C189" s="30"/>
      <c r="D189" s="30"/>
      <c r="E189" s="103" t="s">
        <v>215</v>
      </c>
      <c r="F189" s="31"/>
      <c r="G189" s="32"/>
      <c r="H189" s="33">
        <v>-209.91</v>
      </c>
      <c r="I189" s="33"/>
      <c r="J189" s="35">
        <v>0</v>
      </c>
      <c r="K189" s="34"/>
      <c r="L189" s="33">
        <v>-209.91</v>
      </c>
      <c r="M189" s="70"/>
      <c r="N189" s="83">
        <v>1.052</v>
      </c>
      <c r="O189" s="83">
        <v>1.0209999999999999</v>
      </c>
      <c r="P189" s="83">
        <v>1.0349999999999999</v>
      </c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4"/>
      <c r="BF189" s="85" t="s">
        <v>504</v>
      </c>
      <c r="BG189" s="83"/>
      <c r="BH189" s="83"/>
      <c r="BI189" s="83"/>
      <c r="BJ189" s="83"/>
      <c r="BK189" s="83">
        <v>1.0249999999999999</v>
      </c>
      <c r="BL189" s="83">
        <v>1.02</v>
      </c>
      <c r="BM189" s="83">
        <v>1.03</v>
      </c>
      <c r="BN189" s="83">
        <v>1.2</v>
      </c>
      <c r="BO189" s="28">
        <f t="shared" si="2"/>
        <v>0</v>
      </c>
    </row>
    <row r="190" spans="1:67" s="2" customFormat="1" ht="15" x14ac:dyDescent="0.25">
      <c r="A190" s="29"/>
      <c r="B190" s="30"/>
      <c r="C190" s="30"/>
      <c r="D190" s="30"/>
      <c r="E190" s="31" t="s">
        <v>216</v>
      </c>
      <c r="F190" s="31"/>
      <c r="G190" s="32"/>
      <c r="H190" s="33">
        <v>-120.24</v>
      </c>
      <c r="I190" s="33"/>
      <c r="J190" s="35">
        <v>0</v>
      </c>
      <c r="K190" s="34"/>
      <c r="L190" s="33">
        <v>-120.24</v>
      </c>
      <c r="M190" s="70"/>
      <c r="N190" s="83">
        <v>1.052</v>
      </c>
      <c r="O190" s="83">
        <v>1.0209999999999999</v>
      </c>
      <c r="P190" s="83">
        <v>1.0349999999999999</v>
      </c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4"/>
      <c r="BF190" s="85" t="s">
        <v>505</v>
      </c>
      <c r="BG190" s="83"/>
      <c r="BH190" s="83"/>
      <c r="BI190" s="83"/>
      <c r="BJ190" s="83"/>
      <c r="BK190" s="83">
        <v>1.0249999999999999</v>
      </c>
      <c r="BL190" s="83">
        <v>1.02</v>
      </c>
      <c r="BM190" s="83">
        <v>1.03</v>
      </c>
      <c r="BN190" s="83">
        <v>1.2</v>
      </c>
      <c r="BO190" s="28">
        <f t="shared" si="2"/>
        <v>0</v>
      </c>
    </row>
    <row r="191" spans="1:67" s="2" customFormat="1" ht="15" x14ac:dyDescent="0.25">
      <c r="A191" s="29"/>
      <c r="B191" s="30"/>
      <c r="C191" s="30"/>
      <c r="D191" s="30"/>
      <c r="E191" s="31" t="s">
        <v>23</v>
      </c>
      <c r="F191" s="31"/>
      <c r="G191" s="32"/>
      <c r="H191" s="33">
        <v>-688.55</v>
      </c>
      <c r="I191" s="33"/>
      <c r="J191" s="35">
        <v>0</v>
      </c>
      <c r="K191" s="34"/>
      <c r="L191" s="33">
        <v>-688.55</v>
      </c>
      <c r="M191" s="70"/>
      <c r="N191" s="83">
        <v>1.052</v>
      </c>
      <c r="O191" s="83">
        <v>1.0209999999999999</v>
      </c>
      <c r="P191" s="83">
        <v>1.0349999999999999</v>
      </c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4"/>
      <c r="BF191" s="85" t="s">
        <v>506</v>
      </c>
      <c r="BG191" s="83"/>
      <c r="BH191" s="83"/>
      <c r="BI191" s="83"/>
      <c r="BJ191" s="83"/>
      <c r="BK191" s="83">
        <v>1.0249999999999999</v>
      </c>
      <c r="BL191" s="83">
        <v>1.02</v>
      </c>
      <c r="BM191" s="83">
        <v>1.03</v>
      </c>
      <c r="BN191" s="83">
        <v>1.2</v>
      </c>
      <c r="BO191" s="28">
        <f t="shared" si="2"/>
        <v>0</v>
      </c>
    </row>
    <row r="192" spans="1:67" s="2" customFormat="1" ht="15" customHeight="1" x14ac:dyDescent="0.25">
      <c r="A192" s="24" t="s">
        <v>217</v>
      </c>
      <c r="B192" s="25" t="s">
        <v>185</v>
      </c>
      <c r="C192" s="26" t="s">
        <v>186</v>
      </c>
      <c r="D192" s="26"/>
      <c r="E192" s="26"/>
      <c r="F192" s="24" t="s">
        <v>187</v>
      </c>
      <c r="G192" s="48">
        <v>4.0860000000000002E-3</v>
      </c>
      <c r="H192" s="28">
        <v>579.23</v>
      </c>
      <c r="I192" s="28"/>
      <c r="J192" s="28">
        <v>489.62338737441985</v>
      </c>
      <c r="K192" s="28"/>
      <c r="L192" s="28">
        <v>579.23</v>
      </c>
      <c r="M192" s="64"/>
      <c r="N192" s="83">
        <v>1.052</v>
      </c>
      <c r="O192" s="83">
        <v>1.0209999999999999</v>
      </c>
      <c r="P192" s="83">
        <v>1.0349999999999999</v>
      </c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4"/>
      <c r="BF192" s="85" t="s">
        <v>507</v>
      </c>
      <c r="BG192" s="83"/>
      <c r="BH192" s="83"/>
      <c r="BI192" s="83"/>
      <c r="BJ192" s="83"/>
      <c r="BK192" s="83">
        <v>1.0249999999999999</v>
      </c>
      <c r="BL192" s="83">
        <v>1.02</v>
      </c>
      <c r="BM192" s="83">
        <v>1.03</v>
      </c>
      <c r="BN192" s="83">
        <v>1.2</v>
      </c>
      <c r="BO192" s="28">
        <f t="shared" si="2"/>
        <v>703.37429646451653</v>
      </c>
    </row>
    <row r="193" spans="1:67" s="2" customFormat="1" ht="15" x14ac:dyDescent="0.25">
      <c r="A193" s="29"/>
      <c r="B193" s="30"/>
      <c r="C193" s="30"/>
      <c r="D193" s="30"/>
      <c r="E193" s="103" t="s">
        <v>218</v>
      </c>
      <c r="F193" s="31"/>
      <c r="G193" s="32"/>
      <c r="H193" s="33">
        <v>239.47</v>
      </c>
      <c r="I193" s="33"/>
      <c r="J193" s="35">
        <v>0</v>
      </c>
      <c r="K193" s="34"/>
      <c r="L193" s="33">
        <v>239.47</v>
      </c>
      <c r="M193" s="70"/>
      <c r="N193" s="83">
        <v>1.052</v>
      </c>
      <c r="O193" s="83">
        <v>1.0209999999999999</v>
      </c>
      <c r="P193" s="83">
        <v>1.0349999999999999</v>
      </c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4"/>
      <c r="BF193" s="85" t="s">
        <v>508</v>
      </c>
      <c r="BG193" s="83"/>
      <c r="BH193" s="83"/>
      <c r="BI193" s="83"/>
      <c r="BJ193" s="83"/>
      <c r="BK193" s="83">
        <v>1.0249999999999999</v>
      </c>
      <c r="BL193" s="83">
        <v>1.02</v>
      </c>
      <c r="BM193" s="83">
        <v>1.03</v>
      </c>
      <c r="BN193" s="83">
        <v>1.2</v>
      </c>
      <c r="BO193" s="28">
        <f t="shared" si="2"/>
        <v>0</v>
      </c>
    </row>
    <row r="194" spans="1:67" s="2" customFormat="1" ht="15" x14ac:dyDescent="0.25">
      <c r="A194" s="29"/>
      <c r="B194" s="30"/>
      <c r="C194" s="30"/>
      <c r="D194" s="30"/>
      <c r="E194" s="103" t="s">
        <v>219</v>
      </c>
      <c r="F194" s="31"/>
      <c r="G194" s="32"/>
      <c r="H194" s="33">
        <v>136.16999999999999</v>
      </c>
      <c r="I194" s="33"/>
      <c r="J194" s="35">
        <v>0</v>
      </c>
      <c r="K194" s="34"/>
      <c r="L194" s="33">
        <v>136.16999999999999</v>
      </c>
      <c r="M194" s="70"/>
      <c r="N194" s="83">
        <v>1.052</v>
      </c>
      <c r="O194" s="83">
        <v>1.0209999999999999</v>
      </c>
      <c r="P194" s="83">
        <v>1.0349999999999999</v>
      </c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4"/>
      <c r="BF194" s="85" t="s">
        <v>509</v>
      </c>
      <c r="BG194" s="83"/>
      <c r="BH194" s="83"/>
      <c r="BI194" s="83"/>
      <c r="BJ194" s="83"/>
      <c r="BK194" s="83">
        <v>1.0249999999999999</v>
      </c>
      <c r="BL194" s="83">
        <v>1.02</v>
      </c>
      <c r="BM194" s="83">
        <v>1.03</v>
      </c>
      <c r="BN194" s="83">
        <v>1.2</v>
      </c>
      <c r="BO194" s="28">
        <f t="shared" si="2"/>
        <v>0</v>
      </c>
    </row>
    <row r="195" spans="1:67" s="2" customFormat="1" ht="15" x14ac:dyDescent="0.25">
      <c r="A195" s="29"/>
      <c r="B195" s="30"/>
      <c r="C195" s="30"/>
      <c r="D195" s="30"/>
      <c r="E195" s="103" t="s">
        <v>23</v>
      </c>
      <c r="F195" s="31"/>
      <c r="G195" s="32"/>
      <c r="H195" s="33">
        <v>954.87</v>
      </c>
      <c r="I195" s="33"/>
      <c r="J195" s="35">
        <v>0</v>
      </c>
      <c r="K195" s="34"/>
      <c r="L195" s="33">
        <v>954.87</v>
      </c>
      <c r="M195" s="70"/>
      <c r="N195" s="83">
        <v>1.052</v>
      </c>
      <c r="O195" s="83">
        <v>1.0209999999999999</v>
      </c>
      <c r="P195" s="83">
        <v>1.0349999999999999</v>
      </c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4"/>
      <c r="BF195" s="85" t="s">
        <v>510</v>
      </c>
      <c r="BG195" s="83"/>
      <c r="BH195" s="83"/>
      <c r="BI195" s="83"/>
      <c r="BJ195" s="83"/>
      <c r="BK195" s="83">
        <v>1.0249999999999999</v>
      </c>
      <c r="BL195" s="83">
        <v>1.02</v>
      </c>
      <c r="BM195" s="83">
        <v>1.03</v>
      </c>
      <c r="BN195" s="83">
        <v>1.2</v>
      </c>
      <c r="BO195" s="28">
        <f t="shared" si="2"/>
        <v>0</v>
      </c>
    </row>
    <row r="196" spans="1:67" s="2" customFormat="1" ht="22.5" customHeight="1" x14ac:dyDescent="0.25">
      <c r="A196" s="36"/>
      <c r="B196" s="37" t="s">
        <v>190</v>
      </c>
      <c r="C196" s="104" t="s">
        <v>191</v>
      </c>
      <c r="D196" s="104"/>
      <c r="E196" s="104"/>
      <c r="F196" s="38" t="s">
        <v>26</v>
      </c>
      <c r="G196" s="32" t="s">
        <v>192</v>
      </c>
      <c r="H196" s="39">
        <v>0</v>
      </c>
      <c r="I196" s="39"/>
      <c r="J196" s="40">
        <v>0</v>
      </c>
      <c r="K196" s="39"/>
      <c r="L196" s="39">
        <v>0</v>
      </c>
      <c r="M196" s="65"/>
      <c r="N196" s="83">
        <v>1.052</v>
      </c>
      <c r="O196" s="83">
        <v>1.0209999999999999</v>
      </c>
      <c r="P196" s="83">
        <v>1.0349999999999999</v>
      </c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4"/>
      <c r="BF196" s="85" t="s">
        <v>511</v>
      </c>
      <c r="BG196" s="83"/>
      <c r="BH196" s="83"/>
      <c r="BI196" s="83"/>
      <c r="BJ196" s="83"/>
      <c r="BK196" s="83">
        <v>1.0249999999999999</v>
      </c>
      <c r="BL196" s="83">
        <v>1.02</v>
      </c>
      <c r="BM196" s="83">
        <v>1.03</v>
      </c>
      <c r="BN196" s="83">
        <v>1.2</v>
      </c>
      <c r="BO196" s="28">
        <f t="shared" si="2"/>
        <v>0</v>
      </c>
    </row>
    <row r="197" spans="1:67" s="2" customFormat="1" ht="22.5" customHeight="1" x14ac:dyDescent="0.25">
      <c r="A197" s="105"/>
      <c r="B197" s="104" t="s">
        <v>193</v>
      </c>
      <c r="C197" s="104" t="s">
        <v>194</v>
      </c>
      <c r="D197" s="104"/>
      <c r="E197" s="104"/>
      <c r="F197" s="104" t="s">
        <v>118</v>
      </c>
      <c r="G197" s="106" t="s">
        <v>195</v>
      </c>
      <c r="H197" s="107">
        <v>0</v>
      </c>
      <c r="I197" s="107"/>
      <c r="J197" s="108">
        <v>0</v>
      </c>
      <c r="K197" s="39"/>
      <c r="L197" s="39">
        <v>0</v>
      </c>
      <c r="M197" s="65"/>
      <c r="N197" s="83">
        <v>1.052</v>
      </c>
      <c r="O197" s="83">
        <v>1.0209999999999999</v>
      </c>
      <c r="P197" s="83">
        <v>1.0349999999999999</v>
      </c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4"/>
      <c r="BF197" s="85" t="s">
        <v>512</v>
      </c>
      <c r="BG197" s="83"/>
      <c r="BH197" s="83"/>
      <c r="BI197" s="83"/>
      <c r="BJ197" s="83"/>
      <c r="BK197" s="83">
        <v>1.0249999999999999</v>
      </c>
      <c r="BL197" s="83">
        <v>1.02</v>
      </c>
      <c r="BM197" s="83">
        <v>1.03</v>
      </c>
      <c r="BN197" s="83">
        <v>1.2</v>
      </c>
      <c r="BO197" s="28">
        <f t="shared" si="2"/>
        <v>0</v>
      </c>
    </row>
    <row r="198" spans="1:67" s="2" customFormat="1" ht="22.5" customHeight="1" x14ac:dyDescent="0.25">
      <c r="A198" s="36"/>
      <c r="B198" s="37" t="s">
        <v>196</v>
      </c>
      <c r="C198" s="104" t="s">
        <v>197</v>
      </c>
      <c r="D198" s="104"/>
      <c r="E198" s="104"/>
      <c r="F198" s="38" t="s">
        <v>26</v>
      </c>
      <c r="G198" s="32" t="s">
        <v>220</v>
      </c>
      <c r="H198" s="39">
        <v>2.41</v>
      </c>
      <c r="I198" s="39"/>
      <c r="J198" s="40">
        <v>3.462114143626887</v>
      </c>
      <c r="K198" s="39"/>
      <c r="L198" s="39">
        <v>2.41</v>
      </c>
      <c r="M198" s="65"/>
      <c r="N198" s="83">
        <v>1.052</v>
      </c>
      <c r="O198" s="83">
        <v>1.0209999999999999</v>
      </c>
      <c r="P198" s="83">
        <v>1.0349999999999999</v>
      </c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4"/>
      <c r="BF198" s="85" t="s">
        <v>513</v>
      </c>
      <c r="BG198" s="83"/>
      <c r="BH198" s="83"/>
      <c r="BI198" s="83"/>
      <c r="BJ198" s="83"/>
      <c r="BK198" s="83">
        <v>1.0249999999999999</v>
      </c>
      <c r="BL198" s="83">
        <v>1.02</v>
      </c>
      <c r="BM198" s="83">
        <v>1.03</v>
      </c>
      <c r="BN198" s="83">
        <v>1.2</v>
      </c>
      <c r="BO198" s="28">
        <f t="shared" si="2"/>
        <v>4.9735412213698478</v>
      </c>
    </row>
    <row r="199" spans="1:67" s="2" customFormat="1" ht="22.5" customHeight="1" x14ac:dyDescent="0.25">
      <c r="A199" s="36"/>
      <c r="B199" s="37" t="s">
        <v>199</v>
      </c>
      <c r="C199" s="38" t="s">
        <v>200</v>
      </c>
      <c r="D199" s="38"/>
      <c r="E199" s="38"/>
      <c r="F199" s="38" t="s">
        <v>26</v>
      </c>
      <c r="G199" s="32" t="s">
        <v>221</v>
      </c>
      <c r="H199" s="39">
        <v>37.619999999999997</v>
      </c>
      <c r="I199" s="39"/>
      <c r="J199" s="40">
        <v>54.043458125827172</v>
      </c>
      <c r="K199" s="39"/>
      <c r="L199" s="39">
        <v>37.619999999999997</v>
      </c>
      <c r="M199" s="65"/>
      <c r="N199" s="83">
        <v>1.052</v>
      </c>
      <c r="O199" s="83">
        <v>1.0209999999999999</v>
      </c>
      <c r="P199" s="83">
        <v>1.0349999999999999</v>
      </c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4"/>
      <c r="BF199" s="85" t="s">
        <v>514</v>
      </c>
      <c r="BG199" s="83"/>
      <c r="BH199" s="83"/>
      <c r="BI199" s="83"/>
      <c r="BJ199" s="83"/>
      <c r="BK199" s="83">
        <v>1.0249999999999999</v>
      </c>
      <c r="BL199" s="83">
        <v>1.02</v>
      </c>
      <c r="BM199" s="83">
        <v>1.03</v>
      </c>
      <c r="BN199" s="83">
        <v>1.2</v>
      </c>
      <c r="BO199" s="28">
        <f t="shared" si="2"/>
        <v>77.636772094578276</v>
      </c>
    </row>
    <row r="200" spans="1:67" s="2" customFormat="1" ht="15" customHeight="1" x14ac:dyDescent="0.25">
      <c r="A200" s="21" t="s">
        <v>231</v>
      </c>
      <c r="B200" s="22"/>
      <c r="C200" s="22"/>
      <c r="D200" s="22"/>
      <c r="E200" s="22"/>
      <c r="F200" s="22"/>
      <c r="G200" s="22"/>
      <c r="H200" s="22"/>
      <c r="I200" s="22"/>
      <c r="J200" s="23">
        <v>0</v>
      </c>
      <c r="K200" s="63"/>
      <c r="L200" s="63"/>
      <c r="M200" s="63"/>
      <c r="N200" s="83">
        <v>1.052</v>
      </c>
      <c r="O200" s="83">
        <v>1.0209999999999999</v>
      </c>
      <c r="P200" s="83">
        <v>1.0349999999999999</v>
      </c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4"/>
      <c r="BF200" s="85" t="s">
        <v>515</v>
      </c>
      <c r="BG200" s="83"/>
      <c r="BH200" s="83"/>
      <c r="BI200" s="83"/>
      <c r="BJ200" s="83"/>
      <c r="BK200" s="83">
        <v>1.0249999999999999</v>
      </c>
      <c r="BL200" s="83">
        <v>1.02</v>
      </c>
      <c r="BM200" s="83">
        <v>1.03</v>
      </c>
      <c r="BN200" s="83">
        <v>1.2</v>
      </c>
      <c r="BO200" s="28">
        <f t="shared" si="2"/>
        <v>0</v>
      </c>
    </row>
    <row r="201" spans="1:67" s="2" customFormat="1" ht="15" customHeight="1" x14ac:dyDescent="0.25">
      <c r="A201" s="24" t="s">
        <v>223</v>
      </c>
      <c r="B201" s="25" t="s">
        <v>129</v>
      </c>
      <c r="C201" s="26" t="s">
        <v>130</v>
      </c>
      <c r="D201" s="26"/>
      <c r="E201" s="26"/>
      <c r="F201" s="24" t="s">
        <v>103</v>
      </c>
      <c r="G201" s="51">
        <v>60</v>
      </c>
      <c r="H201" s="28">
        <v>179062.44</v>
      </c>
      <c r="I201" s="28"/>
      <c r="J201" s="28">
        <v>0</v>
      </c>
      <c r="K201" s="28"/>
      <c r="L201" s="28">
        <v>179062.44</v>
      </c>
      <c r="M201" s="64"/>
      <c r="N201" s="83">
        <v>1.052</v>
      </c>
      <c r="O201" s="83">
        <v>1.0209999999999999</v>
      </c>
      <c r="P201" s="83">
        <v>1.0349999999999999</v>
      </c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4"/>
      <c r="BF201" s="85" t="s">
        <v>516</v>
      </c>
      <c r="BG201" s="83"/>
      <c r="BH201" s="83"/>
      <c r="BI201" s="83"/>
      <c r="BJ201" s="83"/>
      <c r="BK201" s="83">
        <v>1.0249999999999999</v>
      </c>
      <c r="BL201" s="83">
        <v>1.02</v>
      </c>
      <c r="BM201" s="83">
        <v>1.03</v>
      </c>
      <c r="BN201" s="83">
        <v>1.2</v>
      </c>
      <c r="BO201" s="28">
        <f t="shared" si="2"/>
        <v>0</v>
      </c>
    </row>
    <row r="202" spans="1:67" s="2" customFormat="1" ht="15" x14ac:dyDescent="0.25">
      <c r="A202" s="29"/>
      <c r="B202" s="30"/>
      <c r="C202" s="30"/>
      <c r="D202" s="30"/>
      <c r="E202" s="103" t="s">
        <v>309</v>
      </c>
      <c r="F202" s="31"/>
      <c r="G202" s="32"/>
      <c r="H202" s="33">
        <v>172690.18</v>
      </c>
      <c r="I202" s="33"/>
      <c r="J202" s="35">
        <v>0</v>
      </c>
      <c r="K202" s="34"/>
      <c r="L202" s="33">
        <v>172690.18</v>
      </c>
      <c r="M202" s="70"/>
      <c r="N202" s="83">
        <v>1.052</v>
      </c>
      <c r="O202" s="83">
        <v>1.0209999999999999</v>
      </c>
      <c r="P202" s="83">
        <v>1.0349999999999999</v>
      </c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4"/>
      <c r="BF202" s="85" t="s">
        <v>517</v>
      </c>
      <c r="BG202" s="83"/>
      <c r="BH202" s="83"/>
      <c r="BI202" s="83"/>
      <c r="BJ202" s="83"/>
      <c r="BK202" s="83">
        <v>1.0249999999999999</v>
      </c>
      <c r="BL202" s="83">
        <v>1.02</v>
      </c>
      <c r="BM202" s="83">
        <v>1.03</v>
      </c>
      <c r="BN202" s="83">
        <v>1.2</v>
      </c>
      <c r="BO202" s="28">
        <f t="shared" si="2"/>
        <v>0</v>
      </c>
    </row>
    <row r="203" spans="1:67" s="2" customFormat="1" ht="15" x14ac:dyDescent="0.25">
      <c r="A203" s="29"/>
      <c r="B203" s="30"/>
      <c r="C203" s="30"/>
      <c r="D203" s="30"/>
      <c r="E203" s="103" t="s">
        <v>310</v>
      </c>
      <c r="F203" s="31"/>
      <c r="G203" s="32"/>
      <c r="H203" s="33">
        <v>98919.62</v>
      </c>
      <c r="I203" s="33"/>
      <c r="J203" s="35">
        <v>0</v>
      </c>
      <c r="K203" s="34"/>
      <c r="L203" s="33">
        <v>98919.62</v>
      </c>
      <c r="M203" s="70"/>
      <c r="N203" s="83">
        <v>1.052</v>
      </c>
      <c r="O203" s="83">
        <v>1.0209999999999999</v>
      </c>
      <c r="P203" s="83">
        <v>1.0349999999999999</v>
      </c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4"/>
      <c r="BF203" s="85" t="s">
        <v>518</v>
      </c>
      <c r="BG203" s="83"/>
      <c r="BH203" s="83"/>
      <c r="BI203" s="83"/>
      <c r="BJ203" s="83"/>
      <c r="BK203" s="83">
        <v>1.0249999999999999</v>
      </c>
      <c r="BL203" s="83">
        <v>1.02</v>
      </c>
      <c r="BM203" s="83">
        <v>1.03</v>
      </c>
      <c r="BN203" s="83">
        <v>1.2</v>
      </c>
      <c r="BO203" s="28">
        <f t="shared" si="2"/>
        <v>0</v>
      </c>
    </row>
    <row r="204" spans="1:67" s="2" customFormat="1" ht="15" x14ac:dyDescent="0.25">
      <c r="A204" s="29"/>
      <c r="B204" s="30"/>
      <c r="C204" s="30"/>
      <c r="D204" s="30"/>
      <c r="E204" s="103" t="s">
        <v>23</v>
      </c>
      <c r="F204" s="31"/>
      <c r="G204" s="32"/>
      <c r="H204" s="33">
        <v>450672.24</v>
      </c>
      <c r="I204" s="33"/>
      <c r="J204" s="35">
        <v>0</v>
      </c>
      <c r="K204" s="34"/>
      <c r="L204" s="33">
        <v>450672.24</v>
      </c>
      <c r="M204" s="70"/>
      <c r="N204" s="83">
        <v>1.052</v>
      </c>
      <c r="O204" s="83">
        <v>1.0209999999999999</v>
      </c>
      <c r="P204" s="83">
        <v>1.0349999999999999</v>
      </c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4"/>
      <c r="BF204" s="85" t="s">
        <v>519</v>
      </c>
      <c r="BG204" s="83"/>
      <c r="BH204" s="83"/>
      <c r="BI204" s="83"/>
      <c r="BJ204" s="83"/>
      <c r="BK204" s="83">
        <v>1.0249999999999999</v>
      </c>
      <c r="BL204" s="83">
        <v>1.02</v>
      </c>
      <c r="BM204" s="83">
        <v>1.03</v>
      </c>
      <c r="BN204" s="83">
        <v>1.2</v>
      </c>
      <c r="BO204" s="28">
        <f t="shared" si="2"/>
        <v>0</v>
      </c>
    </row>
    <row r="205" spans="1:67" s="2" customFormat="1" ht="22.5" customHeight="1" x14ac:dyDescent="0.25">
      <c r="A205" s="41" t="s">
        <v>54</v>
      </c>
      <c r="B205" s="42" t="s">
        <v>106</v>
      </c>
      <c r="C205" s="43" t="s">
        <v>107</v>
      </c>
      <c r="D205" s="43"/>
      <c r="E205" s="43"/>
      <c r="F205" s="43" t="s">
        <v>43</v>
      </c>
      <c r="G205" s="44" t="s">
        <v>57</v>
      </c>
      <c r="H205" s="45">
        <v>0</v>
      </c>
      <c r="I205" s="45"/>
      <c r="J205" s="46">
        <v>0</v>
      </c>
      <c r="K205" s="45"/>
      <c r="L205" s="45">
        <v>0</v>
      </c>
      <c r="M205" s="66"/>
      <c r="N205" s="83">
        <v>1.052</v>
      </c>
      <c r="O205" s="83">
        <v>1.0209999999999999</v>
      </c>
      <c r="P205" s="83">
        <v>1.0349999999999999</v>
      </c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4"/>
      <c r="BF205" s="85" t="s">
        <v>520</v>
      </c>
      <c r="BG205" s="83"/>
      <c r="BH205" s="83"/>
      <c r="BI205" s="83"/>
      <c r="BJ205" s="83"/>
      <c r="BK205" s="83">
        <v>1.0249999999999999</v>
      </c>
      <c r="BL205" s="83">
        <v>1.02</v>
      </c>
      <c r="BM205" s="83">
        <v>1.03</v>
      </c>
      <c r="BN205" s="83">
        <v>1.2</v>
      </c>
      <c r="BO205" s="28">
        <f t="shared" si="2"/>
        <v>0</v>
      </c>
    </row>
    <row r="206" spans="1:67" s="2" customFormat="1" ht="22.5" x14ac:dyDescent="0.25">
      <c r="A206" s="41" t="s">
        <v>54</v>
      </c>
      <c r="B206" s="42" t="s">
        <v>108</v>
      </c>
      <c r="C206" s="43" t="s">
        <v>109</v>
      </c>
      <c r="D206" s="43"/>
      <c r="E206" s="43"/>
      <c r="F206" s="43" t="s">
        <v>26</v>
      </c>
      <c r="G206" s="44" t="s">
        <v>57</v>
      </c>
      <c r="H206" s="45">
        <v>0</v>
      </c>
      <c r="I206" s="45"/>
      <c r="J206" s="46">
        <v>0</v>
      </c>
      <c r="K206" s="45"/>
      <c r="L206" s="45">
        <v>0</v>
      </c>
      <c r="M206" s="66"/>
      <c r="N206" s="83">
        <v>1.052</v>
      </c>
      <c r="O206" s="83">
        <v>1.0209999999999999</v>
      </c>
      <c r="P206" s="83">
        <v>1.0349999999999999</v>
      </c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4"/>
      <c r="BF206" s="85" t="s">
        <v>521</v>
      </c>
      <c r="BG206" s="83"/>
      <c r="BH206" s="83"/>
      <c r="BI206" s="83"/>
      <c r="BJ206" s="83"/>
      <c r="BK206" s="83">
        <v>1.0249999999999999</v>
      </c>
      <c r="BL206" s="83">
        <v>1.02</v>
      </c>
      <c r="BM206" s="83">
        <v>1.03</v>
      </c>
      <c r="BN206" s="83">
        <v>1.2</v>
      </c>
      <c r="BO206" s="28">
        <f t="shared" si="2"/>
        <v>0</v>
      </c>
    </row>
    <row r="207" spans="1:67" s="2" customFormat="1" ht="15" customHeight="1" x14ac:dyDescent="0.25">
      <c r="A207" s="24" t="s">
        <v>226</v>
      </c>
      <c r="B207" s="25" t="s">
        <v>134</v>
      </c>
      <c r="C207" s="26" t="s">
        <v>135</v>
      </c>
      <c r="D207" s="26"/>
      <c r="E207" s="26"/>
      <c r="F207" s="24" t="s">
        <v>103</v>
      </c>
      <c r="G207" s="51">
        <v>60</v>
      </c>
      <c r="H207" s="28">
        <v>153417.49</v>
      </c>
      <c r="I207" s="28"/>
      <c r="J207" s="28">
        <v>0</v>
      </c>
      <c r="K207" s="28"/>
      <c r="L207" s="28">
        <v>153417.49</v>
      </c>
      <c r="M207" s="64"/>
      <c r="N207" s="83">
        <v>1.052</v>
      </c>
      <c r="O207" s="83">
        <v>1.0209999999999999</v>
      </c>
      <c r="P207" s="83">
        <v>1.0349999999999999</v>
      </c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4"/>
      <c r="BF207" s="85" t="s">
        <v>522</v>
      </c>
      <c r="BG207" s="83"/>
      <c r="BH207" s="83"/>
      <c r="BI207" s="83"/>
      <c r="BJ207" s="83"/>
      <c r="BK207" s="83">
        <v>1.0249999999999999</v>
      </c>
      <c r="BL207" s="83">
        <v>1.02</v>
      </c>
      <c r="BM207" s="83">
        <v>1.03</v>
      </c>
      <c r="BN207" s="83">
        <v>1.2</v>
      </c>
      <c r="BO207" s="28">
        <f t="shared" si="2"/>
        <v>0</v>
      </c>
    </row>
    <row r="208" spans="1:67" s="2" customFormat="1" ht="15" x14ac:dyDescent="0.25">
      <c r="A208" s="29"/>
      <c r="B208" s="30"/>
      <c r="C208" s="30"/>
      <c r="D208" s="30"/>
      <c r="E208" s="103" t="s">
        <v>311</v>
      </c>
      <c r="F208" s="31"/>
      <c r="G208" s="32"/>
      <c r="H208" s="33">
        <v>147631.29</v>
      </c>
      <c r="I208" s="33"/>
      <c r="J208" s="35">
        <v>0</v>
      </c>
      <c r="K208" s="34"/>
      <c r="L208" s="33">
        <v>147631.29</v>
      </c>
      <c r="M208" s="70"/>
      <c r="N208" s="83">
        <v>1.052</v>
      </c>
      <c r="O208" s="83">
        <v>1.0209999999999999</v>
      </c>
      <c r="P208" s="83">
        <v>1.0349999999999999</v>
      </c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4"/>
      <c r="BF208" s="85" t="s">
        <v>523</v>
      </c>
      <c r="BG208" s="83"/>
      <c r="BH208" s="83"/>
      <c r="BI208" s="83"/>
      <c r="BJ208" s="83"/>
      <c r="BK208" s="83">
        <v>1.0249999999999999</v>
      </c>
      <c r="BL208" s="83">
        <v>1.02</v>
      </c>
      <c r="BM208" s="83">
        <v>1.03</v>
      </c>
      <c r="BN208" s="83">
        <v>1.2</v>
      </c>
      <c r="BO208" s="28">
        <f t="shared" ref="BO208:BO246" si="3">J208*N208*O208*P208*BK208*BL208*BM208*BN208</f>
        <v>0</v>
      </c>
    </row>
    <row r="209" spans="1:67" s="2" customFormat="1" ht="15" x14ac:dyDescent="0.25">
      <c r="A209" s="29"/>
      <c r="B209" s="30"/>
      <c r="C209" s="30"/>
      <c r="D209" s="30"/>
      <c r="E209" s="103" t="s">
        <v>312</v>
      </c>
      <c r="F209" s="31"/>
      <c r="G209" s="32"/>
      <c r="H209" s="33">
        <v>84565.5</v>
      </c>
      <c r="I209" s="33"/>
      <c r="J209" s="35">
        <v>0</v>
      </c>
      <c r="K209" s="34"/>
      <c r="L209" s="33">
        <v>84565.5</v>
      </c>
      <c r="M209" s="70"/>
      <c r="N209" s="83">
        <v>1.052</v>
      </c>
      <c r="O209" s="83">
        <v>1.0209999999999999</v>
      </c>
      <c r="P209" s="83">
        <v>1.0349999999999999</v>
      </c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4"/>
      <c r="BF209" s="85" t="s">
        <v>524</v>
      </c>
      <c r="BG209" s="83"/>
      <c r="BH209" s="83"/>
      <c r="BI209" s="83"/>
      <c r="BJ209" s="83"/>
      <c r="BK209" s="83">
        <v>1.0249999999999999</v>
      </c>
      <c r="BL209" s="83">
        <v>1.02</v>
      </c>
      <c r="BM209" s="83">
        <v>1.03</v>
      </c>
      <c r="BN209" s="83">
        <v>1.2</v>
      </c>
      <c r="BO209" s="28">
        <f t="shared" si="3"/>
        <v>0</v>
      </c>
    </row>
    <row r="210" spans="1:67" s="2" customFormat="1" ht="15" x14ac:dyDescent="0.25">
      <c r="A210" s="29"/>
      <c r="B210" s="30"/>
      <c r="C210" s="30"/>
      <c r="D210" s="30"/>
      <c r="E210" s="103" t="s">
        <v>23</v>
      </c>
      <c r="F210" s="31"/>
      <c r="G210" s="32"/>
      <c r="H210" s="33">
        <v>385614.28</v>
      </c>
      <c r="I210" s="33"/>
      <c r="J210" s="35">
        <v>0</v>
      </c>
      <c r="K210" s="34"/>
      <c r="L210" s="33">
        <v>385614.28</v>
      </c>
      <c r="M210" s="70"/>
      <c r="N210" s="83">
        <v>1.052</v>
      </c>
      <c r="O210" s="83">
        <v>1.0209999999999999</v>
      </c>
      <c r="P210" s="83">
        <v>1.0349999999999999</v>
      </c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4"/>
      <c r="BF210" s="85" t="s">
        <v>525</v>
      </c>
      <c r="BG210" s="83"/>
      <c r="BH210" s="83"/>
      <c r="BI210" s="83"/>
      <c r="BJ210" s="83"/>
      <c r="BK210" s="83">
        <v>1.0249999999999999</v>
      </c>
      <c r="BL210" s="83">
        <v>1.02</v>
      </c>
      <c r="BM210" s="83">
        <v>1.03</v>
      </c>
      <c r="BN210" s="83">
        <v>1.2</v>
      </c>
      <c r="BO210" s="28">
        <f t="shared" si="3"/>
        <v>0</v>
      </c>
    </row>
    <row r="211" spans="1:67" s="2" customFormat="1" ht="22.5" customHeight="1" x14ac:dyDescent="0.25">
      <c r="A211" s="41" t="s">
        <v>54</v>
      </c>
      <c r="B211" s="42" t="s">
        <v>106</v>
      </c>
      <c r="C211" s="96" t="s">
        <v>107</v>
      </c>
      <c r="D211" s="96"/>
      <c r="E211" s="96"/>
      <c r="F211" s="43" t="s">
        <v>43</v>
      </c>
      <c r="G211" s="44" t="s">
        <v>57</v>
      </c>
      <c r="H211" s="45">
        <v>0</v>
      </c>
      <c r="I211" s="45"/>
      <c r="J211" s="46">
        <v>0</v>
      </c>
      <c r="K211" s="45"/>
      <c r="L211" s="45">
        <v>0</v>
      </c>
      <c r="M211" s="66"/>
      <c r="N211" s="83">
        <v>1.052</v>
      </c>
      <c r="O211" s="83">
        <v>1.0209999999999999</v>
      </c>
      <c r="P211" s="83">
        <v>1.0349999999999999</v>
      </c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4"/>
      <c r="BF211" s="85" t="s">
        <v>526</v>
      </c>
      <c r="BG211" s="83"/>
      <c r="BH211" s="83"/>
      <c r="BI211" s="83"/>
      <c r="BJ211" s="83"/>
      <c r="BK211" s="83">
        <v>1.0249999999999999</v>
      </c>
      <c r="BL211" s="83">
        <v>1.02</v>
      </c>
      <c r="BM211" s="83">
        <v>1.03</v>
      </c>
      <c r="BN211" s="83">
        <v>1.2</v>
      </c>
      <c r="BO211" s="28">
        <f t="shared" si="3"/>
        <v>0</v>
      </c>
    </row>
    <row r="212" spans="1:67" s="2" customFormat="1" ht="22.5" x14ac:dyDescent="0.25">
      <c r="A212" s="99" t="s">
        <v>54</v>
      </c>
      <c r="B212" s="96" t="s">
        <v>108</v>
      </c>
      <c r="C212" s="96" t="s">
        <v>109</v>
      </c>
      <c r="D212" s="96"/>
      <c r="E212" s="96"/>
      <c r="F212" s="96" t="s">
        <v>26</v>
      </c>
      <c r="G212" s="100" t="s">
        <v>57</v>
      </c>
      <c r="H212" s="101">
        <v>0</v>
      </c>
      <c r="I212" s="101"/>
      <c r="J212" s="102">
        <v>0</v>
      </c>
      <c r="K212" s="45"/>
      <c r="L212" s="45">
        <v>0</v>
      </c>
      <c r="M212" s="66"/>
      <c r="N212" s="83">
        <v>1.052</v>
      </c>
      <c r="O212" s="83">
        <v>1.0209999999999999</v>
      </c>
      <c r="P212" s="83">
        <v>1.0349999999999999</v>
      </c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4"/>
      <c r="BF212" s="85" t="s">
        <v>527</v>
      </c>
      <c r="BG212" s="83"/>
      <c r="BH212" s="83"/>
      <c r="BI212" s="83"/>
      <c r="BJ212" s="83"/>
      <c r="BK212" s="83">
        <v>1.0249999999999999</v>
      </c>
      <c r="BL212" s="83">
        <v>1.02</v>
      </c>
      <c r="BM212" s="83">
        <v>1.03</v>
      </c>
      <c r="BN212" s="83">
        <v>1.2</v>
      </c>
      <c r="BO212" s="28">
        <f t="shared" si="3"/>
        <v>0</v>
      </c>
    </row>
    <row r="213" spans="1:67" s="2" customFormat="1" ht="22.5" customHeight="1" x14ac:dyDescent="0.25">
      <c r="A213" s="24" t="s">
        <v>229</v>
      </c>
      <c r="B213" s="25" t="s">
        <v>139</v>
      </c>
      <c r="C213" s="97" t="s">
        <v>140</v>
      </c>
      <c r="D213" s="97"/>
      <c r="E213" s="97"/>
      <c r="F213" s="24" t="s">
        <v>118</v>
      </c>
      <c r="G213" s="51">
        <v>60</v>
      </c>
      <c r="H213" s="28">
        <v>18119.810000000001</v>
      </c>
      <c r="I213" s="28"/>
      <c r="J213" s="28">
        <v>26030.228415282945</v>
      </c>
      <c r="K213" s="28"/>
      <c r="L213" s="28">
        <v>18119.810000000001</v>
      </c>
      <c r="M213" s="64"/>
      <c r="N213" s="83">
        <v>1.052</v>
      </c>
      <c r="O213" s="83">
        <v>1.0209999999999999</v>
      </c>
      <c r="P213" s="83">
        <v>1.0349999999999999</v>
      </c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4"/>
      <c r="BF213" s="85" t="s">
        <v>528</v>
      </c>
      <c r="BG213" s="83"/>
      <c r="BH213" s="83"/>
      <c r="BI213" s="83"/>
      <c r="BJ213" s="83"/>
      <c r="BK213" s="83">
        <v>1.0249999999999999</v>
      </c>
      <c r="BL213" s="83">
        <v>1.02</v>
      </c>
      <c r="BM213" s="83">
        <v>1.03</v>
      </c>
      <c r="BN213" s="83">
        <v>1.2</v>
      </c>
      <c r="BO213" s="28">
        <f t="shared" si="3"/>
        <v>37394.034007630522</v>
      </c>
    </row>
    <row r="214" spans="1:67" s="2" customFormat="1" ht="22.5" customHeight="1" x14ac:dyDescent="0.25">
      <c r="A214" s="24" t="s">
        <v>230</v>
      </c>
      <c r="B214" s="25" t="s">
        <v>142</v>
      </c>
      <c r="C214" s="26" t="s">
        <v>143</v>
      </c>
      <c r="D214" s="26"/>
      <c r="E214" s="26"/>
      <c r="F214" s="24" t="s">
        <v>118</v>
      </c>
      <c r="G214" s="51">
        <v>60</v>
      </c>
      <c r="H214" s="28">
        <v>20590.22</v>
      </c>
      <c r="I214" s="28"/>
      <c r="J214" s="28">
        <v>29579.125262402158</v>
      </c>
      <c r="K214" s="28"/>
      <c r="L214" s="28">
        <v>20590.22</v>
      </c>
      <c r="M214" s="64"/>
      <c r="N214" s="83">
        <v>1.052</v>
      </c>
      <c r="O214" s="83">
        <v>1.0209999999999999</v>
      </c>
      <c r="P214" s="83">
        <v>1.0349999999999999</v>
      </c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4"/>
      <c r="BF214" s="85" t="s">
        <v>529</v>
      </c>
      <c r="BG214" s="83"/>
      <c r="BH214" s="83"/>
      <c r="BI214" s="83"/>
      <c r="BJ214" s="83"/>
      <c r="BK214" s="83">
        <v>1.0249999999999999</v>
      </c>
      <c r="BL214" s="83">
        <v>1.02</v>
      </c>
      <c r="BM214" s="83">
        <v>1.03</v>
      </c>
      <c r="BN214" s="83">
        <v>1.2</v>
      </c>
      <c r="BO214" s="28">
        <f t="shared" si="3"/>
        <v>42492.243953142679</v>
      </c>
    </row>
    <row r="215" spans="1:67" s="2" customFormat="1" ht="15" customHeight="1" x14ac:dyDescent="0.25">
      <c r="A215" s="21" t="s">
        <v>313</v>
      </c>
      <c r="B215" s="22"/>
      <c r="C215" s="22"/>
      <c r="D215" s="22"/>
      <c r="E215" s="22"/>
      <c r="F215" s="22"/>
      <c r="G215" s="22"/>
      <c r="H215" s="22"/>
      <c r="I215" s="22"/>
      <c r="J215" s="23">
        <v>0</v>
      </c>
      <c r="K215" s="63"/>
      <c r="L215" s="63"/>
      <c r="M215" s="63"/>
      <c r="N215" s="83">
        <v>1.052</v>
      </c>
      <c r="O215" s="83">
        <v>1.0209999999999999</v>
      </c>
      <c r="P215" s="83">
        <v>1.0349999999999999</v>
      </c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4"/>
      <c r="BF215" s="85" t="s">
        <v>530</v>
      </c>
      <c r="BG215" s="83"/>
      <c r="BH215" s="83"/>
      <c r="BI215" s="83"/>
      <c r="BJ215" s="83"/>
      <c r="BK215" s="83">
        <v>1.0249999999999999</v>
      </c>
      <c r="BL215" s="83">
        <v>1.02</v>
      </c>
      <c r="BM215" s="83">
        <v>1.03</v>
      </c>
      <c r="BN215" s="83">
        <v>1.2</v>
      </c>
      <c r="BO215" s="28">
        <f t="shared" si="3"/>
        <v>0</v>
      </c>
    </row>
    <row r="216" spans="1:67" s="2" customFormat="1" ht="15" customHeight="1" x14ac:dyDescent="0.25">
      <c r="A216" s="21" t="s">
        <v>314</v>
      </c>
      <c r="B216" s="22"/>
      <c r="C216" s="22"/>
      <c r="D216" s="22"/>
      <c r="E216" s="22"/>
      <c r="F216" s="22"/>
      <c r="G216" s="22"/>
      <c r="H216" s="22"/>
      <c r="I216" s="22"/>
      <c r="J216" s="23">
        <v>0</v>
      </c>
      <c r="K216" s="63"/>
      <c r="L216" s="63"/>
      <c r="M216" s="63"/>
      <c r="N216" s="83">
        <v>1.052</v>
      </c>
      <c r="O216" s="83">
        <v>1.0209999999999999</v>
      </c>
      <c r="P216" s="83">
        <v>1.0349999999999999</v>
      </c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4"/>
      <c r="BF216" s="85" t="s">
        <v>531</v>
      </c>
      <c r="BG216" s="83"/>
      <c r="BH216" s="83"/>
      <c r="BI216" s="83"/>
      <c r="BJ216" s="83"/>
      <c r="BK216" s="83">
        <v>1.0249999999999999</v>
      </c>
      <c r="BL216" s="83">
        <v>1.02</v>
      </c>
      <c r="BM216" s="83">
        <v>1.03</v>
      </c>
      <c r="BN216" s="83">
        <v>1.2</v>
      </c>
      <c r="BO216" s="28">
        <f t="shared" si="3"/>
        <v>0</v>
      </c>
    </row>
    <row r="217" spans="1:67" s="2" customFormat="1" ht="15" customHeight="1" x14ac:dyDescent="0.25">
      <c r="A217" s="21" t="s">
        <v>315</v>
      </c>
      <c r="B217" s="22"/>
      <c r="C217" s="98"/>
      <c r="D217" s="98"/>
      <c r="E217" s="98"/>
      <c r="F217" s="22"/>
      <c r="G217" s="22"/>
      <c r="H217" s="22"/>
      <c r="I217" s="22"/>
      <c r="J217" s="23">
        <v>0</v>
      </c>
      <c r="K217" s="63"/>
      <c r="L217" s="63"/>
      <c r="M217" s="63"/>
      <c r="N217" s="83">
        <v>1.052</v>
      </c>
      <c r="O217" s="83">
        <v>1.0209999999999999</v>
      </c>
      <c r="P217" s="83">
        <v>1.0349999999999999</v>
      </c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4"/>
      <c r="BF217" s="85" t="s">
        <v>532</v>
      </c>
      <c r="BG217" s="83"/>
      <c r="BH217" s="83"/>
      <c r="BI217" s="83"/>
      <c r="BJ217" s="83"/>
      <c r="BK217" s="83">
        <v>1.0249999999999999</v>
      </c>
      <c r="BL217" s="83">
        <v>1.02</v>
      </c>
      <c r="BM217" s="83">
        <v>1.03</v>
      </c>
      <c r="BN217" s="83">
        <v>1.2</v>
      </c>
      <c r="BO217" s="28">
        <f t="shared" si="3"/>
        <v>0</v>
      </c>
    </row>
    <row r="218" spans="1:67" s="2" customFormat="1" ht="15" customHeight="1" x14ac:dyDescent="0.25">
      <c r="A218" s="21" t="s">
        <v>316</v>
      </c>
      <c r="B218" s="22"/>
      <c r="C218" s="98"/>
      <c r="D218" s="98"/>
      <c r="E218" s="98"/>
      <c r="F218" s="22"/>
      <c r="G218" s="22"/>
      <c r="H218" s="22"/>
      <c r="I218" s="22"/>
      <c r="J218" s="23">
        <v>0</v>
      </c>
      <c r="K218" s="63"/>
      <c r="L218" s="63"/>
      <c r="M218" s="63"/>
      <c r="N218" s="83">
        <v>1.052</v>
      </c>
      <c r="O218" s="83">
        <v>1.0209999999999999</v>
      </c>
      <c r="P218" s="83">
        <v>1.0349999999999999</v>
      </c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4"/>
      <c r="BF218" s="85" t="s">
        <v>533</v>
      </c>
      <c r="BG218" s="83"/>
      <c r="BH218" s="83"/>
      <c r="BI218" s="83"/>
      <c r="BJ218" s="83"/>
      <c r="BK218" s="83">
        <v>1.0249999999999999</v>
      </c>
      <c r="BL218" s="83">
        <v>1.02</v>
      </c>
      <c r="BM218" s="83">
        <v>1.03</v>
      </c>
      <c r="BN218" s="83">
        <v>1.2</v>
      </c>
      <c r="BO218" s="28">
        <f t="shared" si="3"/>
        <v>0</v>
      </c>
    </row>
    <row r="219" spans="1:67" s="2" customFormat="1" ht="15" customHeight="1" x14ac:dyDescent="0.25">
      <c r="A219" s="21" t="s">
        <v>317</v>
      </c>
      <c r="B219" s="22"/>
      <c r="C219" s="98"/>
      <c r="D219" s="98"/>
      <c r="E219" s="98"/>
      <c r="F219" s="22"/>
      <c r="G219" s="22"/>
      <c r="H219" s="22"/>
      <c r="I219" s="22"/>
      <c r="J219" s="23">
        <v>0</v>
      </c>
      <c r="K219" s="63"/>
      <c r="L219" s="63"/>
      <c r="M219" s="63"/>
      <c r="N219" s="83">
        <v>1.052</v>
      </c>
      <c r="O219" s="83">
        <v>1.0209999999999999</v>
      </c>
      <c r="P219" s="83">
        <v>1.0349999999999999</v>
      </c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4"/>
      <c r="BF219" s="85" t="s">
        <v>534</v>
      </c>
      <c r="BG219" s="83"/>
      <c r="BH219" s="83"/>
      <c r="BI219" s="83"/>
      <c r="BJ219" s="83"/>
      <c r="BK219" s="83">
        <v>1.0249999999999999</v>
      </c>
      <c r="BL219" s="83">
        <v>1.02</v>
      </c>
      <c r="BM219" s="83">
        <v>1.03</v>
      </c>
      <c r="BN219" s="83">
        <v>1.2</v>
      </c>
      <c r="BO219" s="28">
        <f t="shared" si="3"/>
        <v>0</v>
      </c>
    </row>
    <row r="220" spans="1:67" s="2" customFormat="1" ht="15" customHeight="1" x14ac:dyDescent="0.25">
      <c r="A220" s="21" t="s">
        <v>318</v>
      </c>
      <c r="B220" s="22"/>
      <c r="C220" s="22"/>
      <c r="D220" s="22"/>
      <c r="E220" s="22"/>
      <c r="F220" s="22"/>
      <c r="G220" s="22"/>
      <c r="H220" s="22"/>
      <c r="I220" s="22"/>
      <c r="J220" s="23">
        <v>0</v>
      </c>
      <c r="K220" s="63"/>
      <c r="L220" s="63"/>
      <c r="M220" s="63"/>
      <c r="N220" s="83">
        <v>1.052</v>
      </c>
      <c r="O220" s="83">
        <v>1.0209999999999999</v>
      </c>
      <c r="P220" s="83">
        <v>1.0349999999999999</v>
      </c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4"/>
      <c r="BF220" s="85" t="s">
        <v>535</v>
      </c>
      <c r="BG220" s="83"/>
      <c r="BH220" s="83"/>
      <c r="BI220" s="83"/>
      <c r="BJ220" s="83"/>
      <c r="BK220" s="83">
        <v>1.0249999999999999</v>
      </c>
      <c r="BL220" s="83">
        <v>1.02</v>
      </c>
      <c r="BM220" s="83">
        <v>1.03</v>
      </c>
      <c r="BN220" s="83">
        <v>1.2</v>
      </c>
      <c r="BO220" s="28">
        <f t="shared" si="3"/>
        <v>0</v>
      </c>
    </row>
    <row r="221" spans="1:67" s="2" customFormat="1" ht="15" customHeight="1" x14ac:dyDescent="0.25">
      <c r="A221" s="21" t="s">
        <v>319</v>
      </c>
      <c r="B221" s="22"/>
      <c r="C221" s="22"/>
      <c r="D221" s="22"/>
      <c r="E221" s="22"/>
      <c r="F221" s="22"/>
      <c r="G221" s="22"/>
      <c r="H221" s="22"/>
      <c r="I221" s="22"/>
      <c r="J221" s="23">
        <v>0</v>
      </c>
      <c r="K221" s="63"/>
      <c r="L221" s="63"/>
      <c r="M221" s="63"/>
      <c r="N221" s="83">
        <v>1.052</v>
      </c>
      <c r="O221" s="83">
        <v>1.0209999999999999</v>
      </c>
      <c r="P221" s="83">
        <v>1.0349999999999999</v>
      </c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4"/>
      <c r="BF221" s="85" t="s">
        <v>536</v>
      </c>
      <c r="BG221" s="83"/>
      <c r="BH221" s="83"/>
      <c r="BI221" s="83"/>
      <c r="BJ221" s="83"/>
      <c r="BK221" s="83">
        <v>1.0249999999999999</v>
      </c>
      <c r="BL221" s="83">
        <v>1.02</v>
      </c>
      <c r="BM221" s="83">
        <v>1.03</v>
      </c>
      <c r="BN221" s="83">
        <v>1.2</v>
      </c>
      <c r="BO221" s="28">
        <f t="shared" si="3"/>
        <v>0</v>
      </c>
    </row>
    <row r="222" spans="1:67" s="2" customFormat="1" ht="15" customHeight="1" x14ac:dyDescent="0.25">
      <c r="A222" s="52" t="s">
        <v>245</v>
      </c>
      <c r="B222" s="53"/>
      <c r="C222" s="53"/>
      <c r="D222" s="53"/>
      <c r="E222" s="53"/>
      <c r="F222" s="53"/>
      <c r="G222" s="53"/>
      <c r="H222" s="28">
        <v>37170668.520000003</v>
      </c>
      <c r="I222" s="28"/>
      <c r="J222" s="28">
        <v>41188800.712332405</v>
      </c>
      <c r="K222" s="28"/>
      <c r="L222" s="28">
        <v>37170668.520000003</v>
      </c>
      <c r="M222" s="64"/>
      <c r="N222" s="83">
        <v>1.052</v>
      </c>
      <c r="O222" s="83">
        <v>1.0209999999999999</v>
      </c>
      <c r="P222" s="83">
        <v>1.0349999999999999</v>
      </c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4"/>
      <c r="BF222" s="85" t="s">
        <v>537</v>
      </c>
      <c r="BG222" s="83"/>
      <c r="BH222" s="83"/>
      <c r="BI222" s="83"/>
      <c r="BJ222" s="83"/>
      <c r="BK222" s="83">
        <v>1.0249999999999999</v>
      </c>
      <c r="BL222" s="83">
        <v>1.02</v>
      </c>
      <c r="BM222" s="83">
        <v>1.03</v>
      </c>
      <c r="BN222" s="83">
        <v>1.2</v>
      </c>
      <c r="BO222" s="28">
        <f t="shared" si="3"/>
        <v>59170261.205475189</v>
      </c>
    </row>
    <row r="223" spans="1:67" s="2" customFormat="1" ht="15" customHeight="1" x14ac:dyDescent="0.25">
      <c r="A223" s="52" t="s">
        <v>246</v>
      </c>
      <c r="B223" s="53"/>
      <c r="C223" s="95"/>
      <c r="D223" s="95"/>
      <c r="E223" s="95"/>
      <c r="F223" s="53"/>
      <c r="G223" s="53"/>
      <c r="H223" s="28">
        <v>6076862.8600000003</v>
      </c>
      <c r="I223" s="28"/>
      <c r="J223" s="28">
        <v>0</v>
      </c>
      <c r="K223" s="28"/>
      <c r="L223" s="28">
        <v>6076862.8600000003</v>
      </c>
      <c r="M223" s="64"/>
      <c r="N223" s="83">
        <v>1.052</v>
      </c>
      <c r="O223" s="83">
        <v>1.0209999999999999</v>
      </c>
      <c r="P223" s="83">
        <v>1.0349999999999999</v>
      </c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4"/>
      <c r="BF223" s="85" t="s">
        <v>538</v>
      </c>
      <c r="BG223" s="83"/>
      <c r="BH223" s="83"/>
      <c r="BI223" s="83"/>
      <c r="BJ223" s="83"/>
      <c r="BK223" s="83">
        <v>1.0249999999999999</v>
      </c>
      <c r="BL223" s="83">
        <v>1.02</v>
      </c>
      <c r="BM223" s="83">
        <v>1.03</v>
      </c>
      <c r="BN223" s="83">
        <v>1.2</v>
      </c>
      <c r="BO223" s="28">
        <f t="shared" si="3"/>
        <v>0</v>
      </c>
    </row>
    <row r="224" spans="1:67" s="2" customFormat="1" ht="15" customHeight="1" x14ac:dyDescent="0.25">
      <c r="A224" s="52" t="s">
        <v>247</v>
      </c>
      <c r="B224" s="53"/>
      <c r="C224" s="95"/>
      <c r="D224" s="95"/>
      <c r="E224" s="95"/>
      <c r="F224" s="53"/>
      <c r="G224" s="53"/>
      <c r="H224" s="28">
        <v>4003695.73</v>
      </c>
      <c r="I224" s="28"/>
      <c r="J224" s="28">
        <v>0</v>
      </c>
      <c r="K224" s="28"/>
      <c r="L224" s="28">
        <v>4003695.73</v>
      </c>
      <c r="M224" s="64"/>
      <c r="N224" s="83">
        <v>1.052</v>
      </c>
      <c r="O224" s="83">
        <v>1.0209999999999999</v>
      </c>
      <c r="P224" s="83">
        <v>1.0349999999999999</v>
      </c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4"/>
      <c r="BF224" s="85" t="s">
        <v>539</v>
      </c>
      <c r="BG224" s="83"/>
      <c r="BH224" s="83"/>
      <c r="BI224" s="83"/>
      <c r="BJ224" s="83"/>
      <c r="BK224" s="83">
        <v>1.0249999999999999</v>
      </c>
      <c r="BL224" s="83">
        <v>1.02</v>
      </c>
      <c r="BM224" s="83">
        <v>1.03</v>
      </c>
      <c r="BN224" s="83">
        <v>1.2</v>
      </c>
      <c r="BO224" s="28">
        <f t="shared" si="3"/>
        <v>0</v>
      </c>
    </row>
    <row r="225" spans="1:67" s="2" customFormat="1" ht="15" customHeight="1" x14ac:dyDescent="0.25">
      <c r="A225" s="52" t="s">
        <v>248</v>
      </c>
      <c r="B225" s="53"/>
      <c r="C225" s="95"/>
      <c r="D225" s="95"/>
      <c r="E225" s="95"/>
      <c r="F225" s="53"/>
      <c r="G225" s="53"/>
      <c r="H225" s="28">
        <v>27669805.800000001</v>
      </c>
      <c r="I225" s="28"/>
      <c r="J225" s="28">
        <v>0</v>
      </c>
      <c r="K225" s="28"/>
      <c r="L225" s="28">
        <v>27669805.800000001</v>
      </c>
      <c r="M225" s="64"/>
      <c r="N225" s="83">
        <v>1.052</v>
      </c>
      <c r="O225" s="83">
        <v>1.0209999999999999</v>
      </c>
      <c r="P225" s="83">
        <v>1.0349999999999999</v>
      </c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4"/>
      <c r="BF225" s="85" t="s">
        <v>540</v>
      </c>
      <c r="BG225" s="83"/>
      <c r="BH225" s="83"/>
      <c r="BI225" s="83"/>
      <c r="BJ225" s="83"/>
      <c r="BK225" s="83">
        <v>1.0249999999999999</v>
      </c>
      <c r="BL225" s="83">
        <v>1.02</v>
      </c>
      <c r="BM225" s="83">
        <v>1.03</v>
      </c>
      <c r="BN225" s="83">
        <v>1.2</v>
      </c>
      <c r="BO225" s="28">
        <f t="shared" si="3"/>
        <v>0</v>
      </c>
    </row>
    <row r="226" spans="1:67" s="2" customFormat="1" ht="15" customHeight="1" x14ac:dyDescent="0.25">
      <c r="A226" s="52" t="s">
        <v>249</v>
      </c>
      <c r="B226" s="53"/>
      <c r="C226" s="95"/>
      <c r="D226" s="95"/>
      <c r="E226" s="95"/>
      <c r="F226" s="53"/>
      <c r="G226" s="53"/>
      <c r="H226" s="28">
        <v>28365590.760000002</v>
      </c>
      <c r="I226" s="28"/>
      <c r="J226" s="28">
        <v>0</v>
      </c>
      <c r="K226" s="28"/>
      <c r="L226" s="28">
        <v>28365590.760000002</v>
      </c>
      <c r="M226" s="64"/>
      <c r="N226" s="83">
        <v>1.052</v>
      </c>
      <c r="O226" s="83">
        <v>1.0209999999999999</v>
      </c>
      <c r="P226" s="83">
        <v>1.0349999999999999</v>
      </c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4"/>
      <c r="BF226" s="85" t="s">
        <v>541</v>
      </c>
      <c r="BG226" s="83"/>
      <c r="BH226" s="83"/>
      <c r="BI226" s="83"/>
      <c r="BJ226" s="83"/>
      <c r="BK226" s="83">
        <v>1.0249999999999999</v>
      </c>
      <c r="BL226" s="83">
        <v>1.02</v>
      </c>
      <c r="BM226" s="83">
        <v>1.03</v>
      </c>
      <c r="BN226" s="83">
        <v>1.2</v>
      </c>
      <c r="BO226" s="28">
        <f t="shared" si="3"/>
        <v>0</v>
      </c>
    </row>
    <row r="227" spans="1:67" s="2" customFormat="1" ht="53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>
        <v>0</v>
      </c>
      <c r="K227" s="3"/>
      <c r="L227" s="3"/>
      <c r="M227" s="3"/>
      <c r="N227" s="83">
        <v>1.052</v>
      </c>
      <c r="O227" s="83">
        <v>1.0209999999999999</v>
      </c>
      <c r="P227" s="83">
        <v>1.0349999999999999</v>
      </c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4"/>
      <c r="BF227" s="85" t="s">
        <v>542</v>
      </c>
      <c r="BG227" s="83"/>
      <c r="BH227" s="83"/>
      <c r="BI227" s="83"/>
      <c r="BJ227" s="83"/>
      <c r="BK227" s="83">
        <v>1.0249999999999999</v>
      </c>
      <c r="BL227" s="83">
        <v>1.02</v>
      </c>
      <c r="BM227" s="83">
        <v>1.03</v>
      </c>
      <c r="BN227" s="83">
        <v>1.2</v>
      </c>
      <c r="BO227" s="28">
        <f t="shared" si="3"/>
        <v>0</v>
      </c>
    </row>
    <row r="228" spans="1:67" s="7" customFormat="1" ht="12.75" customHeight="1" x14ac:dyDescent="0.2">
      <c r="A228" s="54" t="s">
        <v>250</v>
      </c>
      <c r="B228" s="54"/>
      <c r="C228" s="93"/>
      <c r="D228" s="93"/>
      <c r="E228" s="93"/>
      <c r="F228" s="54"/>
      <c r="G228" s="54"/>
      <c r="H228" s="54"/>
      <c r="I228" s="54"/>
      <c r="J228" s="54">
        <v>0</v>
      </c>
      <c r="K228" s="54"/>
      <c r="L228" s="54"/>
      <c r="M228" s="54"/>
      <c r="N228" s="83">
        <v>1.052</v>
      </c>
      <c r="O228" s="83">
        <v>1.0209999999999999</v>
      </c>
      <c r="P228" s="83">
        <v>1.0349999999999999</v>
      </c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4"/>
      <c r="BF228" s="85" t="s">
        <v>543</v>
      </c>
      <c r="BG228" s="83"/>
      <c r="BH228" s="83"/>
      <c r="BI228" s="83"/>
      <c r="BJ228" s="83"/>
      <c r="BK228" s="83">
        <v>1.0249999999999999</v>
      </c>
      <c r="BL228" s="83">
        <v>1.02</v>
      </c>
      <c r="BM228" s="83">
        <v>1.03</v>
      </c>
      <c r="BN228" s="83">
        <v>1.2</v>
      </c>
      <c r="BO228" s="28">
        <f t="shared" si="3"/>
        <v>0</v>
      </c>
    </row>
    <row r="229" spans="1:67" s="7" customFormat="1" ht="12.75" customHeight="1" x14ac:dyDescent="0.2">
      <c r="A229" s="55" t="s">
        <v>251</v>
      </c>
      <c r="B229" s="55"/>
      <c r="C229" s="55"/>
      <c r="D229" s="55"/>
      <c r="E229" s="55"/>
      <c r="F229" s="55"/>
      <c r="G229" s="55"/>
      <c r="H229" s="55"/>
      <c r="I229" s="55"/>
      <c r="J229" s="55">
        <v>0</v>
      </c>
      <c r="K229" s="55"/>
      <c r="L229" s="55"/>
      <c r="M229" s="55"/>
      <c r="N229" s="83">
        <v>1.052</v>
      </c>
      <c r="O229" s="83">
        <v>1.0209999999999999</v>
      </c>
      <c r="P229" s="83">
        <v>1.0349999999999999</v>
      </c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4"/>
      <c r="BF229" s="85" t="s">
        <v>544</v>
      </c>
      <c r="BG229" s="83"/>
      <c r="BH229" s="83"/>
      <c r="BI229" s="83"/>
      <c r="BJ229" s="83"/>
      <c r="BK229" s="83">
        <v>1.0249999999999999</v>
      </c>
      <c r="BL229" s="83">
        <v>1.02</v>
      </c>
      <c r="BM229" s="83">
        <v>1.03</v>
      </c>
      <c r="BN229" s="83">
        <v>1.2</v>
      </c>
      <c r="BO229" s="28">
        <f t="shared" si="3"/>
        <v>0</v>
      </c>
    </row>
    <row r="230" spans="1:67" s="7" customFormat="1" ht="13.5" customHeight="1" x14ac:dyDescent="0.2">
      <c r="A230" s="5"/>
      <c r="B230" s="5"/>
      <c r="C230" s="5"/>
      <c r="D230" s="5"/>
      <c r="E230" s="5"/>
      <c r="F230" s="5"/>
      <c r="G230" s="5"/>
      <c r="H230" s="56"/>
      <c r="I230" s="56"/>
      <c r="J230" s="5">
        <v>0</v>
      </c>
      <c r="K230" s="5"/>
      <c r="L230" s="56"/>
      <c r="M230" s="56"/>
      <c r="N230" s="83">
        <v>1.052</v>
      </c>
      <c r="O230" s="83">
        <v>1.0209999999999999</v>
      </c>
      <c r="P230" s="83">
        <v>1.0349999999999999</v>
      </c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4"/>
      <c r="BF230" s="85" t="s">
        <v>545</v>
      </c>
      <c r="BG230" s="83"/>
      <c r="BH230" s="83"/>
      <c r="BI230" s="83"/>
      <c r="BJ230" s="83"/>
      <c r="BK230" s="83">
        <v>1.0249999999999999</v>
      </c>
      <c r="BL230" s="83">
        <v>1.02</v>
      </c>
      <c r="BM230" s="83">
        <v>1.03</v>
      </c>
      <c r="BN230" s="83">
        <v>1.2</v>
      </c>
      <c r="BO230" s="28">
        <f t="shared" si="3"/>
        <v>0</v>
      </c>
    </row>
    <row r="231" spans="1:67" s="7" customFormat="1" ht="12.75" customHeight="1" x14ac:dyDescent="0.2">
      <c r="A231" s="54" t="s">
        <v>252</v>
      </c>
      <c r="B231" s="54"/>
      <c r="C231" s="54"/>
      <c r="D231" s="54"/>
      <c r="E231" s="54"/>
      <c r="F231" s="54"/>
      <c r="G231" s="54"/>
      <c r="H231" s="54"/>
      <c r="I231" s="54"/>
      <c r="J231" s="54">
        <v>0</v>
      </c>
      <c r="K231" s="54"/>
      <c r="L231" s="54"/>
      <c r="M231" s="54"/>
      <c r="N231" s="83">
        <v>1.052</v>
      </c>
      <c r="O231" s="83">
        <v>1.0209999999999999</v>
      </c>
      <c r="P231" s="83">
        <v>1.0349999999999999</v>
      </c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4"/>
      <c r="BF231" s="85" t="s">
        <v>546</v>
      </c>
      <c r="BG231" s="83"/>
      <c r="BH231" s="83"/>
      <c r="BI231" s="83"/>
      <c r="BJ231" s="83"/>
      <c r="BK231" s="83">
        <v>1.0249999999999999</v>
      </c>
      <c r="BL231" s="83">
        <v>1.02</v>
      </c>
      <c r="BM231" s="83">
        <v>1.03</v>
      </c>
      <c r="BN231" s="83">
        <v>1.2</v>
      </c>
      <c r="BO231" s="28">
        <f t="shared" si="3"/>
        <v>0</v>
      </c>
    </row>
    <row r="232" spans="1:67" s="7" customFormat="1" ht="12.75" customHeight="1" x14ac:dyDescent="0.2">
      <c r="A232" s="55" t="s">
        <v>251</v>
      </c>
      <c r="B232" s="55"/>
      <c r="C232" s="92"/>
      <c r="D232" s="92"/>
      <c r="E232" s="92"/>
      <c r="F232" s="55"/>
      <c r="G232" s="55"/>
      <c r="H232" s="55"/>
      <c r="I232" s="55"/>
      <c r="J232" s="55">
        <v>0</v>
      </c>
      <c r="K232" s="55"/>
      <c r="L232" s="55"/>
      <c r="M232" s="55"/>
      <c r="N232" s="83">
        <v>1.052</v>
      </c>
      <c r="O232" s="83">
        <v>1.0209999999999999</v>
      </c>
      <c r="P232" s="83">
        <v>1.0349999999999999</v>
      </c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4"/>
      <c r="BF232" s="85" t="s">
        <v>547</v>
      </c>
      <c r="BG232" s="83"/>
      <c r="BH232" s="83"/>
      <c r="BI232" s="83"/>
      <c r="BJ232" s="83"/>
      <c r="BK232" s="83">
        <v>1.0249999999999999</v>
      </c>
      <c r="BL232" s="83">
        <v>1.02</v>
      </c>
      <c r="BM232" s="83">
        <v>1.03</v>
      </c>
      <c r="BN232" s="83">
        <v>1.2</v>
      </c>
      <c r="BO232" s="28">
        <f t="shared" si="3"/>
        <v>0</v>
      </c>
    </row>
    <row r="233" spans="1:67" s="7" customFormat="1" ht="13.5" customHeight="1" x14ac:dyDescent="0.2">
      <c r="A233" s="5"/>
      <c r="B233" s="5"/>
      <c r="C233" s="5"/>
      <c r="D233" s="5"/>
      <c r="E233" s="5"/>
      <c r="F233" s="5"/>
      <c r="G233" s="5"/>
      <c r="H233" s="56"/>
      <c r="I233" s="56"/>
      <c r="J233" s="5">
        <v>0</v>
      </c>
      <c r="K233" s="5"/>
      <c r="L233" s="56"/>
      <c r="M233" s="56"/>
      <c r="N233" s="83">
        <v>1.052</v>
      </c>
      <c r="O233" s="83">
        <v>1.0209999999999999</v>
      </c>
      <c r="P233" s="83">
        <v>1.0349999999999999</v>
      </c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4"/>
      <c r="BF233" s="85" t="s">
        <v>548</v>
      </c>
      <c r="BG233" s="83"/>
      <c r="BH233" s="83"/>
      <c r="BI233" s="83"/>
      <c r="BJ233" s="83"/>
      <c r="BK233" s="83">
        <v>1.0249999999999999</v>
      </c>
      <c r="BL233" s="83">
        <v>1.02</v>
      </c>
      <c r="BM233" s="83">
        <v>1.03</v>
      </c>
      <c r="BN233" s="83">
        <v>1.2</v>
      </c>
      <c r="BO233" s="28">
        <f t="shared" si="3"/>
        <v>0</v>
      </c>
    </row>
    <row r="234" spans="1:67" s="7" customFormat="1" ht="12.75" customHeight="1" x14ac:dyDescent="0.2">
      <c r="A234" s="54" t="s">
        <v>253</v>
      </c>
      <c r="B234" s="54"/>
      <c r="C234" s="93"/>
      <c r="D234" s="93"/>
      <c r="E234" s="93"/>
      <c r="F234" s="54"/>
      <c r="G234" s="54"/>
      <c r="H234" s="54"/>
      <c r="I234" s="54"/>
      <c r="J234" s="54">
        <v>0</v>
      </c>
      <c r="K234" s="54"/>
      <c r="L234" s="54"/>
      <c r="M234" s="54"/>
      <c r="N234" s="83">
        <v>1.052</v>
      </c>
      <c r="O234" s="83">
        <v>1.0209999999999999</v>
      </c>
      <c r="P234" s="83">
        <v>1.0349999999999999</v>
      </c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4"/>
      <c r="BF234" s="85" t="s">
        <v>549</v>
      </c>
      <c r="BG234" s="83"/>
      <c r="BH234" s="83"/>
      <c r="BI234" s="83"/>
      <c r="BJ234" s="83"/>
      <c r="BK234" s="83">
        <v>1.0249999999999999</v>
      </c>
      <c r="BL234" s="83">
        <v>1.02</v>
      </c>
      <c r="BM234" s="83">
        <v>1.03</v>
      </c>
      <c r="BN234" s="83">
        <v>1.2</v>
      </c>
      <c r="BO234" s="28">
        <f t="shared" si="3"/>
        <v>0</v>
      </c>
    </row>
    <row r="235" spans="1:67" s="7" customFormat="1" ht="12.75" customHeight="1" x14ac:dyDescent="0.2">
      <c r="A235" s="55" t="s">
        <v>251</v>
      </c>
      <c r="B235" s="55"/>
      <c r="C235" s="55"/>
      <c r="D235" s="55"/>
      <c r="E235" s="55"/>
      <c r="F235" s="55"/>
      <c r="G235" s="55"/>
      <c r="H235" s="55"/>
      <c r="I235" s="55"/>
      <c r="J235" s="55">
        <v>0</v>
      </c>
      <c r="K235" s="55"/>
      <c r="L235" s="55"/>
      <c r="M235" s="55"/>
      <c r="N235" s="83">
        <v>1.052</v>
      </c>
      <c r="O235" s="83">
        <v>1.0209999999999999</v>
      </c>
      <c r="P235" s="83">
        <v>1.0349999999999999</v>
      </c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4"/>
      <c r="BF235" s="85" t="s">
        <v>550</v>
      </c>
      <c r="BG235" s="83"/>
      <c r="BH235" s="83"/>
      <c r="BI235" s="83"/>
      <c r="BJ235" s="83"/>
      <c r="BK235" s="83">
        <v>1.0249999999999999</v>
      </c>
      <c r="BL235" s="83">
        <v>1.02</v>
      </c>
      <c r="BM235" s="83">
        <v>1.03</v>
      </c>
      <c r="BN235" s="83">
        <v>1.2</v>
      </c>
      <c r="BO235" s="28">
        <f t="shared" si="3"/>
        <v>0</v>
      </c>
    </row>
    <row r="236" spans="1:67" s="7" customFormat="1" ht="13.5" customHeight="1" x14ac:dyDescent="0.2">
      <c r="A236" s="5"/>
      <c r="B236" s="5"/>
      <c r="C236" s="5"/>
      <c r="D236" s="5"/>
      <c r="E236" s="5"/>
      <c r="F236" s="5"/>
      <c r="G236" s="5"/>
      <c r="H236" s="56"/>
      <c r="I236" s="56"/>
      <c r="J236" s="5">
        <v>0</v>
      </c>
      <c r="K236" s="5"/>
      <c r="L236" s="56"/>
      <c r="M236" s="56"/>
      <c r="N236" s="83">
        <v>1.052</v>
      </c>
      <c r="O236" s="83">
        <v>1.0209999999999999</v>
      </c>
      <c r="P236" s="83">
        <v>1.0349999999999999</v>
      </c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4"/>
      <c r="BF236" s="85" t="s">
        <v>551</v>
      </c>
      <c r="BG236" s="83"/>
      <c r="BH236" s="83"/>
      <c r="BI236" s="83"/>
      <c r="BJ236" s="83"/>
      <c r="BK236" s="83">
        <v>1.0249999999999999</v>
      </c>
      <c r="BL236" s="83">
        <v>1.02</v>
      </c>
      <c r="BM236" s="83">
        <v>1.03</v>
      </c>
      <c r="BN236" s="83">
        <v>1.2</v>
      </c>
      <c r="BO236" s="28">
        <f t="shared" si="3"/>
        <v>0</v>
      </c>
    </row>
    <row r="237" spans="1:67" s="2" customFormat="1" ht="15" x14ac:dyDescent="0.25">
      <c r="A237" s="3"/>
      <c r="B237" s="3"/>
      <c r="C237" s="3"/>
      <c r="D237" s="3"/>
      <c r="E237" s="3"/>
      <c r="F237" s="3"/>
      <c r="G237" s="3"/>
      <c r="H237" s="57"/>
      <c r="I237" s="57"/>
      <c r="J237" s="3">
        <v>0</v>
      </c>
      <c r="K237" s="3"/>
      <c r="L237" s="57"/>
      <c r="M237" s="57"/>
      <c r="N237" s="83">
        <v>1.052</v>
      </c>
      <c r="O237" s="83">
        <v>1.0209999999999999</v>
      </c>
      <c r="P237" s="83">
        <v>1.0349999999999999</v>
      </c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4"/>
      <c r="BF237" s="85" t="s">
        <v>552</v>
      </c>
      <c r="BG237" s="83"/>
      <c r="BH237" s="83"/>
      <c r="BI237" s="83"/>
      <c r="BJ237" s="83"/>
      <c r="BK237" s="83">
        <v>1.0249999999999999</v>
      </c>
      <c r="BL237" s="83">
        <v>1.02</v>
      </c>
      <c r="BM237" s="83">
        <v>1.03</v>
      </c>
      <c r="BN237" s="83">
        <v>1.2</v>
      </c>
      <c r="BO237" s="28">
        <f t="shared" si="3"/>
        <v>0</v>
      </c>
    </row>
    <row r="238" spans="1:67" ht="11.25" customHeight="1" x14ac:dyDescent="0.2">
      <c r="J238" s="1">
        <v>0</v>
      </c>
      <c r="N238" s="83">
        <v>1.052</v>
      </c>
      <c r="O238" s="83">
        <v>1.0209999999999999</v>
      </c>
      <c r="P238" s="83">
        <v>1.0349999999999999</v>
      </c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4"/>
      <c r="BF238" s="85" t="s">
        <v>553</v>
      </c>
      <c r="BG238" s="83"/>
      <c r="BH238" s="83"/>
      <c r="BI238" s="83"/>
      <c r="BJ238" s="83"/>
      <c r="BK238" s="83">
        <v>1.0249999999999999</v>
      </c>
      <c r="BL238" s="83">
        <v>1.02</v>
      </c>
      <c r="BM238" s="83">
        <v>1.03</v>
      </c>
      <c r="BN238" s="83">
        <v>1.2</v>
      </c>
      <c r="BO238" s="28">
        <f t="shared" si="3"/>
        <v>0</v>
      </c>
    </row>
    <row r="239" spans="1:67" ht="11.25" customHeight="1" x14ac:dyDescent="0.2">
      <c r="J239" s="1">
        <v>0</v>
      </c>
      <c r="N239" s="83">
        <v>1.052</v>
      </c>
      <c r="O239" s="83">
        <v>1.0209999999999999</v>
      </c>
      <c r="P239" s="83">
        <v>1.0349999999999999</v>
      </c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4"/>
      <c r="BF239" s="85" t="s">
        <v>554</v>
      </c>
      <c r="BG239" s="83"/>
      <c r="BH239" s="83"/>
      <c r="BI239" s="83"/>
      <c r="BJ239" s="83"/>
      <c r="BK239" s="83">
        <v>1.0249999999999999</v>
      </c>
      <c r="BL239" s="83">
        <v>1.02</v>
      </c>
      <c r="BM239" s="83">
        <v>1.03</v>
      </c>
      <c r="BN239" s="83">
        <v>1.2</v>
      </c>
      <c r="BO239" s="28">
        <f t="shared" si="3"/>
        <v>0</v>
      </c>
    </row>
    <row r="240" spans="1:67" ht="11.25" customHeight="1" x14ac:dyDescent="0.2">
      <c r="J240" s="1">
        <v>0</v>
      </c>
      <c r="N240" s="83">
        <v>1.052</v>
      </c>
      <c r="O240" s="83">
        <v>1.0209999999999999</v>
      </c>
      <c r="P240" s="83">
        <v>1.0349999999999999</v>
      </c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4"/>
      <c r="BF240" s="85" t="s">
        <v>555</v>
      </c>
      <c r="BG240" s="83"/>
      <c r="BH240" s="83"/>
      <c r="BI240" s="83"/>
      <c r="BJ240" s="83"/>
      <c r="BK240" s="83">
        <v>1.0249999999999999</v>
      </c>
      <c r="BL240" s="83">
        <v>1.02</v>
      </c>
      <c r="BM240" s="83">
        <v>1.03</v>
      </c>
      <c r="BN240" s="83">
        <v>1.2</v>
      </c>
      <c r="BO240" s="28">
        <f t="shared" si="3"/>
        <v>0</v>
      </c>
    </row>
    <row r="241" spans="10:67" ht="11.25" customHeight="1" x14ac:dyDescent="0.2">
      <c r="J241" s="1">
        <v>0</v>
      </c>
      <c r="N241" s="83">
        <v>1.052</v>
      </c>
      <c r="O241" s="83">
        <v>1.0209999999999999</v>
      </c>
      <c r="P241" s="83">
        <v>1.0349999999999999</v>
      </c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4"/>
      <c r="BF241" s="85" t="s">
        <v>556</v>
      </c>
      <c r="BG241" s="83"/>
      <c r="BH241" s="83"/>
      <c r="BI241" s="83"/>
      <c r="BJ241" s="83"/>
      <c r="BK241" s="83">
        <v>1.0249999999999999</v>
      </c>
      <c r="BL241" s="83">
        <v>1.02</v>
      </c>
      <c r="BM241" s="83">
        <v>1.03</v>
      </c>
      <c r="BN241" s="83">
        <v>1.2</v>
      </c>
      <c r="BO241" s="28">
        <f t="shared" si="3"/>
        <v>0</v>
      </c>
    </row>
    <row r="242" spans="10:67" ht="11.25" customHeight="1" x14ac:dyDescent="0.2">
      <c r="J242" s="1">
        <v>0</v>
      </c>
      <c r="N242" s="83">
        <v>1.052</v>
      </c>
      <c r="O242" s="83">
        <v>1.0209999999999999</v>
      </c>
      <c r="P242" s="83">
        <v>1.0349999999999999</v>
      </c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4"/>
      <c r="BF242" s="85" t="s">
        <v>557</v>
      </c>
      <c r="BG242" s="83"/>
      <c r="BH242" s="83"/>
      <c r="BI242" s="83"/>
      <c r="BJ242" s="83"/>
      <c r="BK242" s="83">
        <v>1.0249999999999999</v>
      </c>
      <c r="BL242" s="83">
        <v>1.02</v>
      </c>
      <c r="BM242" s="83">
        <v>1.03</v>
      </c>
      <c r="BN242" s="83">
        <v>1.2</v>
      </c>
      <c r="BO242" s="28">
        <f t="shared" si="3"/>
        <v>0</v>
      </c>
    </row>
    <row r="243" spans="10:67" ht="11.25" customHeight="1" x14ac:dyDescent="0.2">
      <c r="J243" s="1">
        <v>0</v>
      </c>
      <c r="N243" s="83">
        <v>1.052</v>
      </c>
      <c r="O243" s="83">
        <v>1.0209999999999999</v>
      </c>
      <c r="P243" s="83">
        <v>1.0349999999999999</v>
      </c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4"/>
      <c r="BF243" s="85" t="s">
        <v>558</v>
      </c>
      <c r="BG243" s="83"/>
      <c r="BH243" s="83"/>
      <c r="BI243" s="83"/>
      <c r="BJ243" s="83"/>
      <c r="BK243" s="83">
        <v>1.0249999999999999</v>
      </c>
      <c r="BL243" s="83">
        <v>1.02</v>
      </c>
      <c r="BM243" s="83">
        <v>1.03</v>
      </c>
      <c r="BN243" s="83">
        <v>1.2</v>
      </c>
      <c r="BO243" s="28">
        <f t="shared" si="3"/>
        <v>0</v>
      </c>
    </row>
    <row r="244" spans="10:67" ht="11.25" customHeight="1" x14ac:dyDescent="0.2">
      <c r="J244" s="1">
        <v>0</v>
      </c>
      <c r="N244" s="83">
        <v>1.052</v>
      </c>
      <c r="O244" s="83">
        <v>1.0209999999999999</v>
      </c>
      <c r="P244" s="83">
        <v>1.0349999999999999</v>
      </c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4"/>
      <c r="BF244" s="85" t="s">
        <v>559</v>
      </c>
      <c r="BG244" s="83"/>
      <c r="BH244" s="83"/>
      <c r="BI244" s="83"/>
      <c r="BJ244" s="83"/>
      <c r="BK244" s="83">
        <v>1.0249999999999999</v>
      </c>
      <c r="BL244" s="83">
        <v>1.02</v>
      </c>
      <c r="BM244" s="83">
        <v>1.03</v>
      </c>
      <c r="BN244" s="83">
        <v>1.2</v>
      </c>
      <c r="BO244" s="28">
        <f t="shared" si="3"/>
        <v>0</v>
      </c>
    </row>
    <row r="245" spans="10:67" ht="11.25" customHeight="1" x14ac:dyDescent="0.2">
      <c r="J245" s="1">
        <v>0</v>
      </c>
      <c r="N245" s="83">
        <v>1.052</v>
      </c>
      <c r="O245" s="83">
        <v>1.0209999999999999</v>
      </c>
      <c r="P245" s="83">
        <v>1.0349999999999999</v>
      </c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4"/>
      <c r="BF245" s="85" t="s">
        <v>560</v>
      </c>
      <c r="BG245" s="83"/>
      <c r="BH245" s="83"/>
      <c r="BI245" s="83"/>
      <c r="BJ245" s="83"/>
      <c r="BK245" s="83">
        <v>1.0249999999999999</v>
      </c>
      <c r="BL245" s="83">
        <v>1.02</v>
      </c>
      <c r="BM245" s="83">
        <v>1.03</v>
      </c>
      <c r="BN245" s="83">
        <v>1.2</v>
      </c>
      <c r="BO245" s="28">
        <f t="shared" si="3"/>
        <v>0</v>
      </c>
    </row>
    <row r="246" spans="10:67" ht="11.25" customHeight="1" x14ac:dyDescent="0.2">
      <c r="J246" s="1">
        <v>0</v>
      </c>
      <c r="N246" s="83">
        <v>1.052</v>
      </c>
      <c r="O246" s="83">
        <v>1.0209999999999999</v>
      </c>
      <c r="P246" s="83">
        <v>1.0349999999999999</v>
      </c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4"/>
      <c r="BF246" s="85" t="s">
        <v>561</v>
      </c>
      <c r="BG246" s="83"/>
      <c r="BH246" s="83"/>
      <c r="BI246" s="83"/>
      <c r="BJ246" s="83"/>
      <c r="BK246" s="83">
        <v>1.0249999999999999</v>
      </c>
      <c r="BL246" s="83">
        <v>1.02</v>
      </c>
      <c r="BM246" s="83">
        <v>1.03</v>
      </c>
      <c r="BN246" s="83">
        <v>1.2</v>
      </c>
      <c r="BO246" s="28">
        <f t="shared" si="3"/>
        <v>0</v>
      </c>
    </row>
  </sheetData>
  <phoneticPr fontId="19" type="noConversion"/>
  <printOptions horizontalCentered="1"/>
  <pageMargins left="0.39370077848434498" right="0.39370077848434498" top="0.35433071851730302" bottom="0.31496062874794001" header="0.118110239505768" footer="0.118110239505768"/>
  <pageSetup paperSize="9" scale="53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3.1_изм смета - Базисно-индексн</vt:lpstr>
      <vt:lpstr>3.2_изм.смета - Базисно-индексн</vt:lpstr>
      <vt:lpstr>'3.1_изм смета - Базисно-индексн'!Заголовки_для_печати</vt:lpstr>
      <vt:lpstr>'3.2_изм.смета - Базисно-индексн'!Заголовки_для_печати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2025-07-01T14:04:02Z</dcterms:created>
  <dcterms:modified xsi:type="dcterms:W3CDTF">2025-07-01T14:38:36Z</dcterms:modified>
</cp:coreProperties>
</file>