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Электроснабжение и оборудование RAM\"/>
    </mc:Choice>
  </mc:AlternateContent>
  <xr:revisionPtr revIDLastSave="0" documentId="13_ncr:11_{BE9DE883-6BBD-489B-8115-F1ED25B2E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00-ЭС1.СУБ_03.07.060-" sheetId="1" r:id="rId1"/>
  </sheets>
  <externalReferences>
    <externalReference r:id="rId2"/>
  </externalReferences>
  <definedNames>
    <definedName name="_xlnm._FilterDatabase" localSheetId="0" hidden="1">'1632-2021-00-ЭС1.СУБ_03.07.060-'!$A$13:$G$72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'1632-2021-00-ЭС1.СУБ_03.07.060-'!$15:$15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67" i="1"/>
  <c r="F66" i="1"/>
  <c r="F65" i="1"/>
  <c r="F64" i="1"/>
  <c r="F62" i="1"/>
  <c r="F61" i="1"/>
  <c r="F59" i="1"/>
  <c r="F57" i="1"/>
  <c r="F55" i="1"/>
  <c r="F53" i="1"/>
  <c r="F51" i="1"/>
  <c r="F50" i="1"/>
  <c r="F49" i="1"/>
  <c r="F48" i="1"/>
  <c r="F47" i="1"/>
  <c r="F46" i="1"/>
  <c r="F45" i="1"/>
  <c r="F43" i="1"/>
  <c r="F42" i="1"/>
  <c r="F41" i="1"/>
  <c r="F40" i="1"/>
  <c r="F38" i="1"/>
  <c r="F36" i="1"/>
  <c r="F34" i="1"/>
  <c r="F32" i="1"/>
  <c r="F31" i="1"/>
  <c r="F30" i="1"/>
  <c r="F29" i="1"/>
  <c r="F18" i="1"/>
  <c r="F21" i="1"/>
  <c r="F22" i="1"/>
  <c r="F23" i="1"/>
  <c r="F24" i="1"/>
  <c r="F25" i="1"/>
  <c r="F26" i="1"/>
  <c r="F27" i="1"/>
  <c r="F20" i="1"/>
</calcChain>
</file>

<file path=xl/sharedStrings.xml><?xml version="1.0" encoding="utf-8"?>
<sst xmlns="http://schemas.openxmlformats.org/spreadsheetml/2006/main" count="270" uniqueCount="197">
  <si>
    <t>Приложение к Глава 02</t>
  </si>
  <si>
    <t>Форма 4</t>
  </si>
  <si>
    <t>Терминал по перевалке минеральных удобрений в морском торговом порту Усть-Луга. Береговые объекты Терминала</t>
  </si>
  <si>
    <t/>
  </si>
  <si>
    <t>ЛОКАЛЬНАЯ СМЕТА № 1632-2021-00-ЭС1.СУБ_03.07.060-П01</t>
  </si>
  <si>
    <t>Внутриплощадочные сети электроснабжения. Система бесперебойного гарантированного электроснабжения 03.07.060 Внутриплощадочные сети электроснабжения. Система бесперебойного гарантированного электроснабжения</t>
  </si>
  <si>
    <t>Основание</t>
  </si>
  <si>
    <t>1632-2021-00-ЭС1.СУБ_0_0_RU_IFС</t>
  </si>
  <si>
    <t>Сметная стоимость</t>
  </si>
  <si>
    <t xml:space="preserve"> руб.</t>
  </si>
  <si>
    <t xml:space="preserve">Составлен(а) в текущих ценах по состоянию на 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</si>
  <si>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</si>
  <si>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</si>
  <si>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</si>
  <si>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</si>
  <si>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</si>
  <si>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</t>
  </si>
  <si>
    <t>Стоимость работ, руб.</t>
  </si>
  <si>
    <t>Раздел 1. Монтажные работы</t>
  </si>
  <si>
    <t>1</t>
  </si>
  <si>
    <t>Щитки осветительные, устанавливаемые на стене: распорными дюбелями, масса щитка до 6 кг</t>
  </si>
  <si>
    <t>ТЕРм08-03-599-09</t>
  </si>
  <si>
    <t>1 шт.</t>
  </si>
  <si>
    <t>2</t>
  </si>
  <si>
    <t>Щиток настенный с дверцей 18 мод.,IP65, серый, с клеммным блоком 63А (Аналог ТССЦ-509-6579 210,30/206,12=2%)</t>
  </si>
  <si>
    <t>ТЦ_62.1.02.16_63_6316066496_03.05.2024_02_1.1</t>
  </si>
  <si>
    <t>шт</t>
  </si>
  <si>
    <t>3</t>
  </si>
  <si>
    <t>Автомат одно-, двух-, трехполюсный, устанавливаемый на конструкции: на стене или колонне, на ток до 25 А</t>
  </si>
  <si>
    <t>ТЕРм08-03-526-01</t>
  </si>
  <si>
    <t>4
О</t>
  </si>
  <si>
    <t>MVA20-3-020-C KARAT Авт. выкл. ВА47-29 3P C 20А 4,5кА IEK</t>
  </si>
  <si>
    <t>ТЦ_62.1.01.05_63_6316066496_03.05.2024_02_2.1</t>
  </si>
  <si>
    <t>5
О</t>
  </si>
  <si>
    <t>MVA20-1-010-C KARAT Авт. выкл. ВА47-29 1P C 10А 4,5кА IEK</t>
  </si>
  <si>
    <t>ТЦ_62.1.01.05_63_6316066496_03.05.2024_02_3.1</t>
  </si>
  <si>
    <t>6
О</t>
  </si>
  <si>
    <t>MVA20-1-016-C KARAT Авт. выкл. ВА47-29 1P C 16А 4,5кА IEK</t>
  </si>
  <si>
    <t>ТЦ_62.1.01.05_63_6316066496_03.05.2024_02_4.1</t>
  </si>
  <si>
    <t>7
О</t>
  </si>
  <si>
    <t>MVA20-3-040-C KARAT Авт. выкл. ВА47-29 3P C 40А 4,5кА IEK</t>
  </si>
  <si>
    <t>ТЦ_62.1.01.05_63_6316066496_03.05.2024_02_9.1</t>
  </si>
  <si>
    <t>8
О</t>
  </si>
  <si>
    <t>MVA20-1-032-C KARAT Авт. выкл. ВА47-29 1P C 32А 4,5кА IEK</t>
  </si>
  <si>
    <t>ТЦ_62.1.01.05_63_6316066496_03.05.2024_02_10.1</t>
  </si>
  <si>
    <t>9
О</t>
  </si>
  <si>
    <t>SVA20-3-0160 Авт. выкл. ВА88-33 3Р 160А 35кА IEK</t>
  </si>
  <si>
    <t>ТЦ_62.1.01.05_63_6316066496_03.05.2024_02_13.1</t>
  </si>
  <si>
    <t>10
О</t>
  </si>
  <si>
    <t>MVA20-1-063-C KARAT Авт. выкл. ВА47-29 1P C 63А 4,5кА IEK</t>
  </si>
  <si>
    <t>ТЦ_62.1.01.05_63_6316066496_03.05.2024_02_14.1</t>
  </si>
  <si>
    <t>11
О</t>
  </si>
  <si>
    <t>SVA10-3-0125-02 Выкл. авт. ВА88-32 3Р 125А 25кА MASTER IEK</t>
  </si>
  <si>
    <t>ТЦ_62.1.01.05_63_6316066496_03.05.2024_02_15.1</t>
  </si>
  <si>
    <t>12</t>
  </si>
  <si>
    <t>Колодка клеммная на металлической конструкции, количество перьев: 20</t>
  </si>
  <si>
    <t>ТЕРм10-04-101-11</t>
  </si>
  <si>
    <t>13</t>
  </si>
  <si>
    <t>YNS21-3-063-22-12 Шина соединительная типа PIN (12 штырей) 3Р 63А 22см IEK (Аналог ТССЦ-502-0922 9131,88/8952,49=2%)</t>
  </si>
  <si>
    <t>ТЦ_20.5.03.03_63_6316066496_03.05.2024_02_6.1</t>
  </si>
  <si>
    <t>14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</si>
  <si>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</si>
  <si>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ТЦ_20.5.03.03_63_6316066496_03.05.2024_02_7.1</t>
  </si>
  <si>
    <t>15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</si>
  <si>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</si>
  <si>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ТЦ_20.5.03.03_63_6316066496_03.05.2024_02_8.1</t>
  </si>
  <si>
    <t>16</t>
  </si>
  <si>
    <t>YIS11-25-06-B Изолятор SM25 (М6) силовой с болтом IEK (Аналог ТССЦ-111-3253 1029,81/1009,41=2%)</t>
  </si>
  <si>
    <t>ТЦ_20.2.02.04_63_6316066496_03.05.2024_02_5.1</t>
  </si>
  <si>
    <t>17</t>
  </si>
  <si>
    <t>Шкаф (пульт) управления навесной, высота, ширина и глубина: до 600х600х350 мм</t>
  </si>
  <si>
    <t>ТЕРм08-03-573-04</t>
  </si>
  <si>
    <t>18
О</t>
  </si>
  <si>
    <t>Автоматический ввод резерва АВР-10А-03-01-IEK</t>
  </si>
  <si>
    <t>ТЦ_62.1.02.19_63_6316066496_03.05.2024_02_11.1</t>
  </si>
  <si>
    <t>19</t>
  </si>
  <si>
    <t>Шкаф (пульт) управления навесной, высота, ширина и глубина: до 1200х600х500 мм</t>
  </si>
  <si>
    <t>ТЕРм08-03-573-06</t>
  </si>
  <si>
    <t>20</t>
  </si>
  <si>
    <t>R5STE1063 Корпус навесной STE с М/П ВхШхГ 1000x600x300 мм (Аналог ТССЦ-503-0698 72,33/70,68=2%)</t>
  </si>
  <si>
    <t>ТЦ_62.1.02.13_63_6316066496_03.05.2024_02_12.1</t>
  </si>
  <si>
    <t>21</t>
  </si>
  <si>
    <t>Линейка, устанавливаемая на металлической конструкции, масса: до 5 кг</t>
  </si>
  <si>
    <t>ТЕРм08-03-539-01</t>
  </si>
  <si>
    <t>22</t>
  </si>
  <si>
    <t>YDN14-0100 DIN-рейка (100см) оцинкованная 1мм IEK (Аналог ТССЦ-509-2644 878/859,09=2%)</t>
  </si>
  <si>
    <t>ТЦ_20.2.08.01_63_6316066496_03.05.2024_02_16.1</t>
  </si>
  <si>
    <t>23</t>
  </si>
  <si>
    <t>Короба пластмассовые: шириной до 120 мм</t>
  </si>
  <si>
    <t>ТЕРм08-02-390-03</t>
  </si>
  <si>
    <t>100 м</t>
  </si>
  <si>
    <t>24</t>
  </si>
  <si>
    <t>01050 Кабель-канал 110х50 мм с фронтальной крышкой (Аналог ТССЦ-509-1839 1066,00/1040,44=2%)</t>
  </si>
  <si>
    <t>ТЦ_20.2.05.05_63_6316066496_03.05.2024_02_17.1</t>
  </si>
  <si>
    <t>м</t>
  </si>
  <si>
    <t>25</t>
  </si>
  <si>
    <t>01009R Накладка на стык профиля 110х50 мм(розница, 1 шт в пакете (Аналог ТССЦ-509-6465 390/382,02=2%)</t>
  </si>
  <si>
    <t>ТЦ_20.2.05.06_63_6316066496_03.05.2024_02_18.1</t>
  </si>
  <si>
    <t>26</t>
  </si>
  <si>
    <t>01051 Угол внутренний 110х50 мм, изменяемый (70-120°) (Аналог ТССЦ-509-3552 2974,00/2914,98=2%)</t>
  </si>
  <si>
    <t>ТЦ_20.2.05.09_63_6316066496_03.05.2024_02_19.1</t>
  </si>
  <si>
    <t>27</t>
  </si>
  <si>
    <t>01052 Угол внешний 110х50 мм, изменяемый (80-120°) (Аналог ТССЦ-509-3564 2974,00/2915,08=2%)</t>
  </si>
  <si>
    <t>ТЦ_20.2.05.09_63_6316066496_03.05.2024_02_20.1</t>
  </si>
  <si>
    <t>28</t>
  </si>
  <si>
    <t>Короб металлический, подвешиваемый к конструкциям на оттяжках или подвесах, длина: 3 м</t>
  </si>
  <si>
    <t>ТЕРм08-02-396-10</t>
  </si>
  <si>
    <t>29</t>
  </si>
  <si>
    <t>35263 Лоток перфорированный 150х50 L3000 (Аналог ТССЦ-509-5584 136,80/133,87=2%)</t>
  </si>
  <si>
    <t>ТЦ_20.2.07.05_63_6316066496_03.05.2024_02_31.1</t>
  </si>
  <si>
    <t>30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</si>
  <si>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</si>
  <si>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ТЦ_20.2.03.25_63_6316066496_03.05.2024_02_39.1</t>
  </si>
  <si>
    <t>упак</t>
  </si>
  <si>
    <t>31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</si>
  <si>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</si>
  <si>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ТЦ_20.2.03.25_63_6316066496_03.05.2024_02_40.1</t>
  </si>
  <si>
    <t>32</t>
  </si>
  <si>
    <t>CM101000 Гайка с насечкой, препятствующей откручиванию М10 (Аналог ТССЦ-101-0122 18954,27/18529,96=2%)</t>
  </si>
  <si>
    <t>ТЦ_01.7.15.05_63_6316066496_03.05.2024_02_36.1</t>
  </si>
  <si>
    <t>33</t>
  </si>
  <si>
    <t>CM010616 Винт с гладкой головкой и квадратным подголовником М6х16 (Аналог ТССЦ-101-4614 12371,71/12076,47=2%</t>
  </si>
  <si>
    <t>ТЦ_01.7.15.04_63_6316066496_03.05.2024_02_38.1</t>
  </si>
  <si>
    <t>34</t>
  </si>
  <si>
    <t>CM100600 Гайка с насечкой, препятствующей откручиванию М6 (Аналог ТССЦ-101-0120 27445,97/26855,15=2%)</t>
  </si>
  <si>
    <t>ТЦ_01.7.15.05_63_6316066496_03.05.2024_02_32.1</t>
  </si>
  <si>
    <t>35</t>
  </si>
  <si>
    <t>CM010610 Винт с крестообразным шлицем М6х10 (Аналог ТССЦ-101-4614 12371,71/12076,47=2%)</t>
  </si>
  <si>
    <t>ТЦ_01.7.15.04_63_6316066496_03.05.2024_02_33.1</t>
  </si>
  <si>
    <t>36</t>
  </si>
  <si>
    <t>Постановка болтов: строительных с гайками и шайбами</t>
  </si>
  <si>
    <t>ТЕР09-05-003-01</t>
  </si>
  <si>
    <t>100 шт. болтов</t>
  </si>
  <si>
    <t>37</t>
  </si>
  <si>
    <t>CM401040 Забивной анкер М10 (Аналог ТССЦ-101-4466 101/98,88=2%)</t>
  </si>
  <si>
    <t>ТЦ_01.7.15.01_63_6316066496_03.05.2024_02_37.1</t>
  </si>
  <si>
    <t>38</t>
  </si>
  <si>
    <t>Конструкция из профильной стали для крепления закладных подвесок, масса: до 2 кг</t>
  </si>
  <si>
    <t>ТЕРм08-02-152-14</t>
  </si>
  <si>
    <t>100 шт.</t>
  </si>
  <si>
    <t>39</t>
  </si>
  <si>
    <t>BBA1015 Консоль потолочная BBA с осн.150 мм (Аналог ТССЦ-509-8372 19,72/19,3=2%)</t>
  </si>
  <si>
    <t>ТЦ_20.2.03.02_63_6316066496_03.05.2024_02_35.1</t>
  </si>
  <si>
    <t>40</t>
  </si>
  <si>
    <t>Подвес для прокладки кабелей под перекрытиями со стойками: сдвоенными массой до 4 кг</t>
  </si>
  <si>
    <t>ТЕРм08-02-152-11</t>
  </si>
  <si>
    <t>41</t>
  </si>
  <si>
    <t>CM201001 Шпилька М10х1000 (Аналог ТССЦ-101-4950 12,91/12,63=2%)</t>
  </si>
  <si>
    <t>ТЦ_01.7.15.12_63_6316066496_03.05.2024_02_34.1</t>
  </si>
  <si>
    <t>42</t>
  </si>
  <si>
    <t>Герметизация проходов при вводе кабелей во взрывоопасные помещения уплотнительной массой</t>
  </si>
  <si>
    <t>ТЕРм08-02-155-01</t>
  </si>
  <si>
    <t>1 проход кабеля</t>
  </si>
  <si>
    <t>43</t>
  </si>
  <si>
    <t>DF1201 Пена однокомпонентная огнезащитная, баллон 740 мл (Аналог ТССЦ-113-0770 318,46/312,17=2%)</t>
  </si>
  <si>
    <t>ТЦ_14.5.01.10_63_6316066496_25.04.2024_02_29.1</t>
  </si>
  <si>
    <t>44</t>
  </si>
  <si>
    <t>Прокладка труб гофрированных ПВХ для защиты проводов и кабелей</t>
  </si>
  <si>
    <t>ТЕРм08-10-010-01</t>
  </si>
  <si>
    <t>45</t>
  </si>
  <si>
    <t>91950 Труба ПВХ гибкая гофр. д.50мм, лёгкая с протяжкой, 15м, цвет серый (Аналог ТССЦ-509-6415 50/48,92=2%)</t>
  </si>
  <si>
    <t>ТЦ_24.3.01.02_63_6316066496_03.05.2024_02_21.1</t>
  </si>
  <si>
    <t>46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</si>
  <si>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</si>
  <si>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ТЦ_20.1.02.18_63_6316066496_03.05.2024_02_30.1</t>
  </si>
  <si>
    <t>47</t>
  </si>
  <si>
    <t>Кабель до 35 кВ в проложенных трубах, блоках и коробах, масса 1 м кабеля: до 1 кг</t>
  </si>
  <si>
    <t>ТЕРм08-02-148-01</t>
  </si>
  <si>
    <t>100 м кабеля</t>
  </si>
  <si>
    <t>48</t>
  </si>
  <si>
    <t>Кабель силовой ВВГнг(А)-FRLS 3х1.5ок(N.PE)-0.66 ТРТС (Аналог ТССЦ-501-8442 2705,70/2647,56=2%)</t>
  </si>
  <si>
    <t>ТЦ_21.1.06.09_63_6316066496_03.05.2024_02_22.1</t>
  </si>
  <si>
    <t>49</t>
  </si>
  <si>
    <t>Кабель силовой ВВГнг(А)-FRLS 3х4ок(N.PE)-0.66 ТРТС (Аналог ТССЦ-501-8444 6826,46/6683,24=2%)</t>
  </si>
  <si>
    <t>ТЦ_21.1.06.09_63_6316066496_03.05.2024_02_23.1</t>
  </si>
  <si>
    <t>50</t>
  </si>
  <si>
    <t>Кабель силовой ВВГнг(А)-FRLS 5х2.5ок(N.PE)-0.66 ТРТС (Аналог ТССЦ-501-8457 7035,21/6886,56=2%)</t>
  </si>
  <si>
    <t>ТЦ_21.1.06.09_63_6316066496_03.05.2024_02_24.1</t>
  </si>
  <si>
    <t>51</t>
  </si>
  <si>
    <t>Кабель силовой ВВГнг(А)-FRLS 5х4ок(N.PE)-0.66 ТРТС (Аналог ТССЦ-501-8458 11291,96/11056,13=2%)</t>
  </si>
  <si>
    <t>ТЦ_21.1.06.09_63_6316066496_03.05.2024_02_25.1</t>
  </si>
  <si>
    <t>52</t>
  </si>
  <si>
    <t>Кабель силовой ВВГнг(А)-FRLS 5х35,0 мк (N,РЕ)-0,66 ТРТС (Аналог ТССЦ-501-8463 92585,64/90680,85=2%)</t>
  </si>
  <si>
    <t>ТЦ_21.1.06.09_63_6316066496_03.05.2024_02_26.1</t>
  </si>
  <si>
    <t>53</t>
  </si>
  <si>
    <t>Кабель силовой ВВГнг(А)-FRLS 3х35 (Аналог ТССЦ-501-8489 83521,70/81820,38=2%)</t>
  </si>
  <si>
    <t>ТЦ_21.1.06.09_63_6316066496_03.05.2024_02_27.1</t>
  </si>
  <si>
    <t>54</t>
  </si>
  <si>
    <t>Кабель силовой ВВГнг(А) -FRLS 3х25 мк(N,PE)-1 (Аналог ТССЦ-501-8488 79600,10/77991,26=2%)</t>
  </si>
  <si>
    <t>ТЦ_21.1.06.09_63_6316066496_03.05.2024_02_28.1</t>
  </si>
  <si>
    <t>Итого по разделу 1 Монтажные работы</t>
  </si>
  <si>
    <t>ВСЕГО по смете</t>
  </si>
  <si>
    <t>Составил:</t>
  </si>
  <si>
    <t>(Иванова Е.А.)</t>
  </si>
  <si>
    <t>[должность, подпись (инициалы, фамилия)]</t>
  </si>
  <si>
    <t>Проверил:</t>
  </si>
  <si>
    <t>(Пахомкина И.В.)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</si>
</sst>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3" fontId="4" fillId="0" borderId="0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1" fontId="2" fillId="0" borderId="5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164" fontId="2" fillId="0" borderId="5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8" fillId="0" borderId="3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10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wrapText="1"/>
    </xf>
    <xf numFmtId="3" fontId="4" fillId="0" borderId="1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2" borderId="5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left" vertical="top" wrapText="1"/>
    </xf>
    <xf numFmtId="0" fontId="1" fillId="2" borderId="5" xfId="0" applyNumberFormat="1" applyFont="1" applyFill="1" applyBorder="1" applyAlignment="1" applyProtection="1">
      <alignment horizontal="left" vertical="top" wrapText="1"/>
    </xf>
    <xf numFmtId="0" fontId="1" fillId="2" borderId="5" xfId="0" applyNumberFormat="1" applyFont="1" applyFill="1" applyBorder="1" applyAlignment="1" applyProtection="1">
      <alignment horizontal="center" vertical="top" wrapText="1"/>
    </xf>
    <xf numFmtId="1" fontId="2" fillId="2" borderId="5" xfId="0" applyNumberFormat="1" applyFont="1" applyFill="1" applyBorder="1" applyAlignment="1" applyProtection="1">
      <alignment horizontal="center" vertical="top" wrapText="1"/>
    </xf>
    <xf numFmtId="2" fontId="2" fillId="2" borderId="5" xfId="0" applyNumberFormat="1" applyFont="1" applyFill="1" applyBorder="1" applyAlignment="1" applyProtection="1">
      <alignment horizontal="right" vertical="top" wrapText="1"/>
    </xf>
    <xf numFmtId="4" fontId="2" fillId="2" borderId="5" xfId="0" applyNumberFormat="1" applyFont="1" applyFill="1" applyBorder="1" applyAlignment="1" applyProtection="1">
      <alignment horizontal="right" vertical="top" wrapText="1"/>
    </xf>
    <xf numFmtId="49" fontId="1" fillId="3" borderId="5" xfId="0" applyNumberFormat="1" applyFont="1" applyFill="1" applyBorder="1" applyAlignment="1" applyProtection="1">
      <alignment horizontal="center" vertical="top" wrapText="1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1" fillId="3" borderId="5" xfId="0" applyNumberFormat="1" applyFont="1" applyFill="1" applyBorder="1" applyAlignment="1" applyProtection="1">
      <alignment horizontal="left" vertical="top" wrapText="1"/>
    </xf>
    <xf numFmtId="0" fontId="1" fillId="3" borderId="5" xfId="0" applyNumberFormat="1" applyFont="1" applyFill="1" applyBorder="1" applyAlignment="1" applyProtection="1">
      <alignment horizontal="center" vertical="top" wrapText="1"/>
    </xf>
    <xf numFmtId="1" fontId="2" fillId="3" borderId="5" xfId="0" applyNumberFormat="1" applyFont="1" applyFill="1" applyBorder="1" applyAlignment="1" applyProtection="1">
      <alignment horizontal="center" vertical="top" wrapText="1"/>
    </xf>
    <xf numFmtId="2" fontId="2" fillId="3" borderId="5" xfId="0" applyNumberFormat="1" applyFont="1" applyFill="1" applyBorder="1" applyAlignment="1" applyProtection="1">
      <alignment horizontal="right" vertical="top" wrapText="1"/>
    </xf>
    <xf numFmtId="4" fontId="2" fillId="3" borderId="5" xfId="0" applyNumberFormat="1" applyFont="1" applyFill="1" applyBorder="1" applyAlignment="1" applyProtection="1">
      <alignment horizontal="right" vertical="top" wrapText="1"/>
    </xf>
    <xf numFmtId="164" fontId="2" fillId="3" borderId="5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J79"/>
  <sheetViews>
    <sheetView tabSelected="1" zoomScale="110" zoomScaleNormal="110" workbookViewId="0">
      <selection activeCell="B29" sqref="B29"/>
    </sheetView>
  </sheetViews>
  <sheetFormatPr defaultColWidth="9.140625" defaultRowHeight="11.25" customHeight="1" x14ac:dyDescent="0.2"/>
  <cols>
    <col min="1" max="1" width="7" style="1" customWidth="1"/>
    <col min="2" max="2" width="44.42578125" style="1" customWidth="1"/>
    <col min="3" max="3" width="36.5703125" style="1" customWidth="1"/>
    <col min="4" max="4" width="9.5703125" style="1" customWidth="1"/>
    <col min="5" max="5" width="11.140625" style="1" customWidth="1"/>
    <col min="6" max="7" width="15.5703125" style="1" customWidth="1"/>
    <col min="8" max="8" width="9.140625" style="1"/>
    <col min="9" max="22" width="139.85546875" style="2" hidden="1" customWidth="1"/>
    <col min="23" max="26" width="72.85546875" style="2" hidden="1" customWidth="1"/>
    <col min="27" max="27" width="139.85546875" style="2" hidden="1" customWidth="1"/>
    <col min="28" max="28" width="117.28515625" style="2" hidden="1" customWidth="1"/>
    <col min="29" max="36" width="51.85546875" style="2" hidden="1" customWidth="1"/>
    <col min="37" max="16384" width="9.140625" style="1"/>
  </cols>
  <sheetData>
    <row r="1" spans="1:27" customFormat="1" ht="15" x14ac:dyDescent="0.25">
      <c r="A1" s="1" t="s">
        <v>0</v>
      </c>
      <c r="B1" s="3"/>
      <c r="C1" s="3"/>
      <c r="D1" s="4"/>
      <c r="E1" s="3"/>
      <c r="F1" s="3"/>
      <c r="G1" s="5" t="s">
        <v>1</v>
      </c>
    </row>
    <row r="2" spans="1:27" customFormat="1" ht="15" x14ac:dyDescent="0.25">
      <c r="A2" s="6"/>
      <c r="B2" s="6"/>
      <c r="C2" s="6"/>
      <c r="D2" s="6"/>
      <c r="E2" s="6"/>
      <c r="F2" s="6"/>
      <c r="G2" s="7"/>
    </row>
    <row r="3" spans="1:27" customFormat="1" ht="15" x14ac:dyDescent="0.25">
      <c r="A3" s="41" t="s">
        <v>2</v>
      </c>
      <c r="B3" s="41"/>
      <c r="C3" s="41"/>
      <c r="D3" s="41"/>
      <c r="E3" s="41"/>
      <c r="F3" s="41"/>
      <c r="G3" s="41"/>
      <c r="I3" s="8" t="s">
        <v>2</v>
      </c>
      <c r="J3" s="8" t="s">
        <v>3</v>
      </c>
      <c r="K3" s="8" t="s">
        <v>3</v>
      </c>
      <c r="L3" s="8" t="s">
        <v>3</v>
      </c>
      <c r="M3" s="8" t="s">
        <v>3</v>
      </c>
      <c r="N3" s="8" t="s">
        <v>3</v>
      </c>
      <c r="O3" s="8" t="s">
        <v>3</v>
      </c>
    </row>
    <row r="4" spans="1:27" customFormat="1" ht="15" x14ac:dyDescent="0.25">
      <c r="A4" s="9"/>
      <c r="B4" s="10"/>
      <c r="C4" s="10"/>
      <c r="D4" s="6"/>
      <c r="E4" s="7"/>
      <c r="F4" s="7"/>
      <c r="G4" s="7"/>
    </row>
    <row r="5" spans="1:27" customFormat="1" ht="15" customHeight="1" x14ac:dyDescent="0.25">
      <c r="A5" s="42" t="s">
        <v>4</v>
      </c>
      <c r="B5" s="42"/>
      <c r="C5" s="42"/>
      <c r="D5" s="42"/>
      <c r="E5" s="42"/>
      <c r="F5" s="42"/>
      <c r="G5" s="42"/>
    </row>
    <row r="6" spans="1:27" customFormat="1" ht="15" x14ac:dyDescent="0.25">
      <c r="A6" s="11"/>
      <c r="B6" s="12"/>
      <c r="C6" s="12"/>
      <c r="D6" s="12"/>
      <c r="E6" s="12"/>
      <c r="F6" s="12"/>
      <c r="G6" s="7"/>
    </row>
    <row r="7" spans="1:27" customFormat="1" ht="24.75" x14ac:dyDescent="0.25">
      <c r="A7" s="41" t="s">
        <v>5</v>
      </c>
      <c r="B7" s="41"/>
      <c r="C7" s="41"/>
      <c r="D7" s="41"/>
      <c r="E7" s="41"/>
      <c r="F7" s="41"/>
      <c r="G7" s="41"/>
      <c r="P7" s="8" t="s">
        <v>5</v>
      </c>
      <c r="Q7" s="8" t="s">
        <v>3</v>
      </c>
      <c r="R7" s="8" t="s">
        <v>3</v>
      </c>
      <c r="S7" s="8" t="s">
        <v>3</v>
      </c>
      <c r="T7" s="8" t="s">
        <v>3</v>
      </c>
      <c r="U7" s="8" t="s">
        <v>3</v>
      </c>
      <c r="V7" s="8" t="s">
        <v>3</v>
      </c>
    </row>
    <row r="8" spans="1:27" customFormat="1" ht="15" x14ac:dyDescent="0.25">
      <c r="A8" s="11"/>
      <c r="B8" s="13"/>
      <c r="C8" s="13"/>
      <c r="D8" s="13"/>
      <c r="E8" s="13"/>
      <c r="F8" s="13"/>
      <c r="G8" s="7"/>
    </row>
    <row r="9" spans="1:27" customFormat="1" ht="15" x14ac:dyDescent="0.25">
      <c r="A9" s="6"/>
      <c r="B9" s="14" t="s">
        <v>6</v>
      </c>
      <c r="C9" s="43" t="s">
        <v>7</v>
      </c>
      <c r="D9" s="43"/>
      <c r="E9" s="43"/>
      <c r="F9" s="43"/>
      <c r="W9" s="8" t="s">
        <v>7</v>
      </c>
      <c r="X9" s="8" t="s">
        <v>3</v>
      </c>
      <c r="Y9" s="8" t="s">
        <v>3</v>
      </c>
      <c r="Z9" s="8" t="s">
        <v>3</v>
      </c>
    </row>
    <row r="10" spans="1:27" customFormat="1" ht="15" x14ac:dyDescent="0.25">
      <c r="A10" s="6"/>
      <c r="B10" s="14" t="s">
        <v>8</v>
      </c>
      <c r="C10" s="44">
        <v>8688747.1099999994</v>
      </c>
      <c r="D10" s="44"/>
      <c r="E10" s="44"/>
      <c r="F10" s="15" t="s">
        <v>9</v>
      </c>
    </row>
    <row r="11" spans="1:27" customFormat="1" ht="15" x14ac:dyDescent="0.25">
      <c r="A11" s="6"/>
      <c r="B11" s="6" t="s">
        <v>10</v>
      </c>
      <c r="C11" s="16"/>
      <c r="D11" s="16"/>
      <c r="E11" s="16"/>
      <c r="F11" s="17"/>
    </row>
    <row r="12" spans="1:27" customFormat="1" ht="15" x14ac:dyDescent="0.25">
      <c r="A12" s="18"/>
    </row>
    <row r="13" spans="1:27" customFormat="1" ht="36" customHeight="1" x14ac:dyDescent="0.25">
      <c r="A13" s="45" t="s">
        <v>11</v>
      </c>
      <c r="B13" s="45" t="s">
        <v>12</v>
      </c>
      <c r="C13" s="46" t="s">
        <v>13</v>
      </c>
      <c r="D13" s="45" t="s">
        <v>14</v>
      </c>
      <c r="E13" s="48" t="s">
        <v>15</v>
      </c>
      <c r="F13" s="48" t="s">
        <v>16</v>
      </c>
      <c r="G13" s="45" t="s">
        <v>17</v>
      </c>
    </row>
    <row r="14" spans="1:27" customFormat="1" ht="15" hidden="1" x14ac:dyDescent="0.25">
      <c r="A14" s="45"/>
      <c r="B14" s="45"/>
      <c r="C14" s="47"/>
      <c r="D14" s="45"/>
      <c r="E14" s="49"/>
      <c r="F14" s="49"/>
      <c r="G14" s="45"/>
    </row>
    <row r="15" spans="1:27" customFormat="1" ht="15" hidden="1" customHeight="1" x14ac:dyDescent="0.25">
      <c r="A15" s="19">
        <v>1</v>
      </c>
      <c r="B15" s="19">
        <v>2</v>
      </c>
      <c r="C15" s="20">
        <v>3</v>
      </c>
      <c r="D15" s="19">
        <v>4</v>
      </c>
      <c r="E15" s="19">
        <v>5</v>
      </c>
      <c r="F15" s="19">
        <v>6</v>
      </c>
      <c r="G15" s="19">
        <v>7</v>
      </c>
    </row>
    <row r="16" spans="1:27" customFormat="1" ht="15" hidden="1" x14ac:dyDescent="0.25">
      <c r="A16" s="50" t="s">
        <v>18</v>
      </c>
      <c r="B16" s="50"/>
      <c r="C16" s="50"/>
      <c r="D16" s="50"/>
      <c r="E16" s="50"/>
      <c r="F16" s="50"/>
      <c r="G16" s="50"/>
      <c r="AA16" s="21" t="s">
        <v>18</v>
      </c>
    </row>
    <row r="17" spans="1:27" customFormat="1" ht="22.5" hidden="1" x14ac:dyDescent="0.25">
      <c r="A17" s="22" t="s">
        <v>19</v>
      </c>
      <c r="B17" s="23" t="s">
        <v>20</v>
      </c>
      <c r="C17" s="24" t="s">
        <v>21</v>
      </c>
      <c r="D17" s="25" t="s">
        <v>22</v>
      </c>
      <c r="E17" s="26">
        <v>17</v>
      </c>
      <c r="F17" s="27">
        <v>99.19</v>
      </c>
      <c r="G17" s="28">
        <v>27777.08</v>
      </c>
      <c r="AA17" s="21"/>
    </row>
    <row r="18" spans="1:27" customFormat="1" ht="33.75" x14ac:dyDescent="0.25">
      <c r="A18" s="62" t="s">
        <v>23</v>
      </c>
      <c r="B18" s="63" t="s">
        <v>24</v>
      </c>
      <c r="C18" s="64" t="s">
        <v>25</v>
      </c>
      <c r="D18" s="65" t="s">
        <v>26</v>
      </c>
      <c r="E18" s="66">
        <v>17</v>
      </c>
      <c r="F18" s="67">
        <f>G18/E18</f>
        <v>6543.2641176470588</v>
      </c>
      <c r="G18" s="68">
        <v>111235.49</v>
      </c>
      <c r="AA18" s="21"/>
    </row>
    <row r="19" spans="1:27" customFormat="1" ht="22.5" hidden="1" x14ac:dyDescent="0.25">
      <c r="A19" s="22" t="s">
        <v>27</v>
      </c>
      <c r="B19" s="23" t="s">
        <v>28</v>
      </c>
      <c r="C19" s="24" t="s">
        <v>29</v>
      </c>
      <c r="D19" s="25" t="s">
        <v>22</v>
      </c>
      <c r="E19" s="26">
        <v>122</v>
      </c>
      <c r="F19" s="27">
        <v>53.35</v>
      </c>
      <c r="G19" s="28">
        <v>111318.13</v>
      </c>
      <c r="AA19" s="21"/>
    </row>
    <row r="20" spans="1:27" customFormat="1" ht="22.5" x14ac:dyDescent="0.25">
      <c r="A20" s="55" t="s">
        <v>30</v>
      </c>
      <c r="B20" s="56" t="s">
        <v>31</v>
      </c>
      <c r="C20" s="57" t="s">
        <v>32</v>
      </c>
      <c r="D20" s="58" t="s">
        <v>26</v>
      </c>
      <c r="E20" s="59">
        <v>4</v>
      </c>
      <c r="F20" s="60">
        <f>G20/E20</f>
        <v>749.03250000000003</v>
      </c>
      <c r="G20" s="61">
        <v>2996.13</v>
      </c>
      <c r="AA20" s="21"/>
    </row>
    <row r="21" spans="1:27" customFormat="1" ht="22.5" x14ac:dyDescent="0.25">
      <c r="A21" s="55" t="s">
        <v>33</v>
      </c>
      <c r="B21" s="56" t="s">
        <v>34</v>
      </c>
      <c r="C21" s="57" t="s">
        <v>35</v>
      </c>
      <c r="D21" s="58" t="s">
        <v>26</v>
      </c>
      <c r="E21" s="59">
        <v>75</v>
      </c>
      <c r="F21" s="60">
        <f t="shared" ref="F21:F27" si="0">G21/E21</f>
        <v>227.33266666666668</v>
      </c>
      <c r="G21" s="61">
        <v>17049.95</v>
      </c>
      <c r="AA21" s="21"/>
    </row>
    <row r="22" spans="1:27" customFormat="1" ht="22.5" x14ac:dyDescent="0.25">
      <c r="A22" s="55" t="s">
        <v>36</v>
      </c>
      <c r="B22" s="56" t="s">
        <v>37</v>
      </c>
      <c r="C22" s="57" t="s">
        <v>38</v>
      </c>
      <c r="D22" s="58" t="s">
        <v>26</v>
      </c>
      <c r="E22" s="59">
        <v>24</v>
      </c>
      <c r="F22" s="60">
        <f t="shared" si="0"/>
        <v>198.73708333333332</v>
      </c>
      <c r="G22" s="61">
        <v>4769.6899999999996</v>
      </c>
      <c r="AA22" s="21"/>
    </row>
    <row r="23" spans="1:27" customFormat="1" ht="22.5" x14ac:dyDescent="0.25">
      <c r="A23" s="55" t="s">
        <v>39</v>
      </c>
      <c r="B23" s="56" t="s">
        <v>40</v>
      </c>
      <c r="C23" s="57" t="s">
        <v>41</v>
      </c>
      <c r="D23" s="58" t="s">
        <v>26</v>
      </c>
      <c r="E23" s="59">
        <v>13</v>
      </c>
      <c r="F23" s="60">
        <f t="shared" si="0"/>
        <v>735.07769230769236</v>
      </c>
      <c r="G23" s="61">
        <v>9556.01</v>
      </c>
      <c r="AA23" s="21"/>
    </row>
    <row r="24" spans="1:27" customFormat="1" ht="22.5" x14ac:dyDescent="0.25">
      <c r="A24" s="55" t="s">
        <v>42</v>
      </c>
      <c r="B24" s="56" t="s">
        <v>43</v>
      </c>
      <c r="C24" s="57" t="s">
        <v>44</v>
      </c>
      <c r="D24" s="58" t="s">
        <v>26</v>
      </c>
      <c r="E24" s="59">
        <v>2</v>
      </c>
      <c r="F24" s="60">
        <f t="shared" si="0"/>
        <v>239.29499999999999</v>
      </c>
      <c r="G24" s="60">
        <v>478.59</v>
      </c>
      <c r="AA24" s="21"/>
    </row>
    <row r="25" spans="1:27" customFormat="1" ht="22.5" x14ac:dyDescent="0.25">
      <c r="A25" s="55" t="s">
        <v>45</v>
      </c>
      <c r="B25" s="56" t="s">
        <v>46</v>
      </c>
      <c r="C25" s="57" t="s">
        <v>47</v>
      </c>
      <c r="D25" s="58" t="s">
        <v>26</v>
      </c>
      <c r="E25" s="59">
        <v>1</v>
      </c>
      <c r="F25" s="60">
        <f t="shared" si="0"/>
        <v>6435.78</v>
      </c>
      <c r="G25" s="61">
        <v>6435.78</v>
      </c>
      <c r="AA25" s="21"/>
    </row>
    <row r="26" spans="1:27" customFormat="1" ht="22.5" x14ac:dyDescent="0.25">
      <c r="A26" s="55" t="s">
        <v>48</v>
      </c>
      <c r="B26" s="56" t="s">
        <v>49</v>
      </c>
      <c r="C26" s="57" t="s">
        <v>50</v>
      </c>
      <c r="D26" s="58" t="s">
        <v>26</v>
      </c>
      <c r="E26" s="59">
        <v>2</v>
      </c>
      <c r="F26" s="60">
        <f t="shared" si="0"/>
        <v>287.51499999999999</v>
      </c>
      <c r="G26" s="60">
        <v>575.03</v>
      </c>
      <c r="AA26" s="21"/>
    </row>
    <row r="27" spans="1:27" customFormat="1" ht="22.5" x14ac:dyDescent="0.25">
      <c r="A27" s="55" t="s">
        <v>51</v>
      </c>
      <c r="B27" s="56" t="s">
        <v>52</v>
      </c>
      <c r="C27" s="57" t="s">
        <v>53</v>
      </c>
      <c r="D27" s="58" t="s">
        <v>26</v>
      </c>
      <c r="E27" s="59">
        <v>1</v>
      </c>
      <c r="F27" s="60">
        <f t="shared" si="0"/>
        <v>5185.91</v>
      </c>
      <c r="G27" s="61">
        <v>5185.91</v>
      </c>
      <c r="AA27" s="21"/>
    </row>
    <row r="28" spans="1:27" customFormat="1" ht="22.5" hidden="1" x14ac:dyDescent="0.25">
      <c r="A28" s="22" t="s">
        <v>54</v>
      </c>
      <c r="B28" s="23" t="s">
        <v>55</v>
      </c>
      <c r="C28" s="24" t="s">
        <v>56</v>
      </c>
      <c r="D28" s="25" t="s">
        <v>22</v>
      </c>
      <c r="E28" s="26">
        <v>54</v>
      </c>
      <c r="F28" s="27">
        <v>110.45</v>
      </c>
      <c r="G28" s="28">
        <v>130173.79</v>
      </c>
      <c r="AA28" s="21"/>
    </row>
    <row r="29" spans="1:27" customFormat="1" ht="33.75" x14ac:dyDescent="0.25">
      <c r="A29" s="62" t="s">
        <v>57</v>
      </c>
      <c r="B29" s="63" t="s">
        <v>58</v>
      </c>
      <c r="C29" s="64" t="s">
        <v>59</v>
      </c>
      <c r="D29" s="65" t="s">
        <v>26</v>
      </c>
      <c r="E29" s="66">
        <v>18</v>
      </c>
      <c r="F29" s="67">
        <f t="shared" ref="F29:F70" si="1">G29/E29</f>
        <v>474.73777777777781</v>
      </c>
      <c r="G29" s="68">
        <v>8545.2800000000007</v>
      </c>
      <c r="AA29" s="21"/>
    </row>
    <row r="30" spans="1:27" customFormat="1" ht="33.75" x14ac:dyDescent="0.25">
      <c r="A30" s="62" t="s">
        <v>60</v>
      </c>
      <c r="B30" s="63" t="s">
        <v>61</v>
      </c>
      <c r="C30" s="64" t="s">
        <v>62</v>
      </c>
      <c r="D30" s="65" t="s">
        <v>26</v>
      </c>
      <c r="E30" s="66">
        <v>18</v>
      </c>
      <c r="F30" s="67">
        <f t="shared" si="1"/>
        <v>486.89277777777778</v>
      </c>
      <c r="G30" s="68">
        <v>8764.07</v>
      </c>
      <c r="AA30" s="21"/>
    </row>
    <row r="31" spans="1:27" customFormat="1" ht="33.75" x14ac:dyDescent="0.25">
      <c r="A31" s="62" t="s">
        <v>63</v>
      </c>
      <c r="B31" s="63" t="s">
        <v>64</v>
      </c>
      <c r="C31" s="64" t="s">
        <v>65</v>
      </c>
      <c r="D31" s="65" t="s">
        <v>26</v>
      </c>
      <c r="E31" s="66">
        <v>18</v>
      </c>
      <c r="F31" s="67">
        <f t="shared" si="1"/>
        <v>486.89277777777778</v>
      </c>
      <c r="G31" s="68">
        <v>8764.07</v>
      </c>
      <c r="AA31" s="21"/>
    </row>
    <row r="32" spans="1:27" customFormat="1" ht="22.5" x14ac:dyDescent="0.25">
      <c r="A32" s="62" t="s">
        <v>66</v>
      </c>
      <c r="B32" s="63" t="s">
        <v>67</v>
      </c>
      <c r="C32" s="64" t="s">
        <v>68</v>
      </c>
      <c r="D32" s="65" t="s">
        <v>26</v>
      </c>
      <c r="E32" s="66">
        <v>72</v>
      </c>
      <c r="F32" s="67">
        <f t="shared" si="1"/>
        <v>55.211944444444448</v>
      </c>
      <c r="G32" s="68">
        <v>3975.26</v>
      </c>
      <c r="AA32" s="21"/>
    </row>
    <row r="33" spans="1:27" customFormat="1" ht="22.5" hidden="1" x14ac:dyDescent="0.25">
      <c r="A33" s="22" t="s">
        <v>69</v>
      </c>
      <c r="B33" s="23" t="s">
        <v>70</v>
      </c>
      <c r="C33" s="24" t="s">
        <v>71</v>
      </c>
      <c r="D33" s="25" t="s">
        <v>22</v>
      </c>
      <c r="E33" s="26">
        <v>1</v>
      </c>
      <c r="F33" s="27">
        <v>109.82</v>
      </c>
      <c r="G33" s="28">
        <v>1811.78</v>
      </c>
      <c r="AA33" s="21"/>
    </row>
    <row r="34" spans="1:27" customFormat="1" ht="22.5" x14ac:dyDescent="0.25">
      <c r="A34" s="55" t="s">
        <v>72</v>
      </c>
      <c r="B34" s="56" t="s">
        <v>73</v>
      </c>
      <c r="C34" s="57" t="s">
        <v>74</v>
      </c>
      <c r="D34" s="58" t="s">
        <v>26</v>
      </c>
      <c r="E34" s="59">
        <v>1</v>
      </c>
      <c r="F34" s="60">
        <f t="shared" si="1"/>
        <v>56210.55</v>
      </c>
      <c r="G34" s="61">
        <v>56210.55</v>
      </c>
      <c r="AA34" s="21"/>
    </row>
    <row r="35" spans="1:27" customFormat="1" ht="22.5" hidden="1" x14ac:dyDescent="0.25">
      <c r="A35" s="22" t="s">
        <v>75</v>
      </c>
      <c r="B35" s="23" t="s">
        <v>76</v>
      </c>
      <c r="C35" s="24" t="s">
        <v>77</v>
      </c>
      <c r="D35" s="25" t="s">
        <v>22</v>
      </c>
      <c r="E35" s="26">
        <v>1</v>
      </c>
      <c r="F35" s="27">
        <v>155.01</v>
      </c>
      <c r="G35" s="28">
        <v>2323.12</v>
      </c>
      <c r="AA35" s="21"/>
    </row>
    <row r="36" spans="1:27" customFormat="1" ht="33.75" x14ac:dyDescent="0.25">
      <c r="A36" s="62" t="s">
        <v>78</v>
      </c>
      <c r="B36" s="63" t="s">
        <v>79</v>
      </c>
      <c r="C36" s="64" t="s">
        <v>80</v>
      </c>
      <c r="D36" s="65" t="s">
        <v>26</v>
      </c>
      <c r="E36" s="66">
        <v>1</v>
      </c>
      <c r="F36" s="67">
        <f t="shared" si="1"/>
        <v>36393.519999999997</v>
      </c>
      <c r="G36" s="68">
        <v>36393.519999999997</v>
      </c>
      <c r="AA36" s="21"/>
    </row>
    <row r="37" spans="1:27" customFormat="1" ht="22.5" hidden="1" x14ac:dyDescent="0.25">
      <c r="A37" s="22" t="s">
        <v>81</v>
      </c>
      <c r="B37" s="23" t="s">
        <v>82</v>
      </c>
      <c r="C37" s="24" t="s">
        <v>83</v>
      </c>
      <c r="D37" s="25" t="s">
        <v>22</v>
      </c>
      <c r="E37" s="26">
        <v>4</v>
      </c>
      <c r="F37" s="27">
        <v>94.97</v>
      </c>
      <c r="G37" s="28">
        <v>5078.71</v>
      </c>
      <c r="AA37" s="21"/>
    </row>
    <row r="38" spans="1:27" customFormat="1" ht="22.5" x14ac:dyDescent="0.25">
      <c r="A38" s="62" t="s">
        <v>84</v>
      </c>
      <c r="B38" s="63" t="s">
        <v>85</v>
      </c>
      <c r="C38" s="64" t="s">
        <v>86</v>
      </c>
      <c r="D38" s="65" t="s">
        <v>26</v>
      </c>
      <c r="E38" s="66">
        <v>1</v>
      </c>
      <c r="F38" s="67">
        <f t="shared" si="1"/>
        <v>190.2</v>
      </c>
      <c r="G38" s="67">
        <v>190.2</v>
      </c>
      <c r="AA38" s="21"/>
    </row>
    <row r="39" spans="1:27" customFormat="1" ht="15" hidden="1" x14ac:dyDescent="0.25">
      <c r="A39" s="22" t="s">
        <v>87</v>
      </c>
      <c r="B39" s="23" t="s">
        <v>88</v>
      </c>
      <c r="C39" s="24" t="s">
        <v>89</v>
      </c>
      <c r="D39" s="25" t="s">
        <v>90</v>
      </c>
      <c r="E39" s="26">
        <v>2</v>
      </c>
      <c r="F39" s="27">
        <v>558.22</v>
      </c>
      <c r="G39" s="28">
        <v>21594.11</v>
      </c>
      <c r="AA39" s="21"/>
    </row>
    <row r="40" spans="1:27" customFormat="1" ht="22.5" x14ac:dyDescent="0.25">
      <c r="A40" s="62" t="s">
        <v>91</v>
      </c>
      <c r="B40" s="63" t="s">
        <v>92</v>
      </c>
      <c r="C40" s="64" t="s">
        <v>93</v>
      </c>
      <c r="D40" s="65" t="s">
        <v>94</v>
      </c>
      <c r="E40" s="66">
        <v>200</v>
      </c>
      <c r="F40" s="67">
        <f t="shared" si="1"/>
        <v>1077.6184000000001</v>
      </c>
      <c r="G40" s="68">
        <v>215523.68</v>
      </c>
      <c r="AA40" s="21"/>
    </row>
    <row r="41" spans="1:27" customFormat="1" ht="22.5" x14ac:dyDescent="0.25">
      <c r="A41" s="62" t="s">
        <v>95</v>
      </c>
      <c r="B41" s="63" t="s">
        <v>96</v>
      </c>
      <c r="C41" s="64" t="s">
        <v>97</v>
      </c>
      <c r="D41" s="65" t="s">
        <v>26</v>
      </c>
      <c r="E41" s="66">
        <v>20</v>
      </c>
      <c r="F41" s="67">
        <f t="shared" si="1"/>
        <v>79.009</v>
      </c>
      <c r="G41" s="68">
        <v>1580.18</v>
      </c>
      <c r="AA41" s="21"/>
    </row>
    <row r="42" spans="1:27" customFormat="1" ht="22.5" x14ac:dyDescent="0.25">
      <c r="A42" s="62" t="s">
        <v>98</v>
      </c>
      <c r="B42" s="63" t="s">
        <v>99</v>
      </c>
      <c r="C42" s="64" t="s">
        <v>100</v>
      </c>
      <c r="D42" s="65" t="s">
        <v>26</v>
      </c>
      <c r="E42" s="66">
        <v>15</v>
      </c>
      <c r="F42" s="67">
        <f t="shared" si="1"/>
        <v>816.62400000000002</v>
      </c>
      <c r="G42" s="68">
        <v>12249.36</v>
      </c>
      <c r="AA42" s="21"/>
    </row>
    <row r="43" spans="1:27" customFormat="1" ht="22.5" x14ac:dyDescent="0.25">
      <c r="A43" s="62" t="s">
        <v>101</v>
      </c>
      <c r="B43" s="63" t="s">
        <v>102</v>
      </c>
      <c r="C43" s="64" t="s">
        <v>103</v>
      </c>
      <c r="D43" s="65" t="s">
        <v>26</v>
      </c>
      <c r="E43" s="66">
        <v>15</v>
      </c>
      <c r="F43" s="67">
        <f t="shared" si="1"/>
        <v>918.83066666666662</v>
      </c>
      <c r="G43" s="68">
        <v>13782.46</v>
      </c>
      <c r="AA43" s="21"/>
    </row>
    <row r="44" spans="1:27" customFormat="1" ht="22.5" hidden="1" x14ac:dyDescent="0.25">
      <c r="A44" s="22" t="s">
        <v>104</v>
      </c>
      <c r="B44" s="23" t="s">
        <v>105</v>
      </c>
      <c r="C44" s="24" t="s">
        <v>106</v>
      </c>
      <c r="D44" s="25" t="s">
        <v>90</v>
      </c>
      <c r="E44" s="29">
        <v>4.8</v>
      </c>
      <c r="F44" s="28">
        <v>1491</v>
      </c>
      <c r="G44" s="28">
        <v>123601.79</v>
      </c>
      <c r="AA44" s="21"/>
    </row>
    <row r="45" spans="1:27" customFormat="1" ht="22.5" x14ac:dyDescent="0.25">
      <c r="A45" s="62" t="s">
        <v>107</v>
      </c>
      <c r="B45" s="63" t="s">
        <v>108</v>
      </c>
      <c r="C45" s="64" t="s">
        <v>109</v>
      </c>
      <c r="D45" s="65" t="s">
        <v>94</v>
      </c>
      <c r="E45" s="66">
        <v>480</v>
      </c>
      <c r="F45" s="67">
        <f t="shared" si="1"/>
        <v>605.79120833333343</v>
      </c>
      <c r="G45" s="68">
        <v>290779.78000000003</v>
      </c>
      <c r="AA45" s="21"/>
    </row>
    <row r="46" spans="1:27" customFormat="1" ht="45" x14ac:dyDescent="0.25">
      <c r="A46" s="62" t="s">
        <v>110</v>
      </c>
      <c r="B46" s="63" t="s">
        <v>111</v>
      </c>
      <c r="C46" s="64" t="s">
        <v>112</v>
      </c>
      <c r="D46" s="65" t="s">
        <v>113</v>
      </c>
      <c r="E46" s="66">
        <v>40</v>
      </c>
      <c r="F46" s="67">
        <f t="shared" si="1"/>
        <v>2274.99125</v>
      </c>
      <c r="G46" s="68">
        <v>90999.65</v>
      </c>
      <c r="AA46" s="21"/>
    </row>
    <row r="47" spans="1:27" customFormat="1" ht="45" x14ac:dyDescent="0.25">
      <c r="A47" s="62" t="s">
        <v>114</v>
      </c>
      <c r="B47" s="63" t="s">
        <v>115</v>
      </c>
      <c r="C47" s="64" t="s">
        <v>116</v>
      </c>
      <c r="D47" s="65" t="s">
        <v>113</v>
      </c>
      <c r="E47" s="66">
        <v>20</v>
      </c>
      <c r="F47" s="67">
        <f t="shared" si="1"/>
        <v>2691.8630000000003</v>
      </c>
      <c r="G47" s="68">
        <v>53837.26</v>
      </c>
      <c r="AA47" s="21"/>
    </row>
    <row r="48" spans="1:27" customFormat="1" ht="33.75" x14ac:dyDescent="0.25">
      <c r="A48" s="62" t="s">
        <v>117</v>
      </c>
      <c r="B48" s="63" t="s">
        <v>118</v>
      </c>
      <c r="C48" s="64" t="s">
        <v>119</v>
      </c>
      <c r="D48" s="65" t="s">
        <v>26</v>
      </c>
      <c r="E48" s="66">
        <v>3000</v>
      </c>
      <c r="F48" s="67">
        <f t="shared" si="1"/>
        <v>12.069600000000001</v>
      </c>
      <c r="G48" s="68">
        <v>36208.800000000003</v>
      </c>
      <c r="AA48" s="21"/>
    </row>
    <row r="49" spans="1:27" customFormat="1" ht="33.75" x14ac:dyDescent="0.25">
      <c r="A49" s="62" t="s">
        <v>120</v>
      </c>
      <c r="B49" s="63" t="s">
        <v>121</v>
      </c>
      <c r="C49" s="64" t="s">
        <v>122</v>
      </c>
      <c r="D49" s="65" t="s">
        <v>26</v>
      </c>
      <c r="E49" s="66">
        <v>3000</v>
      </c>
      <c r="F49" s="67">
        <f t="shared" si="1"/>
        <v>7.4471999999999996</v>
      </c>
      <c r="G49" s="68">
        <v>22341.599999999999</v>
      </c>
      <c r="AA49" s="21"/>
    </row>
    <row r="50" spans="1:27" customFormat="1" ht="33.75" x14ac:dyDescent="0.25">
      <c r="A50" s="62" t="s">
        <v>123</v>
      </c>
      <c r="B50" s="63" t="s">
        <v>124</v>
      </c>
      <c r="C50" s="64" t="s">
        <v>125</v>
      </c>
      <c r="D50" s="65" t="s">
        <v>26</v>
      </c>
      <c r="E50" s="66">
        <v>3477</v>
      </c>
      <c r="F50" s="67">
        <f t="shared" si="1"/>
        <v>4.8792004601668104</v>
      </c>
      <c r="G50" s="68">
        <v>16964.98</v>
      </c>
      <c r="AA50" s="21"/>
    </row>
    <row r="51" spans="1:27" customFormat="1" ht="22.5" x14ac:dyDescent="0.25">
      <c r="A51" s="62" t="s">
        <v>126</v>
      </c>
      <c r="B51" s="63" t="s">
        <v>127</v>
      </c>
      <c r="C51" s="64" t="s">
        <v>128</v>
      </c>
      <c r="D51" s="65" t="s">
        <v>26</v>
      </c>
      <c r="E51" s="66">
        <v>3477</v>
      </c>
      <c r="F51" s="67">
        <f t="shared" si="1"/>
        <v>5.5640005752085129</v>
      </c>
      <c r="G51" s="68">
        <v>19346.03</v>
      </c>
      <c r="AA51" s="21"/>
    </row>
    <row r="52" spans="1:27" customFormat="1" ht="22.5" hidden="1" x14ac:dyDescent="0.25">
      <c r="A52" s="22" t="s">
        <v>129</v>
      </c>
      <c r="B52" s="23" t="s">
        <v>130</v>
      </c>
      <c r="C52" s="24" t="s">
        <v>131</v>
      </c>
      <c r="D52" s="25" t="s">
        <v>132</v>
      </c>
      <c r="E52" s="26">
        <v>15</v>
      </c>
      <c r="F52" s="27">
        <v>239.52</v>
      </c>
      <c r="G52" s="28">
        <v>80256.53</v>
      </c>
      <c r="AA52" s="21"/>
    </row>
    <row r="53" spans="1:27" customFormat="1" ht="22.5" x14ac:dyDescent="0.25">
      <c r="A53" s="62" t="s">
        <v>133</v>
      </c>
      <c r="B53" s="63" t="s">
        <v>134</v>
      </c>
      <c r="C53" s="64" t="s">
        <v>135</v>
      </c>
      <c r="D53" s="65" t="s">
        <v>26</v>
      </c>
      <c r="E53" s="66">
        <v>1500</v>
      </c>
      <c r="F53" s="67">
        <f t="shared" si="1"/>
        <v>51.274400000000007</v>
      </c>
      <c r="G53" s="68">
        <v>76911.600000000006</v>
      </c>
      <c r="AA53" s="21"/>
    </row>
    <row r="54" spans="1:27" customFormat="1" ht="22.5" hidden="1" x14ac:dyDescent="0.25">
      <c r="A54" s="22" t="s">
        <v>136</v>
      </c>
      <c r="B54" s="23" t="s">
        <v>137</v>
      </c>
      <c r="C54" s="24" t="s">
        <v>138</v>
      </c>
      <c r="D54" s="25" t="s">
        <v>139</v>
      </c>
      <c r="E54" s="26">
        <v>15</v>
      </c>
      <c r="F54" s="27">
        <v>426.54</v>
      </c>
      <c r="G54" s="28">
        <v>120558.28</v>
      </c>
      <c r="AA54" s="21"/>
    </row>
    <row r="55" spans="1:27" customFormat="1" ht="22.5" x14ac:dyDescent="0.25">
      <c r="A55" s="62" t="s">
        <v>140</v>
      </c>
      <c r="B55" s="63" t="s">
        <v>141</v>
      </c>
      <c r="C55" s="64" t="s">
        <v>142</v>
      </c>
      <c r="D55" s="65" t="s">
        <v>26</v>
      </c>
      <c r="E55" s="66">
        <v>1500</v>
      </c>
      <c r="F55" s="67">
        <f t="shared" si="1"/>
        <v>765.94880000000001</v>
      </c>
      <c r="G55" s="68">
        <v>1148923.2</v>
      </c>
      <c r="AA55" s="21"/>
    </row>
    <row r="56" spans="1:27" customFormat="1" ht="22.5" hidden="1" x14ac:dyDescent="0.25">
      <c r="A56" s="22" t="s">
        <v>143</v>
      </c>
      <c r="B56" s="23" t="s">
        <v>144</v>
      </c>
      <c r="C56" s="24" t="s">
        <v>145</v>
      </c>
      <c r="D56" s="25" t="s">
        <v>139</v>
      </c>
      <c r="E56" s="26">
        <v>15</v>
      </c>
      <c r="F56" s="28">
        <v>1202.45</v>
      </c>
      <c r="G56" s="28">
        <v>324812.11</v>
      </c>
      <c r="AA56" s="21"/>
    </row>
    <row r="57" spans="1:27" customFormat="1" ht="22.5" x14ac:dyDescent="0.25">
      <c r="A57" s="62" t="s">
        <v>146</v>
      </c>
      <c r="B57" s="63" t="s">
        <v>147</v>
      </c>
      <c r="C57" s="64" t="s">
        <v>148</v>
      </c>
      <c r="D57" s="65" t="s">
        <v>94</v>
      </c>
      <c r="E57" s="66">
        <v>1500</v>
      </c>
      <c r="F57" s="67">
        <f t="shared" si="1"/>
        <v>284.10640000000001</v>
      </c>
      <c r="G57" s="68">
        <v>426159.6</v>
      </c>
      <c r="AA57" s="21"/>
    </row>
    <row r="58" spans="1:27" customFormat="1" ht="22.5" hidden="1" x14ac:dyDescent="0.25">
      <c r="A58" s="22" t="s">
        <v>149</v>
      </c>
      <c r="B58" s="23" t="s">
        <v>150</v>
      </c>
      <c r="C58" s="24" t="s">
        <v>151</v>
      </c>
      <c r="D58" s="25" t="s">
        <v>152</v>
      </c>
      <c r="E58" s="26">
        <v>19</v>
      </c>
      <c r="F58" s="27">
        <v>21.59</v>
      </c>
      <c r="G58" s="28">
        <v>5626.66</v>
      </c>
      <c r="AA58" s="21"/>
    </row>
    <row r="59" spans="1:27" customFormat="1" ht="22.5" x14ac:dyDescent="0.25">
      <c r="A59" s="62" t="s">
        <v>153</v>
      </c>
      <c r="B59" s="63" t="s">
        <v>154</v>
      </c>
      <c r="C59" s="64" t="s">
        <v>155</v>
      </c>
      <c r="D59" s="65" t="s">
        <v>26</v>
      </c>
      <c r="E59" s="66">
        <v>10</v>
      </c>
      <c r="F59" s="67">
        <f t="shared" si="1"/>
        <v>3096.0659999999998</v>
      </c>
      <c r="G59" s="68">
        <v>30960.66</v>
      </c>
      <c r="AA59" s="21"/>
    </row>
    <row r="60" spans="1:27" customFormat="1" ht="22.5" hidden="1" x14ac:dyDescent="0.25">
      <c r="A60" s="22" t="s">
        <v>156</v>
      </c>
      <c r="B60" s="23" t="s">
        <v>157</v>
      </c>
      <c r="C60" s="24" t="s">
        <v>158</v>
      </c>
      <c r="D60" s="25" t="s">
        <v>90</v>
      </c>
      <c r="E60" s="26">
        <v>4</v>
      </c>
      <c r="F60" s="27">
        <v>394.82</v>
      </c>
      <c r="G60" s="28">
        <v>31358.92</v>
      </c>
      <c r="AA60" s="21"/>
    </row>
    <row r="61" spans="1:27" customFormat="1" ht="33.75" x14ac:dyDescent="0.25">
      <c r="A61" s="62" t="s">
        <v>159</v>
      </c>
      <c r="B61" s="63" t="s">
        <v>160</v>
      </c>
      <c r="C61" s="64" t="s">
        <v>161</v>
      </c>
      <c r="D61" s="65" t="s">
        <v>94</v>
      </c>
      <c r="E61" s="66">
        <v>400</v>
      </c>
      <c r="F61" s="67">
        <f t="shared" si="1"/>
        <v>119.84</v>
      </c>
      <c r="G61" s="68">
        <v>47936</v>
      </c>
      <c r="AA61" s="21"/>
    </row>
    <row r="62" spans="1:27" customFormat="1" ht="45" x14ac:dyDescent="0.25">
      <c r="A62" s="62" t="s">
        <v>162</v>
      </c>
      <c r="B62" s="63" t="s">
        <v>163</v>
      </c>
      <c r="C62" s="64" t="s">
        <v>164</v>
      </c>
      <c r="D62" s="65" t="s">
        <v>113</v>
      </c>
      <c r="E62" s="66">
        <v>10</v>
      </c>
      <c r="F62" s="67">
        <f t="shared" si="1"/>
        <v>378.35199999999998</v>
      </c>
      <c r="G62" s="68">
        <v>3783.52</v>
      </c>
      <c r="AA62" s="21"/>
    </row>
    <row r="63" spans="1:27" customFormat="1" ht="22.5" hidden="1" x14ac:dyDescent="0.25">
      <c r="A63" s="22" t="s">
        <v>165</v>
      </c>
      <c r="B63" s="23" t="s">
        <v>166</v>
      </c>
      <c r="C63" s="24" t="s">
        <v>167</v>
      </c>
      <c r="D63" s="25" t="s">
        <v>168</v>
      </c>
      <c r="E63" s="29">
        <v>17.7</v>
      </c>
      <c r="F63" s="27">
        <v>331.73</v>
      </c>
      <c r="G63" s="28">
        <v>105650.29</v>
      </c>
      <c r="AA63" s="21"/>
    </row>
    <row r="64" spans="1:27" customFormat="1" ht="22.5" x14ac:dyDescent="0.25">
      <c r="A64" s="62" t="s">
        <v>169</v>
      </c>
      <c r="B64" s="63" t="s">
        <v>170</v>
      </c>
      <c r="C64" s="64" t="s">
        <v>171</v>
      </c>
      <c r="D64" s="65" t="s">
        <v>94</v>
      </c>
      <c r="E64" s="66">
        <v>408</v>
      </c>
      <c r="F64" s="67">
        <f t="shared" si="1"/>
        <v>91.677598039215681</v>
      </c>
      <c r="G64" s="68">
        <v>37404.46</v>
      </c>
      <c r="AA64" s="21"/>
    </row>
    <row r="65" spans="1:36" customFormat="1" ht="22.5" x14ac:dyDescent="0.25">
      <c r="A65" s="62" t="s">
        <v>172</v>
      </c>
      <c r="B65" s="63" t="s">
        <v>173</v>
      </c>
      <c r="C65" s="64" t="s">
        <v>174</v>
      </c>
      <c r="D65" s="65" t="s">
        <v>94</v>
      </c>
      <c r="E65" s="66">
        <v>204</v>
      </c>
      <c r="F65" s="67">
        <f t="shared" si="1"/>
        <v>207.15200980392157</v>
      </c>
      <c r="G65" s="68">
        <v>42259.01</v>
      </c>
      <c r="AA65" s="21"/>
    </row>
    <row r="66" spans="1:36" customFormat="1" ht="22.5" x14ac:dyDescent="0.25">
      <c r="A66" s="62" t="s">
        <v>175</v>
      </c>
      <c r="B66" s="63" t="s">
        <v>176</v>
      </c>
      <c r="C66" s="64" t="s">
        <v>177</v>
      </c>
      <c r="D66" s="65" t="s">
        <v>94</v>
      </c>
      <c r="E66" s="66">
        <v>153</v>
      </c>
      <c r="F66" s="67">
        <f t="shared" si="1"/>
        <v>217.33843137254902</v>
      </c>
      <c r="G66" s="68">
        <v>33252.78</v>
      </c>
      <c r="AA66" s="21"/>
    </row>
    <row r="67" spans="1:36" customFormat="1" ht="22.5" x14ac:dyDescent="0.25">
      <c r="A67" s="62" t="s">
        <v>178</v>
      </c>
      <c r="B67" s="63" t="s">
        <v>179</v>
      </c>
      <c r="C67" s="64" t="s">
        <v>180</v>
      </c>
      <c r="D67" s="65" t="s">
        <v>94</v>
      </c>
      <c r="E67" s="66">
        <v>816</v>
      </c>
      <c r="F67" s="67">
        <f t="shared" si="1"/>
        <v>337.26399509803917</v>
      </c>
      <c r="G67" s="68">
        <v>275207.42</v>
      </c>
      <c r="AA67" s="21"/>
    </row>
    <row r="68" spans="1:36" customFormat="1" ht="22.5" x14ac:dyDescent="0.25">
      <c r="A68" s="62" t="s">
        <v>181</v>
      </c>
      <c r="B68" s="63" t="s">
        <v>182</v>
      </c>
      <c r="C68" s="64" t="s">
        <v>183</v>
      </c>
      <c r="D68" s="65" t="s">
        <v>94</v>
      </c>
      <c r="E68" s="69">
        <v>20.399999999999999</v>
      </c>
      <c r="F68" s="67">
        <f t="shared" si="1"/>
        <v>2765.3078431372551</v>
      </c>
      <c r="G68" s="68">
        <v>56412.28</v>
      </c>
      <c r="AA68" s="21"/>
    </row>
    <row r="69" spans="1:36" customFormat="1" ht="22.5" x14ac:dyDescent="0.25">
      <c r="A69" s="62" t="s">
        <v>184</v>
      </c>
      <c r="B69" s="63" t="s">
        <v>185</v>
      </c>
      <c r="C69" s="64" t="s">
        <v>186</v>
      </c>
      <c r="D69" s="65" t="s">
        <v>94</v>
      </c>
      <c r="E69" s="69">
        <v>112.2</v>
      </c>
      <c r="F69" s="67">
        <f t="shared" si="1"/>
        <v>2107.3008021390374</v>
      </c>
      <c r="G69" s="68">
        <v>236439.15</v>
      </c>
      <c r="AA69" s="21"/>
    </row>
    <row r="70" spans="1:36" customFormat="1" ht="22.5" x14ac:dyDescent="0.25">
      <c r="A70" s="62" t="s">
        <v>187</v>
      </c>
      <c r="B70" s="63" t="s">
        <v>188</v>
      </c>
      <c r="C70" s="64" t="s">
        <v>189</v>
      </c>
      <c r="D70" s="65" t="s">
        <v>94</v>
      </c>
      <c r="E70" s="69">
        <v>91.8</v>
      </c>
      <c r="F70" s="67">
        <f t="shared" si="1"/>
        <v>1554.4959694989109</v>
      </c>
      <c r="G70" s="68">
        <v>142702.73000000001</v>
      </c>
      <c r="AA70" s="21"/>
    </row>
    <row r="71" spans="1:36" customFormat="1" ht="15" hidden="1" x14ac:dyDescent="0.25">
      <c r="A71" s="30"/>
      <c r="B71" s="51" t="s">
        <v>190</v>
      </c>
      <c r="C71" s="51"/>
      <c r="D71" s="51"/>
      <c r="E71" s="51"/>
      <c r="F71" s="51"/>
      <c r="G71" s="31">
        <v>6083366.4900000002</v>
      </c>
      <c r="AA71" s="21"/>
      <c r="AB71" s="32" t="s">
        <v>190</v>
      </c>
    </row>
    <row r="72" spans="1:36" customFormat="1" ht="13.5" hidden="1" customHeight="1" x14ac:dyDescent="0.25">
      <c r="A72" s="33"/>
      <c r="B72" s="52" t="s">
        <v>191</v>
      </c>
      <c r="C72" s="53"/>
      <c r="D72" s="53"/>
      <c r="E72" s="53"/>
      <c r="F72" s="53"/>
      <c r="G72" s="31">
        <v>8688747.1099999994</v>
      </c>
    </row>
    <row r="75" spans="1:36" customFormat="1" ht="15" x14ac:dyDescent="0.25">
      <c r="B75" s="5" t="s">
        <v>192</v>
      </c>
      <c r="C75" s="34"/>
      <c r="D75" s="54" t="s">
        <v>193</v>
      </c>
      <c r="E75" s="54"/>
      <c r="F75" s="54"/>
      <c r="G75" s="54"/>
      <c r="H75" s="35"/>
      <c r="AC75" s="36" t="s">
        <v>193</v>
      </c>
      <c r="AD75" s="36" t="s">
        <v>3</v>
      </c>
      <c r="AE75" s="36" t="s">
        <v>3</v>
      </c>
      <c r="AF75" s="36" t="s">
        <v>3</v>
      </c>
    </row>
    <row r="76" spans="1:36" customFormat="1" ht="15" x14ac:dyDescent="0.25">
      <c r="C76" s="37"/>
      <c r="D76" s="38" t="s">
        <v>194</v>
      </c>
      <c r="F76" s="39"/>
    </row>
    <row r="77" spans="1:36" customFormat="1" ht="15" x14ac:dyDescent="0.25">
      <c r="B77" s="40"/>
      <c r="C77" s="40"/>
      <c r="D77" s="40"/>
      <c r="E77" s="40"/>
      <c r="F77" s="40"/>
    </row>
    <row r="78" spans="1:36" customFormat="1" ht="15" x14ac:dyDescent="0.25">
      <c r="B78" s="5" t="s">
        <v>195</v>
      </c>
      <c r="C78" s="34"/>
      <c r="D78" s="54" t="s">
        <v>196</v>
      </c>
      <c r="E78" s="54"/>
      <c r="F78" s="54"/>
      <c r="G78" s="54"/>
      <c r="H78" s="35"/>
      <c r="AG78" s="36" t="s">
        <v>196</v>
      </c>
      <c r="AH78" s="36" t="s">
        <v>3</v>
      </c>
      <c r="AI78" s="36" t="s">
        <v>3</v>
      </c>
      <c r="AJ78" s="36" t="s">
        <v>3</v>
      </c>
    </row>
    <row r="79" spans="1:36" customFormat="1" ht="15" x14ac:dyDescent="0.25">
      <c r="C79" s="37"/>
      <c r="D79" s="38" t="s">
        <v>194</v>
      </c>
      <c r="F79" s="39"/>
    </row>
  </sheetData>
  <autoFilter ref="A13:G72" xr:uid="{00000000-0001-0000-0000-000000000000}">
    <filterColumn colId="2">
      <filters>
        <filter val="ТЦ_01.7.15.01_63_6316066496_03.05.2024_02_37.1"/>
        <filter val="ТЦ_01.7.15.04_63_6316066496_03.05.2024_02_33.1"/>
        <filter val="ТЦ_01.7.15.04_63_6316066496_03.05.2024_02_38.1"/>
        <filter val="ТЦ_01.7.15.05_63_6316066496_03.05.2024_02_32.1"/>
        <filter val="ТЦ_01.7.15.05_63_6316066496_03.05.2024_02_36.1"/>
        <filter val="ТЦ_01.7.15.12_63_6316066496_03.05.2024_02_34.1"/>
        <filter val="ТЦ_14.5.01.10_63_6316066496_25.04.2024_02_29.1"/>
        <filter val="ТЦ_20.1.02.18_63_6316066496_03.05.2024_02_30.1"/>
        <filter val="ТЦ_20.2.02.04_63_6316066496_03.05.2024_02_5.1"/>
        <filter val="ТЦ_20.2.03.02_63_6316066496_03.05.2024_02_35.1"/>
        <filter val="ТЦ_20.2.03.25_63_6316066496_03.05.2024_02_39.1"/>
        <filter val="ТЦ_20.2.03.25_63_6316066496_03.05.2024_02_40.1"/>
        <filter val="ТЦ_20.2.05.05_63_6316066496_03.05.2024_02_17.1"/>
        <filter val="ТЦ_20.2.05.06_63_6316066496_03.05.2024_02_18.1"/>
        <filter val="ТЦ_20.2.05.09_63_6316066496_03.05.2024_02_19.1"/>
        <filter val="ТЦ_20.2.05.09_63_6316066496_03.05.2024_02_20.1"/>
        <filter val="ТЦ_20.2.07.05_63_6316066496_03.05.2024_02_31.1"/>
        <filter val="ТЦ_20.2.08.01_63_6316066496_03.05.2024_02_16.1"/>
        <filter val="ТЦ_20.5.03.03_63_6316066496_03.05.2024_02_6.1"/>
        <filter val="ТЦ_20.5.03.03_63_6316066496_03.05.2024_02_7.1"/>
        <filter val="ТЦ_20.5.03.03_63_6316066496_03.05.2024_02_8.1"/>
        <filter val="ТЦ_21.1.06.09_63_6316066496_03.05.2024_02_22.1"/>
        <filter val="ТЦ_21.1.06.09_63_6316066496_03.05.2024_02_23.1"/>
        <filter val="ТЦ_21.1.06.09_63_6316066496_03.05.2024_02_24.1"/>
        <filter val="ТЦ_21.1.06.09_63_6316066496_03.05.2024_02_25.1"/>
        <filter val="ТЦ_21.1.06.09_63_6316066496_03.05.2024_02_26.1"/>
        <filter val="ТЦ_21.1.06.09_63_6316066496_03.05.2024_02_27.1"/>
        <filter val="ТЦ_21.1.06.09_63_6316066496_03.05.2024_02_28.1"/>
        <filter val="ТЦ_24.3.01.02_63_6316066496_03.05.2024_02_21.1"/>
        <filter val="ТЦ_62.1.01.05_63_6316066496_03.05.2024_02_10.1"/>
        <filter val="ТЦ_62.1.01.05_63_6316066496_03.05.2024_02_13.1"/>
        <filter val="ТЦ_62.1.01.05_63_6316066496_03.05.2024_02_14.1"/>
        <filter val="ТЦ_62.1.01.05_63_6316066496_03.05.2024_02_15.1"/>
        <filter val="ТЦ_62.1.01.05_63_6316066496_03.05.2024_02_2.1"/>
        <filter val="ТЦ_62.1.01.05_63_6316066496_03.05.2024_02_3.1"/>
        <filter val="ТЦ_62.1.01.05_63_6316066496_03.05.2024_02_4.1"/>
        <filter val="ТЦ_62.1.01.05_63_6316066496_03.05.2024_02_9.1"/>
        <filter val="ТЦ_62.1.02.13_63_6316066496_03.05.2024_02_12.1"/>
        <filter val="ТЦ_62.1.02.16_63_6316066496_03.05.2024_02_1.1"/>
        <filter val="ТЦ_62.1.02.19_63_6316066496_03.05.2024_02_11.1"/>
      </filters>
    </filterColumn>
  </autoFilter>
  <mergeCells count="17">
    <mergeCell ref="D75:G75"/>
    <mergeCell ref="D78:G78"/>
    <mergeCell ref="F13:F14"/>
    <mergeCell ref="G13:G14"/>
    <mergeCell ref="A16:G16"/>
    <mergeCell ref="B71:F71"/>
    <mergeCell ref="B72:F72"/>
    <mergeCell ref="A13:A14"/>
    <mergeCell ref="B13:B14"/>
    <mergeCell ref="C13:C14"/>
    <mergeCell ref="D13:D14"/>
    <mergeCell ref="E13:E14"/>
    <mergeCell ref="A3:G3"/>
    <mergeCell ref="A5:G5"/>
    <mergeCell ref="A7:G7"/>
    <mergeCell ref="C9:F9"/>
    <mergeCell ref="C10:E1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1632-2021-00-ЭС1.СУБ_03.07.060-</vt:lpstr>
      <vt:lpstr>'1632-2021-00-ЭС1.СУБ_03.07.060-'!Заголовки_для_печати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2025-04-29T06:56:32Z</dcterms:modified>
</cp:coreProperties>
</file>