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_rels/.rels" ContentType="application/vnd.openxmlformats-package.relationships+xml"/>
</Types>
</file>

<file path=_rels/.rels><?xml version="1.0" encoding="utf-8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 showHorizontalScroll="true" showVerticalScroll="true" showSheetTabs="true"/>
  </bookViews>
  <sheets>
    <sheet name="2 Отвод КС_06.02 - Ведомость ре" sheetId="1" r:id="rId1"/>
  </sheets>
  <definedNames>
    <definedName name="_xlnm.Print_Area" localSheetId="0">'2 Отвод КС_06.02 - Ведомость ре'!$A:$J</definedName>
    <definedName name="_xlnm.Print_Titles" localSheetId="0">'2 Отвод КС_06.02 - Ведомость ре'!$17:$17</definedName>
  </definedNames>
  <calcPr calcMode="auto" refMode="A1"/>
</workbook>
</file>

<file path=xl/sharedStrings.xml><?xml version="1.0" encoding="utf-8"?>
<sst xmlns="http://schemas.openxmlformats.org/spreadsheetml/2006/main" count="332" uniqueCount="332">
  <si>
    <t>Стройка:</t>
  </si>
  <si>
    <t/>
  </si>
  <si>
    <t>Объект:</t>
  </si>
  <si>
    <t>ЖД пути от испытательного центра до обкаточных путей с удлинением трансбордера, расположенные по адресу МО, г.о.Мытищи, ул. Колонцова 4</t>
  </si>
  <si>
    <t>Локальный ресурсный сметный расчет</t>
  </si>
  <si>
    <t>к Локальной смете № 01-01-02</t>
  </si>
  <si>
    <t>на Контактная сеть обкаточных путей.</t>
  </si>
  <si>
    <t>Основание:</t>
  </si>
  <si>
    <t>ВР</t>
  </si>
  <si>
    <t>Сметная стоимость, руб.:</t>
  </si>
  <si>
    <t>Нормативная трудоемкость основных рабочих, чел.ч.:</t>
  </si>
  <si>
    <t>585,54</t>
  </si>
  <si>
    <t>Нормативная трудоемкость машинистов, чел.ч.:</t>
  </si>
  <si>
    <t>Сметная заработная плата основных рабочих, руб.:</t>
  </si>
  <si>
    <t>Сметная заработная плата машинистов, руб.:</t>
  </si>
  <si>
    <t>№ п.п.</t>
  </si>
  <si>
    <t>Код ресурса</t>
  </si>
  <si>
    <t>Наименование</t>
  </si>
  <si>
    <t>Единица измерения</t>
  </si>
  <si>
    <t>Кол-во по проектным данным</t>
  </si>
  <si>
    <t>Сметная стоимость</t>
  </si>
  <si>
    <t>Индекс</t>
  </si>
  <si>
    <t>В базисных ценах, руб.</t>
  </si>
  <si>
    <t>В текущих ценах, руб.</t>
  </si>
  <si>
    <t>На ед.</t>
  </si>
  <si>
    <t>Общая</t>
  </si>
  <si>
    <t>2</t>
  </si>
  <si>
    <t>Ресурсы подрядчика</t>
  </si>
  <si>
    <t xml:space="preserve">          Трудозатраты</t>
  </si>
  <si>
    <t>1-2-4</t>
  </si>
  <si>
    <t>Затраты труда рабочих (ср 2,4)</t>
  </si>
  <si>
    <t>чел.-ч</t>
  </si>
  <si>
    <t xml:space="preserve">1 </t>
  </si>
  <si>
    <t>1-2-9</t>
  </si>
  <si>
    <t>Затраты труда рабочих (средний разряд работы 2,9)</t>
  </si>
  <si>
    <t>1-3-0</t>
  </si>
  <si>
    <t>Затраты труда рабочих (ср 3)</t>
  </si>
  <si>
    <t>Затраты труда рабочих (средний разряд работы 3,0)</t>
  </si>
  <si>
    <t>1-3-1</t>
  </si>
  <si>
    <t>Затраты труда рабочих (средний разряд работы 3,1)</t>
  </si>
  <si>
    <t>1-3-2</t>
  </si>
  <si>
    <t>Затраты труда рабочих (ср 3,2)</t>
  </si>
  <si>
    <t>Затраты труда рабочих (средний разряд работы 3,2)</t>
  </si>
  <si>
    <t>1-3-3</t>
  </si>
  <si>
    <t>Затраты труда рабочих (ср 3,3)</t>
  </si>
  <si>
    <t>1-3-4</t>
  </si>
  <si>
    <t>Затраты труда рабочих (ср 3,4)</t>
  </si>
  <si>
    <t>1-3-5</t>
  </si>
  <si>
    <t>Затраты труда рабочих (средний разряд работы 3,5)</t>
  </si>
  <si>
    <t>1-3-6</t>
  </si>
  <si>
    <t>Затраты труда рабочих (средний разряд работы 3,6)</t>
  </si>
  <si>
    <t>1-4-0</t>
  </si>
  <si>
    <t>Затраты труда рабочих (средний разряд работы 4,0)</t>
  </si>
  <si>
    <t>1-4-2</t>
  </si>
  <si>
    <t>Затраты труда рабочих (средний разряд работы 4,2)</t>
  </si>
  <si>
    <t>1-4-5</t>
  </si>
  <si>
    <t>Затраты труда рабочих (ср 4,5)</t>
  </si>
  <si>
    <t>1-4-9</t>
  </si>
  <si>
    <t>Затраты труда рабочих (средний разряд работы 4,9)</t>
  </si>
  <si>
    <t>1-5-0</t>
  </si>
  <si>
    <t>Затраты труда рабочих (средний разряд работы 5,0)</t>
  </si>
  <si>
    <t>Затраты труда машинистов</t>
  </si>
  <si>
    <t>Итого "Трудозатраты"</t>
  </si>
  <si>
    <t>руб</t>
  </si>
  <si>
    <t xml:space="preserve">          Машины и механизмы</t>
  </si>
  <si>
    <t>91.01.01-035</t>
  </si>
  <si>
    <t>Бульдозеры, мощность 79 кВт (108 л.с.)</t>
  </si>
  <si>
    <t>маш.час</t>
  </si>
  <si>
    <t>91.01.05-086</t>
  </si>
  <si>
    <t>Экскаваторы одноковшовые дизельные на гусеничном ходу, емкость ковша 0,65 м3</t>
  </si>
  <si>
    <t>91.02.03-001</t>
  </si>
  <si>
    <t>Гидромолоты на базе экскаватора</t>
  </si>
  <si>
    <t>91.04.01-031</t>
  </si>
  <si>
    <t>Машины бурильно-крановые на автомобиле, глубина бурения 3,5 м</t>
  </si>
  <si>
    <t>91.05.05-015</t>
  </si>
  <si>
    <t>Краны на автомобильном ходу, грузоподъемность 16 т</t>
  </si>
  <si>
    <t>91.05.06-012</t>
  </si>
  <si>
    <t>Краны на гусеничном ходу, грузоподъемность до 16 т</t>
  </si>
  <si>
    <t>91.05.07-002</t>
  </si>
  <si>
    <t>Краны на железнодорожном ходу, грузоподъемность 16 т</t>
  </si>
  <si>
    <t>91.09.01-011</t>
  </si>
  <si>
    <t>Автомотрисы для работы на контактной сети, мощность 243 кВт (330 л.с.)</t>
  </si>
  <si>
    <t>91.09.03-035</t>
  </si>
  <si>
    <t>Платформы широкой колеи 71 т</t>
  </si>
  <si>
    <t>91.09.04-002</t>
  </si>
  <si>
    <t>Дрезины широкой колеи с краном 3,5 т</t>
  </si>
  <si>
    <t>91.09.06-004</t>
  </si>
  <si>
    <t>Машины для монтажа контактной сети при работе "с поля"</t>
  </si>
  <si>
    <t>91.09.06-005</t>
  </si>
  <si>
    <t>Машины для монтажа контактной сети при работе "с пути"</t>
  </si>
  <si>
    <t>91.09.11-021</t>
  </si>
  <si>
    <t>Машины для рытья котлованов под опоры контактной сети при работе "с поля"</t>
  </si>
  <si>
    <t>91.09.14-001</t>
  </si>
  <si>
    <t>Вышки съемные монтажные</t>
  </si>
  <si>
    <t>91.14.02-001</t>
  </si>
  <si>
    <t>Автомобили бортовые, грузоподъемность до 5 т</t>
  </si>
  <si>
    <t>91.14.03-001</t>
  </si>
  <si>
    <t>Автомобили-самосвалы, грузоподъемность до 7 т</t>
  </si>
  <si>
    <t>91.15.01-001</t>
  </si>
  <si>
    <t>Прицепы тракторные 2 т</t>
  </si>
  <si>
    <t>91.15.02-024</t>
  </si>
  <si>
    <t>Тракторы на гусеничном ходу, мощность 79 кВт (108 л.с.)</t>
  </si>
  <si>
    <t>91.17.04-042</t>
  </si>
  <si>
    <t>Аппараты для газовой сварки и резки</t>
  </si>
  <si>
    <t>Итого "Машины и механизмы"</t>
  </si>
  <si>
    <t xml:space="preserve">          Материалы</t>
  </si>
  <si>
    <t>01.3.02.03-0001</t>
  </si>
  <si>
    <t>Ацетилен газообразный технический</t>
  </si>
  <si>
    <t>м3</t>
  </si>
  <si>
    <t>01.3.02.08-0001</t>
  </si>
  <si>
    <t>Кислород газообразный технический</t>
  </si>
  <si>
    <t>01.7.06.03-0024</t>
  </si>
  <si>
    <t>Лента полиэтиленовая с липким слоем, толщина 0,1 мм</t>
  </si>
  <si>
    <t>кг</t>
  </si>
  <si>
    <t>01.7.15.03-0042</t>
  </si>
  <si>
    <t>Болты с гайками и шайбами строительные</t>
  </si>
  <si>
    <t>01.7.15.06-0111</t>
  </si>
  <si>
    <t>Гвозди строительные</t>
  </si>
  <si>
    <t>т</t>
  </si>
  <si>
    <t>01.7.19.04-0031</t>
  </si>
  <si>
    <t>Прокладки резиновые (пластина техническая прессованная)</t>
  </si>
  <si>
    <t>04.1.02.05-0006</t>
  </si>
  <si>
    <t>Смеси бетонные тяжелого бетона (БСТ), класс В15 (М200)</t>
  </si>
  <si>
    <t>08.3.03.05-0018</t>
  </si>
  <si>
    <t>Проволока стальная низкоуглеродистая разного назначения оцинкованная, диаметр 4,0 мм</t>
  </si>
  <si>
    <t>08.3.04.02-0082</t>
  </si>
  <si>
    <t>Круг стальной горячекатаный оцинкованный, диаметр 10-12 мм</t>
  </si>
  <si>
    <t>11.1.03.01-0078</t>
  </si>
  <si>
    <t>Бруски обрезные, хвойных пород, длина 4-6,5 м, ширина 75-150 мм, толщина 40-75 мм, сорт II</t>
  </si>
  <si>
    <t>11.1.03.01-0084</t>
  </si>
  <si>
    <t>Бруски обрезные, хвойных пород, длина 4-6,5 м, ширина 75-150 мм, толщина 100, 125 мм, сорт IV</t>
  </si>
  <si>
    <t>11.1.03.05-0081</t>
  </si>
  <si>
    <t>Доска необрезная, хвойных пород, длина 4-6,5 м, все ширины, толщина 32-40 мм, сорт III</t>
  </si>
  <si>
    <t>20.1.02.14-0002</t>
  </si>
  <si>
    <t>Серьга Ср-4,5 075</t>
  </si>
  <si>
    <t>шт</t>
  </si>
  <si>
    <t>20.1.02.15-0015</t>
  </si>
  <si>
    <t>Соединитель медных проводов (СОМ) 062-1</t>
  </si>
  <si>
    <t>20.1.02.20-0022</t>
  </si>
  <si>
    <t>Узел анкеровки троса ЛЭЗ.41.0122 оцинкованный</t>
  </si>
  <si>
    <t>20.1.02.21-0061</t>
  </si>
  <si>
    <t>Узел крепления поддерживающих струн к фиксаторам, УКС 01929</t>
  </si>
  <si>
    <t>компл</t>
  </si>
  <si>
    <t>20.1.02.21-0063</t>
  </si>
  <si>
    <t>Узел крепления страхующей струны, УКС 01932</t>
  </si>
  <si>
    <t>20.1.02.21-0072</t>
  </si>
  <si>
    <t>Узел крепления фиксатора оцинкованный</t>
  </si>
  <si>
    <t>20.1.02.22-0003</t>
  </si>
  <si>
    <t>Ушко двухлапчатое У2-12-16</t>
  </si>
  <si>
    <t>20.1.02.22-0006</t>
  </si>
  <si>
    <t>Ушко однолапчатое У1-12-16</t>
  </si>
  <si>
    <t>20.1.02.23-0071</t>
  </si>
  <si>
    <t>Оконцеватель медных проводов (гильза 70-13)</t>
  </si>
  <si>
    <t>20.2.02.01-0019</t>
  </si>
  <si>
    <t>Втулки изолирующие</t>
  </si>
  <si>
    <t>1000 шт</t>
  </si>
  <si>
    <t>20.2.02.01-0021</t>
  </si>
  <si>
    <t>Втулки изолирующие текстолитовые</t>
  </si>
  <si>
    <t>25.1.01.04-0033</t>
  </si>
  <si>
    <t>Шпалы непропитанные для железных дорог, тип III</t>
  </si>
  <si>
    <t>25.1.03.06-0022</t>
  </si>
  <si>
    <t>Шайбы пружинные путевые, диаметр 24 мм</t>
  </si>
  <si>
    <t>25.2.01.06-0002</t>
  </si>
  <si>
    <t>Зажим клиновой для серьги с клином (КС-035)</t>
  </si>
  <si>
    <t>25.2.01.06-0003</t>
  </si>
  <si>
    <t>Зажим концевой цанговый (КС-086)</t>
  </si>
  <si>
    <t>25.2.01.06-0011</t>
  </si>
  <si>
    <t>Зажим питающий (КС-053-1) (КС-323)</t>
  </si>
  <si>
    <t>25.2.01.06-0012</t>
  </si>
  <si>
    <t>Зажим питающий (КС-053-3)</t>
  </si>
  <si>
    <t>25.2.01.06-0018</t>
  </si>
  <si>
    <t>Зажим питающий переходной (КС-069-1)</t>
  </si>
  <si>
    <t>25.2.01.06-0032</t>
  </si>
  <si>
    <t>Зажим плашечный для заземляющего провода (КС-066-2)</t>
  </si>
  <si>
    <t>25.2.01.06-0033</t>
  </si>
  <si>
    <t>Зажим рессорного троса и косой струны (КС-048-3) (КС-327)</t>
  </si>
  <si>
    <t>25.2.01.06-0043</t>
  </si>
  <si>
    <t>Зажим с ушком тип 3У (КС-040)</t>
  </si>
  <si>
    <t>25.2.01.06-0051</t>
  </si>
  <si>
    <t>Зажим соединительный (КС-054)</t>
  </si>
  <si>
    <t>25.2.01.06-0052</t>
  </si>
  <si>
    <t>Зажим соединительный (КС-054-1) (КС-324)</t>
  </si>
  <si>
    <t>25.2.01.06-0053</t>
  </si>
  <si>
    <t>Зажим соединительный (КС-054-2)</t>
  </si>
  <si>
    <t>25.2.01.06-0071</t>
  </si>
  <si>
    <t>Зажим средней анкеровки (КС-051-1) (КС-322)</t>
  </si>
  <si>
    <t>25.2.01.06-0081</t>
  </si>
  <si>
    <t>Зажим струновой (КС-046-2) (КС-330)</t>
  </si>
  <si>
    <t>25.2.01.06-0091</t>
  </si>
  <si>
    <t>Зажим стыковой (КС-059-6) (КС-321-1)</t>
  </si>
  <si>
    <t>25.2.01.06-0094</t>
  </si>
  <si>
    <t>Зажим стыковой цанговый (КС-085)</t>
  </si>
  <si>
    <t>25.2.01.10-0004</t>
  </si>
  <si>
    <t>Коромысло для двух контактных проводов 158</t>
  </si>
  <si>
    <t>25.2.01.11-0002</t>
  </si>
  <si>
    <t>Коуш вилочный под серьгу 006</t>
  </si>
  <si>
    <t>25.2.01.11-0005</t>
  </si>
  <si>
    <t>Коуш для медных проводов (КС-063)</t>
  </si>
  <si>
    <t>100 шт</t>
  </si>
  <si>
    <t>25.2.01.11-0006</t>
  </si>
  <si>
    <t>Коуш полимерный</t>
  </si>
  <si>
    <t>25.2.01.16-0001</t>
  </si>
  <si>
    <t>Седло двойное под пестик 011</t>
  </si>
  <si>
    <t>25.2.01.16-0007</t>
  </si>
  <si>
    <t>Седло одинарное под серьгу 008</t>
  </si>
  <si>
    <t>25.2.01.17-0005</t>
  </si>
  <si>
    <t>Ушко однолапчатое 012</t>
  </si>
  <si>
    <t>25.2.01.18-0031</t>
  </si>
  <si>
    <t>Фиксатор дополнительный с фиксирующим зажимом с держателем нормальной длины</t>
  </si>
  <si>
    <t>25.2.01.18-0038</t>
  </si>
  <si>
    <t>Фиксатор сочлененный обратный без ветровой струны с удлиненной стойкой для одного контактного провода (КС-160.4) ФО-3у-3,0 А</t>
  </si>
  <si>
    <t>25.2.01.18-0039</t>
  </si>
  <si>
    <t>Фиксатор сочлененный обратный без ветровой струны со стойкой нормальной длины для одного контактного провода (КС-160.4) ФО-3-3,0 А</t>
  </si>
  <si>
    <t>25.2.01.18-0041</t>
  </si>
  <si>
    <t>Фиксатор сочлененный прямой без ветровой струны с удлиненной стойкой для одного контактного провода (КС-160.4) ФП-1у-3,0 А</t>
  </si>
  <si>
    <t>25.2.01.18-0042</t>
  </si>
  <si>
    <t>Фиксатор сочлененный прямой без ветровой струны со стойкой нормальной длины для одного контактного провода (КС-160.4) ФП-1-3,0 А</t>
  </si>
  <si>
    <t>25.2.01.20-0005</t>
  </si>
  <si>
    <t>Штанга пестик-двойное ушко (КС-175), оцинкованная, длина 1000 мм</t>
  </si>
  <si>
    <t>25.2.01.20-0010</t>
  </si>
  <si>
    <t>Штанга пестик-ушко (КС-1172), оцинкованная, длина 1000 мм</t>
  </si>
  <si>
    <t>25.2.01.21-0021</t>
  </si>
  <si>
    <t>Ввертыш заземления (КС-151)</t>
  </si>
  <si>
    <t>25.2.01.21-0041</t>
  </si>
  <si>
    <t>Замки для закрепления пестика в шапках изоляторов, коушей, седел, однолапчатых и двухлапчатых ушков</t>
  </si>
  <si>
    <t>25.2.01.21-0061</t>
  </si>
  <si>
    <t>Планка соединительная 082</t>
  </si>
  <si>
    <t>25.2.02.06-0002</t>
  </si>
  <si>
    <t>Ограничитель грузов, тип 2, оцинкованный</t>
  </si>
  <si>
    <t>25.2.02.10-0004</t>
  </si>
  <si>
    <t>Штанга двойная для грузов, тип I, оцинкованная</t>
  </si>
  <si>
    <t>999-9950</t>
  </si>
  <si>
    <t>Вспомогательные ненормируемые ресурсы (2% от Оплаты труда рабочих)</t>
  </si>
  <si>
    <t>https://kabel-s.ru/catalog/mf/mf-100/</t>
  </si>
  <si>
    <t>Провод контактной сети МФ-100 (652м)</t>
  </si>
  <si>
    <t>м</t>
  </si>
  <si>
    <t xml:space="preserve">119,77
977,30/8,16</t>
  </si>
  <si>
    <t>https://k-ps.ru/agg/product/provoda-neizolirovannyie/dlya-vozdushnyix-linij-elektroperedach/m/33969/798/</t>
  </si>
  <si>
    <t>Провод М-120 (326м)</t>
  </si>
  <si>
    <t xml:space="preserve">98,57
965,21/1,2/8,16</t>
  </si>
  <si>
    <t>https://tpk-parma.ru/katalog/m-95/?МК&amp;yclid=9616219112650309631</t>
  </si>
  <si>
    <t>Провод М-95 (15м)</t>
  </si>
  <si>
    <t xml:space="preserve">78,43
768/1,2/8,16</t>
  </si>
  <si>
    <t>https://опора-лэп.рф/price-opori-ks-zhd/</t>
  </si>
  <si>
    <t>Стойка МШП1-12-150</t>
  </si>
  <si>
    <t xml:space="preserve">16 090,69
157560/1,2/8,16</t>
  </si>
  <si>
    <t>https://опора-лэп.рф/price-opori-ks-zhd-fundament/2/obj/15/</t>
  </si>
  <si>
    <t>ТСА-5-120</t>
  </si>
  <si>
    <t xml:space="preserve">3 468,14
33960/1,2/8,16</t>
  </si>
  <si>
    <t>ТСА-5-150</t>
  </si>
  <si>
    <t xml:space="preserve">3 553,92
34800/1,2/8,16</t>
  </si>
  <si>
    <t>КП № 1597 от 29.11.2023г. ООО "МСТ", (п.1)</t>
  </si>
  <si>
    <t xml:space="preserve">30 833,33
301920/1,2/8,16</t>
  </si>
  <si>
    <t>Счет №673 от 08.11.2023г.ООО "Стройремонт"</t>
  </si>
  <si>
    <t>Газоразрядный прибор защиты ГРПЗ-1У</t>
  </si>
  <si>
    <t xml:space="preserve">1 327,43
9000/1,2/5,65</t>
  </si>
  <si>
    <t>Счет №75 от 10.11.2023г.ООО "УКС"</t>
  </si>
  <si>
    <t>Кронштейн индивидуального заземления УКС 04911</t>
  </si>
  <si>
    <t xml:space="preserve">86,81
850/1,2/8,16</t>
  </si>
  <si>
    <t>Узел крепления заземления УКСО5600-ОЗ (Р65; пост.ток; Lк=4,5М</t>
  </si>
  <si>
    <t xml:space="preserve">326,80
3200/1,2/8,16</t>
  </si>
  <si>
    <t>Счет №БВЦ-ИВИ-160746 от 24.11.2023г.,ООО "БВБ-Альянс-Центр", (п.1)</t>
  </si>
  <si>
    <t>Изолятор ПСПКр-120-3/06-П ГП</t>
  </si>
  <si>
    <t xml:space="preserve">1 472,71
8320,83/5,65</t>
  </si>
  <si>
    <t>Счет №БВЦ-ИВИ-160746 от 24.11.2023г.,ООО "БВБ-Альянс-Центр", (п.2)</t>
  </si>
  <si>
    <t xml:space="preserve">Изолятор фиксаторный стержневой
полимерный ребристый птицезащищенный
ФСПКр-120-3/0,6-П</t>
  </si>
  <si>
    <t xml:space="preserve">2 557,23
14448,33/5,65</t>
  </si>
  <si>
    <t>Счет №БВЦ-ИВИ-160746 от 24.11.2023г.,ООО "БВБ-Альянс-Центр", (п.3)</t>
  </si>
  <si>
    <t>Изолятор НСПК-120-3/0,8-Д</t>
  </si>
  <si>
    <t xml:space="preserve">1 518,44
8579,17/5,65</t>
  </si>
  <si>
    <t>Счет на оплату № 785 от 10.11.2023г.ООО "ГРАНТ ЖБИ"</t>
  </si>
  <si>
    <t>Груз компенсаторный ЖБ К07-1004</t>
  </si>
  <si>
    <t xml:space="preserve">59,23
580/1,2/8,16</t>
  </si>
  <si>
    <t>Счет на оплату №УТ-9976 от 27.11.2023г., ООО "Монолит-сервис",(п.3)</t>
  </si>
  <si>
    <t xml:space="preserve">Соединительные элементы ССА с ТСА компл-т
для болтов Ф36мм, Ф42мм (РД 4182и)</t>
  </si>
  <si>
    <t xml:space="preserve">796,57
7800/1,2/8,16</t>
  </si>
  <si>
    <t>ФССЦ-01.7.06.03-0024</t>
  </si>
  <si>
    <t>ФССЦ-08.3.03.02-1006</t>
  </si>
  <si>
    <t>Проволока биметаллическая сталемедная БСМ1, диаметр 4,00 и 6,00 мм</t>
  </si>
  <si>
    <t>ФССЦ-08.3.03.05-0018</t>
  </si>
  <si>
    <t>ФССЦ-08.3.04.02-0082</t>
  </si>
  <si>
    <t>ФССЦ-20.2.02.01-0002</t>
  </si>
  <si>
    <t>Втулки изолирующие полиэтиленовые/применит. верхняя и нижняя</t>
  </si>
  <si>
    <t>ФССЦ-20.2.02.04-0002</t>
  </si>
  <si>
    <t>Колпачки изолирующие</t>
  </si>
  <si>
    <t>ФССЦ-22.2.01.06-0009</t>
  </si>
  <si>
    <t>Изолятор такелажный ИТО-3У1</t>
  </si>
  <si>
    <t>ФССЦ-25.1.06.03-0021</t>
  </si>
  <si>
    <t>Знак путевой и сигнальный</t>
  </si>
  <si>
    <t>ФССЦ-25.2.02.03-0004</t>
  </si>
  <si>
    <t>Консоли неизолированные прямые: инвентарные оцинкованные, массой свыше 56 кг/ применит. НР-1</t>
  </si>
  <si>
    <t>Консоли неизолированные прямые: инвентарные оцинкованные, массой свыше 56 кг/ применит. ЦД-VII</t>
  </si>
  <si>
    <t>ФССЦ-27.2.01.08-0027</t>
  </si>
  <si>
    <t>Хомут крепления нижнего фиксирующего троса, оцинкованный</t>
  </si>
  <si>
    <t>Цена поставщика ООО "Террус"</t>
  </si>
  <si>
    <t>Перевозка и утилизация отходов 4-5 класса опасности</t>
  </si>
  <si>
    <t xml:space="preserve">162,38
1590/1,2/8,16</t>
  </si>
  <si>
    <t>Итого "Материалы"</t>
  </si>
  <si>
    <t xml:space="preserve">          Погрузка/разгрузка</t>
  </si>
  <si>
    <t>ФССЦпг-01-01-01-041</t>
  </si>
  <si>
    <t>Погрузка при автомобильных перевозках мусора строительного с погрузкой вручную</t>
  </si>
  <si>
    <t>1 т груза</t>
  </si>
  <si>
    <t>Итоги по смете:</t>
  </si>
  <si>
    <t xml:space="preserve">  Итого прямые затраты (справочно)</t>
  </si>
  <si>
    <t xml:space="preserve">  в том числе:</t>
  </si>
  <si>
    <t xml:space="preserve">  Оплата труда рабочих</t>
  </si>
  <si>
    <t xml:space="preserve">  Эксплуатация машин</t>
  </si>
  <si>
    <t xml:space="preserve">  в том числе оплата труда машинистов (Отм)</t>
  </si>
  <si>
    <t xml:space="preserve">  Материалы</t>
  </si>
  <si>
    <t xml:space="preserve">  Строительные работы</t>
  </si>
  <si>
    <t xml:space="preserve">  оплата труда</t>
  </si>
  <si>
    <t xml:space="preserve">  эксплуатация машин и механизмов</t>
  </si>
  <si>
    <t xml:space="preserve">  в том числе оплата труда машинистов (ОТм)</t>
  </si>
  <si>
    <t xml:space="preserve">  материалы</t>
  </si>
  <si>
    <t xml:space="preserve">  накладные расходы</t>
  </si>
  <si>
    <t xml:space="preserve">  сметная прибыль</t>
  </si>
  <si>
    <t xml:space="preserve">  Монтажные работы</t>
  </si>
  <si>
    <t xml:space="preserve">  Итого</t>
  </si>
  <si>
    <t xml:space="preserve">  Итого ФОТ (справочно)</t>
  </si>
  <si>
    <t xml:space="preserve">  Итого накладные расходы (справочно)</t>
  </si>
  <si>
    <t xml:space="preserve">  Итого сметная прибыль (справочно)</t>
  </si>
  <si>
    <t xml:space="preserve">  Временные здания и сооружения 8,2%</t>
  </si>
  <si>
    <t xml:space="preserve">  Производство работ в зимнее время 2,4%</t>
  </si>
  <si>
    <t xml:space="preserve">  Непредвиденные затраты 3%</t>
  </si>
  <si>
    <t xml:space="preserve">  Итого с непредвиденными</t>
  </si>
  <si>
    <t xml:space="preserve">  Повышающий к-т 1,0514</t>
  </si>
  <si>
    <t xml:space="preserve">  Итого с учетом доп. работ и затрат</t>
  </si>
  <si>
    <t xml:space="preserve">  НДС 20%</t>
  </si>
  <si>
    <t xml:space="preserve">  ВСЕГО по смете</t>
  </si>
  <si>
    <t>Составил:</t>
  </si>
  <si>
    <t>[должность, подпись (инициалы, фамилия)]</t>
  </si>
  <si>
    <t>Проверил:</t>
  </si>
</sst>
</file>

<file path=xl/styles.xml><?xml version="1.0" encoding="utf-8"?>
<styleSheet xmlns="http://schemas.openxmlformats.org/spreadsheetml/2006/main">
  <numFmts count="7">
    <numFmt formatCode="0.000" numFmtId="164"/>
    <numFmt formatCode="0.00000" numFmtId="165"/>
    <numFmt formatCode="0.0000" numFmtId="166"/>
    <numFmt formatCode="0.0000000" numFmtId="167"/>
    <numFmt formatCode="0.000000" numFmtId="168"/>
    <numFmt formatCode="0.0" numFmtId="169"/>
    <numFmt formatCode="#,##0.000" numFmtId="170"/>
  </numFmts>
  <fonts count="20">
    <font>
      <color rgb="FF000000"/>
      <sz val="11"/>
      <name val="Calibri"/>
      <charset val="204"/>
    </font>
    <font>
      <color rgb="FF000000"/>
      <sz val="8"/>
      <name val="Arial"/>
      <charset val="204"/>
    </font>
    <font>
      <color rgb="FFFFFFFF"/>
      <sz val="8"/>
      <name val="Arial"/>
      <charset val="204"/>
    </font>
    <font>
      <sz val="10"/>
      <name val="Arial"/>
      <charset val="204"/>
    </font>
    <font>
      <sz val="10"/>
      <name val="Arial"/>
      <charset val="204"/>
      <b/>
    </font>
    <font>
      <sz val="14"/>
      <name val="Arial"/>
      <charset val="204"/>
      <b/>
    </font>
    <font>
      <sz val="12"/>
      <name val="Arial"/>
      <charset val="204"/>
    </font>
    <font>
      <sz val="11"/>
      <name val="Arial"/>
      <charset val="204"/>
    </font>
    <font>
      <color rgb="FF000000"/>
      <sz val="11"/>
      <name val="Arial"/>
      <charset val="204"/>
      <b/>
    </font>
    <font>
      <sz val="11"/>
      <name val="Arial"/>
      <charset val="204"/>
      <b/>
    </font>
    <font>
      <sz val="9"/>
      <name val="Arial"/>
      <charset val="204"/>
    </font>
    <font>
      <sz val="8"/>
      <name val="Arial"/>
      <charset val="204"/>
      <b/>
    </font>
    <font>
      <color rgb="FF000000"/>
      <sz val="8"/>
      <name val="Arial"/>
      <charset val="204"/>
      <b/>
    </font>
    <font>
      <color rgb="FFFFFFFF"/>
      <sz val="8"/>
      <name val="Arial"/>
      <charset val="204"/>
      <b/>
    </font>
    <font>
      <color rgb="FF000000"/>
      <sz val="9"/>
      <name val="Arial"/>
      <charset val="204"/>
      <b/>
    </font>
    <font>
      <color rgb="FF000000"/>
      <sz val="10"/>
      <name val="Arial"/>
      <charset val="204"/>
    </font>
    <font>
      <sz val="8"/>
      <name val="Arial"/>
      <charset val="204"/>
    </font>
    <font>
      <color rgb="FF000000"/>
      <sz val="8"/>
      <name val="Arial"/>
      <charset val="204"/>
      <i/>
    </font>
    <font>
      <sz val="8"/>
      <name val="Arial"/>
      <charset val="204"/>
      <i/>
    </font>
    <font>
      <color rgb="FFFFFFFF"/>
      <sz val="8"/>
      <name val="Arial"/>
      <charset val="204"/>
      <i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/>
      <right/>
      <top/>
      <bottom style="thin"/>
      <diagonal/>
    </border>
    <border>
      <left/>
      <right/>
      <top style="thin"/>
      <bottom/>
      <diagonal/>
    </border>
  </borders>
  <cellStyleXfs count="1">
    <xf borderId="0" fillId="0" fontId="0" numFmtId="0"/>
  </cellStyleXfs>
  <cellXfs count="75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5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6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7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9" numFmtId="0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0" numFmtId="0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0" numFmtId="2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0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2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3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0" numFmtId="1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0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0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1" fillId="0" fontId="10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1" fillId="0" fontId="10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0" numFmtId="164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1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1" fillId="0" fontId="14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2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4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1" fillId="0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1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1" numFmtId="165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1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1" numFmtId="164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1" numFmtId="166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1" numFmtId="2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1" numFmtId="167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1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12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12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2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1" numFmtId="168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1" numFmtId="16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1" numFmtId="1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2" fillId="0" fontId="12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2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2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1" numFmtId="17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2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3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2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2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5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6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16" numFmtId="0" xfId="0">
      <alignment horizontal="lef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6" numFmtId="0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6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7" numFmtId="0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6" numFmtId="0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8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8" numFmtId="0" xfId="0">
      <alignment horizontal="general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9" numFmtId="0" xfId="0">
      <alignment horizontal="general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7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6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8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9" numFmtId="0" xfId="0">
      <alignment horizontal="center" vertical="center" textRotation="0" shrinkToFit="false" wrapText="false"/>
      <protection hidden="false" locked="true"/>
    </xf>
  </cellXfs>
  <dxfs count="0"/>
</styleSheet>
</file>

<file path=xl/_rels/workbook.xml.rels><?xml version="1.0" encoding="utf-8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?>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true" summaryRight="true"/>
    <pageSetUpPr fitToPage="true"/>
  </sheetPr>
  <dimension ref="A1:AB192"/>
  <sheetViews>
    <sheetView workbookViewId="0" tabSelected="true" showZeros="true" showFormulas="false" showGridLines="true" showRowColHeaders="true">
      <selection sqref="K22" activeCell="K22"/>
    </sheetView>
  </sheetViews>
  <sheetFormatPr defaultColWidth="9.140625" customHeight="true" defaultRowHeight="11.25"/>
  <cols>
    <col max="1" min="1" style="1" width="11" customWidth="true"/>
    <col max="2" min="2" style="1" width="17.5703125" customWidth="true"/>
    <col max="3" min="3" style="1" width="43.42578125" customWidth="true"/>
    <col max="4" min="4" style="1" width="9.28515625" customWidth="true"/>
    <col max="5" min="5" style="1" width="13.5703125" customWidth="true"/>
    <col max="9" min="6" style="1" width="12.5703125" customWidth="true"/>
    <col max="10" min="10" style="1" width="8.85546875" customWidth="true"/>
    <col max="12" min="11" style="1" width="14.7109375" customWidth="true"/>
    <col max="13" min="13" style="2" width="9.85546875" customWidth="true" hidden="true"/>
    <col max="14" min="14" style="1" width="14.42578125" customWidth="true"/>
    <col max="18" min="15" style="1" width="9.140625"/>
    <col max="20" min="19" style="3" width="143" customWidth="true" hidden="true"/>
    <col max="21" min="21" style="3" width="154" customWidth="true" hidden="true"/>
    <col max="22" min="22" style="3" width="21.42578125" customWidth="true" hidden="true"/>
    <col max="24" min="23" style="3" width="154" customWidth="true" hidden="true"/>
    <col max="26" min="25" style="3" width="132.5703125" customWidth="true" hidden="true"/>
    <col max="28" min="27" style="3" width="116.5703125" customWidth="true" hidden="true"/>
    <col max="16384" min="29" style="1" width="9.140625"/>
  </cols>
  <sheetData>
    <row r="1" ht="12.75" customFormat="true" s="0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6"/>
      <c r="L1" s="0"/>
      <c r="M1" s="0"/>
      <c r="N1" s="0"/>
      <c r="O1" s="0"/>
      <c r="P1" s="0"/>
      <c r="Q1" s="0"/>
      <c r="R1" s="0"/>
      <c r="S1" s="7" t="s">
        <v>1</v>
      </c>
    </row>
    <row r="2" ht="12.75" customFormat="true" s="0">
      <c r="A2" s="4" t="s">
        <v>2</v>
      </c>
      <c r="B2" s="5" t="s">
        <v>3</v>
      </c>
      <c r="C2" s="5"/>
      <c r="D2" s="5"/>
      <c r="E2" s="5"/>
      <c r="F2" s="5"/>
      <c r="G2" s="5"/>
      <c r="H2" s="5"/>
      <c r="I2" s="5"/>
      <c r="J2" s="5"/>
      <c r="K2" s="6"/>
      <c r="L2" s="0"/>
      <c r="M2" s="0"/>
      <c r="N2" s="0"/>
      <c r="O2" s="0"/>
      <c r="P2" s="0"/>
      <c r="Q2" s="0"/>
      <c r="R2" s="0"/>
      <c r="T2" s="7" t="s">
        <v>3</v>
      </c>
    </row>
    <row r="3" customHeight="true" ht="11.25" customFormat="true" s="0">
      <c r="A3" s="6"/>
      <c r="B3" s="6"/>
      <c r="C3" s="6"/>
      <c r="D3" s="6"/>
      <c r="E3" s="6"/>
      <c r="F3" s="6"/>
      <c r="G3" s="6"/>
      <c r="H3" s="6"/>
      <c r="I3" s="6"/>
      <c r="J3" s="6"/>
      <c r="K3" s="6"/>
    </row>
    <row r="4" customHeight="true" ht="19.5" customFormat="true" s="0">
      <c r="B4" s="6"/>
      <c r="C4" s="6"/>
      <c r="D4" s="6" t="s">
        <v>4</v>
      </c>
      <c r="E4" s="6"/>
      <c r="F4" s="6"/>
      <c r="G4" s="6"/>
      <c r="H4" s="6"/>
      <c r="I4" s="6"/>
      <c r="J4" s="6"/>
      <c r="K4" s="6"/>
    </row>
    <row r="5" customHeight="true" ht="17.25" customFormat="true" s="0">
      <c r="B5" s="8"/>
      <c r="C5" s="9"/>
      <c r="D5" s="9" t="s">
        <v>5</v>
      </c>
      <c r="E5" s="8"/>
      <c r="F5" s="8"/>
      <c r="G5" s="8"/>
      <c r="H5" s="8"/>
      <c r="I5" s="8"/>
      <c r="J5" s="8"/>
      <c r="K5" s="6"/>
    </row>
    <row r="6" ht="14.25" customFormat="true" s="0">
      <c r="A6" s="10" t="s">
        <v>6</v>
      </c>
      <c r="B6" s="10"/>
      <c r="C6" s="10"/>
      <c r="D6" s="10"/>
      <c r="E6" s="10"/>
      <c r="F6" s="10"/>
      <c r="G6" s="10"/>
      <c r="H6" s="10"/>
      <c r="I6" s="10"/>
      <c r="J6" s="10"/>
      <c r="K6" s="6"/>
      <c r="L6" s="0"/>
      <c r="M6" s="0"/>
      <c r="N6" s="0"/>
      <c r="O6" s="0"/>
      <c r="P6" s="0"/>
      <c r="Q6" s="0"/>
      <c r="R6" s="0"/>
      <c r="U6" s="11" t="s">
        <v>6</v>
      </c>
    </row>
    <row r="7" customHeight="true" ht="15.75" customFormat="true" s="0">
      <c r="A7" s="4" t="s">
        <v>7</v>
      </c>
      <c r="B7" s="12" t="s">
        <v>8</v>
      </c>
      <c r="C7" s="12"/>
      <c r="D7" s="12"/>
      <c r="E7" s="13"/>
      <c r="F7" s="13"/>
      <c r="G7" s="13"/>
      <c r="H7" s="13"/>
      <c r="I7" s="13"/>
      <c r="J7" s="13"/>
      <c r="K7" s="6"/>
      <c r="L7" s="0"/>
      <c r="M7" s="0"/>
      <c r="N7" s="0"/>
      <c r="O7" s="0"/>
      <c r="P7" s="0"/>
      <c r="Q7" s="0"/>
      <c r="R7" s="0"/>
    </row>
    <row r="8" customHeight="true" ht="21" customFormat="true" s="0">
      <c r="A8" s="8"/>
      <c r="B8" s="8"/>
      <c r="C8" s="8"/>
      <c r="D8" s="8"/>
      <c r="E8" s="8"/>
      <c r="F8" s="8"/>
      <c r="G8" s="8"/>
      <c r="H8" s="14" t="s">
        <v>9</v>
      </c>
      <c r="I8" s="14"/>
      <c r="J8" s="14"/>
      <c r="K8" s="6"/>
      <c r="L8" s="0"/>
      <c r="M8" s="0"/>
      <c r="N8" s="0"/>
      <c r="O8" s="0"/>
      <c r="P8" s="0"/>
      <c r="Q8" s="0"/>
      <c r="R8" s="0"/>
    </row>
    <row r="9" ht="12" customFormat="true" s="0">
      <c r="A9" s="0"/>
      <c r="B9" s="0"/>
      <c r="C9" s="0"/>
      <c r="D9" s="0"/>
      <c r="E9" s="8"/>
      <c r="F9" s="8"/>
      <c r="G9" s="8"/>
      <c r="H9" s="14" t="s">
        <v>10</v>
      </c>
      <c r="I9" s="15" t="n">
        <v>585.54</v>
      </c>
      <c r="J9" s="14"/>
      <c r="K9" s="6"/>
      <c r="L9" s="0"/>
      <c r="M9" s="0"/>
      <c r="N9" s="0"/>
      <c r="O9" s="0"/>
      <c r="P9" s="0"/>
      <c r="Q9" s="0"/>
      <c r="R9" s="0"/>
      <c r="V9" s="16" t="s">
        <v>11</v>
      </c>
    </row>
    <row r="10" customHeight="true" ht="13.5" customFormat="true" s="0">
      <c r="A10" s="6"/>
      <c r="B10" s="6"/>
      <c r="C10" s="6"/>
      <c r="D10" s="6"/>
      <c r="E10" s="6"/>
      <c r="F10" s="6"/>
      <c r="G10" s="6"/>
      <c r="H10" s="14" t="s">
        <v>12</v>
      </c>
      <c r="I10" s="14"/>
      <c r="J10" s="14"/>
      <c r="K10" s="17"/>
      <c r="L10" s="18"/>
      <c r="M10" s="19"/>
      <c r="N10" s="18"/>
      <c r="O10" s="0"/>
      <c r="P10" s="0"/>
      <c r="Q10" s="0"/>
      <c r="R10" s="0"/>
      <c r="V10" s="16"/>
    </row>
    <row r="11" customHeight="true" ht="13.5" customFormat="true" s="0">
      <c r="A11" s="6"/>
      <c r="B11" s="0"/>
      <c r="C11" s="0"/>
      <c r="D11" s="20"/>
      <c r="E11" s="20"/>
      <c r="F11" s="20"/>
      <c r="G11" s="20"/>
      <c r="H11" s="14" t="s">
        <v>13</v>
      </c>
      <c r="I11" s="21" t="n">
        <v>0</v>
      </c>
      <c r="J11" s="14"/>
      <c r="K11" s="0"/>
      <c r="L11" s="0"/>
      <c r="M11" s="0"/>
      <c r="N11" s="0"/>
      <c r="O11" s="0"/>
      <c r="P11" s="0"/>
      <c r="Q11" s="0"/>
      <c r="R11" s="0"/>
      <c r="V11" s="16"/>
    </row>
    <row r="12" customHeight="true" ht="13.5" customFormat="true" s="0">
      <c r="A12" s="0"/>
      <c r="B12" s="0"/>
      <c r="C12" s="0"/>
      <c r="D12" s="20"/>
      <c r="E12" s="20"/>
      <c r="F12" s="20"/>
      <c r="G12" s="20"/>
      <c r="H12" s="14" t="s">
        <v>14</v>
      </c>
      <c r="I12" s="21" t="n">
        <v>0</v>
      </c>
      <c r="J12" s="14"/>
      <c r="K12" s="22"/>
      <c r="L12" s="22"/>
      <c r="M12" s="0"/>
      <c r="N12" s="0"/>
      <c r="O12" s="0"/>
      <c r="P12" s="0"/>
      <c r="Q12" s="0"/>
      <c r="R12" s="0"/>
      <c r="V12" s="16"/>
    </row>
    <row r="13" customHeight="true" ht="9.75" customFormat="true" s="0">
      <c r="B13" s="4"/>
      <c r="C13" s="20"/>
      <c r="D13" s="20"/>
      <c r="E13" s="20"/>
      <c r="F13" s="20"/>
      <c r="G13" s="20"/>
      <c r="H13" s="20"/>
      <c r="I13" s="20"/>
      <c r="J13" s="20"/>
      <c r="K13" s="20"/>
    </row>
    <row r="14" customHeight="true" ht="24" customFormat="true" s="0">
      <c r="A14" s="23" t="s">
        <v>15</v>
      </c>
      <c r="B14" s="24" t="s">
        <v>16</v>
      </c>
      <c r="C14" s="23" t="s">
        <v>17</v>
      </c>
      <c r="D14" s="23" t="s">
        <v>18</v>
      </c>
      <c r="E14" s="23" t="s">
        <v>19</v>
      </c>
      <c r="F14" s="25" t="s">
        <v>20</v>
      </c>
      <c r="G14" s="25"/>
      <c r="H14" s="25"/>
      <c r="I14" s="25"/>
      <c r="J14" s="26" t="s">
        <v>21</v>
      </c>
    </row>
    <row r="15" customHeight="true" ht="24.75" customFormat="true" s="0">
      <c r="A15" s="23"/>
      <c r="B15" s="24"/>
      <c r="C15" s="23"/>
      <c r="D15" s="23"/>
      <c r="E15" s="23"/>
      <c r="F15" s="23" t="s">
        <v>22</v>
      </c>
      <c r="G15" s="23"/>
      <c r="H15" s="23" t="s">
        <v>23</v>
      </c>
      <c r="I15" s="23"/>
      <c r="J15" s="26"/>
    </row>
    <row r="16" customHeight="true" ht="23.25" customFormat="true" s="0">
      <c r="A16" s="23"/>
      <c r="B16" s="24"/>
      <c r="C16" s="23"/>
      <c r="D16" s="23"/>
      <c r="E16" s="23"/>
      <c r="F16" s="25" t="s">
        <v>24</v>
      </c>
      <c r="G16" s="25" t="s">
        <v>25</v>
      </c>
      <c r="H16" s="25" t="s">
        <v>24</v>
      </c>
      <c r="I16" s="25" t="s">
        <v>25</v>
      </c>
      <c r="J16" s="26"/>
      <c r="K16" s="27"/>
    </row>
    <row r="17" customHeight="true" ht="13.5" customFormat="true" s="0">
      <c r="A17" s="28" t="n">
        <v>1</v>
      </c>
      <c r="B17" s="28" t="s">
        <v>26</v>
      </c>
      <c r="C17" s="28" t="n">
        <v>3</v>
      </c>
      <c r="D17" s="28" t="n">
        <v>4</v>
      </c>
      <c r="E17" s="28" t="n">
        <v>5</v>
      </c>
      <c r="F17" s="28" t="n">
        <v>6</v>
      </c>
      <c r="G17" s="28" t="n">
        <v>7</v>
      </c>
      <c r="H17" s="28" t="n">
        <v>8</v>
      </c>
      <c r="I17" s="28" t="n">
        <v>9</v>
      </c>
      <c r="J17" s="28" t="n">
        <v>10</v>
      </c>
      <c r="K17" s="27"/>
    </row>
    <row r="18" ht="12" customFormat="true" s="0">
      <c r="A18" s="29" t="s">
        <v>27</v>
      </c>
      <c r="B18" s="29"/>
      <c r="C18" s="29"/>
      <c r="D18" s="29"/>
      <c r="E18" s="29"/>
      <c r="F18" s="29"/>
      <c r="G18" s="29"/>
      <c r="H18" s="29"/>
      <c r="I18" s="29"/>
      <c r="J18" s="29"/>
      <c r="K18" s="30"/>
      <c r="L18" s="0"/>
      <c r="M18" s="0"/>
      <c r="N18" s="0"/>
      <c r="O18" s="0"/>
      <c r="P18" s="0"/>
      <c r="Q18" s="0"/>
      <c r="R18" s="0"/>
      <c r="W18" s="31" t="s">
        <v>27</v>
      </c>
    </row>
    <row r="19" ht="12" customFormat="true" s="0">
      <c r="A19" s="29" t="s">
        <v>28</v>
      </c>
      <c r="B19" s="29"/>
      <c r="C19" s="29"/>
      <c r="D19" s="29"/>
      <c r="E19" s="29"/>
      <c r="F19" s="29"/>
      <c r="G19" s="29"/>
      <c r="H19" s="29"/>
      <c r="I19" s="29"/>
      <c r="J19" s="29"/>
      <c r="K19" s="30"/>
      <c r="L19" s="0"/>
      <c r="M19" s="0"/>
      <c r="N19" s="0"/>
      <c r="O19" s="0"/>
      <c r="P19" s="0"/>
      <c r="Q19" s="0"/>
      <c r="R19" s="0"/>
      <c r="W19" s="31"/>
      <c r="X19" s="31" t="s">
        <v>28</v>
      </c>
    </row>
    <row r="20" ht="11.25" customFormat="true" s="0">
      <c r="A20" s="32">
        <f>IF(M20&lt;&gt;"",COUNTA(M$1:M20),"")</f>
      </c>
      <c r="B20" s="33" t="s">
        <v>29</v>
      </c>
      <c r="C20" s="34" t="s">
        <v>30</v>
      </c>
      <c r="D20" s="32" t="s">
        <v>31</v>
      </c>
      <c r="E20" s="35" t="n">
        <v>0.42849</v>
      </c>
      <c r="F20" s="36" t="n">
        <v>8.09</v>
      </c>
      <c r="G20" s="37" t="n">
        <v>3.47</v>
      </c>
      <c r="H20" s="38"/>
      <c r="I20" s="38"/>
      <c r="J20" s="38"/>
      <c r="K20" s="30"/>
      <c r="L20" s="0"/>
      <c r="M20" s="2" t="s">
        <v>32</v>
      </c>
      <c r="N20" s="0"/>
      <c r="O20" s="0"/>
      <c r="P20" s="0"/>
      <c r="Q20" s="0"/>
      <c r="R20" s="0"/>
      <c r="W20" s="31"/>
      <c r="X20" s="31"/>
    </row>
    <row r="21" ht="11.25" customFormat="true" s="0">
      <c r="A21" s="32">
        <f>IF(M21&lt;&gt;"",COUNTA(M$1:M21),"")</f>
      </c>
      <c r="B21" s="33" t="s">
        <v>33</v>
      </c>
      <c r="C21" s="34" t="s">
        <v>34</v>
      </c>
      <c r="D21" s="32" t="s">
        <v>31</v>
      </c>
      <c r="E21" s="39" t="n">
        <v>119.025</v>
      </c>
      <c r="F21" s="36" t="n">
        <v>8.46</v>
      </c>
      <c r="G21" s="36" t="n">
        <v>1006.95</v>
      </c>
      <c r="H21" s="38"/>
      <c r="I21" s="38"/>
      <c r="J21" s="38"/>
      <c r="K21" s="30"/>
      <c r="L21" s="0"/>
      <c r="M21" s="2" t="s">
        <v>32</v>
      </c>
      <c r="N21" s="0"/>
      <c r="O21" s="0"/>
      <c r="P21" s="0"/>
      <c r="Q21" s="0"/>
      <c r="R21" s="0"/>
      <c r="W21" s="31"/>
      <c r="X21" s="31"/>
    </row>
    <row r="22" ht="11.25" customFormat="true" s="0">
      <c r="A22" s="32">
        <f>IF(M22&lt;&gt;"",COUNTA(M$1:M22),"")</f>
      </c>
      <c r="B22" s="33" t="s">
        <v>35</v>
      </c>
      <c r="C22" s="34" t="s">
        <v>36</v>
      </c>
      <c r="D22" s="32" t="s">
        <v>31</v>
      </c>
      <c r="E22" s="35" t="n">
        <v>3.30694</v>
      </c>
      <c r="F22" s="36" t="n">
        <v>8.53</v>
      </c>
      <c r="G22" s="37" t="n">
        <v>28.21</v>
      </c>
      <c r="H22" s="38"/>
      <c r="I22" s="38"/>
      <c r="J22" s="38"/>
      <c r="K22" s="30"/>
      <c r="L22" s="0"/>
      <c r="M22" s="2" t="s">
        <v>32</v>
      </c>
      <c r="N22" s="0"/>
      <c r="O22" s="0"/>
      <c r="P22" s="0"/>
      <c r="Q22" s="0"/>
      <c r="R22" s="0"/>
      <c r="W22" s="31"/>
      <c r="X22" s="31"/>
    </row>
    <row r="23" ht="11.25" customFormat="true" s="0">
      <c r="A23" s="32">
        <f>IF(M23&lt;&gt;"",COUNTA(M$1:M23),"")</f>
      </c>
      <c r="B23" s="33" t="s">
        <v>35</v>
      </c>
      <c r="C23" s="34" t="s">
        <v>37</v>
      </c>
      <c r="D23" s="32" t="s">
        <v>31</v>
      </c>
      <c r="E23" s="35" t="n">
        <v>10.84368</v>
      </c>
      <c r="F23" s="36" t="n">
        <v>8.53</v>
      </c>
      <c r="G23" s="37" t="n">
        <v>92.49</v>
      </c>
      <c r="H23" s="38"/>
      <c r="I23" s="38"/>
      <c r="J23" s="38"/>
      <c r="K23" s="30"/>
      <c r="L23" s="0"/>
      <c r="M23" s="2" t="s">
        <v>32</v>
      </c>
      <c r="N23" s="0"/>
      <c r="O23" s="0"/>
      <c r="P23" s="0"/>
      <c r="Q23" s="0"/>
      <c r="R23" s="0"/>
      <c r="W23" s="31"/>
      <c r="X23" s="31"/>
    </row>
    <row r="24" ht="11.25" customFormat="true" s="0">
      <c r="A24" s="32">
        <f>IF(M24&lt;&gt;"",COUNTA(M$1:M24),"")</f>
      </c>
      <c r="B24" s="33" t="s">
        <v>38</v>
      </c>
      <c r="C24" s="34" t="s">
        <v>39</v>
      </c>
      <c r="D24" s="32" t="s">
        <v>31</v>
      </c>
      <c r="E24" s="39" t="n">
        <v>72.473</v>
      </c>
      <c r="F24" s="36" t="n">
        <v>8.64</v>
      </c>
      <c r="G24" s="37" t="n">
        <v>626.17</v>
      </c>
      <c r="H24" s="38"/>
      <c r="I24" s="38"/>
      <c r="J24" s="38"/>
      <c r="K24" s="30"/>
      <c r="L24" s="0"/>
      <c r="M24" s="2" t="s">
        <v>32</v>
      </c>
      <c r="N24" s="0"/>
      <c r="O24" s="0"/>
      <c r="P24" s="0"/>
      <c r="Q24" s="0"/>
      <c r="R24" s="0"/>
      <c r="W24" s="31"/>
      <c r="X24" s="31"/>
    </row>
    <row r="25" ht="11.25" customFormat="true" s="0">
      <c r="A25" s="32">
        <f>IF(M25&lt;&gt;"",COUNTA(M$1:M25),"")</f>
      </c>
      <c r="B25" s="33" t="s">
        <v>40</v>
      </c>
      <c r="C25" s="34" t="s">
        <v>41</v>
      </c>
      <c r="D25" s="32" t="s">
        <v>31</v>
      </c>
      <c r="E25" s="35" t="n">
        <v>31.07875</v>
      </c>
      <c r="F25" s="36" t="n">
        <v>8.74</v>
      </c>
      <c r="G25" s="37" t="n">
        <v>271.63</v>
      </c>
      <c r="H25" s="38"/>
      <c r="I25" s="38"/>
      <c r="J25" s="38"/>
      <c r="K25" s="30"/>
      <c r="L25" s="0"/>
      <c r="M25" s="2" t="s">
        <v>32</v>
      </c>
      <c r="N25" s="0"/>
      <c r="O25" s="0"/>
      <c r="P25" s="0"/>
      <c r="Q25" s="0"/>
      <c r="R25" s="0"/>
      <c r="W25" s="31"/>
      <c r="X25" s="31"/>
    </row>
    <row r="26" ht="11.25" customFormat="true" s="0">
      <c r="A26" s="32">
        <f>IF(M26&lt;&gt;"",COUNTA(M$1:M26),"")</f>
      </c>
      <c r="B26" s="33" t="s">
        <v>40</v>
      </c>
      <c r="C26" s="34" t="s">
        <v>42</v>
      </c>
      <c r="D26" s="32" t="s">
        <v>31</v>
      </c>
      <c r="E26" s="35" t="n">
        <v>3.37456</v>
      </c>
      <c r="F26" s="36" t="n">
        <v>8.74</v>
      </c>
      <c r="G26" s="37" t="n">
        <v>29.49</v>
      </c>
      <c r="H26" s="38"/>
      <c r="I26" s="38"/>
      <c r="J26" s="38"/>
      <c r="K26" s="30"/>
      <c r="L26" s="0"/>
      <c r="M26" s="2" t="s">
        <v>32</v>
      </c>
      <c r="N26" s="0"/>
      <c r="O26" s="0"/>
      <c r="P26" s="0"/>
      <c r="Q26" s="0"/>
      <c r="R26" s="0"/>
      <c r="W26" s="31"/>
      <c r="X26" s="31"/>
    </row>
    <row r="27" ht="11.25" customFormat="true" s="0">
      <c r="A27" s="32">
        <f>IF(M27&lt;&gt;"",COUNTA(M$1:M27),"")</f>
      </c>
      <c r="B27" s="33" t="s">
        <v>43</v>
      </c>
      <c r="C27" s="34" t="s">
        <v>44</v>
      </c>
      <c r="D27" s="32" t="s">
        <v>31</v>
      </c>
      <c r="E27" s="35" t="n">
        <v>149.20445</v>
      </c>
      <c r="F27" s="36" t="n">
        <v>8.86</v>
      </c>
      <c r="G27" s="36" t="n">
        <v>1321.95</v>
      </c>
      <c r="H27" s="38"/>
      <c r="I27" s="38"/>
      <c r="J27" s="38"/>
      <c r="K27" s="30"/>
      <c r="L27" s="0"/>
      <c r="M27" s="2" t="s">
        <v>32</v>
      </c>
      <c r="N27" s="0"/>
      <c r="O27" s="0"/>
      <c r="P27" s="0"/>
      <c r="Q27" s="0"/>
      <c r="R27" s="0"/>
      <c r="W27" s="31"/>
      <c r="X27" s="31"/>
    </row>
    <row r="28" ht="11.25" customFormat="true" s="0">
      <c r="A28" s="32">
        <f>IF(M28&lt;&gt;"",COUNTA(M$1:M28),"")</f>
      </c>
      <c r="B28" s="33" t="s">
        <v>45</v>
      </c>
      <c r="C28" s="34" t="s">
        <v>46</v>
      </c>
      <c r="D28" s="32" t="s">
        <v>31</v>
      </c>
      <c r="E28" s="35" t="n">
        <v>55.59376</v>
      </c>
      <c r="F28" s="36" t="n">
        <v>8.97</v>
      </c>
      <c r="G28" s="37" t="n">
        <v>498.68</v>
      </c>
      <c r="H28" s="38"/>
      <c r="I28" s="38"/>
      <c r="J28" s="38"/>
      <c r="K28" s="30"/>
      <c r="L28" s="0"/>
      <c r="M28" s="2" t="s">
        <v>32</v>
      </c>
      <c r="N28" s="0"/>
      <c r="O28" s="0"/>
      <c r="P28" s="0"/>
      <c r="Q28" s="0"/>
      <c r="R28" s="0"/>
      <c r="W28" s="31"/>
      <c r="X28" s="31"/>
    </row>
    <row r="29" ht="11.25" customFormat="true" s="0">
      <c r="A29" s="32">
        <f>IF(M29&lt;&gt;"",COUNTA(M$1:M29),"")</f>
      </c>
      <c r="B29" s="33" t="s">
        <v>47</v>
      </c>
      <c r="C29" s="34" t="s">
        <v>48</v>
      </c>
      <c r="D29" s="32" t="s">
        <v>31</v>
      </c>
      <c r="E29" s="40" t="n">
        <v>2.1275</v>
      </c>
      <c r="F29" s="36" t="n">
        <v>9.07</v>
      </c>
      <c r="G29" s="37" t="n">
        <v>19.3</v>
      </c>
      <c r="H29" s="38"/>
      <c r="I29" s="38"/>
      <c r="J29" s="38"/>
      <c r="K29" s="30"/>
      <c r="L29" s="0"/>
      <c r="M29" s="2" t="s">
        <v>32</v>
      </c>
      <c r="N29" s="0"/>
      <c r="O29" s="0"/>
      <c r="P29" s="0"/>
      <c r="Q29" s="0"/>
      <c r="R29" s="0"/>
      <c r="W29" s="31"/>
      <c r="X29" s="31"/>
    </row>
    <row r="30" ht="11.25" customFormat="true" s="0">
      <c r="A30" s="32">
        <f>IF(M30&lt;&gt;"",COUNTA(M$1:M30),"")</f>
      </c>
      <c r="B30" s="33" t="s">
        <v>49</v>
      </c>
      <c r="C30" s="34" t="s">
        <v>50</v>
      </c>
      <c r="D30" s="32" t="s">
        <v>31</v>
      </c>
      <c r="E30" s="41" t="n">
        <v>10.35</v>
      </c>
      <c r="F30" s="36" t="n">
        <v>9.18</v>
      </c>
      <c r="G30" s="37" t="n">
        <v>95.01</v>
      </c>
      <c r="H30" s="38"/>
      <c r="I30" s="38"/>
      <c r="J30" s="38"/>
      <c r="K30" s="30"/>
      <c r="L30" s="0"/>
      <c r="M30" s="2" t="s">
        <v>32</v>
      </c>
      <c r="N30" s="0"/>
      <c r="O30" s="0"/>
      <c r="P30" s="0"/>
      <c r="Q30" s="0"/>
      <c r="R30" s="0"/>
      <c r="W30" s="31"/>
      <c r="X30" s="31"/>
    </row>
    <row r="31" ht="11.25" customFormat="true" s="0">
      <c r="A31" s="32">
        <f>IF(M31&lt;&gt;"",COUNTA(M$1:M31),"")</f>
      </c>
      <c r="B31" s="33" t="s">
        <v>51</v>
      </c>
      <c r="C31" s="34" t="s">
        <v>52</v>
      </c>
      <c r="D31" s="32" t="s">
        <v>31</v>
      </c>
      <c r="E31" s="41" t="n">
        <v>69.92</v>
      </c>
      <c r="F31" s="36" t="n">
        <v>9.62</v>
      </c>
      <c r="G31" s="37" t="n">
        <v>672.63</v>
      </c>
      <c r="H31" s="38"/>
      <c r="I31" s="38"/>
      <c r="J31" s="38"/>
      <c r="K31" s="30"/>
      <c r="L31" s="0"/>
      <c r="M31" s="2" t="s">
        <v>32</v>
      </c>
      <c r="N31" s="0"/>
      <c r="O31" s="0"/>
      <c r="P31" s="0"/>
      <c r="Q31" s="0"/>
      <c r="R31" s="0"/>
      <c r="W31" s="31"/>
      <c r="X31" s="31"/>
    </row>
    <row r="32" ht="11.25" customFormat="true" s="0">
      <c r="A32" s="32">
        <f>IF(M32&lt;&gt;"",COUNTA(M$1:M32),"")</f>
      </c>
      <c r="B32" s="33" t="s">
        <v>53</v>
      </c>
      <c r="C32" s="34" t="s">
        <v>54</v>
      </c>
      <c r="D32" s="32" t="s">
        <v>31</v>
      </c>
      <c r="E32" s="40" t="n">
        <v>23.0368</v>
      </c>
      <c r="F32" s="36" t="n">
        <v>9.92</v>
      </c>
      <c r="G32" s="37" t="n">
        <v>228.53</v>
      </c>
      <c r="H32" s="38"/>
      <c r="I32" s="38"/>
      <c r="J32" s="38"/>
      <c r="K32" s="30"/>
      <c r="L32" s="0"/>
      <c r="M32" s="2" t="s">
        <v>32</v>
      </c>
      <c r="N32" s="0"/>
      <c r="O32" s="0"/>
      <c r="P32" s="0"/>
      <c r="Q32" s="0"/>
      <c r="R32" s="0"/>
      <c r="W32" s="31"/>
      <c r="X32" s="31"/>
    </row>
    <row r="33" ht="11.25" customFormat="true" s="0">
      <c r="A33" s="32">
        <f>IF(M33&lt;&gt;"",COUNTA(M$1:M33),"")</f>
      </c>
      <c r="B33" s="33" t="s">
        <v>55</v>
      </c>
      <c r="C33" s="34" t="s">
        <v>56</v>
      </c>
      <c r="D33" s="32" t="s">
        <v>31</v>
      </c>
      <c r="E33" s="41" t="n">
        <v>14.95</v>
      </c>
      <c r="F33" s="36" t="n">
        <v>10.35</v>
      </c>
      <c r="G33" s="37" t="n">
        <v>154.73</v>
      </c>
      <c r="H33" s="38"/>
      <c r="I33" s="38"/>
      <c r="J33" s="38"/>
      <c r="K33" s="30"/>
      <c r="L33" s="0"/>
      <c r="M33" s="2" t="s">
        <v>32</v>
      </c>
      <c r="N33" s="0"/>
      <c r="O33" s="0"/>
      <c r="P33" s="0"/>
      <c r="Q33" s="0"/>
      <c r="R33" s="0"/>
      <c r="W33" s="31"/>
      <c r="X33" s="31"/>
    </row>
    <row r="34" ht="11.25" customFormat="true" s="0">
      <c r="A34" s="32">
        <f>IF(M34&lt;&gt;"",COUNTA(M$1:M34),"")</f>
      </c>
      <c r="B34" s="33" t="s">
        <v>57</v>
      </c>
      <c r="C34" s="34" t="s">
        <v>58</v>
      </c>
      <c r="D34" s="32" t="s">
        <v>31</v>
      </c>
      <c r="E34" s="40" t="n">
        <v>10.7525</v>
      </c>
      <c r="F34" s="36" t="n">
        <v>10.94</v>
      </c>
      <c r="G34" s="37" t="n">
        <v>117.63</v>
      </c>
      <c r="H34" s="38"/>
      <c r="I34" s="38"/>
      <c r="J34" s="38"/>
      <c r="K34" s="30"/>
      <c r="L34" s="0"/>
      <c r="M34" s="2" t="s">
        <v>32</v>
      </c>
      <c r="N34" s="0"/>
      <c r="O34" s="0"/>
      <c r="P34" s="0"/>
      <c r="Q34" s="0"/>
      <c r="R34" s="0"/>
      <c r="W34" s="31"/>
      <c r="X34" s="31"/>
    </row>
    <row r="35" ht="11.25" customFormat="true" s="0">
      <c r="A35" s="32">
        <f>IF(M35&lt;&gt;"",COUNTA(M$1:M35),"")</f>
      </c>
      <c r="B35" s="33" t="s">
        <v>59</v>
      </c>
      <c r="C35" s="34" t="s">
        <v>60</v>
      </c>
      <c r="D35" s="32" t="s">
        <v>31</v>
      </c>
      <c r="E35" s="40" t="n">
        <v>9.0735</v>
      </c>
      <c r="F35" s="36" t="n">
        <v>11.09</v>
      </c>
      <c r="G35" s="37" t="n">
        <v>100.63</v>
      </c>
      <c r="H35" s="38"/>
      <c r="I35" s="38"/>
      <c r="J35" s="38"/>
      <c r="K35" s="30"/>
      <c r="L35" s="0"/>
      <c r="M35" s="2" t="s">
        <v>32</v>
      </c>
      <c r="N35" s="0"/>
      <c r="O35" s="0"/>
      <c r="P35" s="0"/>
      <c r="Q35" s="0"/>
      <c r="R35" s="0"/>
      <c r="W35" s="31"/>
      <c r="X35" s="31"/>
    </row>
    <row r="36" ht="11.25" customFormat="true" s="0">
      <c r="A36" s="32">
        <f>IF(M36&lt;&gt;"",COUNTA(M$1:M36),"")</f>
      </c>
      <c r="B36" s="33" t="s">
        <v>26</v>
      </c>
      <c r="C36" s="34" t="s">
        <v>61</v>
      </c>
      <c r="D36" s="32" t="s">
        <v>31</v>
      </c>
      <c r="E36" s="42" t="n">
        <v>125.2910143</v>
      </c>
      <c r="F36" s="36"/>
      <c r="G36" s="38"/>
      <c r="H36" s="38"/>
      <c r="I36" s="38"/>
      <c r="J36" s="38"/>
      <c r="K36" s="30"/>
      <c r="L36" s="0"/>
      <c r="M36" s="2" t="s">
        <v>32</v>
      </c>
      <c r="N36" s="0"/>
      <c r="O36" s="0"/>
      <c r="P36" s="0"/>
      <c r="Q36" s="0"/>
      <c r="R36" s="0"/>
      <c r="W36" s="31"/>
      <c r="X36" s="31"/>
    </row>
    <row r="37" ht="11.25" customFormat="true" s="0">
      <c r="A37" s="32"/>
      <c r="B37" s="43"/>
      <c r="C37" s="44" t="s">
        <v>62</v>
      </c>
      <c r="D37" s="45" t="s">
        <v>63</v>
      </c>
      <c r="E37" s="46"/>
      <c r="F37" s="46"/>
      <c r="G37" s="47"/>
      <c r="H37" s="46"/>
      <c r="I37" s="47"/>
      <c r="J37" s="46"/>
      <c r="K37" s="48"/>
      <c r="L37" s="0"/>
      <c r="M37" s="0"/>
      <c r="N37" s="0"/>
      <c r="O37" s="0"/>
      <c r="P37" s="0"/>
      <c r="Q37" s="0"/>
      <c r="R37" s="0"/>
      <c r="W37" s="31"/>
      <c r="X37" s="31"/>
    </row>
    <row r="38" ht="12" customFormat="true" s="0">
      <c r="A38" s="29" t="s">
        <v>64</v>
      </c>
      <c r="B38" s="29"/>
      <c r="C38" s="29"/>
      <c r="D38" s="29"/>
      <c r="E38" s="29"/>
      <c r="F38" s="29"/>
      <c r="G38" s="29"/>
      <c r="H38" s="29"/>
      <c r="I38" s="29"/>
      <c r="J38" s="29"/>
      <c r="K38" s="30"/>
      <c r="L38" s="0"/>
      <c r="M38" s="0"/>
      <c r="N38" s="0"/>
      <c r="O38" s="0"/>
      <c r="P38" s="0"/>
      <c r="Q38" s="0"/>
      <c r="R38" s="0"/>
      <c r="W38" s="31"/>
      <c r="X38" s="31" t="s">
        <v>64</v>
      </c>
    </row>
    <row r="39" ht="11.25" customFormat="true" s="0">
      <c r="A39" s="32">
        <f>IF(M39&lt;&gt;"",COUNTA(M$1:M39),"")</f>
      </c>
      <c r="B39" s="33" t="s">
        <v>65</v>
      </c>
      <c r="C39" s="34" t="s">
        <v>66</v>
      </c>
      <c r="D39" s="32" t="s">
        <v>67</v>
      </c>
      <c r="E39" s="49" t="n">
        <v>4.528125</v>
      </c>
      <c r="F39" s="36" t="n">
        <v>79.07</v>
      </c>
      <c r="G39" s="37" t="n">
        <v>358.04</v>
      </c>
      <c r="H39" s="38"/>
      <c r="I39" s="38"/>
      <c r="J39" s="38"/>
      <c r="K39" s="30"/>
      <c r="L39" s="0"/>
      <c r="M39" s="2" t="s">
        <v>32</v>
      </c>
      <c r="N39" s="0"/>
      <c r="O39" s="0"/>
      <c r="P39" s="0"/>
      <c r="Q39" s="0"/>
      <c r="R39" s="0"/>
      <c r="W39" s="31"/>
      <c r="X39" s="31"/>
    </row>
    <row r="40" ht="22.5" customFormat="true" s="0">
      <c r="A40" s="32">
        <f>IF(M40&lt;&gt;"",COUNTA(M$1:M40),"")</f>
      </c>
      <c r="B40" s="33" t="s">
        <v>68</v>
      </c>
      <c r="C40" s="34" t="s">
        <v>69</v>
      </c>
      <c r="D40" s="32" t="s">
        <v>67</v>
      </c>
      <c r="E40" s="40" t="n">
        <v>1.9987</v>
      </c>
      <c r="F40" s="36" t="n">
        <v>115.27</v>
      </c>
      <c r="G40" s="37" t="n">
        <v>230.39</v>
      </c>
      <c r="H40" s="38"/>
      <c r="I40" s="38"/>
      <c r="J40" s="38"/>
      <c r="K40" s="30"/>
      <c r="L40" s="0"/>
      <c r="M40" s="2" t="s">
        <v>32</v>
      </c>
      <c r="N40" s="0"/>
      <c r="O40" s="0"/>
      <c r="P40" s="0"/>
      <c r="Q40" s="0"/>
      <c r="R40" s="0"/>
      <c r="W40" s="31"/>
      <c r="X40" s="31"/>
    </row>
    <row r="41" ht="11.25" customFormat="true" s="0">
      <c r="A41" s="32">
        <f>IF(M41&lt;&gt;"",COUNTA(M$1:M41),"")</f>
      </c>
      <c r="B41" s="33" t="s">
        <v>70</v>
      </c>
      <c r="C41" s="34" t="s">
        <v>71</v>
      </c>
      <c r="D41" s="32" t="s">
        <v>67</v>
      </c>
      <c r="E41" s="40" t="n">
        <v>5.6327</v>
      </c>
      <c r="F41" s="36" t="n">
        <v>793.53</v>
      </c>
      <c r="G41" s="36" t="n">
        <v>4469.72</v>
      </c>
      <c r="H41" s="38"/>
      <c r="I41" s="38"/>
      <c r="J41" s="38"/>
      <c r="K41" s="30"/>
      <c r="L41" s="0"/>
      <c r="M41" s="2" t="s">
        <v>32</v>
      </c>
      <c r="N41" s="0"/>
      <c r="O41" s="0"/>
      <c r="P41" s="0"/>
      <c r="Q41" s="0"/>
      <c r="R41" s="0"/>
      <c r="W41" s="31"/>
      <c r="X41" s="31"/>
    </row>
    <row r="42" ht="22.5" customFormat="true" s="0">
      <c r="A42" s="32">
        <f>IF(M42&lt;&gt;"",COUNTA(M$1:M42),"")</f>
      </c>
      <c r="B42" s="33" t="s">
        <v>72</v>
      </c>
      <c r="C42" s="34" t="s">
        <v>73</v>
      </c>
      <c r="D42" s="32" t="s">
        <v>67</v>
      </c>
      <c r="E42" s="50" t="n">
        <v>4.8</v>
      </c>
      <c r="F42" s="36" t="n">
        <v>138.54</v>
      </c>
      <c r="G42" s="37" t="n">
        <v>664.99</v>
      </c>
      <c r="H42" s="38"/>
      <c r="I42" s="38"/>
      <c r="J42" s="38"/>
      <c r="K42" s="30"/>
      <c r="L42" s="0"/>
      <c r="M42" s="2" t="s">
        <v>32</v>
      </c>
      <c r="N42" s="0"/>
      <c r="O42" s="0"/>
      <c r="P42" s="0"/>
      <c r="Q42" s="0"/>
      <c r="R42" s="0"/>
      <c r="W42" s="31"/>
      <c r="X42" s="31"/>
    </row>
    <row r="43" ht="11.25" customFormat="true" s="0">
      <c r="A43" s="32">
        <f>IF(M43&lt;&gt;"",COUNTA(M$1:M43),"")</f>
      </c>
      <c r="B43" s="33" t="s">
        <v>74</v>
      </c>
      <c r="C43" s="34" t="s">
        <v>75</v>
      </c>
      <c r="D43" s="32" t="s">
        <v>67</v>
      </c>
      <c r="E43" s="39" t="n">
        <v>6.325</v>
      </c>
      <c r="F43" s="36" t="n">
        <v>115.4</v>
      </c>
      <c r="G43" s="37" t="n">
        <v>729.91</v>
      </c>
      <c r="H43" s="38"/>
      <c r="I43" s="38"/>
      <c r="J43" s="38"/>
      <c r="K43" s="30"/>
      <c r="L43" s="0"/>
      <c r="M43" s="2" t="s">
        <v>32</v>
      </c>
      <c r="N43" s="0"/>
      <c r="O43" s="0"/>
      <c r="P43" s="0"/>
      <c r="Q43" s="0"/>
      <c r="R43" s="0"/>
      <c r="W43" s="31"/>
      <c r="X43" s="31"/>
    </row>
    <row r="44" ht="11.25" customFormat="true" s="0">
      <c r="A44" s="32">
        <f>IF(M44&lt;&gt;"",COUNTA(M$1:M44),"")</f>
      </c>
      <c r="B44" s="33" t="s">
        <v>76</v>
      </c>
      <c r="C44" s="34" t="s">
        <v>77</v>
      </c>
      <c r="D44" s="32" t="s">
        <v>67</v>
      </c>
      <c r="E44" s="49" t="n">
        <v>5.534375</v>
      </c>
      <c r="F44" s="36" t="n">
        <v>96.89</v>
      </c>
      <c r="G44" s="37" t="n">
        <v>536.23</v>
      </c>
      <c r="H44" s="38"/>
      <c r="I44" s="38"/>
      <c r="J44" s="38"/>
      <c r="K44" s="30"/>
      <c r="L44" s="0"/>
      <c r="M44" s="2" t="s">
        <v>32</v>
      </c>
      <c r="N44" s="0"/>
      <c r="O44" s="0"/>
      <c r="P44" s="0"/>
      <c r="Q44" s="0"/>
      <c r="R44" s="0"/>
      <c r="W44" s="31"/>
      <c r="X44" s="31"/>
    </row>
    <row r="45" ht="11.25" customFormat="true" s="0">
      <c r="A45" s="32">
        <f>IF(M45&lt;&gt;"",COUNTA(M$1:M45),"")</f>
      </c>
      <c r="B45" s="33" t="s">
        <v>78</v>
      </c>
      <c r="C45" s="34" t="s">
        <v>79</v>
      </c>
      <c r="D45" s="32" t="s">
        <v>67</v>
      </c>
      <c r="E45" s="40" t="n">
        <v>0.8625</v>
      </c>
      <c r="F45" s="36" t="n">
        <v>187.02</v>
      </c>
      <c r="G45" s="37" t="n">
        <v>161.3</v>
      </c>
      <c r="H45" s="38"/>
      <c r="I45" s="38"/>
      <c r="J45" s="38"/>
      <c r="K45" s="30"/>
      <c r="L45" s="0"/>
      <c r="M45" s="2" t="s">
        <v>32</v>
      </c>
      <c r="N45" s="0"/>
      <c r="O45" s="0"/>
      <c r="P45" s="0"/>
      <c r="Q45" s="0"/>
      <c r="R45" s="0"/>
      <c r="W45" s="31"/>
      <c r="X45" s="31"/>
    </row>
    <row r="46" ht="22.5" customFormat="true" s="0">
      <c r="A46" s="32">
        <f>IF(M46&lt;&gt;"",COUNTA(M$1:M46),"")</f>
      </c>
      <c r="B46" s="33" t="s">
        <v>80</v>
      </c>
      <c r="C46" s="34" t="s">
        <v>81</v>
      </c>
      <c r="D46" s="32" t="s">
        <v>67</v>
      </c>
      <c r="E46" s="49" t="n">
        <v>18.925964</v>
      </c>
      <c r="F46" s="36" t="n">
        <v>425.57</v>
      </c>
      <c r="G46" s="36" t="n">
        <v>8054.33</v>
      </c>
      <c r="H46" s="38"/>
      <c r="I46" s="38"/>
      <c r="J46" s="38"/>
      <c r="K46" s="30"/>
      <c r="L46" s="0"/>
      <c r="M46" s="2" t="s">
        <v>32</v>
      </c>
      <c r="N46" s="0"/>
      <c r="O46" s="0"/>
      <c r="P46" s="0"/>
      <c r="Q46" s="0"/>
      <c r="R46" s="0"/>
      <c r="W46" s="31"/>
      <c r="X46" s="31"/>
    </row>
    <row r="47" ht="11.25" customFormat="true" s="0">
      <c r="A47" s="32">
        <f>IF(M47&lt;&gt;"",COUNTA(M$1:M47),"")</f>
      </c>
      <c r="B47" s="33" t="s">
        <v>82</v>
      </c>
      <c r="C47" s="34" t="s">
        <v>83</v>
      </c>
      <c r="D47" s="32" t="s">
        <v>67</v>
      </c>
      <c r="E47" s="49" t="n">
        <v>9.927444</v>
      </c>
      <c r="F47" s="36" t="n">
        <v>16.64</v>
      </c>
      <c r="G47" s="37" t="n">
        <v>165.19</v>
      </c>
      <c r="H47" s="38"/>
      <c r="I47" s="38"/>
      <c r="J47" s="38"/>
      <c r="K47" s="30"/>
      <c r="L47" s="0"/>
      <c r="M47" s="2" t="s">
        <v>32</v>
      </c>
      <c r="N47" s="0"/>
      <c r="O47" s="0"/>
      <c r="P47" s="0"/>
      <c r="Q47" s="0"/>
      <c r="R47" s="0"/>
      <c r="W47" s="31"/>
      <c r="X47" s="31"/>
    </row>
    <row r="48" ht="11.25" customFormat="true" s="0">
      <c r="A48" s="32">
        <f>IF(M48&lt;&gt;"",COUNTA(M$1:M48),"")</f>
      </c>
      <c r="B48" s="33" t="s">
        <v>84</v>
      </c>
      <c r="C48" s="34" t="s">
        <v>85</v>
      </c>
      <c r="D48" s="32" t="s">
        <v>67</v>
      </c>
      <c r="E48" s="40" t="n">
        <v>4.3125</v>
      </c>
      <c r="F48" s="36" t="n">
        <v>252.4</v>
      </c>
      <c r="G48" s="36" t="n">
        <v>1088.47</v>
      </c>
      <c r="H48" s="38"/>
      <c r="I48" s="38"/>
      <c r="J48" s="38"/>
      <c r="K48" s="30"/>
      <c r="L48" s="0"/>
      <c r="M48" s="2" t="s">
        <v>32</v>
      </c>
      <c r="N48" s="0"/>
      <c r="O48" s="0"/>
      <c r="P48" s="0"/>
      <c r="Q48" s="0"/>
      <c r="R48" s="0"/>
      <c r="W48" s="31"/>
      <c r="X48" s="31"/>
    </row>
    <row r="49" ht="22.5" customFormat="true" s="0">
      <c r="A49" s="32">
        <f>IF(M49&lt;&gt;"",COUNTA(M$1:M49),"")</f>
      </c>
      <c r="B49" s="33" t="s">
        <v>86</v>
      </c>
      <c r="C49" s="34" t="s">
        <v>87</v>
      </c>
      <c r="D49" s="32" t="s">
        <v>67</v>
      </c>
      <c r="E49" s="35" t="n">
        <v>1.81125</v>
      </c>
      <c r="F49" s="36" t="n">
        <v>210</v>
      </c>
      <c r="G49" s="37" t="n">
        <v>380.36</v>
      </c>
      <c r="H49" s="38"/>
      <c r="I49" s="38"/>
      <c r="J49" s="38"/>
      <c r="K49" s="30"/>
      <c r="L49" s="0"/>
      <c r="M49" s="2" t="s">
        <v>32</v>
      </c>
      <c r="N49" s="0"/>
      <c r="O49" s="0"/>
      <c r="P49" s="0"/>
      <c r="Q49" s="0"/>
      <c r="R49" s="0"/>
      <c r="W49" s="31"/>
      <c r="X49" s="31"/>
    </row>
    <row r="50" ht="22.5" customFormat="true" s="0">
      <c r="A50" s="32">
        <f>IF(M50&lt;&gt;"",COUNTA(M$1:M50),"")</f>
      </c>
      <c r="B50" s="33" t="s">
        <v>88</v>
      </c>
      <c r="C50" s="34" t="s">
        <v>89</v>
      </c>
      <c r="D50" s="32" t="s">
        <v>67</v>
      </c>
      <c r="E50" s="49" t="n">
        <v>1.221875</v>
      </c>
      <c r="F50" s="36" t="n">
        <v>400</v>
      </c>
      <c r="G50" s="37" t="n">
        <v>488.75</v>
      </c>
      <c r="H50" s="38"/>
      <c r="I50" s="38"/>
      <c r="J50" s="38"/>
      <c r="K50" s="30"/>
      <c r="L50" s="0"/>
      <c r="M50" s="2" t="s">
        <v>32</v>
      </c>
      <c r="N50" s="0"/>
      <c r="O50" s="0"/>
      <c r="P50" s="0"/>
      <c r="Q50" s="0"/>
      <c r="R50" s="0"/>
      <c r="W50" s="31"/>
      <c r="X50" s="31"/>
    </row>
    <row r="51" ht="22.5" customFormat="true" s="0">
      <c r="A51" s="32">
        <f>IF(M51&lt;&gt;"",COUNTA(M$1:M51),"")</f>
      </c>
      <c r="B51" s="33" t="s">
        <v>90</v>
      </c>
      <c r="C51" s="34" t="s">
        <v>91</v>
      </c>
      <c r="D51" s="32" t="s">
        <v>67</v>
      </c>
      <c r="E51" s="49" t="n">
        <v>3.665625</v>
      </c>
      <c r="F51" s="36" t="n">
        <v>338</v>
      </c>
      <c r="G51" s="36" t="n">
        <v>1238.98</v>
      </c>
      <c r="H51" s="38"/>
      <c r="I51" s="38"/>
      <c r="J51" s="38"/>
      <c r="K51" s="30"/>
      <c r="L51" s="0"/>
      <c r="M51" s="2" t="s">
        <v>32</v>
      </c>
      <c r="N51" s="0"/>
      <c r="O51" s="0"/>
      <c r="P51" s="0"/>
      <c r="Q51" s="0"/>
      <c r="R51" s="0"/>
      <c r="W51" s="31"/>
      <c r="X51" s="31"/>
    </row>
    <row r="52" ht="11.25" customFormat="true" s="0">
      <c r="A52" s="32">
        <f>IF(M52&lt;&gt;"",COUNTA(M$1:M52),"")</f>
      </c>
      <c r="B52" s="33" t="s">
        <v>92</v>
      </c>
      <c r="C52" s="34" t="s">
        <v>93</v>
      </c>
      <c r="D52" s="32" t="s">
        <v>67</v>
      </c>
      <c r="E52" s="49" t="n">
        <v>4.535232</v>
      </c>
      <c r="F52" s="36" t="n">
        <v>0.68</v>
      </c>
      <c r="G52" s="37" t="n">
        <v>3.09</v>
      </c>
      <c r="H52" s="38"/>
      <c r="I52" s="38"/>
      <c r="J52" s="38"/>
      <c r="K52" s="30"/>
      <c r="L52" s="0"/>
      <c r="M52" s="2" t="s">
        <v>32</v>
      </c>
      <c r="N52" s="0"/>
      <c r="O52" s="0"/>
      <c r="P52" s="0"/>
      <c r="Q52" s="0"/>
      <c r="R52" s="0"/>
      <c r="W52" s="31"/>
      <c r="X52" s="31"/>
    </row>
    <row r="53" ht="11.25" customFormat="true" s="0">
      <c r="A53" s="32">
        <f>IF(M53&lt;&gt;"",COUNTA(M$1:M53),"")</f>
      </c>
      <c r="B53" s="33" t="s">
        <v>94</v>
      </c>
      <c r="C53" s="34" t="s">
        <v>95</v>
      </c>
      <c r="D53" s="32" t="s">
        <v>67</v>
      </c>
      <c r="E53" s="42" t="n">
        <v>0.4589363</v>
      </c>
      <c r="F53" s="36" t="n">
        <v>65.71</v>
      </c>
      <c r="G53" s="37" t="n">
        <v>30.16</v>
      </c>
      <c r="H53" s="38"/>
      <c r="I53" s="38"/>
      <c r="J53" s="38"/>
      <c r="K53" s="30"/>
      <c r="L53" s="0"/>
      <c r="M53" s="2" t="s">
        <v>32</v>
      </c>
      <c r="N53" s="0"/>
      <c r="O53" s="0"/>
      <c r="P53" s="0"/>
      <c r="Q53" s="0"/>
      <c r="R53" s="0"/>
      <c r="W53" s="31"/>
      <c r="X53" s="31"/>
    </row>
    <row r="54" ht="11.25" customFormat="true" s="0">
      <c r="A54" s="32">
        <f>IF(M54&lt;&gt;"",COUNTA(M$1:M54),"")</f>
      </c>
      <c r="B54" s="33" t="s">
        <v>96</v>
      </c>
      <c r="C54" s="34" t="s">
        <v>97</v>
      </c>
      <c r="D54" s="32" t="s">
        <v>67</v>
      </c>
      <c r="E54" s="49" t="n">
        <v>3.953125</v>
      </c>
      <c r="F54" s="36" t="n">
        <v>89.54</v>
      </c>
      <c r="G54" s="37" t="n">
        <v>353.96</v>
      </c>
      <c r="H54" s="38"/>
      <c r="I54" s="38"/>
      <c r="J54" s="38"/>
      <c r="K54" s="30"/>
      <c r="L54" s="0"/>
      <c r="M54" s="2" t="s">
        <v>32</v>
      </c>
      <c r="N54" s="0"/>
      <c r="O54" s="0"/>
      <c r="P54" s="0"/>
      <c r="Q54" s="0"/>
      <c r="R54" s="0"/>
      <c r="W54" s="31"/>
      <c r="X54" s="31"/>
    </row>
    <row r="55" ht="11.25" customFormat="true" s="0">
      <c r="A55" s="32">
        <f>IF(M55&lt;&gt;"",COUNTA(M$1:M55),"")</f>
      </c>
      <c r="B55" s="33" t="s">
        <v>98</v>
      </c>
      <c r="C55" s="34" t="s">
        <v>99</v>
      </c>
      <c r="D55" s="32" t="s">
        <v>67</v>
      </c>
      <c r="E55" s="35" t="n">
        <v>49.30625</v>
      </c>
      <c r="F55" s="36" t="n">
        <v>4.01</v>
      </c>
      <c r="G55" s="37" t="n">
        <v>197.72</v>
      </c>
      <c r="H55" s="38"/>
      <c r="I55" s="38"/>
      <c r="J55" s="38"/>
      <c r="K55" s="30"/>
      <c r="L55" s="0"/>
      <c r="M55" s="2" t="s">
        <v>32</v>
      </c>
      <c r="N55" s="0"/>
      <c r="O55" s="0"/>
      <c r="P55" s="0"/>
      <c r="Q55" s="0"/>
      <c r="R55" s="0"/>
      <c r="W55" s="31"/>
      <c r="X55" s="31"/>
    </row>
    <row r="56" ht="11.25" customFormat="true" s="0">
      <c r="A56" s="32">
        <f>IF(M56&lt;&gt;"",COUNTA(M$1:M56),"")</f>
      </c>
      <c r="B56" s="33" t="s">
        <v>100</v>
      </c>
      <c r="C56" s="34" t="s">
        <v>101</v>
      </c>
      <c r="D56" s="32" t="s">
        <v>67</v>
      </c>
      <c r="E56" s="35" t="n">
        <v>33.49375</v>
      </c>
      <c r="F56" s="36" t="n">
        <v>83.1</v>
      </c>
      <c r="G56" s="36" t="n">
        <v>2783.33</v>
      </c>
      <c r="H56" s="38"/>
      <c r="I56" s="38"/>
      <c r="J56" s="38"/>
      <c r="K56" s="30"/>
      <c r="L56" s="0"/>
      <c r="M56" s="2" t="s">
        <v>32</v>
      </c>
      <c r="N56" s="0"/>
      <c r="O56" s="0"/>
      <c r="P56" s="0"/>
      <c r="Q56" s="0"/>
      <c r="R56" s="0"/>
      <c r="W56" s="31"/>
      <c r="X56" s="31"/>
    </row>
    <row r="57" ht="11.25" customFormat="true" s="0">
      <c r="A57" s="32">
        <f>IF(M57&lt;&gt;"",COUNTA(M$1:M57),"")</f>
      </c>
      <c r="B57" s="33" t="s">
        <v>102</v>
      </c>
      <c r="C57" s="34" t="s">
        <v>103</v>
      </c>
      <c r="D57" s="32" t="s">
        <v>67</v>
      </c>
      <c r="E57" s="35" t="n">
        <v>1.67164</v>
      </c>
      <c r="F57" s="36" t="n">
        <v>1.2</v>
      </c>
      <c r="G57" s="37" t="n">
        <v>2.01</v>
      </c>
      <c r="H57" s="38"/>
      <c r="I57" s="38"/>
      <c r="J57" s="38"/>
      <c r="K57" s="30"/>
      <c r="L57" s="0"/>
      <c r="M57" s="2" t="s">
        <v>32</v>
      </c>
      <c r="N57" s="0"/>
      <c r="O57" s="0"/>
      <c r="P57" s="0"/>
      <c r="Q57" s="0"/>
      <c r="R57" s="0"/>
      <c r="W57" s="31"/>
      <c r="X57" s="31"/>
    </row>
    <row r="58" ht="11.25" customFormat="true" s="0">
      <c r="A58" s="32"/>
      <c r="B58" s="43"/>
      <c r="C58" s="44" t="s">
        <v>104</v>
      </c>
      <c r="D58" s="45" t="s">
        <v>63</v>
      </c>
      <c r="E58" s="46"/>
      <c r="F58" s="46"/>
      <c r="G58" s="47"/>
      <c r="H58" s="46"/>
      <c r="I58" s="47"/>
      <c r="J58" s="46"/>
      <c r="K58" s="48"/>
      <c r="L58" s="0"/>
      <c r="M58" s="0"/>
      <c r="N58" s="0"/>
      <c r="O58" s="0"/>
      <c r="P58" s="0"/>
      <c r="Q58" s="0"/>
      <c r="R58" s="0"/>
      <c r="W58" s="31"/>
      <c r="X58" s="31"/>
    </row>
    <row r="59" ht="12" customFormat="true" s="0">
      <c r="A59" s="29" t="s">
        <v>105</v>
      </c>
      <c r="B59" s="29"/>
      <c r="C59" s="29"/>
      <c r="D59" s="29"/>
      <c r="E59" s="29"/>
      <c r="F59" s="29"/>
      <c r="G59" s="29"/>
      <c r="H59" s="29"/>
      <c r="I59" s="29"/>
      <c r="J59" s="29"/>
      <c r="K59" s="30"/>
      <c r="L59" s="0"/>
      <c r="M59" s="0"/>
      <c r="N59" s="0"/>
      <c r="O59" s="0"/>
      <c r="P59" s="0"/>
      <c r="Q59" s="0"/>
      <c r="R59" s="0"/>
      <c r="W59" s="31"/>
      <c r="X59" s="31" t="s">
        <v>105</v>
      </c>
    </row>
    <row r="60" ht="11.25" customFormat="true" s="0">
      <c r="A60" s="32">
        <f>IF(M60&lt;&gt;"",COUNTA(M$1:M60),"")</f>
      </c>
      <c r="B60" s="33" t="s">
        <v>106</v>
      </c>
      <c r="C60" s="34" t="s">
        <v>107</v>
      </c>
      <c r="D60" s="32" t="s">
        <v>108</v>
      </c>
      <c r="E60" s="40" t="n">
        <v>0.9796</v>
      </c>
      <c r="F60" s="36" t="n">
        <v>38.51</v>
      </c>
      <c r="G60" s="37" t="n">
        <v>37.72</v>
      </c>
      <c r="H60" s="38"/>
      <c r="I60" s="38"/>
      <c r="J60" s="38"/>
      <c r="K60" s="30"/>
      <c r="L60" s="0"/>
      <c r="M60" s="2" t="s">
        <v>32</v>
      </c>
      <c r="N60" s="0"/>
      <c r="O60" s="0"/>
      <c r="P60" s="0"/>
      <c r="Q60" s="0"/>
      <c r="R60" s="0"/>
      <c r="W60" s="31"/>
      <c r="X60" s="31"/>
    </row>
    <row r="61" ht="11.25" customFormat="true" s="0">
      <c r="A61" s="32">
        <f>IF(M61&lt;&gt;"",COUNTA(M$1:M61),"")</f>
      </c>
      <c r="B61" s="33" t="s">
        <v>109</v>
      </c>
      <c r="C61" s="34" t="s">
        <v>110</v>
      </c>
      <c r="D61" s="32" t="s">
        <v>108</v>
      </c>
      <c r="E61" s="40" t="n">
        <v>4.6136</v>
      </c>
      <c r="F61" s="36" t="n">
        <v>6.22</v>
      </c>
      <c r="G61" s="37" t="n">
        <v>28.7</v>
      </c>
      <c r="H61" s="38"/>
      <c r="I61" s="38"/>
      <c r="J61" s="38"/>
      <c r="K61" s="30"/>
      <c r="L61" s="0"/>
      <c r="M61" s="2" t="s">
        <v>32</v>
      </c>
      <c r="N61" s="0"/>
      <c r="O61" s="0"/>
      <c r="P61" s="0"/>
      <c r="Q61" s="0"/>
      <c r="R61" s="0"/>
      <c r="W61" s="31"/>
      <c r="X61" s="31"/>
    </row>
    <row r="62" ht="11.25" customFormat="true" s="0">
      <c r="A62" s="32">
        <f>IF(M62&lt;&gt;"",COUNTA(M$1:M62),"")</f>
      </c>
      <c r="B62" s="33" t="s">
        <v>111</v>
      </c>
      <c r="C62" s="34" t="s">
        <v>112</v>
      </c>
      <c r="D62" s="32" t="s">
        <v>113</v>
      </c>
      <c r="E62" s="51" t="n">
        <v>60</v>
      </c>
      <c r="F62" s="36" t="n">
        <v>81.75</v>
      </c>
      <c r="G62" s="36" t="n">
        <v>4905</v>
      </c>
      <c r="H62" s="38"/>
      <c r="I62" s="38"/>
      <c r="J62" s="38"/>
      <c r="K62" s="30"/>
      <c r="L62" s="0"/>
      <c r="M62" s="2" t="s">
        <v>32</v>
      </c>
      <c r="N62" s="0"/>
      <c r="O62" s="0"/>
      <c r="P62" s="0"/>
      <c r="Q62" s="0"/>
      <c r="R62" s="0"/>
      <c r="W62" s="31"/>
      <c r="X62" s="31"/>
    </row>
    <row r="63" ht="11.25" customFormat="true" s="0">
      <c r="A63" s="32">
        <f>IF(M63&lt;&gt;"",COUNTA(M$1:M63),"")</f>
      </c>
      <c r="B63" s="33" t="s">
        <v>114</v>
      </c>
      <c r="C63" s="34" t="s">
        <v>115</v>
      </c>
      <c r="D63" s="32" t="s">
        <v>113</v>
      </c>
      <c r="E63" s="50" t="n">
        <v>19.2</v>
      </c>
      <c r="F63" s="36" t="n">
        <v>9.04</v>
      </c>
      <c r="G63" s="37" t="n">
        <v>173.57</v>
      </c>
      <c r="H63" s="38"/>
      <c r="I63" s="38"/>
      <c r="J63" s="38"/>
      <c r="K63" s="30"/>
      <c r="L63" s="0"/>
      <c r="M63" s="2" t="s">
        <v>32</v>
      </c>
      <c r="N63" s="0"/>
      <c r="O63" s="0"/>
      <c r="P63" s="0"/>
      <c r="Q63" s="0"/>
      <c r="R63" s="0"/>
      <c r="W63" s="31"/>
      <c r="X63" s="31"/>
    </row>
    <row r="64" ht="11.25" customFormat="true" s="0">
      <c r="A64" s="32">
        <f>IF(M64&lt;&gt;"",COUNTA(M$1:M64),"")</f>
      </c>
      <c r="B64" s="33" t="s">
        <v>116</v>
      </c>
      <c r="C64" s="34" t="s">
        <v>117</v>
      </c>
      <c r="D64" s="32" t="s">
        <v>118</v>
      </c>
      <c r="E64" s="39" t="n">
        <v>0.001</v>
      </c>
      <c r="F64" s="36" t="n">
        <v>11978</v>
      </c>
      <c r="G64" s="37" t="n">
        <v>11.98</v>
      </c>
      <c r="H64" s="38"/>
      <c r="I64" s="38"/>
      <c r="J64" s="38"/>
      <c r="K64" s="30"/>
      <c r="L64" s="0"/>
      <c r="M64" s="2" t="s">
        <v>32</v>
      </c>
      <c r="N64" s="0"/>
      <c r="O64" s="0"/>
      <c r="P64" s="0"/>
      <c r="Q64" s="0"/>
      <c r="R64" s="0"/>
      <c r="W64" s="31"/>
      <c r="X64" s="31"/>
    </row>
    <row r="65" ht="22.5" customFormat="true" s="0">
      <c r="A65" s="32">
        <f>IF(M65&lt;&gt;"",COUNTA(M$1:M65),"")</f>
      </c>
      <c r="B65" s="33" t="s">
        <v>119</v>
      </c>
      <c r="C65" s="34" t="s">
        <v>120</v>
      </c>
      <c r="D65" s="32" t="s">
        <v>113</v>
      </c>
      <c r="E65" s="41" t="n">
        <v>47.16</v>
      </c>
      <c r="F65" s="36" t="n">
        <v>23.09</v>
      </c>
      <c r="G65" s="36" t="n">
        <v>1088.92</v>
      </c>
      <c r="H65" s="38"/>
      <c r="I65" s="38"/>
      <c r="J65" s="38"/>
      <c r="K65" s="30"/>
      <c r="L65" s="0"/>
      <c r="M65" s="2" t="s">
        <v>32</v>
      </c>
      <c r="N65" s="0"/>
      <c r="O65" s="0"/>
      <c r="P65" s="0"/>
      <c r="Q65" s="0"/>
      <c r="R65" s="0"/>
      <c r="W65" s="31"/>
      <c r="X65" s="31"/>
    </row>
    <row r="66" ht="22.5" customFormat="true" s="0">
      <c r="A66" s="32">
        <f>IF(M66&lt;&gt;"",COUNTA(M$1:M66),"")</f>
      </c>
      <c r="B66" s="33" t="s">
        <v>121</v>
      </c>
      <c r="C66" s="34" t="s">
        <v>122</v>
      </c>
      <c r="D66" s="32" t="s">
        <v>108</v>
      </c>
      <c r="E66" s="39" t="n">
        <v>1.286</v>
      </c>
      <c r="F66" s="36" t="n">
        <v>592.76</v>
      </c>
      <c r="G66" s="37" t="n">
        <v>762.29</v>
      </c>
      <c r="H66" s="38"/>
      <c r="I66" s="38"/>
      <c r="J66" s="38"/>
      <c r="K66" s="30"/>
      <c r="L66" s="0"/>
      <c r="M66" s="2" t="s">
        <v>32</v>
      </c>
      <c r="N66" s="0"/>
      <c r="O66" s="0"/>
      <c r="P66" s="0"/>
      <c r="Q66" s="0"/>
      <c r="R66" s="0"/>
      <c r="W66" s="31"/>
      <c r="X66" s="31"/>
    </row>
    <row r="67" ht="22.5" customFormat="true" s="0">
      <c r="A67" s="32">
        <f>IF(M67&lt;&gt;"",COUNTA(M$1:M67),"")</f>
      </c>
      <c r="B67" s="33" t="s">
        <v>123</v>
      </c>
      <c r="C67" s="34" t="s">
        <v>124</v>
      </c>
      <c r="D67" s="32" t="s">
        <v>113</v>
      </c>
      <c r="E67" s="41" t="n">
        <v>6.08</v>
      </c>
      <c r="F67" s="36" t="n">
        <v>8.6</v>
      </c>
      <c r="G67" s="37" t="n">
        <v>52.29</v>
      </c>
      <c r="H67" s="38"/>
      <c r="I67" s="38"/>
      <c r="J67" s="38"/>
      <c r="K67" s="30"/>
      <c r="L67" s="0"/>
      <c r="M67" s="2" t="s">
        <v>32</v>
      </c>
      <c r="N67" s="0"/>
      <c r="O67" s="0"/>
      <c r="P67" s="0"/>
      <c r="Q67" s="0"/>
      <c r="R67" s="0"/>
      <c r="W67" s="31"/>
      <c r="X67" s="31"/>
    </row>
    <row r="68" ht="22.5" customFormat="true" s="0">
      <c r="A68" s="32">
        <f>IF(M68&lt;&gt;"",COUNTA(M$1:M68),"")</f>
      </c>
      <c r="B68" s="33" t="s">
        <v>125</v>
      </c>
      <c r="C68" s="34" t="s">
        <v>126</v>
      </c>
      <c r="D68" s="32" t="s">
        <v>118</v>
      </c>
      <c r="E68" s="39" t="n">
        <v>0.025</v>
      </c>
      <c r="F68" s="36" t="n">
        <v>14400</v>
      </c>
      <c r="G68" s="37" t="n">
        <v>360</v>
      </c>
      <c r="H68" s="38"/>
      <c r="I68" s="38"/>
      <c r="J68" s="38"/>
      <c r="K68" s="30"/>
      <c r="L68" s="0"/>
      <c r="M68" s="2" t="s">
        <v>32</v>
      </c>
      <c r="N68" s="0"/>
      <c r="O68" s="0"/>
      <c r="P68" s="0"/>
      <c r="Q68" s="0"/>
      <c r="R68" s="0"/>
      <c r="W68" s="31"/>
      <c r="X68" s="31"/>
    </row>
    <row r="69" ht="22.5" customFormat="true" s="0">
      <c r="A69" s="32">
        <f>IF(M69&lt;&gt;"",COUNTA(M$1:M69),"")</f>
      </c>
      <c r="B69" s="33" t="s">
        <v>127</v>
      </c>
      <c r="C69" s="34" t="s">
        <v>128</v>
      </c>
      <c r="D69" s="32" t="s">
        <v>108</v>
      </c>
      <c r="E69" s="39" t="n">
        <v>0.035</v>
      </c>
      <c r="F69" s="36" t="n">
        <v>1601</v>
      </c>
      <c r="G69" s="37" t="n">
        <v>56.04</v>
      </c>
      <c r="H69" s="38"/>
      <c r="I69" s="38"/>
      <c r="J69" s="38"/>
      <c r="K69" s="30"/>
      <c r="L69" s="0"/>
      <c r="M69" s="2" t="s">
        <v>32</v>
      </c>
      <c r="N69" s="0"/>
      <c r="O69" s="0"/>
      <c r="P69" s="0"/>
      <c r="Q69" s="0"/>
      <c r="R69" s="0"/>
      <c r="W69" s="31"/>
      <c r="X69" s="31"/>
    </row>
    <row r="70" ht="22.5" customFormat="true" s="0">
      <c r="A70" s="32">
        <f>IF(M70&lt;&gt;"",COUNTA(M$1:M70),"")</f>
      </c>
      <c r="B70" s="33" t="s">
        <v>129</v>
      </c>
      <c r="C70" s="34" t="s">
        <v>130</v>
      </c>
      <c r="D70" s="32" t="s">
        <v>108</v>
      </c>
      <c r="E70" s="39" t="n">
        <v>0.016</v>
      </c>
      <c r="F70" s="36" t="n">
        <v>1065.3</v>
      </c>
      <c r="G70" s="37" t="n">
        <v>17.04</v>
      </c>
      <c r="H70" s="38"/>
      <c r="I70" s="38"/>
      <c r="J70" s="38"/>
      <c r="K70" s="30"/>
      <c r="L70" s="0"/>
      <c r="M70" s="2" t="s">
        <v>32</v>
      </c>
      <c r="N70" s="0"/>
      <c r="O70" s="0"/>
      <c r="P70" s="0"/>
      <c r="Q70" s="0"/>
      <c r="R70" s="0"/>
      <c r="W70" s="31"/>
      <c r="X70" s="31"/>
    </row>
    <row r="71" ht="22.5" customFormat="true" s="0">
      <c r="A71" s="32">
        <f>IF(M71&lt;&gt;"",COUNTA(M$1:M71),"")</f>
      </c>
      <c r="B71" s="33" t="s">
        <v>131</v>
      </c>
      <c r="C71" s="34" t="s">
        <v>132</v>
      </c>
      <c r="D71" s="32" t="s">
        <v>108</v>
      </c>
      <c r="E71" s="41" t="n">
        <v>0.33</v>
      </c>
      <c r="F71" s="36" t="n">
        <v>832.7</v>
      </c>
      <c r="G71" s="37" t="n">
        <v>274.79</v>
      </c>
      <c r="H71" s="38"/>
      <c r="I71" s="38"/>
      <c r="J71" s="38"/>
      <c r="K71" s="30"/>
      <c r="L71" s="0"/>
      <c r="M71" s="2" t="s">
        <v>32</v>
      </c>
      <c r="N71" s="0"/>
      <c r="O71" s="0"/>
      <c r="P71" s="0"/>
      <c r="Q71" s="0"/>
      <c r="R71" s="0"/>
      <c r="W71" s="31"/>
      <c r="X71" s="31"/>
    </row>
    <row r="72" ht="11.25" customFormat="true" s="0">
      <c r="A72" s="32">
        <f>IF(M72&lt;&gt;"",COUNTA(M$1:M72),"")</f>
      </c>
      <c r="B72" s="33" t="s">
        <v>133</v>
      </c>
      <c r="C72" s="34" t="s">
        <v>134</v>
      </c>
      <c r="D72" s="32" t="s">
        <v>135</v>
      </c>
      <c r="E72" s="39" t="n">
        <v>5.356</v>
      </c>
      <c r="F72" s="36" t="n">
        <v>11.39</v>
      </c>
      <c r="G72" s="37" t="n">
        <v>61</v>
      </c>
      <c r="H72" s="38"/>
      <c r="I72" s="38"/>
      <c r="J72" s="38"/>
      <c r="K72" s="30"/>
      <c r="L72" s="0"/>
      <c r="M72" s="2" t="s">
        <v>32</v>
      </c>
      <c r="N72" s="0"/>
      <c r="O72" s="0"/>
      <c r="P72" s="0"/>
      <c r="Q72" s="0"/>
      <c r="R72" s="0"/>
      <c r="W72" s="31"/>
      <c r="X72" s="31"/>
    </row>
    <row r="73" ht="11.25" customFormat="true" s="0">
      <c r="A73" s="32">
        <f>IF(M73&lt;&gt;"",COUNTA(M$1:M73),"")</f>
      </c>
      <c r="B73" s="33" t="s">
        <v>136</v>
      </c>
      <c r="C73" s="34" t="s">
        <v>137</v>
      </c>
      <c r="D73" s="32" t="s">
        <v>135</v>
      </c>
      <c r="E73" s="41" t="n">
        <v>0.77</v>
      </c>
      <c r="F73" s="36" t="n">
        <v>81.36</v>
      </c>
      <c r="G73" s="37" t="n">
        <v>62.64</v>
      </c>
      <c r="H73" s="38"/>
      <c r="I73" s="38"/>
      <c r="J73" s="38"/>
      <c r="K73" s="30"/>
      <c r="L73" s="0"/>
      <c r="M73" s="2" t="s">
        <v>32</v>
      </c>
      <c r="N73" s="0"/>
      <c r="O73" s="0"/>
      <c r="P73" s="0"/>
      <c r="Q73" s="0"/>
      <c r="R73" s="0"/>
      <c r="W73" s="31"/>
      <c r="X73" s="31"/>
    </row>
    <row r="74" ht="11.25" customFormat="true" s="0">
      <c r="A74" s="32">
        <f>IF(M74&lt;&gt;"",COUNTA(M$1:M74),"")</f>
      </c>
      <c r="B74" s="33" t="s">
        <v>138</v>
      </c>
      <c r="C74" s="34" t="s">
        <v>139</v>
      </c>
      <c r="D74" s="32" t="s">
        <v>135</v>
      </c>
      <c r="E74" s="41" t="n">
        <v>2.06</v>
      </c>
      <c r="F74" s="36" t="n">
        <v>262.7</v>
      </c>
      <c r="G74" s="37" t="n">
        <v>541.16</v>
      </c>
      <c r="H74" s="38"/>
      <c r="I74" s="38"/>
      <c r="J74" s="38"/>
      <c r="K74" s="30"/>
      <c r="L74" s="0"/>
      <c r="M74" s="2" t="s">
        <v>32</v>
      </c>
      <c r="N74" s="0"/>
      <c r="O74" s="0"/>
      <c r="P74" s="0"/>
      <c r="Q74" s="0"/>
      <c r="R74" s="0"/>
      <c r="W74" s="31"/>
      <c r="X74" s="31"/>
    </row>
    <row r="75" ht="22.5" customFormat="true" s="0">
      <c r="A75" s="32">
        <f>IF(M75&lt;&gt;"",COUNTA(M$1:M75),"")</f>
      </c>
      <c r="B75" s="33" t="s">
        <v>140</v>
      </c>
      <c r="C75" s="34" t="s">
        <v>141</v>
      </c>
      <c r="D75" s="32" t="s">
        <v>142</v>
      </c>
      <c r="E75" s="41" t="n">
        <v>5.76</v>
      </c>
      <c r="F75" s="36" t="n">
        <v>938.52</v>
      </c>
      <c r="G75" s="36" t="n">
        <v>5405.88</v>
      </c>
      <c r="H75" s="38"/>
      <c r="I75" s="38"/>
      <c r="J75" s="38"/>
      <c r="K75" s="30"/>
      <c r="L75" s="0"/>
      <c r="M75" s="2" t="s">
        <v>32</v>
      </c>
      <c r="N75" s="0"/>
      <c r="O75" s="0"/>
      <c r="P75" s="0"/>
      <c r="Q75" s="0"/>
      <c r="R75" s="0"/>
      <c r="W75" s="31"/>
      <c r="X75" s="31"/>
    </row>
    <row r="76" ht="11.25" customFormat="true" s="0">
      <c r="A76" s="32">
        <f>IF(M76&lt;&gt;"",COUNTA(M$1:M76),"")</f>
      </c>
      <c r="B76" s="33" t="s">
        <v>143</v>
      </c>
      <c r="C76" s="34" t="s">
        <v>144</v>
      </c>
      <c r="D76" s="32" t="s">
        <v>142</v>
      </c>
      <c r="E76" s="50" t="n">
        <v>3.2</v>
      </c>
      <c r="F76" s="36" t="n">
        <v>239.85</v>
      </c>
      <c r="G76" s="37" t="n">
        <v>767.52</v>
      </c>
      <c r="H76" s="38"/>
      <c r="I76" s="38"/>
      <c r="J76" s="38"/>
      <c r="K76" s="30"/>
      <c r="L76" s="0"/>
      <c r="M76" s="2" t="s">
        <v>32</v>
      </c>
      <c r="N76" s="0"/>
      <c r="O76" s="0"/>
      <c r="P76" s="0"/>
      <c r="Q76" s="0"/>
      <c r="R76" s="0"/>
      <c r="W76" s="31"/>
      <c r="X76" s="31"/>
    </row>
    <row r="77" ht="11.25" customFormat="true" s="0">
      <c r="A77" s="32">
        <f>IF(M77&lt;&gt;"",COUNTA(M$1:M77),"")</f>
      </c>
      <c r="B77" s="33" t="s">
        <v>145</v>
      </c>
      <c r="C77" s="34" t="s">
        <v>146</v>
      </c>
      <c r="D77" s="32" t="s">
        <v>135</v>
      </c>
      <c r="E77" s="40" t="n">
        <v>9.2288</v>
      </c>
      <c r="F77" s="36" t="n">
        <v>86.79</v>
      </c>
      <c r="G77" s="37" t="n">
        <v>800.97</v>
      </c>
      <c r="H77" s="38"/>
      <c r="I77" s="38"/>
      <c r="J77" s="38"/>
      <c r="K77" s="30"/>
      <c r="L77" s="0"/>
      <c r="M77" s="2" t="s">
        <v>32</v>
      </c>
      <c r="N77" s="0"/>
      <c r="O77" s="0"/>
      <c r="P77" s="0"/>
      <c r="Q77" s="0"/>
      <c r="R77" s="0"/>
      <c r="W77" s="31"/>
      <c r="X77" s="31"/>
    </row>
    <row r="78" ht="11.25" customFormat="true" s="0">
      <c r="A78" s="32">
        <f>IF(M78&lt;&gt;"",COUNTA(M$1:M78),"")</f>
      </c>
      <c r="B78" s="33" t="s">
        <v>147</v>
      </c>
      <c r="C78" s="34" t="s">
        <v>148</v>
      </c>
      <c r="D78" s="32" t="s">
        <v>135</v>
      </c>
      <c r="E78" s="41" t="n">
        <v>2.06</v>
      </c>
      <c r="F78" s="36" t="n">
        <v>194.37</v>
      </c>
      <c r="G78" s="37" t="n">
        <v>400.4</v>
      </c>
      <c r="H78" s="38"/>
      <c r="I78" s="38"/>
      <c r="J78" s="38"/>
      <c r="K78" s="30"/>
      <c r="L78" s="0"/>
      <c r="M78" s="2" t="s">
        <v>32</v>
      </c>
      <c r="N78" s="0"/>
      <c r="O78" s="0"/>
      <c r="P78" s="0"/>
      <c r="Q78" s="0"/>
      <c r="R78" s="0"/>
      <c r="W78" s="31"/>
      <c r="X78" s="31"/>
    </row>
    <row r="79" ht="11.25" customFormat="true" s="0">
      <c r="A79" s="32">
        <f>IF(M79&lt;&gt;"",COUNTA(M$1:M79),"")</f>
      </c>
      <c r="B79" s="33" t="s">
        <v>149</v>
      </c>
      <c r="C79" s="34" t="s">
        <v>150</v>
      </c>
      <c r="D79" s="32" t="s">
        <v>135</v>
      </c>
      <c r="E79" s="41" t="n">
        <v>1.03</v>
      </c>
      <c r="F79" s="36" t="n">
        <v>137.86</v>
      </c>
      <c r="G79" s="37" t="n">
        <v>142</v>
      </c>
      <c r="H79" s="38"/>
      <c r="I79" s="38"/>
      <c r="J79" s="38"/>
      <c r="K79" s="30"/>
      <c r="L79" s="0"/>
      <c r="M79" s="2" t="s">
        <v>32</v>
      </c>
      <c r="N79" s="0"/>
      <c r="O79" s="0"/>
      <c r="P79" s="0"/>
      <c r="Q79" s="0"/>
      <c r="R79" s="0"/>
      <c r="W79" s="31"/>
      <c r="X79" s="31"/>
    </row>
    <row r="80" ht="11.25" customFormat="true" s="0">
      <c r="A80" s="32">
        <f>IF(M80&lt;&gt;"",COUNTA(M$1:M80),"")</f>
      </c>
      <c r="B80" s="33" t="s">
        <v>151</v>
      </c>
      <c r="C80" s="34" t="s">
        <v>152</v>
      </c>
      <c r="D80" s="32" t="s">
        <v>135</v>
      </c>
      <c r="E80" s="40" t="n">
        <v>7.2512</v>
      </c>
      <c r="F80" s="36" t="n">
        <v>13.19</v>
      </c>
      <c r="G80" s="37" t="n">
        <v>95.64</v>
      </c>
      <c r="H80" s="38"/>
      <c r="I80" s="38"/>
      <c r="J80" s="38"/>
      <c r="K80" s="30"/>
      <c r="L80" s="0"/>
      <c r="M80" s="2" t="s">
        <v>32</v>
      </c>
      <c r="N80" s="0"/>
      <c r="O80" s="0"/>
      <c r="P80" s="0"/>
      <c r="Q80" s="0"/>
      <c r="R80" s="0"/>
      <c r="W80" s="31"/>
      <c r="X80" s="31"/>
    </row>
    <row r="81" ht="11.25" customFormat="true" s="0">
      <c r="A81" s="32">
        <f>IF(M81&lt;&gt;"",COUNTA(M$1:M81),"")</f>
      </c>
      <c r="B81" s="33" t="s">
        <v>153</v>
      </c>
      <c r="C81" s="34" t="s">
        <v>154</v>
      </c>
      <c r="D81" s="32" t="s">
        <v>155</v>
      </c>
      <c r="E81" s="39" t="n">
        <v>0.004</v>
      </c>
      <c r="F81" s="36" t="n">
        <v>270</v>
      </c>
      <c r="G81" s="37" t="n">
        <v>1.08</v>
      </c>
      <c r="H81" s="38"/>
      <c r="I81" s="38"/>
      <c r="J81" s="38"/>
      <c r="K81" s="30"/>
      <c r="L81" s="0"/>
      <c r="M81" s="2" t="s">
        <v>32</v>
      </c>
      <c r="N81" s="0"/>
      <c r="O81" s="0"/>
      <c r="P81" s="0"/>
      <c r="Q81" s="0"/>
      <c r="R81" s="0"/>
      <c r="W81" s="31"/>
      <c r="X81" s="31"/>
    </row>
    <row r="82" ht="11.25" customFormat="true" s="0">
      <c r="A82" s="32">
        <f>IF(M82&lt;&gt;"",COUNTA(M$1:M82),"")</f>
      </c>
      <c r="B82" s="33" t="s">
        <v>156</v>
      </c>
      <c r="C82" s="34" t="s">
        <v>157</v>
      </c>
      <c r="D82" s="32" t="s">
        <v>155</v>
      </c>
      <c r="E82" s="39" t="n">
        <v>0.016</v>
      </c>
      <c r="F82" s="36" t="n">
        <v>3468.64</v>
      </c>
      <c r="G82" s="37" t="n">
        <v>55.5</v>
      </c>
      <c r="H82" s="38"/>
      <c r="I82" s="38"/>
      <c r="J82" s="38"/>
      <c r="K82" s="30"/>
      <c r="L82" s="0"/>
      <c r="M82" s="2" t="s">
        <v>32</v>
      </c>
      <c r="N82" s="0"/>
      <c r="O82" s="0"/>
      <c r="P82" s="0"/>
      <c r="Q82" s="0"/>
      <c r="R82" s="0"/>
      <c r="W82" s="31"/>
      <c r="X82" s="31"/>
    </row>
    <row r="83" ht="11.25" customFormat="true" s="0">
      <c r="A83" s="32">
        <f>IF(M83&lt;&gt;"",COUNTA(M$1:M83),"")</f>
      </c>
      <c r="B83" s="33" t="s">
        <v>158</v>
      </c>
      <c r="C83" s="34" t="s">
        <v>159</v>
      </c>
      <c r="D83" s="32" t="s">
        <v>135</v>
      </c>
      <c r="E83" s="50" t="n">
        <v>2.5</v>
      </c>
      <c r="F83" s="36" t="n">
        <v>121</v>
      </c>
      <c r="G83" s="37" t="n">
        <v>302.5</v>
      </c>
      <c r="H83" s="38"/>
      <c r="I83" s="38"/>
      <c r="J83" s="38"/>
      <c r="K83" s="30"/>
      <c r="L83" s="0"/>
      <c r="M83" s="2" t="s">
        <v>32</v>
      </c>
      <c r="N83" s="0"/>
      <c r="O83" s="0"/>
      <c r="P83" s="0"/>
      <c r="Q83" s="0"/>
      <c r="R83" s="0"/>
      <c r="W83" s="31"/>
      <c r="X83" s="31"/>
    </row>
    <row r="84" ht="11.25" customFormat="true" s="0">
      <c r="A84" s="32">
        <f>IF(M84&lt;&gt;"",COUNTA(M$1:M84),"")</f>
      </c>
      <c r="B84" s="33" t="s">
        <v>160</v>
      </c>
      <c r="C84" s="34" t="s">
        <v>161</v>
      </c>
      <c r="D84" s="32" t="s">
        <v>118</v>
      </c>
      <c r="E84" s="40" t="n">
        <v>0.0119</v>
      </c>
      <c r="F84" s="36" t="n">
        <v>12118</v>
      </c>
      <c r="G84" s="37" t="n">
        <v>144.2</v>
      </c>
      <c r="H84" s="38"/>
      <c r="I84" s="38"/>
      <c r="J84" s="38"/>
      <c r="K84" s="30"/>
      <c r="L84" s="0"/>
      <c r="M84" s="2" t="s">
        <v>32</v>
      </c>
      <c r="N84" s="0"/>
      <c r="O84" s="0"/>
      <c r="P84" s="0"/>
      <c r="Q84" s="0"/>
      <c r="R84" s="0"/>
      <c r="W84" s="31"/>
      <c r="X84" s="31"/>
    </row>
    <row r="85" ht="11.25" customFormat="true" s="0">
      <c r="A85" s="32">
        <f>IF(M85&lt;&gt;"",COUNTA(M$1:M85),"")</f>
      </c>
      <c r="B85" s="33" t="s">
        <v>162</v>
      </c>
      <c r="C85" s="34" t="s">
        <v>163</v>
      </c>
      <c r="D85" s="32" t="s">
        <v>135</v>
      </c>
      <c r="E85" s="40" t="n">
        <v>6.9492</v>
      </c>
      <c r="F85" s="36" t="n">
        <v>89.49</v>
      </c>
      <c r="G85" s="37" t="n">
        <v>621.88</v>
      </c>
      <c r="H85" s="38"/>
      <c r="I85" s="38"/>
      <c r="J85" s="38"/>
      <c r="K85" s="30"/>
      <c r="L85" s="0"/>
      <c r="M85" s="2" t="s">
        <v>32</v>
      </c>
      <c r="N85" s="0"/>
      <c r="O85" s="0"/>
      <c r="P85" s="0"/>
      <c r="Q85" s="0"/>
      <c r="R85" s="0"/>
      <c r="W85" s="31"/>
      <c r="X85" s="31"/>
    </row>
    <row r="86" ht="11.25" customFormat="true" s="0">
      <c r="A86" s="32">
        <f>IF(M86&lt;&gt;"",COUNTA(M$1:M86),"")</f>
      </c>
      <c r="B86" s="33" t="s">
        <v>164</v>
      </c>
      <c r="C86" s="34" t="s">
        <v>165</v>
      </c>
      <c r="D86" s="32" t="s">
        <v>135</v>
      </c>
      <c r="E86" s="41" t="n">
        <v>1.79</v>
      </c>
      <c r="F86" s="36" t="n">
        <v>376.11</v>
      </c>
      <c r="G86" s="37" t="n">
        <v>673.23</v>
      </c>
      <c r="H86" s="38"/>
      <c r="I86" s="38"/>
      <c r="J86" s="38"/>
      <c r="K86" s="30"/>
      <c r="L86" s="0"/>
      <c r="M86" s="2" t="s">
        <v>32</v>
      </c>
      <c r="N86" s="0"/>
      <c r="O86" s="0"/>
      <c r="P86" s="0"/>
      <c r="Q86" s="0"/>
      <c r="R86" s="0"/>
      <c r="W86" s="31"/>
      <c r="X86" s="31"/>
    </row>
    <row r="87" ht="11.25" customFormat="true" s="0">
      <c r="A87" s="32">
        <f>IF(M87&lt;&gt;"",COUNTA(M$1:M87),"")</f>
      </c>
      <c r="B87" s="33" t="s">
        <v>166</v>
      </c>
      <c r="C87" s="34" t="s">
        <v>167</v>
      </c>
      <c r="D87" s="32" t="s">
        <v>135</v>
      </c>
      <c r="E87" s="41" t="n">
        <v>1.03</v>
      </c>
      <c r="F87" s="36" t="n">
        <v>70.4</v>
      </c>
      <c r="G87" s="37" t="n">
        <v>72.51</v>
      </c>
      <c r="H87" s="38"/>
      <c r="I87" s="38"/>
      <c r="J87" s="38"/>
      <c r="K87" s="30"/>
      <c r="L87" s="0"/>
      <c r="M87" s="2" t="s">
        <v>32</v>
      </c>
      <c r="N87" s="0"/>
      <c r="O87" s="0"/>
      <c r="P87" s="0"/>
      <c r="Q87" s="0"/>
      <c r="R87" s="0"/>
      <c r="W87" s="31"/>
      <c r="X87" s="31"/>
    </row>
    <row r="88" ht="11.25" customFormat="true" s="0">
      <c r="A88" s="32">
        <f>IF(M88&lt;&gt;"",COUNTA(M$1:M88),"")</f>
      </c>
      <c r="B88" s="33" t="s">
        <v>168</v>
      </c>
      <c r="C88" s="34" t="s">
        <v>169</v>
      </c>
      <c r="D88" s="32" t="s">
        <v>135</v>
      </c>
      <c r="E88" s="39" t="n">
        <v>13.184</v>
      </c>
      <c r="F88" s="36" t="n">
        <v>75.71</v>
      </c>
      <c r="G88" s="37" t="n">
        <v>998.16</v>
      </c>
      <c r="H88" s="38"/>
      <c r="I88" s="38"/>
      <c r="J88" s="38"/>
      <c r="K88" s="30"/>
      <c r="L88" s="0"/>
      <c r="M88" s="2" t="s">
        <v>32</v>
      </c>
      <c r="N88" s="0"/>
      <c r="O88" s="0"/>
      <c r="P88" s="0"/>
      <c r="Q88" s="0"/>
      <c r="R88" s="0"/>
      <c r="W88" s="31"/>
      <c r="X88" s="31"/>
    </row>
    <row r="89" ht="11.25" customFormat="true" s="0">
      <c r="A89" s="32">
        <f>IF(M89&lt;&gt;"",COUNTA(M$1:M89),"")</f>
      </c>
      <c r="B89" s="33" t="s">
        <v>170</v>
      </c>
      <c r="C89" s="34" t="s">
        <v>171</v>
      </c>
      <c r="D89" s="32" t="s">
        <v>135</v>
      </c>
      <c r="E89" s="40" t="n">
        <v>3.9552</v>
      </c>
      <c r="F89" s="36" t="n">
        <v>113</v>
      </c>
      <c r="G89" s="37" t="n">
        <v>446.94</v>
      </c>
      <c r="H89" s="38"/>
      <c r="I89" s="38"/>
      <c r="J89" s="38"/>
      <c r="K89" s="30"/>
      <c r="L89" s="0"/>
      <c r="M89" s="2" t="s">
        <v>32</v>
      </c>
      <c r="N89" s="0"/>
      <c r="O89" s="0"/>
      <c r="P89" s="0"/>
      <c r="Q89" s="0"/>
      <c r="R89" s="0"/>
      <c r="W89" s="31"/>
      <c r="X89" s="31"/>
    </row>
    <row r="90" ht="11.25" customFormat="true" s="0">
      <c r="A90" s="32">
        <f>IF(M90&lt;&gt;"",COUNTA(M$1:M90),"")</f>
      </c>
      <c r="B90" s="33" t="s">
        <v>172</v>
      </c>
      <c r="C90" s="34" t="s">
        <v>173</v>
      </c>
      <c r="D90" s="32" t="s">
        <v>135</v>
      </c>
      <c r="E90" s="41" t="n">
        <v>19.57</v>
      </c>
      <c r="F90" s="36" t="n">
        <v>17</v>
      </c>
      <c r="G90" s="37" t="n">
        <v>332.69</v>
      </c>
      <c r="H90" s="38"/>
      <c r="I90" s="38"/>
      <c r="J90" s="38"/>
      <c r="K90" s="30"/>
      <c r="L90" s="0"/>
      <c r="M90" s="2" t="s">
        <v>32</v>
      </c>
      <c r="N90" s="0"/>
      <c r="O90" s="0"/>
      <c r="P90" s="0"/>
      <c r="Q90" s="0"/>
      <c r="R90" s="0"/>
      <c r="W90" s="31"/>
      <c r="X90" s="31"/>
    </row>
    <row r="91" ht="22.5" customFormat="true" s="0">
      <c r="A91" s="32">
        <f>IF(M91&lt;&gt;"",COUNTA(M$1:M91),"")</f>
      </c>
      <c r="B91" s="33" t="s">
        <v>174</v>
      </c>
      <c r="C91" s="34" t="s">
        <v>175</v>
      </c>
      <c r="D91" s="32" t="s">
        <v>135</v>
      </c>
      <c r="E91" s="40" t="n">
        <v>1.9776</v>
      </c>
      <c r="F91" s="36" t="n">
        <v>56.84</v>
      </c>
      <c r="G91" s="37" t="n">
        <v>112.41</v>
      </c>
      <c r="H91" s="38"/>
      <c r="I91" s="38"/>
      <c r="J91" s="38"/>
      <c r="K91" s="30"/>
      <c r="L91" s="0"/>
      <c r="M91" s="2" t="s">
        <v>32</v>
      </c>
      <c r="N91" s="0"/>
      <c r="O91" s="0"/>
      <c r="P91" s="0"/>
      <c r="Q91" s="0"/>
      <c r="R91" s="0"/>
      <c r="W91" s="31"/>
      <c r="X91" s="31"/>
    </row>
    <row r="92" ht="11.25" customFormat="true" s="0">
      <c r="A92" s="32">
        <f>IF(M92&lt;&gt;"",COUNTA(M$1:M92),"")</f>
      </c>
      <c r="B92" s="33" t="s">
        <v>176</v>
      </c>
      <c r="C92" s="34" t="s">
        <v>177</v>
      </c>
      <c r="D92" s="32" t="s">
        <v>135</v>
      </c>
      <c r="E92" s="40" t="n">
        <v>0.6592</v>
      </c>
      <c r="F92" s="36" t="n">
        <v>54.24</v>
      </c>
      <c r="G92" s="37" t="n">
        <v>35.76</v>
      </c>
      <c r="H92" s="38"/>
      <c r="I92" s="38"/>
      <c r="J92" s="38"/>
      <c r="K92" s="30"/>
      <c r="L92" s="0"/>
      <c r="M92" s="2" t="s">
        <v>32</v>
      </c>
      <c r="N92" s="0"/>
      <c r="O92" s="0"/>
      <c r="P92" s="0"/>
      <c r="Q92" s="0"/>
      <c r="R92" s="0"/>
      <c r="W92" s="31"/>
      <c r="X92" s="31"/>
    </row>
    <row r="93" ht="11.25" customFormat="true" s="0">
      <c r="A93" s="32">
        <f>IF(M93&lt;&gt;"",COUNTA(M$1:M93),"")</f>
      </c>
      <c r="B93" s="33" t="s">
        <v>178</v>
      </c>
      <c r="C93" s="34" t="s">
        <v>179</v>
      </c>
      <c r="D93" s="32" t="s">
        <v>135</v>
      </c>
      <c r="E93" s="40" t="n">
        <v>7.2512</v>
      </c>
      <c r="F93" s="36" t="n">
        <v>75.93</v>
      </c>
      <c r="G93" s="37" t="n">
        <v>550.58</v>
      </c>
      <c r="H93" s="38"/>
      <c r="I93" s="38"/>
      <c r="J93" s="38"/>
      <c r="K93" s="30"/>
      <c r="L93" s="0"/>
      <c r="M93" s="2" t="s">
        <v>32</v>
      </c>
      <c r="N93" s="0"/>
      <c r="O93" s="0"/>
      <c r="P93" s="0"/>
      <c r="Q93" s="0"/>
      <c r="R93" s="0"/>
      <c r="W93" s="31"/>
      <c r="X93" s="31"/>
    </row>
    <row r="94" ht="11.25" customFormat="true" s="0">
      <c r="A94" s="32">
        <f>IF(M94&lt;&gt;"",COUNTA(M$1:M94),"")</f>
      </c>
      <c r="B94" s="33" t="s">
        <v>180</v>
      </c>
      <c r="C94" s="34" t="s">
        <v>181</v>
      </c>
      <c r="D94" s="32" t="s">
        <v>135</v>
      </c>
      <c r="E94" s="41" t="n">
        <v>1.03</v>
      </c>
      <c r="F94" s="36" t="n">
        <v>68.82</v>
      </c>
      <c r="G94" s="37" t="n">
        <v>70.88</v>
      </c>
      <c r="H94" s="38"/>
      <c r="I94" s="38"/>
      <c r="J94" s="38"/>
      <c r="K94" s="30"/>
      <c r="L94" s="0"/>
      <c r="M94" s="2" t="s">
        <v>32</v>
      </c>
      <c r="N94" s="0"/>
      <c r="O94" s="0"/>
      <c r="P94" s="0"/>
      <c r="Q94" s="0"/>
      <c r="R94" s="0"/>
      <c r="W94" s="31"/>
      <c r="X94" s="31"/>
    </row>
    <row r="95" ht="11.25" customFormat="true" s="0">
      <c r="A95" s="32">
        <f>IF(M95&lt;&gt;"",COUNTA(M$1:M95),"")</f>
      </c>
      <c r="B95" s="33" t="s">
        <v>182</v>
      </c>
      <c r="C95" s="34" t="s">
        <v>183</v>
      </c>
      <c r="D95" s="32" t="s">
        <v>135</v>
      </c>
      <c r="E95" s="40" t="n">
        <v>1.3184</v>
      </c>
      <c r="F95" s="36" t="n">
        <v>70.4</v>
      </c>
      <c r="G95" s="37" t="n">
        <v>92.82</v>
      </c>
      <c r="H95" s="38"/>
      <c r="I95" s="38"/>
      <c r="J95" s="38"/>
      <c r="K95" s="30"/>
      <c r="L95" s="0"/>
      <c r="M95" s="2" t="s">
        <v>32</v>
      </c>
      <c r="N95" s="0"/>
      <c r="O95" s="0"/>
      <c r="P95" s="0"/>
      <c r="Q95" s="0"/>
      <c r="R95" s="0"/>
      <c r="W95" s="31"/>
      <c r="X95" s="31"/>
    </row>
    <row r="96" ht="11.25" customFormat="true" s="0">
      <c r="A96" s="32">
        <f>IF(M96&lt;&gt;"",COUNTA(M$1:M96),"")</f>
      </c>
      <c r="B96" s="33" t="s">
        <v>184</v>
      </c>
      <c r="C96" s="34" t="s">
        <v>185</v>
      </c>
      <c r="D96" s="32" t="s">
        <v>135</v>
      </c>
      <c r="E96" s="40" t="n">
        <v>0.9888</v>
      </c>
      <c r="F96" s="36" t="n">
        <v>89.38</v>
      </c>
      <c r="G96" s="37" t="n">
        <v>88.38</v>
      </c>
      <c r="H96" s="38"/>
      <c r="I96" s="38"/>
      <c r="J96" s="38"/>
      <c r="K96" s="30"/>
      <c r="L96" s="0"/>
      <c r="M96" s="2" t="s">
        <v>32</v>
      </c>
      <c r="N96" s="0"/>
      <c r="O96" s="0"/>
      <c r="P96" s="0"/>
      <c r="Q96" s="0"/>
      <c r="R96" s="0"/>
      <c r="W96" s="31"/>
      <c r="X96" s="31"/>
    </row>
    <row r="97" ht="11.25" customFormat="true" s="0">
      <c r="A97" s="32">
        <f>IF(M97&lt;&gt;"",COUNTA(M$1:M97),"")</f>
      </c>
      <c r="B97" s="33" t="s">
        <v>186</v>
      </c>
      <c r="C97" s="34" t="s">
        <v>187</v>
      </c>
      <c r="D97" s="32" t="s">
        <v>135</v>
      </c>
      <c r="E97" s="51" t="n">
        <v>140</v>
      </c>
      <c r="F97" s="36" t="n">
        <v>29.38</v>
      </c>
      <c r="G97" s="36" t="n">
        <v>4113.21</v>
      </c>
      <c r="H97" s="38"/>
      <c r="I97" s="38"/>
      <c r="J97" s="38"/>
      <c r="K97" s="30"/>
      <c r="L97" s="0"/>
      <c r="M97" s="2" t="s">
        <v>32</v>
      </c>
      <c r="N97" s="0"/>
      <c r="O97" s="0"/>
      <c r="P97" s="0"/>
      <c r="Q97" s="0"/>
      <c r="R97" s="0"/>
      <c r="W97" s="31"/>
      <c r="X97" s="31"/>
    </row>
    <row r="98" ht="11.25" customFormat="true" s="0">
      <c r="A98" s="32">
        <f>IF(M98&lt;&gt;"",COUNTA(M$1:M98),"")</f>
      </c>
      <c r="B98" s="33" t="s">
        <v>188</v>
      </c>
      <c r="C98" s="34" t="s">
        <v>189</v>
      </c>
      <c r="D98" s="32" t="s">
        <v>135</v>
      </c>
      <c r="E98" s="40" t="n">
        <v>0.6592</v>
      </c>
      <c r="F98" s="36" t="n">
        <v>134.58</v>
      </c>
      <c r="G98" s="37" t="n">
        <v>88.72</v>
      </c>
      <c r="H98" s="38"/>
      <c r="I98" s="38"/>
      <c r="J98" s="38"/>
      <c r="K98" s="30"/>
      <c r="L98" s="0"/>
      <c r="M98" s="2" t="s">
        <v>32</v>
      </c>
      <c r="N98" s="0"/>
      <c r="O98" s="0"/>
      <c r="P98" s="0"/>
      <c r="Q98" s="0"/>
      <c r="R98" s="0"/>
      <c r="W98" s="31"/>
      <c r="X98" s="31"/>
    </row>
    <row r="99" ht="11.25" customFormat="true" s="0">
      <c r="A99" s="32">
        <f>IF(M99&lt;&gt;"",COUNTA(M$1:M99),"")</f>
      </c>
      <c r="B99" s="33" t="s">
        <v>190</v>
      </c>
      <c r="C99" s="34" t="s">
        <v>191</v>
      </c>
      <c r="D99" s="32" t="s">
        <v>135</v>
      </c>
      <c r="E99" s="40" t="n">
        <v>0.3296</v>
      </c>
      <c r="F99" s="36" t="n">
        <v>387.65</v>
      </c>
      <c r="G99" s="37" t="n">
        <v>127.77</v>
      </c>
      <c r="H99" s="38"/>
      <c r="I99" s="38"/>
      <c r="J99" s="38"/>
      <c r="K99" s="30"/>
      <c r="L99" s="0"/>
      <c r="M99" s="2" t="s">
        <v>32</v>
      </c>
      <c r="N99" s="0"/>
      <c r="O99" s="0"/>
      <c r="P99" s="0"/>
      <c r="Q99" s="0"/>
      <c r="R99" s="0"/>
      <c r="W99" s="31"/>
      <c r="X99" s="31"/>
    </row>
    <row r="100" ht="11.25" customFormat="true" s="0">
      <c r="A100" s="32">
        <f>IF(M100&lt;&gt;"",COUNTA(M$1:M100),"")</f>
      </c>
      <c r="B100" s="33" t="s">
        <v>192</v>
      </c>
      <c r="C100" s="34" t="s">
        <v>193</v>
      </c>
      <c r="D100" s="32" t="s">
        <v>135</v>
      </c>
      <c r="E100" s="41" t="n">
        <v>0.26</v>
      </c>
      <c r="F100" s="36" t="n">
        <v>114.72</v>
      </c>
      <c r="G100" s="37" t="n">
        <v>29.83</v>
      </c>
      <c r="H100" s="38"/>
      <c r="I100" s="38"/>
      <c r="J100" s="38"/>
      <c r="K100" s="30"/>
      <c r="L100" s="0"/>
      <c r="M100" s="2" t="s">
        <v>32</v>
      </c>
      <c r="N100" s="0"/>
      <c r="O100" s="0"/>
      <c r="P100" s="0"/>
      <c r="Q100" s="0"/>
      <c r="R100" s="0"/>
      <c r="W100" s="31"/>
      <c r="X100" s="31"/>
    </row>
    <row r="101" ht="11.25" customFormat="true" s="0">
      <c r="A101" s="32">
        <f>IF(M101&lt;&gt;"",COUNTA(M$1:M101),"")</f>
      </c>
      <c r="B101" s="33" t="s">
        <v>194</v>
      </c>
      <c r="C101" s="34" t="s">
        <v>195</v>
      </c>
      <c r="D101" s="32" t="s">
        <v>135</v>
      </c>
      <c r="E101" s="41" t="n">
        <v>0.77</v>
      </c>
      <c r="F101" s="36" t="n">
        <v>57.5</v>
      </c>
      <c r="G101" s="37" t="n">
        <v>44.28</v>
      </c>
      <c r="H101" s="38"/>
      <c r="I101" s="38"/>
      <c r="J101" s="38"/>
      <c r="K101" s="30"/>
      <c r="L101" s="0"/>
      <c r="M101" s="2" t="s">
        <v>32</v>
      </c>
      <c r="N101" s="0"/>
      <c r="O101" s="0"/>
      <c r="P101" s="0"/>
      <c r="Q101" s="0"/>
      <c r="R101" s="0"/>
      <c r="W101" s="31"/>
      <c r="X101" s="31"/>
    </row>
    <row r="102" ht="11.25" customFormat="true" s="0">
      <c r="A102" s="32">
        <f>IF(M102&lt;&gt;"",COUNTA(M$1:M102),"")</f>
      </c>
      <c r="B102" s="33" t="s">
        <v>196</v>
      </c>
      <c r="C102" s="34" t="s">
        <v>197</v>
      </c>
      <c r="D102" s="32" t="s">
        <v>198</v>
      </c>
      <c r="E102" s="49" t="n">
        <v>3.196416</v>
      </c>
      <c r="F102" s="36" t="n">
        <v>280</v>
      </c>
      <c r="G102" s="37" t="n">
        <v>895</v>
      </c>
      <c r="H102" s="38"/>
      <c r="I102" s="38"/>
      <c r="J102" s="38"/>
      <c r="K102" s="30"/>
      <c r="L102" s="0"/>
      <c r="M102" s="2" t="s">
        <v>32</v>
      </c>
      <c r="N102" s="0"/>
      <c r="O102" s="0"/>
      <c r="P102" s="0"/>
      <c r="Q102" s="0"/>
      <c r="R102" s="0"/>
      <c r="W102" s="31"/>
      <c r="X102" s="31"/>
    </row>
    <row r="103" ht="11.25" customFormat="true" s="0">
      <c r="A103" s="32">
        <f>IF(M103&lt;&gt;"",COUNTA(M$1:M103),"")</f>
      </c>
      <c r="B103" s="33" t="s">
        <v>199</v>
      </c>
      <c r="C103" s="34" t="s">
        <v>200</v>
      </c>
      <c r="D103" s="32" t="s">
        <v>155</v>
      </c>
      <c r="E103" s="35" t="n">
        <v>0.14016</v>
      </c>
      <c r="F103" s="36" t="n">
        <v>4892.9</v>
      </c>
      <c r="G103" s="37" t="n">
        <v>685.79</v>
      </c>
      <c r="H103" s="38"/>
      <c r="I103" s="38"/>
      <c r="J103" s="38"/>
      <c r="K103" s="30"/>
      <c r="L103" s="0"/>
      <c r="M103" s="2" t="s">
        <v>32</v>
      </c>
      <c r="N103" s="0"/>
      <c r="O103" s="0"/>
      <c r="P103" s="0"/>
      <c r="Q103" s="0"/>
      <c r="R103" s="0"/>
      <c r="W103" s="31"/>
      <c r="X103" s="31"/>
    </row>
    <row r="104" ht="11.25" customFormat="true" s="0">
      <c r="A104" s="32">
        <f>IF(M104&lt;&gt;"",COUNTA(M$1:M104),"")</f>
      </c>
      <c r="B104" s="33" t="s">
        <v>201</v>
      </c>
      <c r="C104" s="34" t="s">
        <v>202</v>
      </c>
      <c r="D104" s="32" t="s">
        <v>135</v>
      </c>
      <c r="E104" s="40" t="n">
        <v>0.3296</v>
      </c>
      <c r="F104" s="36" t="n">
        <v>108.21</v>
      </c>
      <c r="G104" s="37" t="n">
        <v>35.67</v>
      </c>
      <c r="H104" s="38"/>
      <c r="I104" s="38"/>
      <c r="J104" s="38"/>
      <c r="K104" s="30"/>
      <c r="L104" s="0"/>
      <c r="M104" s="2" t="s">
        <v>32</v>
      </c>
      <c r="N104" s="0"/>
      <c r="O104" s="0"/>
      <c r="P104" s="0"/>
      <c r="Q104" s="0"/>
      <c r="R104" s="0"/>
      <c r="W104" s="31"/>
      <c r="X104" s="31"/>
    </row>
    <row r="105" ht="11.25" customFormat="true" s="0">
      <c r="A105" s="32">
        <f>IF(M105&lt;&gt;"",COUNTA(M$1:M105),"")</f>
      </c>
      <c r="B105" s="33" t="s">
        <v>203</v>
      </c>
      <c r="C105" s="34" t="s">
        <v>204</v>
      </c>
      <c r="D105" s="32" t="s">
        <v>135</v>
      </c>
      <c r="E105" s="40" t="n">
        <v>6.2624</v>
      </c>
      <c r="F105" s="36" t="n">
        <v>90.18</v>
      </c>
      <c r="G105" s="37" t="n">
        <v>564.74</v>
      </c>
      <c r="H105" s="38"/>
      <c r="I105" s="38"/>
      <c r="J105" s="38"/>
      <c r="K105" s="30"/>
      <c r="L105" s="0"/>
      <c r="M105" s="2" t="s">
        <v>32</v>
      </c>
      <c r="N105" s="0"/>
      <c r="O105" s="0"/>
      <c r="P105" s="0"/>
      <c r="Q105" s="0"/>
      <c r="R105" s="0"/>
      <c r="W105" s="31"/>
      <c r="X105" s="31"/>
    </row>
    <row r="106" ht="11.25" customFormat="true" s="0">
      <c r="A106" s="32">
        <f>IF(M106&lt;&gt;"",COUNTA(M$1:M106),"")</f>
      </c>
      <c r="B106" s="33" t="s">
        <v>205</v>
      </c>
      <c r="C106" s="34" t="s">
        <v>206</v>
      </c>
      <c r="D106" s="32" t="s">
        <v>135</v>
      </c>
      <c r="E106" s="39" t="n">
        <v>3.296</v>
      </c>
      <c r="F106" s="36" t="n">
        <v>38.79</v>
      </c>
      <c r="G106" s="37" t="n">
        <v>127.85</v>
      </c>
      <c r="H106" s="38"/>
      <c r="I106" s="38"/>
      <c r="J106" s="38"/>
      <c r="K106" s="30"/>
      <c r="L106" s="0"/>
      <c r="M106" s="2" t="s">
        <v>32</v>
      </c>
      <c r="N106" s="0"/>
      <c r="O106" s="0"/>
      <c r="P106" s="0"/>
      <c r="Q106" s="0"/>
      <c r="R106" s="0"/>
      <c r="W106" s="31"/>
      <c r="X106" s="31"/>
    </row>
    <row r="107" ht="22.5" customFormat="true" s="0">
      <c r="A107" s="32">
        <f>IF(M107&lt;&gt;"",COUNTA(M$1:M107),"")</f>
      </c>
      <c r="B107" s="33" t="s">
        <v>207</v>
      </c>
      <c r="C107" s="34" t="s">
        <v>208</v>
      </c>
      <c r="D107" s="32" t="s">
        <v>135</v>
      </c>
      <c r="E107" s="41" t="n">
        <v>5.76</v>
      </c>
      <c r="F107" s="36" t="n">
        <v>203.33</v>
      </c>
      <c r="G107" s="36" t="n">
        <v>1171.18</v>
      </c>
      <c r="H107" s="38"/>
      <c r="I107" s="38"/>
      <c r="J107" s="38"/>
      <c r="K107" s="30"/>
      <c r="L107" s="0"/>
      <c r="M107" s="2" t="s">
        <v>32</v>
      </c>
      <c r="N107" s="0"/>
      <c r="O107" s="0"/>
      <c r="P107" s="0"/>
      <c r="Q107" s="0"/>
      <c r="R107" s="0"/>
      <c r="W107" s="31"/>
      <c r="X107" s="31"/>
    </row>
    <row r="108" ht="33.75" customFormat="true" s="0">
      <c r="A108" s="32">
        <f>IF(M108&lt;&gt;"",COUNTA(M$1:M108),"")</f>
      </c>
      <c r="B108" s="33" t="s">
        <v>209</v>
      </c>
      <c r="C108" s="34" t="s">
        <v>210</v>
      </c>
      <c r="D108" s="32" t="s">
        <v>135</v>
      </c>
      <c r="E108" s="41" t="n">
        <v>1.28</v>
      </c>
      <c r="F108" s="36" t="n">
        <v>2420.25</v>
      </c>
      <c r="G108" s="36" t="n">
        <v>3097.92</v>
      </c>
      <c r="H108" s="38"/>
      <c r="I108" s="38"/>
      <c r="J108" s="38"/>
      <c r="K108" s="30"/>
      <c r="L108" s="0"/>
      <c r="M108" s="2" t="s">
        <v>32</v>
      </c>
      <c r="N108" s="0"/>
      <c r="O108" s="0"/>
      <c r="P108" s="0"/>
      <c r="Q108" s="0"/>
      <c r="R108" s="0"/>
      <c r="W108" s="31"/>
      <c r="X108" s="31"/>
    </row>
    <row r="109" ht="33.75" customFormat="true" s="0">
      <c r="A109" s="32">
        <f>IF(M109&lt;&gt;"",COUNTA(M$1:M109),"")</f>
      </c>
      <c r="B109" s="33" t="s">
        <v>211</v>
      </c>
      <c r="C109" s="34" t="s">
        <v>212</v>
      </c>
      <c r="D109" s="32" t="s">
        <v>135</v>
      </c>
      <c r="E109" s="41" t="n">
        <v>2.24</v>
      </c>
      <c r="F109" s="36" t="n">
        <v>2037</v>
      </c>
      <c r="G109" s="36" t="n">
        <v>4562.88</v>
      </c>
      <c r="H109" s="38"/>
      <c r="I109" s="38"/>
      <c r="J109" s="38"/>
      <c r="K109" s="30"/>
      <c r="L109" s="0"/>
      <c r="M109" s="2" t="s">
        <v>32</v>
      </c>
      <c r="N109" s="0"/>
      <c r="O109" s="0"/>
      <c r="P109" s="0"/>
      <c r="Q109" s="0"/>
      <c r="R109" s="0"/>
      <c r="W109" s="31"/>
      <c r="X109" s="31"/>
    </row>
    <row r="110" ht="33.75" customFormat="true" s="0">
      <c r="A110" s="32">
        <f>IF(M110&lt;&gt;"",COUNTA(M$1:M110),"")</f>
      </c>
      <c r="B110" s="33" t="s">
        <v>213</v>
      </c>
      <c r="C110" s="34" t="s">
        <v>214</v>
      </c>
      <c r="D110" s="32" t="s">
        <v>135</v>
      </c>
      <c r="E110" s="41" t="n">
        <v>0.64</v>
      </c>
      <c r="F110" s="36" t="n">
        <v>1632.68</v>
      </c>
      <c r="G110" s="36" t="n">
        <v>1044.92</v>
      </c>
      <c r="H110" s="38"/>
      <c r="I110" s="38"/>
      <c r="J110" s="38"/>
      <c r="K110" s="30"/>
      <c r="L110" s="0"/>
      <c r="M110" s="2" t="s">
        <v>32</v>
      </c>
      <c r="N110" s="0"/>
      <c r="O110" s="0"/>
      <c r="P110" s="0"/>
      <c r="Q110" s="0"/>
      <c r="R110" s="0"/>
      <c r="W110" s="31"/>
      <c r="X110" s="31"/>
    </row>
    <row r="111" ht="33.75" customFormat="true" s="0">
      <c r="A111" s="32">
        <f>IF(M111&lt;&gt;"",COUNTA(M$1:M111),"")</f>
      </c>
      <c r="B111" s="33" t="s">
        <v>215</v>
      </c>
      <c r="C111" s="34" t="s">
        <v>216</v>
      </c>
      <c r="D111" s="32" t="s">
        <v>135</v>
      </c>
      <c r="E111" s="50" t="n">
        <v>1.6</v>
      </c>
      <c r="F111" s="36" t="n">
        <v>1249.42</v>
      </c>
      <c r="G111" s="36" t="n">
        <v>1999.07</v>
      </c>
      <c r="H111" s="38"/>
      <c r="I111" s="38"/>
      <c r="J111" s="38"/>
      <c r="K111" s="30"/>
      <c r="L111" s="0"/>
      <c r="M111" s="2" t="s">
        <v>32</v>
      </c>
      <c r="N111" s="0"/>
      <c r="O111" s="0"/>
      <c r="P111" s="0"/>
      <c r="Q111" s="0"/>
      <c r="R111" s="0"/>
      <c r="W111" s="31"/>
      <c r="X111" s="31"/>
    </row>
    <row r="112" ht="22.5" customFormat="true" s="0">
      <c r="A112" s="32">
        <f>IF(M112&lt;&gt;"",COUNTA(M$1:M112),"")</f>
      </c>
      <c r="B112" s="33" t="s">
        <v>217</v>
      </c>
      <c r="C112" s="34" t="s">
        <v>218</v>
      </c>
      <c r="D112" s="32" t="s">
        <v>135</v>
      </c>
      <c r="E112" s="41" t="n">
        <v>1.03</v>
      </c>
      <c r="F112" s="36" t="n">
        <v>103.57</v>
      </c>
      <c r="G112" s="37" t="n">
        <v>106.68</v>
      </c>
      <c r="H112" s="38"/>
      <c r="I112" s="38"/>
      <c r="J112" s="38"/>
      <c r="K112" s="30"/>
      <c r="L112" s="0"/>
      <c r="M112" s="2" t="s">
        <v>32</v>
      </c>
      <c r="N112" s="0"/>
      <c r="O112" s="0"/>
      <c r="P112" s="0"/>
      <c r="Q112" s="0"/>
      <c r="R112" s="0"/>
      <c r="W112" s="31"/>
      <c r="X112" s="31"/>
    </row>
    <row r="113" ht="22.5" customFormat="true" s="0">
      <c r="A113" s="32">
        <f>IF(M113&lt;&gt;"",COUNTA(M$1:M113),"")</f>
      </c>
      <c r="B113" s="33" t="s">
        <v>219</v>
      </c>
      <c r="C113" s="34" t="s">
        <v>220</v>
      </c>
      <c r="D113" s="32" t="s">
        <v>135</v>
      </c>
      <c r="E113" s="41" t="n">
        <v>1.03</v>
      </c>
      <c r="F113" s="36" t="n">
        <v>78.69</v>
      </c>
      <c r="G113" s="37" t="n">
        <v>81.05</v>
      </c>
      <c r="H113" s="38"/>
      <c r="I113" s="38"/>
      <c r="J113" s="38"/>
      <c r="K113" s="30"/>
      <c r="L113" s="0"/>
      <c r="M113" s="2" t="s">
        <v>32</v>
      </c>
      <c r="N113" s="0"/>
      <c r="O113" s="0"/>
      <c r="P113" s="0"/>
      <c r="Q113" s="0"/>
      <c r="R113" s="0"/>
      <c r="W113" s="31"/>
      <c r="X113" s="31"/>
    </row>
    <row r="114" ht="11.25" customFormat="true" s="0">
      <c r="A114" s="32">
        <f>IF(M114&lt;&gt;"",COUNTA(M$1:M114),"")</f>
      </c>
      <c r="B114" s="33" t="s">
        <v>221</v>
      </c>
      <c r="C114" s="34" t="s">
        <v>222</v>
      </c>
      <c r="D114" s="32" t="s">
        <v>135</v>
      </c>
      <c r="E114" s="41" t="n">
        <v>5.15</v>
      </c>
      <c r="F114" s="36" t="n">
        <v>2.7</v>
      </c>
      <c r="G114" s="37" t="n">
        <v>13.91</v>
      </c>
      <c r="H114" s="38"/>
      <c r="I114" s="38"/>
      <c r="J114" s="38"/>
      <c r="K114" s="30"/>
      <c r="L114" s="0"/>
      <c r="M114" s="2" t="s">
        <v>32</v>
      </c>
      <c r="N114" s="0"/>
      <c r="O114" s="0"/>
      <c r="P114" s="0"/>
      <c r="Q114" s="0"/>
      <c r="R114" s="0"/>
      <c r="W114" s="31"/>
      <c r="X114" s="31"/>
    </row>
    <row r="115" ht="22.5" customFormat="true" s="0">
      <c r="A115" s="32">
        <f>IF(M115&lt;&gt;"",COUNTA(M$1:M115),"")</f>
      </c>
      <c r="B115" s="33" t="s">
        <v>223</v>
      </c>
      <c r="C115" s="34" t="s">
        <v>224</v>
      </c>
      <c r="D115" s="32" t="s">
        <v>198</v>
      </c>
      <c r="E115" s="35" t="n">
        <v>0.13106</v>
      </c>
      <c r="F115" s="36" t="n">
        <v>791</v>
      </c>
      <c r="G115" s="37" t="n">
        <v>103.67</v>
      </c>
      <c r="H115" s="38"/>
      <c r="I115" s="38"/>
      <c r="J115" s="38"/>
      <c r="K115" s="30"/>
      <c r="L115" s="0"/>
      <c r="M115" s="2" t="s">
        <v>32</v>
      </c>
      <c r="N115" s="0"/>
      <c r="O115" s="0"/>
      <c r="P115" s="0"/>
      <c r="Q115" s="0"/>
      <c r="R115" s="0"/>
      <c r="W115" s="31"/>
      <c r="X115" s="31"/>
    </row>
    <row r="116" ht="11.25" customFormat="true" s="0">
      <c r="A116" s="32">
        <f>IF(M116&lt;&gt;"",COUNTA(M$1:M116),"")</f>
      </c>
      <c r="B116" s="33" t="s">
        <v>225</v>
      </c>
      <c r="C116" s="34" t="s">
        <v>226</v>
      </c>
      <c r="D116" s="32" t="s">
        <v>135</v>
      </c>
      <c r="E116" s="41" t="n">
        <v>4.13</v>
      </c>
      <c r="F116" s="36" t="n">
        <v>14.85</v>
      </c>
      <c r="G116" s="37" t="n">
        <v>61.33</v>
      </c>
      <c r="H116" s="38"/>
      <c r="I116" s="38"/>
      <c r="J116" s="38"/>
      <c r="K116" s="30"/>
      <c r="L116" s="0"/>
      <c r="M116" s="2" t="s">
        <v>32</v>
      </c>
      <c r="N116" s="0"/>
      <c r="O116" s="0"/>
      <c r="P116" s="0"/>
      <c r="Q116" s="0"/>
      <c r="R116" s="0"/>
      <c r="W116" s="31"/>
      <c r="X116" s="31"/>
    </row>
    <row r="117" ht="11.25" customFormat="true" s="0">
      <c r="A117" s="32">
        <f>IF(M117&lt;&gt;"",COUNTA(M$1:M117),"")</f>
      </c>
      <c r="B117" s="33" t="s">
        <v>227</v>
      </c>
      <c r="C117" s="34" t="s">
        <v>228</v>
      </c>
      <c r="D117" s="32" t="s">
        <v>135</v>
      </c>
      <c r="E117" s="41" t="n">
        <v>1.03</v>
      </c>
      <c r="F117" s="36" t="n">
        <v>307.6</v>
      </c>
      <c r="G117" s="37" t="n">
        <v>316.83</v>
      </c>
      <c r="H117" s="38"/>
      <c r="I117" s="38"/>
      <c r="J117" s="38"/>
      <c r="K117" s="30"/>
      <c r="L117" s="0"/>
      <c r="M117" s="2" t="s">
        <v>32</v>
      </c>
      <c r="N117" s="0"/>
      <c r="O117" s="0"/>
      <c r="P117" s="0"/>
      <c r="Q117" s="0"/>
      <c r="R117" s="0"/>
      <c r="W117" s="31"/>
      <c r="X117" s="31"/>
    </row>
    <row r="118" ht="11.25" customFormat="true" s="0">
      <c r="A118" s="32">
        <f>IF(M118&lt;&gt;"",COUNTA(M$1:M118),"")</f>
      </c>
      <c r="B118" s="33" t="s">
        <v>229</v>
      </c>
      <c r="C118" s="34" t="s">
        <v>230</v>
      </c>
      <c r="D118" s="32" t="s">
        <v>135</v>
      </c>
      <c r="E118" s="41" t="n">
        <v>1.03</v>
      </c>
      <c r="F118" s="36" t="n">
        <v>207.92</v>
      </c>
      <c r="G118" s="37" t="n">
        <v>214.16</v>
      </c>
      <c r="H118" s="38"/>
      <c r="I118" s="38"/>
      <c r="J118" s="38"/>
      <c r="K118" s="30"/>
      <c r="L118" s="0"/>
      <c r="M118" s="2" t="s">
        <v>32</v>
      </c>
      <c r="N118" s="0"/>
      <c r="O118" s="0"/>
      <c r="P118" s="0"/>
      <c r="Q118" s="0"/>
      <c r="R118" s="0"/>
      <c r="W118" s="31"/>
      <c r="X118" s="31"/>
    </row>
    <row r="119" ht="22.5" customFormat="true" s="0">
      <c r="A119" s="32">
        <f>IF(M119&lt;&gt;"",COUNTA(M$1:M119),"")</f>
      </c>
      <c r="B119" s="33" t="s">
        <v>231</v>
      </c>
      <c r="C119" s="34" t="s">
        <v>232</v>
      </c>
      <c r="D119" s="32" t="s">
        <v>63</v>
      </c>
      <c r="E119" s="40" t="n">
        <v>32.0936</v>
      </c>
      <c r="F119" s="36" t="n">
        <v>1</v>
      </c>
      <c r="G119" s="37" t="n">
        <v>32.09</v>
      </c>
      <c r="H119" s="38"/>
      <c r="I119" s="38"/>
      <c r="J119" s="38"/>
      <c r="K119" s="30"/>
      <c r="L119" s="0"/>
      <c r="M119" s="2" t="s">
        <v>32</v>
      </c>
      <c r="N119" s="0"/>
      <c r="O119" s="0"/>
      <c r="P119" s="0"/>
      <c r="Q119" s="0"/>
      <c r="R119" s="0"/>
      <c r="W119" s="31"/>
      <c r="X119" s="31"/>
    </row>
    <row r="120" ht="22.5" customFormat="true" s="0">
      <c r="A120" s="32">
        <f>IF(M120&lt;&gt;"",COUNTA(M$1:M120),"")</f>
      </c>
      <c r="B120" s="33" t="s">
        <v>233</v>
      </c>
      <c r="C120" s="34" t="s">
        <v>234</v>
      </c>
      <c r="D120" s="32" t="s">
        <v>235</v>
      </c>
      <c r="E120" s="51" t="n">
        <v>652</v>
      </c>
      <c r="F120" s="36" t="s">
        <v>236</v>
      </c>
      <c r="G120" s="36" t="n">
        <v>78090.04</v>
      </c>
      <c r="H120" s="38"/>
      <c r="I120" s="38"/>
      <c r="J120" s="38"/>
      <c r="K120" s="30"/>
      <c r="L120" s="0"/>
      <c r="M120" s="2" t="s">
        <v>32</v>
      </c>
      <c r="N120" s="0"/>
      <c r="O120" s="0"/>
      <c r="P120" s="0"/>
      <c r="Q120" s="0"/>
      <c r="R120" s="0"/>
      <c r="W120" s="31"/>
      <c r="X120" s="31"/>
    </row>
    <row r="121" ht="67.5" customFormat="true" s="0">
      <c r="A121" s="32">
        <f>IF(M121&lt;&gt;"",COUNTA(M$1:M121),"")</f>
      </c>
      <c r="B121" s="33" t="s">
        <v>237</v>
      </c>
      <c r="C121" s="34" t="s">
        <v>238</v>
      </c>
      <c r="D121" s="32" t="s">
        <v>113</v>
      </c>
      <c r="E121" s="51" t="n">
        <v>345</v>
      </c>
      <c r="F121" s="36" t="s">
        <v>239</v>
      </c>
      <c r="G121" s="36" t="n">
        <v>34006.65</v>
      </c>
      <c r="H121" s="38"/>
      <c r="I121" s="38"/>
      <c r="J121" s="38"/>
      <c r="K121" s="30"/>
      <c r="L121" s="0"/>
      <c r="M121" s="2" t="s">
        <v>32</v>
      </c>
      <c r="N121" s="0"/>
      <c r="O121" s="0"/>
      <c r="P121" s="0"/>
      <c r="Q121" s="0"/>
      <c r="R121" s="0"/>
      <c r="W121" s="31"/>
      <c r="X121" s="31"/>
    </row>
    <row r="122" ht="45" customFormat="true" s="0">
      <c r="A122" s="32">
        <f>IF(M122&lt;&gt;"",COUNTA(M$1:M122),"")</f>
      </c>
      <c r="B122" s="33" t="s">
        <v>240</v>
      </c>
      <c r="C122" s="34" t="s">
        <v>241</v>
      </c>
      <c r="D122" s="32" t="s">
        <v>235</v>
      </c>
      <c r="E122" s="51" t="n">
        <v>15</v>
      </c>
      <c r="F122" s="36" t="s">
        <v>242</v>
      </c>
      <c r="G122" s="36" t="n">
        <v>1176.45</v>
      </c>
      <c r="H122" s="38"/>
      <c r="I122" s="38"/>
      <c r="J122" s="38"/>
      <c r="K122" s="30"/>
      <c r="L122" s="0"/>
      <c r="M122" s="2" t="s">
        <v>32</v>
      </c>
      <c r="N122" s="0"/>
      <c r="O122" s="0"/>
      <c r="P122" s="0"/>
      <c r="Q122" s="0"/>
      <c r="R122" s="0"/>
      <c r="W122" s="31"/>
      <c r="X122" s="31"/>
    </row>
    <row r="123" ht="22.5" customFormat="true" s="0">
      <c r="A123" s="32">
        <f>IF(M123&lt;&gt;"",COUNTA(M$1:M123),"")</f>
      </c>
      <c r="B123" s="33" t="s">
        <v>243</v>
      </c>
      <c r="C123" s="34" t="s">
        <v>244</v>
      </c>
      <c r="D123" s="32" t="s">
        <v>135</v>
      </c>
      <c r="E123" s="51" t="n">
        <v>4</v>
      </c>
      <c r="F123" s="36" t="s">
        <v>245</v>
      </c>
      <c r="G123" s="36" t="n">
        <v>64362.76</v>
      </c>
      <c r="H123" s="38"/>
      <c r="I123" s="38"/>
      <c r="J123" s="38"/>
      <c r="K123" s="30"/>
      <c r="L123" s="0"/>
      <c r="M123" s="2" t="s">
        <v>32</v>
      </c>
      <c r="N123" s="0"/>
      <c r="O123" s="0"/>
      <c r="P123" s="0"/>
      <c r="Q123" s="0"/>
      <c r="R123" s="0"/>
      <c r="W123" s="31"/>
      <c r="X123" s="31"/>
    </row>
    <row r="124" ht="33.75" customFormat="true" s="0">
      <c r="A124" s="32">
        <f>IF(M124&lt;&gt;"",COUNTA(M$1:M124),"")</f>
      </c>
      <c r="B124" s="33" t="s">
        <v>246</v>
      </c>
      <c r="C124" s="34" t="s">
        <v>247</v>
      </c>
      <c r="D124" s="32" t="s">
        <v>135</v>
      </c>
      <c r="E124" s="51" t="n">
        <v>2</v>
      </c>
      <c r="F124" s="36" t="s">
        <v>248</v>
      </c>
      <c r="G124" s="36" t="n">
        <v>6936.28</v>
      </c>
      <c r="H124" s="38"/>
      <c r="I124" s="38"/>
      <c r="J124" s="38"/>
      <c r="K124" s="30"/>
      <c r="L124" s="0"/>
      <c r="M124" s="2" t="s">
        <v>32</v>
      </c>
      <c r="N124" s="0"/>
      <c r="O124" s="0"/>
      <c r="P124" s="0"/>
      <c r="Q124" s="0"/>
      <c r="R124" s="0"/>
      <c r="W124" s="31"/>
      <c r="X124" s="31"/>
    </row>
    <row r="125" ht="33.75" customFormat="true" s="0">
      <c r="A125" s="32">
        <f>IF(M125&lt;&gt;"",COUNTA(M$1:M125),"")</f>
      </c>
      <c r="B125" s="33" t="s">
        <v>246</v>
      </c>
      <c r="C125" s="34" t="s">
        <v>249</v>
      </c>
      <c r="D125" s="32" t="s">
        <v>135</v>
      </c>
      <c r="E125" s="51" t="n">
        <v>3</v>
      </c>
      <c r="F125" s="36" t="s">
        <v>250</v>
      </c>
      <c r="G125" s="36" t="n">
        <v>10661.76</v>
      </c>
      <c r="H125" s="38"/>
      <c r="I125" s="38"/>
      <c r="J125" s="38"/>
      <c r="K125" s="30"/>
      <c r="L125" s="0"/>
      <c r="M125" s="2" t="s">
        <v>32</v>
      </c>
      <c r="N125" s="0"/>
      <c r="O125" s="0"/>
      <c r="P125" s="0"/>
      <c r="Q125" s="0"/>
      <c r="R125" s="0"/>
      <c r="W125" s="31"/>
      <c r="X125" s="31"/>
    </row>
    <row r="126" ht="33.75" customFormat="true" s="0">
      <c r="A126" s="32">
        <f>IF(M126&lt;&gt;"",COUNTA(M$1:M126),"")</f>
      </c>
      <c r="B126" s="33" t="s">
        <v>251</v>
      </c>
      <c r="C126" s="34" t="s">
        <v>244</v>
      </c>
      <c r="D126" s="32" t="s">
        <v>135</v>
      </c>
      <c r="E126" s="51" t="n">
        <v>1</v>
      </c>
      <c r="F126" s="36" t="s">
        <v>252</v>
      </c>
      <c r="G126" s="36" t="n">
        <v>30833.33</v>
      </c>
      <c r="H126" s="38"/>
      <c r="I126" s="38"/>
      <c r="J126" s="38"/>
      <c r="K126" s="30"/>
      <c r="L126" s="0"/>
      <c r="M126" s="2" t="s">
        <v>32</v>
      </c>
      <c r="N126" s="0"/>
      <c r="O126" s="0"/>
      <c r="P126" s="0"/>
      <c r="Q126" s="0"/>
      <c r="R126" s="0"/>
      <c r="W126" s="31"/>
      <c r="X126" s="31"/>
    </row>
    <row r="127" ht="33.75" customFormat="true" s="0">
      <c r="A127" s="32">
        <f>IF(M127&lt;&gt;"",COUNTA(M$1:M127),"")</f>
      </c>
      <c r="B127" s="33" t="s">
        <v>253</v>
      </c>
      <c r="C127" s="34" t="s">
        <v>254</v>
      </c>
      <c r="D127" s="32" t="s">
        <v>135</v>
      </c>
      <c r="E127" s="51" t="n">
        <v>5</v>
      </c>
      <c r="F127" s="36" t="s">
        <v>255</v>
      </c>
      <c r="G127" s="36" t="n">
        <v>6637.15</v>
      </c>
      <c r="H127" s="38"/>
      <c r="I127" s="38"/>
      <c r="J127" s="38"/>
      <c r="K127" s="30"/>
      <c r="L127" s="0"/>
      <c r="M127" s="2" t="s">
        <v>32</v>
      </c>
      <c r="N127" s="0"/>
      <c r="O127" s="0"/>
      <c r="P127" s="0"/>
      <c r="Q127" s="0"/>
      <c r="R127" s="0"/>
      <c r="W127" s="31"/>
      <c r="X127" s="31"/>
    </row>
    <row r="128" ht="22.5" customFormat="true" s="0">
      <c r="A128" s="32">
        <f>IF(M128&lt;&gt;"",COUNTA(M$1:M128),"")</f>
      </c>
      <c r="B128" s="33" t="s">
        <v>256</v>
      </c>
      <c r="C128" s="34" t="s">
        <v>257</v>
      </c>
      <c r="D128" s="32" t="s">
        <v>135</v>
      </c>
      <c r="E128" s="51" t="n">
        <v>5</v>
      </c>
      <c r="F128" s="36" t="s">
        <v>258</v>
      </c>
      <c r="G128" s="37" t="n">
        <v>434.05</v>
      </c>
      <c r="H128" s="38"/>
      <c r="I128" s="38"/>
      <c r="J128" s="38"/>
      <c r="K128" s="30"/>
      <c r="L128" s="0"/>
      <c r="M128" s="2" t="s">
        <v>32</v>
      </c>
      <c r="N128" s="0"/>
      <c r="O128" s="0"/>
      <c r="P128" s="0"/>
      <c r="Q128" s="0"/>
      <c r="R128" s="0"/>
      <c r="W128" s="31"/>
      <c r="X128" s="31"/>
    </row>
    <row r="129" ht="22.5" customFormat="true" s="0">
      <c r="A129" s="32">
        <f>IF(M129&lt;&gt;"",COUNTA(M$1:M129),"")</f>
      </c>
      <c r="B129" s="33" t="s">
        <v>256</v>
      </c>
      <c r="C129" s="34" t="s">
        <v>259</v>
      </c>
      <c r="D129" s="32" t="s">
        <v>135</v>
      </c>
      <c r="E129" s="51" t="n">
        <v>5</v>
      </c>
      <c r="F129" s="36" t="s">
        <v>260</v>
      </c>
      <c r="G129" s="36" t="n">
        <v>1634</v>
      </c>
      <c r="H129" s="38"/>
      <c r="I129" s="38"/>
      <c r="J129" s="38"/>
      <c r="K129" s="30"/>
      <c r="L129" s="0"/>
      <c r="M129" s="2" t="s">
        <v>32</v>
      </c>
      <c r="N129" s="0"/>
      <c r="O129" s="0"/>
      <c r="P129" s="0"/>
      <c r="Q129" s="0"/>
      <c r="R129" s="0"/>
      <c r="W129" s="31"/>
      <c r="X129" s="31"/>
    </row>
    <row r="130" ht="45" customFormat="true" s="0">
      <c r="A130" s="32">
        <f>IF(M130&lt;&gt;"",COUNTA(M$1:M130),"")</f>
      </c>
      <c r="B130" s="33" t="s">
        <v>261</v>
      </c>
      <c r="C130" s="34" t="s">
        <v>262</v>
      </c>
      <c r="D130" s="32" t="s">
        <v>135</v>
      </c>
      <c r="E130" s="51" t="n">
        <v>5</v>
      </c>
      <c r="F130" s="36" t="s">
        <v>263</v>
      </c>
      <c r="G130" s="36" t="n">
        <v>7363.55</v>
      </c>
      <c r="H130" s="38"/>
      <c r="I130" s="38"/>
      <c r="J130" s="38"/>
      <c r="K130" s="30"/>
      <c r="L130" s="0"/>
      <c r="M130" s="2" t="s">
        <v>32</v>
      </c>
      <c r="N130" s="0"/>
      <c r="O130" s="0"/>
      <c r="P130" s="0"/>
      <c r="Q130" s="0"/>
      <c r="R130" s="0"/>
      <c r="W130" s="31"/>
      <c r="X130" s="31"/>
    </row>
    <row r="131" ht="45" customFormat="true" s="0">
      <c r="A131" s="32">
        <f>IF(M131&lt;&gt;"",COUNTA(M$1:M131),"")</f>
      </c>
      <c r="B131" s="33" t="s">
        <v>264</v>
      </c>
      <c r="C131" s="34" t="s">
        <v>265</v>
      </c>
      <c r="D131" s="32" t="s">
        <v>135</v>
      </c>
      <c r="E131" s="51" t="n">
        <v>5</v>
      </c>
      <c r="F131" s="36" t="s">
        <v>266</v>
      </c>
      <c r="G131" s="36" t="n">
        <v>12786.15</v>
      </c>
      <c r="H131" s="38"/>
      <c r="I131" s="38"/>
      <c r="J131" s="38"/>
      <c r="K131" s="30"/>
      <c r="L131" s="0"/>
      <c r="M131" s="2" t="s">
        <v>32</v>
      </c>
      <c r="N131" s="0"/>
      <c r="O131" s="0"/>
      <c r="P131" s="0"/>
      <c r="Q131" s="0"/>
      <c r="R131" s="0"/>
      <c r="W131" s="31"/>
      <c r="X131" s="31"/>
    </row>
    <row r="132" ht="45" customFormat="true" s="0">
      <c r="A132" s="32">
        <f>IF(M132&lt;&gt;"",COUNTA(M$1:M132),"")</f>
      </c>
      <c r="B132" s="33" t="s">
        <v>267</v>
      </c>
      <c r="C132" s="34" t="s">
        <v>268</v>
      </c>
      <c r="D132" s="32" t="s">
        <v>135</v>
      </c>
      <c r="E132" s="51" t="n">
        <v>4</v>
      </c>
      <c r="F132" s="36" t="s">
        <v>269</v>
      </c>
      <c r="G132" s="36" t="n">
        <v>6073.76</v>
      </c>
      <c r="H132" s="38"/>
      <c r="I132" s="38"/>
      <c r="J132" s="38"/>
      <c r="K132" s="30"/>
      <c r="L132" s="0"/>
      <c r="M132" s="2" t="s">
        <v>32</v>
      </c>
      <c r="N132" s="0"/>
      <c r="O132" s="0"/>
      <c r="P132" s="0"/>
      <c r="Q132" s="0"/>
      <c r="R132" s="0"/>
      <c r="W132" s="31"/>
      <c r="X132" s="31"/>
    </row>
    <row r="133" ht="33.75" customFormat="true" s="0">
      <c r="A133" s="32">
        <f>IF(M133&lt;&gt;"",COUNTA(M$1:M133),"")</f>
      </c>
      <c r="B133" s="33" t="s">
        <v>270</v>
      </c>
      <c r="C133" s="34" t="s">
        <v>271</v>
      </c>
      <c r="D133" s="32" t="s">
        <v>135</v>
      </c>
      <c r="E133" s="51" t="n">
        <v>8</v>
      </c>
      <c r="F133" s="36" t="s">
        <v>272</v>
      </c>
      <c r="G133" s="37" t="n">
        <v>473.84</v>
      </c>
      <c r="H133" s="38"/>
      <c r="I133" s="38"/>
      <c r="J133" s="38"/>
      <c r="K133" s="30"/>
      <c r="L133" s="0"/>
      <c r="M133" s="2" t="s">
        <v>32</v>
      </c>
      <c r="N133" s="0"/>
      <c r="O133" s="0"/>
      <c r="P133" s="0"/>
      <c r="Q133" s="0"/>
      <c r="R133" s="0"/>
      <c r="W133" s="31"/>
      <c r="X133" s="31"/>
    </row>
    <row r="134" ht="45" customFormat="true" s="0">
      <c r="A134" s="32">
        <f>IF(M134&lt;&gt;"",COUNTA(M$1:M134),"")</f>
      </c>
      <c r="B134" s="33" t="s">
        <v>273</v>
      </c>
      <c r="C134" s="34" t="s">
        <v>274</v>
      </c>
      <c r="D134" s="32" t="s">
        <v>135</v>
      </c>
      <c r="E134" s="51" t="n">
        <v>5</v>
      </c>
      <c r="F134" s="36" t="s">
        <v>275</v>
      </c>
      <c r="G134" s="36" t="n">
        <v>3982.85</v>
      </c>
      <c r="H134" s="38"/>
      <c r="I134" s="38"/>
      <c r="J134" s="38"/>
      <c r="K134" s="30"/>
      <c r="L134" s="0"/>
      <c r="M134" s="2" t="s">
        <v>32</v>
      </c>
      <c r="N134" s="0"/>
      <c r="O134" s="0"/>
      <c r="P134" s="0"/>
      <c r="Q134" s="0"/>
      <c r="R134" s="0"/>
      <c r="W134" s="31"/>
      <c r="X134" s="31"/>
    </row>
    <row r="135" ht="11.25" customFormat="true" s="0">
      <c r="A135" s="32">
        <f>IF(M135&lt;&gt;"",COUNTA(M$1:M135),"")</f>
      </c>
      <c r="B135" s="33" t="s">
        <v>276</v>
      </c>
      <c r="C135" s="34" t="s">
        <v>112</v>
      </c>
      <c r="D135" s="32" t="s">
        <v>113</v>
      </c>
      <c r="E135" s="51" t="n">
        <v>-60</v>
      </c>
      <c r="F135" s="36" t="n">
        <v>81.75</v>
      </c>
      <c r="G135" s="36" t="n">
        <v>-4905</v>
      </c>
      <c r="H135" s="38"/>
      <c r="I135" s="38"/>
      <c r="J135" s="38"/>
      <c r="K135" s="30"/>
      <c r="L135" s="0"/>
      <c r="M135" s="2" t="s">
        <v>32</v>
      </c>
      <c r="N135" s="0"/>
      <c r="O135" s="0"/>
      <c r="P135" s="0"/>
      <c r="Q135" s="0"/>
      <c r="R135" s="0"/>
      <c r="W135" s="31"/>
      <c r="X135" s="31"/>
    </row>
    <row r="136" ht="22.5" customFormat="true" s="0">
      <c r="A136" s="32">
        <f>IF(M136&lt;&gt;"",COUNTA(M$1:M136),"")</f>
      </c>
      <c r="B136" s="33" t="s">
        <v>277</v>
      </c>
      <c r="C136" s="34" t="s">
        <v>278</v>
      </c>
      <c r="D136" s="32" t="s">
        <v>118</v>
      </c>
      <c r="E136" s="41" t="n">
        <v>0.06</v>
      </c>
      <c r="F136" s="36" t="n">
        <v>39060</v>
      </c>
      <c r="G136" s="36" t="n">
        <v>2343.6</v>
      </c>
      <c r="H136" s="38"/>
      <c r="I136" s="38"/>
      <c r="J136" s="38"/>
      <c r="K136" s="30"/>
      <c r="L136" s="0"/>
      <c r="M136" s="2" t="s">
        <v>32</v>
      </c>
      <c r="N136" s="0"/>
      <c r="O136" s="0"/>
      <c r="P136" s="0"/>
      <c r="Q136" s="0"/>
      <c r="R136" s="0"/>
      <c r="W136" s="31"/>
      <c r="X136" s="31"/>
    </row>
    <row r="137" ht="22.5" customFormat="true" s="0">
      <c r="A137" s="32">
        <f>IF(M137&lt;&gt;"",COUNTA(M$1:M137),"")</f>
      </c>
      <c r="B137" s="33" t="s">
        <v>279</v>
      </c>
      <c r="C137" s="34" t="s">
        <v>124</v>
      </c>
      <c r="D137" s="32" t="s">
        <v>113</v>
      </c>
      <c r="E137" s="50" t="n">
        <v>-4.8</v>
      </c>
      <c r="F137" s="36" t="n">
        <v>8.6</v>
      </c>
      <c r="G137" s="37" t="n">
        <v>-41.28</v>
      </c>
      <c r="H137" s="38"/>
      <c r="I137" s="38"/>
      <c r="J137" s="38"/>
      <c r="K137" s="30"/>
      <c r="L137" s="0"/>
      <c r="M137" s="2" t="s">
        <v>32</v>
      </c>
      <c r="N137" s="0"/>
      <c r="O137" s="0"/>
      <c r="P137" s="0"/>
      <c r="Q137" s="0"/>
      <c r="R137" s="0"/>
      <c r="W137" s="31"/>
      <c r="X137" s="31"/>
    </row>
    <row r="138" ht="22.5" customFormat="true" s="0">
      <c r="A138" s="32">
        <f>IF(M138&lt;&gt;"",COUNTA(M$1:M138),"")</f>
      </c>
      <c r="B138" s="33" t="s">
        <v>280</v>
      </c>
      <c r="C138" s="34" t="s">
        <v>126</v>
      </c>
      <c r="D138" s="32" t="s">
        <v>118</v>
      </c>
      <c r="E138" s="41" t="n">
        <v>-0.02</v>
      </c>
      <c r="F138" s="36" t="n">
        <v>14400</v>
      </c>
      <c r="G138" s="37" t="n">
        <v>-288</v>
      </c>
      <c r="H138" s="38"/>
      <c r="I138" s="38"/>
      <c r="J138" s="38"/>
      <c r="K138" s="30"/>
      <c r="L138" s="0"/>
      <c r="M138" s="2" t="s">
        <v>32</v>
      </c>
      <c r="N138" s="0"/>
      <c r="O138" s="0"/>
      <c r="P138" s="0"/>
      <c r="Q138" s="0"/>
      <c r="R138" s="0"/>
      <c r="W138" s="31"/>
      <c r="X138" s="31"/>
    </row>
    <row r="139" ht="22.5" customFormat="true" s="0">
      <c r="A139" s="32">
        <f>IF(M139&lt;&gt;"",COUNTA(M$1:M139),"")</f>
      </c>
      <c r="B139" s="33" t="s">
        <v>281</v>
      </c>
      <c r="C139" s="34" t="s">
        <v>282</v>
      </c>
      <c r="D139" s="32" t="s">
        <v>135</v>
      </c>
      <c r="E139" s="51" t="n">
        <v>40</v>
      </c>
      <c r="F139" s="36" t="n">
        <v>7.87</v>
      </c>
      <c r="G139" s="37" t="n">
        <v>314.8</v>
      </c>
      <c r="H139" s="38"/>
      <c r="I139" s="38"/>
      <c r="J139" s="38"/>
      <c r="K139" s="30"/>
      <c r="L139" s="0"/>
      <c r="M139" s="2" t="s">
        <v>32</v>
      </c>
      <c r="N139" s="0"/>
      <c r="O139" s="0"/>
      <c r="P139" s="0"/>
      <c r="Q139" s="0"/>
      <c r="R139" s="0"/>
      <c r="W139" s="31"/>
      <c r="X139" s="31"/>
    </row>
    <row r="140" ht="11.25" customFormat="true" s="0">
      <c r="A140" s="32">
        <f>IF(M140&lt;&gt;"",COUNTA(M$1:M140),"")</f>
      </c>
      <c r="B140" s="33" t="s">
        <v>283</v>
      </c>
      <c r="C140" s="34" t="s">
        <v>284</v>
      </c>
      <c r="D140" s="32" t="s">
        <v>198</v>
      </c>
      <c r="E140" s="50" t="n">
        <v>0.2</v>
      </c>
      <c r="F140" s="36" t="n">
        <v>187</v>
      </c>
      <c r="G140" s="37" t="n">
        <v>37.4</v>
      </c>
      <c r="H140" s="38"/>
      <c r="I140" s="38"/>
      <c r="J140" s="38"/>
      <c r="K140" s="30"/>
      <c r="L140" s="0"/>
      <c r="M140" s="2" t="s">
        <v>32</v>
      </c>
      <c r="N140" s="0"/>
      <c r="O140" s="0"/>
      <c r="P140" s="0"/>
      <c r="Q140" s="0"/>
      <c r="R140" s="0"/>
      <c r="W140" s="31"/>
      <c r="X140" s="31"/>
    </row>
    <row r="141" ht="11.25" customFormat="true" s="0">
      <c r="A141" s="32">
        <f>IF(M141&lt;&gt;"",COUNTA(M$1:M141),"")</f>
      </c>
      <c r="B141" s="33" t="s">
        <v>285</v>
      </c>
      <c r="C141" s="34" t="s">
        <v>286</v>
      </c>
      <c r="D141" s="32" t="s">
        <v>198</v>
      </c>
      <c r="E141" s="50" t="n">
        <v>0.1</v>
      </c>
      <c r="F141" s="36" t="n">
        <v>495</v>
      </c>
      <c r="G141" s="37" t="n">
        <v>49.5</v>
      </c>
      <c r="H141" s="38"/>
      <c r="I141" s="38"/>
      <c r="J141" s="38"/>
      <c r="K141" s="30"/>
      <c r="L141" s="0"/>
      <c r="M141" s="2" t="s">
        <v>32</v>
      </c>
      <c r="N141" s="0"/>
      <c r="O141" s="0"/>
      <c r="P141" s="0"/>
      <c r="Q141" s="0"/>
      <c r="R141" s="0"/>
      <c r="W141" s="31"/>
      <c r="X141" s="31"/>
    </row>
    <row r="142" ht="11.25" customFormat="true" s="0">
      <c r="A142" s="32">
        <f>IF(M142&lt;&gt;"",COUNTA(M$1:M142),"")</f>
      </c>
      <c r="B142" s="33" t="s">
        <v>287</v>
      </c>
      <c r="C142" s="34" t="s">
        <v>288</v>
      </c>
      <c r="D142" s="32" t="s">
        <v>198</v>
      </c>
      <c r="E142" s="50" t="n">
        <v>0.1</v>
      </c>
      <c r="F142" s="36" t="n">
        <v>27902</v>
      </c>
      <c r="G142" s="36" t="n">
        <v>2790.2</v>
      </c>
      <c r="H142" s="38"/>
      <c r="I142" s="38"/>
      <c r="J142" s="38"/>
      <c r="K142" s="30"/>
      <c r="L142" s="0"/>
      <c r="M142" s="2" t="s">
        <v>32</v>
      </c>
      <c r="N142" s="0"/>
      <c r="O142" s="0"/>
      <c r="P142" s="0"/>
      <c r="Q142" s="0"/>
      <c r="R142" s="0"/>
      <c r="W142" s="31"/>
      <c r="X142" s="31"/>
    </row>
    <row r="143" ht="22.5" customFormat="true" s="0">
      <c r="A143" s="32">
        <f>IF(M143&lt;&gt;"",COUNTA(M$1:M143),"")</f>
      </c>
      <c r="B143" s="33" t="s">
        <v>289</v>
      </c>
      <c r="C143" s="34" t="s">
        <v>290</v>
      </c>
      <c r="D143" s="32" t="s">
        <v>118</v>
      </c>
      <c r="E143" s="50" t="n">
        <v>0.3</v>
      </c>
      <c r="F143" s="36" t="n">
        <v>4601.4</v>
      </c>
      <c r="G143" s="36" t="n">
        <v>1380.42</v>
      </c>
      <c r="H143" s="38"/>
      <c r="I143" s="38"/>
      <c r="J143" s="38"/>
      <c r="K143" s="30"/>
      <c r="L143" s="0"/>
      <c r="M143" s="2" t="s">
        <v>32</v>
      </c>
      <c r="N143" s="0"/>
      <c r="O143" s="0"/>
      <c r="P143" s="0"/>
      <c r="Q143" s="0"/>
      <c r="R143" s="0"/>
      <c r="W143" s="31"/>
      <c r="X143" s="31"/>
    </row>
    <row r="144" ht="22.5" customFormat="true" s="0">
      <c r="A144" s="32">
        <f>IF(M144&lt;&gt;"",COUNTA(M$1:M144),"")</f>
      </c>
      <c r="B144" s="33" t="s">
        <v>289</v>
      </c>
      <c r="C144" s="34" t="s">
        <v>291</v>
      </c>
      <c r="D144" s="32" t="s">
        <v>118</v>
      </c>
      <c r="E144" s="39" t="n">
        <v>0.586</v>
      </c>
      <c r="F144" s="36" t="n">
        <v>4601.4</v>
      </c>
      <c r="G144" s="36" t="n">
        <v>2696.42</v>
      </c>
      <c r="H144" s="38"/>
      <c r="I144" s="38"/>
      <c r="J144" s="38"/>
      <c r="K144" s="30"/>
      <c r="L144" s="0"/>
      <c r="M144" s="2" t="s">
        <v>32</v>
      </c>
      <c r="N144" s="0"/>
      <c r="O144" s="0"/>
      <c r="P144" s="0"/>
      <c r="Q144" s="0"/>
      <c r="R144" s="0"/>
      <c r="W144" s="31"/>
      <c r="X144" s="31"/>
    </row>
    <row r="145" ht="22.5" customFormat="true" s="0">
      <c r="A145" s="32">
        <f>IF(M145&lt;&gt;"",COUNTA(M$1:M145),"")</f>
      </c>
      <c r="B145" s="33" t="s">
        <v>292</v>
      </c>
      <c r="C145" s="34" t="s">
        <v>293</v>
      </c>
      <c r="D145" s="32" t="s">
        <v>135</v>
      </c>
      <c r="E145" s="51" t="n">
        <v>10</v>
      </c>
      <c r="F145" s="36" t="n">
        <v>255.99</v>
      </c>
      <c r="G145" s="36" t="n">
        <v>2559.9</v>
      </c>
      <c r="H145" s="38"/>
      <c r="I145" s="38"/>
      <c r="J145" s="38"/>
      <c r="K145" s="30"/>
      <c r="L145" s="0"/>
      <c r="M145" s="2" t="s">
        <v>32</v>
      </c>
      <c r="N145" s="0"/>
      <c r="O145" s="0"/>
      <c r="P145" s="0"/>
      <c r="Q145" s="0"/>
      <c r="R145" s="0"/>
      <c r="W145" s="31"/>
      <c r="X145" s="31"/>
    </row>
    <row r="146" ht="22.5" customFormat="true" s="0">
      <c r="A146" s="32">
        <f>IF(M146&lt;&gt;"",COUNTA(M$1:M146),"")</f>
      </c>
      <c r="B146" s="33" t="s">
        <v>294</v>
      </c>
      <c r="C146" s="34" t="s">
        <v>295</v>
      </c>
      <c r="D146" s="32" t="s">
        <v>108</v>
      </c>
      <c r="E146" s="41" t="n">
        <v>3.16</v>
      </c>
      <c r="F146" s="36" t="s">
        <v>296</v>
      </c>
      <c r="G146" s="37" t="n">
        <v>513.12</v>
      </c>
      <c r="H146" s="38"/>
      <c r="I146" s="38"/>
      <c r="J146" s="38"/>
      <c r="K146" s="30"/>
      <c r="L146" s="0"/>
      <c r="M146" s="2" t="s">
        <v>32</v>
      </c>
      <c r="N146" s="0"/>
      <c r="O146" s="0"/>
      <c r="P146" s="0"/>
      <c r="Q146" s="0"/>
      <c r="R146" s="0"/>
      <c r="W146" s="31"/>
      <c r="X146" s="31"/>
    </row>
    <row r="147" ht="11.25" customFormat="true" s="0">
      <c r="A147" s="32"/>
      <c r="B147" s="43"/>
      <c r="C147" s="44" t="s">
        <v>297</v>
      </c>
      <c r="D147" s="45" t="s">
        <v>63</v>
      </c>
      <c r="E147" s="46"/>
      <c r="F147" s="46"/>
      <c r="G147" s="47"/>
      <c r="H147" s="46"/>
      <c r="I147" s="47"/>
      <c r="J147" s="46"/>
      <c r="K147" s="48"/>
      <c r="L147" s="0"/>
      <c r="M147" s="0"/>
      <c r="N147" s="0"/>
      <c r="O147" s="0"/>
      <c r="P147" s="0"/>
      <c r="Q147" s="0"/>
      <c r="R147" s="0"/>
      <c r="W147" s="31"/>
      <c r="X147" s="31"/>
    </row>
    <row r="148" ht="12" customFormat="true" s="0">
      <c r="A148" s="29" t="s">
        <v>298</v>
      </c>
      <c r="B148" s="29"/>
      <c r="C148" s="29"/>
      <c r="D148" s="29"/>
      <c r="E148" s="29"/>
      <c r="F148" s="29"/>
      <c r="G148" s="29"/>
      <c r="H148" s="29"/>
      <c r="I148" s="29"/>
      <c r="J148" s="29"/>
      <c r="K148" s="30"/>
      <c r="L148" s="0"/>
      <c r="M148" s="0"/>
      <c r="N148" s="0"/>
      <c r="O148" s="0"/>
      <c r="P148" s="0"/>
      <c r="Q148" s="0"/>
      <c r="R148" s="0"/>
      <c r="W148" s="31"/>
      <c r="X148" s="31" t="s">
        <v>298</v>
      </c>
    </row>
    <row r="149" ht="22.5" customFormat="true" s="0">
      <c r="A149" s="32">
        <f>IF(M149&lt;&gt;"",COUNTA(M$1:M149),"")</f>
      </c>
      <c r="B149" s="33" t="s">
        <v>299</v>
      </c>
      <c r="C149" s="34" t="s">
        <v>300</v>
      </c>
      <c r="D149" s="32" t="s">
        <v>301</v>
      </c>
      <c r="E149" s="50" t="n">
        <v>7.9</v>
      </c>
      <c r="F149" s="36" t="n">
        <v>42.98</v>
      </c>
      <c r="G149" s="37" t="n">
        <v>339.54</v>
      </c>
      <c r="H149" s="38"/>
      <c r="I149" s="38"/>
      <c r="J149" s="38"/>
      <c r="K149" s="30"/>
      <c r="L149" s="0"/>
      <c r="M149" s="2" t="s">
        <v>32</v>
      </c>
      <c r="N149" s="0"/>
      <c r="O149" s="0"/>
      <c r="P149" s="0"/>
      <c r="Q149" s="0"/>
      <c r="R149" s="0"/>
      <c r="W149" s="31"/>
      <c r="X149" s="31"/>
    </row>
    <row r="150" ht="11.25" customFormat="true" s="0">
      <c r="A150" s="52" t="s">
        <v>302</v>
      </c>
      <c r="B150" s="53"/>
      <c r="C150" s="53"/>
      <c r="D150" s="53"/>
      <c r="E150" s="53"/>
      <c r="F150" s="53"/>
      <c r="G150" s="53"/>
      <c r="H150" s="54"/>
      <c r="I150" s="47"/>
      <c r="J150" s="55">
        <f>IF((INDIRECT("R"&amp;ROW()&amp;"C"&amp;COLUMN()-3,FALSE)&lt;&gt;0)*AND(INDIRECT("R"&amp;ROW()&amp;"C"&amp;COLUMN()-1,FALSE)&lt;&gt;0),INDIRECT("R"&amp;ROW()&amp;"C"&amp;COLUMN()-1,FALSE)/INDIRECT("R"&amp;ROW()&amp;"C"&amp;COLUMN()-3,FALSE),"")</f>
      </c>
      <c r="K150" s="56"/>
      <c r="L150" s="56"/>
      <c r="M150" s="57"/>
      <c r="N150" s="58"/>
      <c r="O150" s="58"/>
      <c r="P150" s="0"/>
      <c r="Q150" s="0"/>
      <c r="R150" s="0"/>
      <c r="Y150" s="59" t="s">
        <v>302</v>
      </c>
    </row>
    <row r="151" ht="11.25" customFormat="true" s="0">
      <c r="A151" s="52" t="s">
        <v>303</v>
      </c>
      <c r="B151" s="53"/>
      <c r="C151" s="53"/>
      <c r="D151" s="53"/>
      <c r="E151" s="53"/>
      <c r="F151" s="53"/>
      <c r="G151" s="53"/>
      <c r="H151" s="54"/>
      <c r="I151" s="47"/>
      <c r="J151" s="55">
        <f>IF((INDIRECT("R"&amp;ROW()&amp;"C"&amp;COLUMN()-3,FALSE)&lt;&gt;0)*AND(INDIRECT("R"&amp;ROW()&amp;"C"&amp;COLUMN()-1,FALSE)&lt;&gt;0),INDIRECT("R"&amp;ROW()&amp;"C"&amp;COLUMN()-1,FALSE)/INDIRECT("R"&amp;ROW()&amp;"C"&amp;COLUMN()-3,FALSE),"")</f>
      </c>
      <c r="K151" s="56"/>
      <c r="L151" s="56"/>
      <c r="M151" s="57"/>
      <c r="N151" s="58"/>
      <c r="O151" s="58"/>
      <c r="P151" s="0"/>
      <c r="Q151" s="0"/>
      <c r="R151" s="0"/>
      <c r="Y151" s="59"/>
      <c r="Z151" s="59" t="s">
        <v>303</v>
      </c>
    </row>
    <row r="152" ht="11.25" customFormat="true" s="0">
      <c r="A152" s="52" t="s">
        <v>304</v>
      </c>
      <c r="B152" s="53"/>
      <c r="C152" s="53"/>
      <c r="D152" s="53"/>
      <c r="E152" s="53"/>
      <c r="F152" s="53"/>
      <c r="G152" s="53"/>
      <c r="H152" s="54"/>
      <c r="I152" s="47"/>
      <c r="J152" s="55">
        <f>IF((INDIRECT("R"&amp;ROW()&amp;"C"&amp;COLUMN()-3,FALSE)&lt;&gt;0)*AND(INDIRECT("R"&amp;ROW()&amp;"C"&amp;COLUMN()-1,FALSE)&lt;&gt;0),INDIRECT("R"&amp;ROW()&amp;"C"&amp;COLUMN()-1,FALSE)/INDIRECT("R"&amp;ROW()&amp;"C"&amp;COLUMN()-3,FALSE),"")</f>
      </c>
      <c r="K152" s="56"/>
      <c r="L152" s="56"/>
      <c r="M152" s="57"/>
      <c r="N152" s="58"/>
      <c r="O152" s="58"/>
      <c r="P152" s="0"/>
      <c r="Q152" s="0"/>
      <c r="R152" s="0"/>
      <c r="Y152" s="59"/>
      <c r="Z152" s="59" t="s">
        <v>304</v>
      </c>
    </row>
    <row r="153" ht="11.25" customFormat="true" s="0">
      <c r="A153" s="52" t="s">
        <v>305</v>
      </c>
      <c r="B153" s="53"/>
      <c r="C153" s="53"/>
      <c r="D153" s="53"/>
      <c r="E153" s="53"/>
      <c r="F153" s="53"/>
      <c r="G153" s="53"/>
      <c r="H153" s="54"/>
      <c r="I153" s="47"/>
      <c r="J153" s="55">
        <f>IF((INDIRECT("R"&amp;ROW()&amp;"C"&amp;COLUMN()-3,FALSE)&lt;&gt;0)*AND(INDIRECT("R"&amp;ROW()&amp;"C"&amp;COLUMN()-1,FALSE)&lt;&gt;0),INDIRECT("R"&amp;ROW()&amp;"C"&amp;COLUMN()-1,FALSE)/INDIRECT("R"&amp;ROW()&amp;"C"&amp;COLUMN()-3,FALSE),"")</f>
      </c>
      <c r="K153" s="56"/>
      <c r="L153" s="56"/>
      <c r="M153" s="57"/>
      <c r="N153" s="58"/>
      <c r="O153" s="58"/>
      <c r="P153" s="0"/>
      <c r="Q153" s="0"/>
      <c r="R153" s="0"/>
      <c r="Y153" s="59"/>
      <c r="Z153" s="59" t="s">
        <v>305</v>
      </c>
    </row>
    <row r="154" ht="11.25" customFormat="true" s="0">
      <c r="A154" s="52" t="s">
        <v>306</v>
      </c>
      <c r="B154" s="53"/>
      <c r="C154" s="53"/>
      <c r="D154" s="53"/>
      <c r="E154" s="53"/>
      <c r="F154" s="53"/>
      <c r="G154" s="53"/>
      <c r="H154" s="54"/>
      <c r="I154" s="47"/>
      <c r="J154" s="55">
        <f>IF((INDIRECT("R"&amp;ROW()&amp;"C"&amp;COLUMN()-3,FALSE)&lt;&gt;0)*AND(INDIRECT("R"&amp;ROW()&amp;"C"&amp;COLUMN()-1,FALSE)&lt;&gt;0),INDIRECT("R"&amp;ROW()&amp;"C"&amp;COLUMN()-1,FALSE)/INDIRECT("R"&amp;ROW()&amp;"C"&amp;COLUMN()-3,FALSE),"")</f>
      </c>
      <c r="K154" s="56"/>
      <c r="L154" s="56"/>
      <c r="M154" s="57"/>
      <c r="N154" s="58"/>
      <c r="O154" s="58"/>
      <c r="P154" s="0"/>
      <c r="Q154" s="0"/>
      <c r="R154" s="0"/>
      <c r="Y154" s="59"/>
      <c r="Z154" s="59" t="s">
        <v>306</v>
      </c>
    </row>
    <row r="155" ht="11.25" customFormat="true" s="0">
      <c r="A155" s="52" t="s">
        <v>307</v>
      </c>
      <c r="B155" s="53"/>
      <c r="C155" s="53"/>
      <c r="D155" s="53"/>
      <c r="E155" s="53"/>
      <c r="F155" s="53"/>
      <c r="G155" s="53"/>
      <c r="H155" s="54"/>
      <c r="I155" s="47"/>
      <c r="J155" s="55">
        <f>IF((INDIRECT("R"&amp;ROW()&amp;"C"&amp;COLUMN()-3,FALSE)&lt;&gt;0)*AND(INDIRECT("R"&amp;ROW()&amp;"C"&amp;COLUMN()-1,FALSE)&lt;&gt;0),INDIRECT("R"&amp;ROW()&amp;"C"&amp;COLUMN()-1,FALSE)/INDIRECT("R"&amp;ROW()&amp;"C"&amp;COLUMN()-3,FALSE),"")</f>
      </c>
      <c r="K155" s="56"/>
      <c r="L155" s="56"/>
      <c r="M155" s="57"/>
      <c r="N155" s="58"/>
      <c r="O155" s="58"/>
      <c r="P155" s="0"/>
      <c r="Q155" s="0"/>
      <c r="R155" s="0"/>
      <c r="Y155" s="59"/>
      <c r="Z155" s="59" t="s">
        <v>307</v>
      </c>
    </row>
    <row r="156" ht="11.25" customFormat="true" s="0">
      <c r="A156" s="52" t="s">
        <v>308</v>
      </c>
      <c r="B156" s="53"/>
      <c r="C156" s="53"/>
      <c r="D156" s="53"/>
      <c r="E156" s="53"/>
      <c r="F156" s="53"/>
      <c r="G156" s="53"/>
      <c r="H156" s="54"/>
      <c r="I156" s="47"/>
      <c r="J156" s="55">
        <f>IF((INDIRECT("R"&amp;ROW()&amp;"C"&amp;COLUMN()-3,FALSE)&lt;&gt;0)*AND(INDIRECT("R"&amp;ROW()&amp;"C"&amp;COLUMN()-1,FALSE)&lt;&gt;0),INDIRECT("R"&amp;ROW()&amp;"C"&amp;COLUMN()-1,FALSE)/INDIRECT("R"&amp;ROW()&amp;"C"&amp;COLUMN()-3,FALSE),"")</f>
      </c>
      <c r="K156" s="56"/>
      <c r="L156" s="56"/>
      <c r="M156" s="57"/>
      <c r="N156" s="58"/>
      <c r="O156" s="58"/>
      <c r="P156" s="0"/>
      <c r="Q156" s="0"/>
      <c r="R156" s="0"/>
      <c r="Y156" s="59"/>
      <c r="Z156" s="59" t="s">
        <v>308</v>
      </c>
    </row>
    <row r="157" ht="11.25" customFormat="true" s="0">
      <c r="A157" s="52" t="s">
        <v>309</v>
      </c>
      <c r="B157" s="53"/>
      <c r="C157" s="53"/>
      <c r="D157" s="53"/>
      <c r="E157" s="53"/>
      <c r="F157" s="53"/>
      <c r="G157" s="53"/>
      <c r="H157" s="54"/>
      <c r="I157" s="47"/>
      <c r="J157" s="55">
        <f>IF((INDIRECT("R"&amp;ROW()&amp;"C"&amp;COLUMN()-3,FALSE)&lt;&gt;0)*AND(INDIRECT("R"&amp;ROW()&amp;"C"&amp;COLUMN()-1,FALSE)&lt;&gt;0),INDIRECT("R"&amp;ROW()&amp;"C"&amp;COLUMN()-1,FALSE)/INDIRECT("R"&amp;ROW()&amp;"C"&amp;COLUMN()-3,FALSE),"")</f>
      </c>
      <c r="K157" s="56"/>
      <c r="L157" s="56"/>
      <c r="M157" s="57"/>
      <c r="N157" s="58"/>
      <c r="O157" s="58"/>
      <c r="P157" s="0"/>
      <c r="Q157" s="0"/>
      <c r="R157" s="0"/>
      <c r="Y157" s="59"/>
      <c r="Z157" s="59" t="s">
        <v>309</v>
      </c>
    </row>
    <row r="158" ht="11.25" customFormat="true" s="0">
      <c r="A158" s="52" t="s">
        <v>304</v>
      </c>
      <c r="B158" s="53"/>
      <c r="C158" s="53"/>
      <c r="D158" s="53"/>
      <c r="E158" s="53"/>
      <c r="F158" s="53"/>
      <c r="G158" s="53"/>
      <c r="H158" s="54"/>
      <c r="I158" s="47"/>
      <c r="J158" s="55">
        <f>IF((INDIRECT("R"&amp;ROW()&amp;"C"&amp;COLUMN()-3,FALSE)&lt;&gt;0)*AND(INDIRECT("R"&amp;ROW()&amp;"C"&amp;COLUMN()-1,FALSE)&lt;&gt;0),INDIRECT("R"&amp;ROW()&amp;"C"&amp;COLUMN()-1,FALSE)/INDIRECT("R"&amp;ROW()&amp;"C"&amp;COLUMN()-3,FALSE),"")</f>
      </c>
      <c r="K158" s="56"/>
      <c r="L158" s="56"/>
      <c r="M158" s="57"/>
      <c r="N158" s="58"/>
      <c r="O158" s="58"/>
      <c r="P158" s="0"/>
      <c r="Q158" s="0"/>
      <c r="R158" s="0"/>
      <c r="Y158" s="59"/>
      <c r="Z158" s="59" t="s">
        <v>304</v>
      </c>
    </row>
    <row r="159" ht="11.25" customFormat="true" s="0">
      <c r="A159" s="52" t="s">
        <v>310</v>
      </c>
      <c r="B159" s="53"/>
      <c r="C159" s="53"/>
      <c r="D159" s="53"/>
      <c r="E159" s="53"/>
      <c r="F159" s="53"/>
      <c r="G159" s="53"/>
      <c r="H159" s="54"/>
      <c r="I159" s="47"/>
      <c r="J159" s="55">
        <f>IF((INDIRECT("R"&amp;ROW()&amp;"C"&amp;COLUMN()-3,FALSE)&lt;&gt;0)*AND(INDIRECT("R"&amp;ROW()&amp;"C"&amp;COLUMN()-1,FALSE)&lt;&gt;0),INDIRECT("R"&amp;ROW()&amp;"C"&amp;COLUMN()-1,FALSE)/INDIRECT("R"&amp;ROW()&amp;"C"&amp;COLUMN()-3,FALSE),"")</f>
      </c>
      <c r="K159" s="56"/>
      <c r="L159" s="56"/>
      <c r="M159" s="57"/>
      <c r="N159" s="58"/>
      <c r="O159" s="58"/>
      <c r="P159" s="0"/>
      <c r="Q159" s="0"/>
      <c r="R159" s="0"/>
      <c r="Y159" s="59"/>
      <c r="Z159" s="59" t="s">
        <v>310</v>
      </c>
    </row>
    <row r="160" ht="11.25" customFormat="true" s="0">
      <c r="A160" s="52" t="s">
        <v>311</v>
      </c>
      <c r="B160" s="53"/>
      <c r="C160" s="53"/>
      <c r="D160" s="53"/>
      <c r="E160" s="53"/>
      <c r="F160" s="53"/>
      <c r="G160" s="53"/>
      <c r="H160" s="54"/>
      <c r="I160" s="47"/>
      <c r="J160" s="55">
        <f>IF((INDIRECT("R"&amp;ROW()&amp;"C"&amp;COLUMN()-3,FALSE)&lt;&gt;0)*AND(INDIRECT("R"&amp;ROW()&amp;"C"&amp;COLUMN()-1,FALSE)&lt;&gt;0),INDIRECT("R"&amp;ROW()&amp;"C"&amp;COLUMN()-1,FALSE)/INDIRECT("R"&amp;ROW()&amp;"C"&amp;COLUMN()-3,FALSE),"")</f>
      </c>
      <c r="K160" s="56"/>
      <c r="L160" s="56"/>
      <c r="M160" s="57"/>
      <c r="N160" s="58"/>
      <c r="O160" s="58"/>
      <c r="P160" s="0"/>
      <c r="Q160" s="0"/>
      <c r="R160" s="0"/>
      <c r="Y160" s="59"/>
      <c r="Z160" s="59" t="s">
        <v>311</v>
      </c>
    </row>
    <row r="161" ht="11.25" customFormat="true" s="0">
      <c r="A161" s="52" t="s">
        <v>312</v>
      </c>
      <c r="B161" s="53"/>
      <c r="C161" s="53"/>
      <c r="D161" s="53"/>
      <c r="E161" s="53"/>
      <c r="F161" s="53"/>
      <c r="G161" s="53"/>
      <c r="H161" s="54"/>
      <c r="I161" s="47"/>
      <c r="J161" s="55">
        <f>IF((INDIRECT("R"&amp;ROW()&amp;"C"&amp;COLUMN()-3,FALSE)&lt;&gt;0)*AND(INDIRECT("R"&amp;ROW()&amp;"C"&amp;COLUMN()-1,FALSE)&lt;&gt;0),INDIRECT("R"&amp;ROW()&amp;"C"&amp;COLUMN()-1,FALSE)/INDIRECT("R"&amp;ROW()&amp;"C"&amp;COLUMN()-3,FALSE),"")</f>
      </c>
      <c r="K161" s="56"/>
      <c r="L161" s="56"/>
      <c r="M161" s="57"/>
      <c r="N161" s="58"/>
      <c r="O161" s="58"/>
      <c r="P161" s="0"/>
      <c r="Q161" s="0"/>
      <c r="R161" s="0"/>
      <c r="Y161" s="59"/>
      <c r="Z161" s="59" t="s">
        <v>312</v>
      </c>
    </row>
    <row r="162" ht="11.25" customFormat="true" s="0">
      <c r="A162" s="52" t="s">
        <v>313</v>
      </c>
      <c r="B162" s="53"/>
      <c r="C162" s="53"/>
      <c r="D162" s="53"/>
      <c r="E162" s="53"/>
      <c r="F162" s="53"/>
      <c r="G162" s="53"/>
      <c r="H162" s="54"/>
      <c r="I162" s="47"/>
      <c r="J162" s="55">
        <f>IF((INDIRECT("R"&amp;ROW()&amp;"C"&amp;COLUMN()-3,FALSE)&lt;&gt;0)*AND(INDIRECT("R"&amp;ROW()&amp;"C"&amp;COLUMN()-1,FALSE)&lt;&gt;0),INDIRECT("R"&amp;ROW()&amp;"C"&amp;COLUMN()-1,FALSE)/INDIRECT("R"&amp;ROW()&amp;"C"&amp;COLUMN()-3,FALSE),"")</f>
      </c>
      <c r="K162" s="56"/>
      <c r="L162" s="56"/>
      <c r="M162" s="57"/>
      <c r="N162" s="58"/>
      <c r="O162" s="58"/>
      <c r="P162" s="0"/>
      <c r="Q162" s="0"/>
      <c r="R162" s="0"/>
      <c r="Y162" s="59"/>
      <c r="Z162" s="59" t="s">
        <v>313</v>
      </c>
    </row>
    <row r="163" ht="11.25" customFormat="true" s="0">
      <c r="A163" s="52" t="s">
        <v>314</v>
      </c>
      <c r="B163" s="53"/>
      <c r="C163" s="53"/>
      <c r="D163" s="53"/>
      <c r="E163" s="53"/>
      <c r="F163" s="53"/>
      <c r="G163" s="53"/>
      <c r="H163" s="54"/>
      <c r="I163" s="47"/>
      <c r="J163" s="55">
        <f>IF((INDIRECT("R"&amp;ROW()&amp;"C"&amp;COLUMN()-3,FALSE)&lt;&gt;0)*AND(INDIRECT("R"&amp;ROW()&amp;"C"&amp;COLUMN()-1,FALSE)&lt;&gt;0),INDIRECT("R"&amp;ROW()&amp;"C"&amp;COLUMN()-1,FALSE)/INDIRECT("R"&amp;ROW()&amp;"C"&amp;COLUMN()-3,FALSE),"")</f>
      </c>
      <c r="K163" s="56"/>
      <c r="L163" s="56"/>
      <c r="M163" s="57"/>
      <c r="N163" s="58"/>
      <c r="O163" s="58"/>
      <c r="P163" s="0"/>
      <c r="Q163" s="0"/>
      <c r="R163" s="0"/>
      <c r="Y163" s="59"/>
      <c r="Z163" s="59" t="s">
        <v>314</v>
      </c>
    </row>
    <row r="164" ht="11.25" customFormat="true" s="0">
      <c r="A164" s="52" t="s">
        <v>315</v>
      </c>
      <c r="B164" s="53"/>
      <c r="C164" s="53"/>
      <c r="D164" s="53"/>
      <c r="E164" s="53"/>
      <c r="F164" s="53"/>
      <c r="G164" s="53"/>
      <c r="H164" s="54"/>
      <c r="I164" s="47"/>
      <c r="J164" s="55">
        <f>IF((INDIRECT("R"&amp;ROW()&amp;"C"&amp;COLUMN()-3,FALSE)&lt;&gt;0)*AND(INDIRECT("R"&amp;ROW()&amp;"C"&amp;COLUMN()-1,FALSE)&lt;&gt;0),INDIRECT("R"&amp;ROW()&amp;"C"&amp;COLUMN()-1,FALSE)/INDIRECT("R"&amp;ROW()&amp;"C"&amp;COLUMN()-3,FALSE),"")</f>
      </c>
      <c r="K164" s="56"/>
      <c r="L164" s="56"/>
      <c r="M164" s="57"/>
      <c r="N164" s="58"/>
      <c r="O164" s="58"/>
      <c r="P164" s="0"/>
      <c r="Q164" s="0"/>
      <c r="R164" s="0"/>
      <c r="Y164" s="59"/>
      <c r="Z164" s="59" t="s">
        <v>315</v>
      </c>
    </row>
    <row r="165" ht="11.25" customFormat="true" s="0">
      <c r="A165" s="52" t="s">
        <v>316</v>
      </c>
      <c r="B165" s="53"/>
      <c r="C165" s="53"/>
      <c r="D165" s="53"/>
      <c r="E165" s="53"/>
      <c r="F165" s="53"/>
      <c r="G165" s="53"/>
      <c r="H165" s="54"/>
      <c r="I165" s="47"/>
      <c r="J165" s="55">
        <f>IF((INDIRECT("R"&amp;ROW()&amp;"C"&amp;COLUMN()-3,FALSE)&lt;&gt;0)*AND(INDIRECT("R"&amp;ROW()&amp;"C"&amp;COLUMN()-1,FALSE)&lt;&gt;0),INDIRECT("R"&amp;ROW()&amp;"C"&amp;COLUMN()-1,FALSE)/INDIRECT("R"&amp;ROW()&amp;"C"&amp;COLUMN()-3,FALSE),"")</f>
      </c>
      <c r="K165" s="56"/>
      <c r="L165" s="56"/>
      <c r="M165" s="57"/>
      <c r="N165" s="58"/>
      <c r="O165" s="58"/>
      <c r="P165" s="0"/>
      <c r="Q165" s="0"/>
      <c r="R165" s="0"/>
      <c r="Y165" s="59"/>
      <c r="Z165" s="59" t="s">
        <v>316</v>
      </c>
    </row>
    <row r="166" ht="11.25" customFormat="true" s="0">
      <c r="A166" s="52" t="s">
        <v>304</v>
      </c>
      <c r="B166" s="53"/>
      <c r="C166" s="53"/>
      <c r="D166" s="53"/>
      <c r="E166" s="53"/>
      <c r="F166" s="53"/>
      <c r="G166" s="53"/>
      <c r="H166" s="54"/>
      <c r="I166" s="47"/>
      <c r="J166" s="55">
        <f>IF((INDIRECT("R"&amp;ROW()&amp;"C"&amp;COLUMN()-3,FALSE)&lt;&gt;0)*AND(INDIRECT("R"&amp;ROW()&amp;"C"&amp;COLUMN()-1,FALSE)&lt;&gt;0),INDIRECT("R"&amp;ROW()&amp;"C"&amp;COLUMN()-1,FALSE)/INDIRECT("R"&amp;ROW()&amp;"C"&amp;COLUMN()-3,FALSE),"")</f>
      </c>
      <c r="K166" s="56"/>
      <c r="L166" s="56"/>
      <c r="M166" s="57"/>
      <c r="N166" s="58"/>
      <c r="O166" s="58"/>
      <c r="P166" s="0"/>
      <c r="Q166" s="0"/>
      <c r="R166" s="0"/>
      <c r="Y166" s="59"/>
      <c r="Z166" s="59" t="s">
        <v>304</v>
      </c>
    </row>
    <row r="167" ht="11.25" customFormat="true" s="0">
      <c r="A167" s="52" t="s">
        <v>310</v>
      </c>
      <c r="B167" s="53"/>
      <c r="C167" s="53"/>
      <c r="D167" s="53"/>
      <c r="E167" s="53"/>
      <c r="F167" s="53"/>
      <c r="G167" s="53"/>
      <c r="H167" s="54"/>
      <c r="I167" s="47"/>
      <c r="J167" s="55">
        <f>IF((INDIRECT("R"&amp;ROW()&amp;"C"&amp;COLUMN()-3,FALSE)&lt;&gt;0)*AND(INDIRECT("R"&amp;ROW()&amp;"C"&amp;COLUMN()-1,FALSE)&lt;&gt;0),INDIRECT("R"&amp;ROW()&amp;"C"&amp;COLUMN()-1,FALSE)/INDIRECT("R"&amp;ROW()&amp;"C"&amp;COLUMN()-3,FALSE),"")</f>
      </c>
      <c r="K167" s="56"/>
      <c r="L167" s="56"/>
      <c r="M167" s="57"/>
      <c r="N167" s="58"/>
      <c r="O167" s="58"/>
      <c r="P167" s="0"/>
      <c r="Q167" s="0"/>
      <c r="R167" s="0"/>
      <c r="Y167" s="59"/>
      <c r="Z167" s="59" t="s">
        <v>310</v>
      </c>
    </row>
    <row r="168" ht="11.25" customFormat="true" s="0">
      <c r="A168" s="52" t="s">
        <v>311</v>
      </c>
      <c r="B168" s="53"/>
      <c r="C168" s="53"/>
      <c r="D168" s="53"/>
      <c r="E168" s="53"/>
      <c r="F168" s="53"/>
      <c r="G168" s="53"/>
      <c r="H168" s="54"/>
      <c r="I168" s="47"/>
      <c r="J168" s="55">
        <f>IF((INDIRECT("R"&amp;ROW()&amp;"C"&amp;COLUMN()-3,FALSE)&lt;&gt;0)*AND(INDIRECT("R"&amp;ROW()&amp;"C"&amp;COLUMN()-1,FALSE)&lt;&gt;0),INDIRECT("R"&amp;ROW()&amp;"C"&amp;COLUMN()-1,FALSE)/INDIRECT("R"&amp;ROW()&amp;"C"&amp;COLUMN()-3,FALSE),"")</f>
      </c>
      <c r="K168" s="56"/>
      <c r="L168" s="56"/>
      <c r="M168" s="57"/>
      <c r="N168" s="58"/>
      <c r="O168" s="58"/>
      <c r="P168" s="0"/>
      <c r="Q168" s="0"/>
      <c r="R168" s="0"/>
      <c r="Y168" s="59"/>
      <c r="Z168" s="59" t="s">
        <v>311</v>
      </c>
    </row>
    <row r="169" ht="11.25" customFormat="true" s="0">
      <c r="A169" s="52" t="s">
        <v>312</v>
      </c>
      <c r="B169" s="53"/>
      <c r="C169" s="53"/>
      <c r="D169" s="53"/>
      <c r="E169" s="53"/>
      <c r="F169" s="53"/>
      <c r="G169" s="53"/>
      <c r="H169" s="54"/>
      <c r="I169" s="47"/>
      <c r="J169" s="55">
        <f>IF((INDIRECT("R"&amp;ROW()&amp;"C"&amp;COLUMN()-3,FALSE)&lt;&gt;0)*AND(INDIRECT("R"&amp;ROW()&amp;"C"&amp;COLUMN()-1,FALSE)&lt;&gt;0),INDIRECT("R"&amp;ROW()&amp;"C"&amp;COLUMN()-1,FALSE)/INDIRECT("R"&amp;ROW()&amp;"C"&amp;COLUMN()-3,FALSE),"")</f>
      </c>
      <c r="K169" s="56"/>
      <c r="L169" s="56"/>
      <c r="M169" s="57"/>
      <c r="N169" s="58"/>
      <c r="O169" s="58"/>
      <c r="P169" s="0"/>
      <c r="Q169" s="0"/>
      <c r="R169" s="0"/>
      <c r="Y169" s="59"/>
      <c r="Z169" s="59" t="s">
        <v>312</v>
      </c>
    </row>
    <row r="170" ht="11.25" customFormat="true" s="0">
      <c r="A170" s="52" t="s">
        <v>313</v>
      </c>
      <c r="B170" s="53"/>
      <c r="C170" s="53"/>
      <c r="D170" s="53"/>
      <c r="E170" s="53"/>
      <c r="F170" s="53"/>
      <c r="G170" s="53"/>
      <c r="H170" s="54"/>
      <c r="I170" s="47"/>
      <c r="J170" s="55">
        <f>IF((INDIRECT("R"&amp;ROW()&amp;"C"&amp;COLUMN()-3,FALSE)&lt;&gt;0)*AND(INDIRECT("R"&amp;ROW()&amp;"C"&amp;COLUMN()-1,FALSE)&lt;&gt;0),INDIRECT("R"&amp;ROW()&amp;"C"&amp;COLUMN()-1,FALSE)/INDIRECT("R"&amp;ROW()&amp;"C"&amp;COLUMN()-3,FALSE),"")</f>
      </c>
      <c r="K170" s="56"/>
      <c r="L170" s="56"/>
      <c r="M170" s="57"/>
      <c r="N170" s="58"/>
      <c r="O170" s="58"/>
      <c r="P170" s="0"/>
      <c r="Q170" s="0"/>
      <c r="R170" s="0"/>
      <c r="Y170" s="59"/>
      <c r="Z170" s="59" t="s">
        <v>313</v>
      </c>
    </row>
    <row r="171" ht="11.25" customFormat="true" s="0">
      <c r="A171" s="52" t="s">
        <v>314</v>
      </c>
      <c r="B171" s="53"/>
      <c r="C171" s="53"/>
      <c r="D171" s="53"/>
      <c r="E171" s="53"/>
      <c r="F171" s="53"/>
      <c r="G171" s="53"/>
      <c r="H171" s="54"/>
      <c r="I171" s="47"/>
      <c r="J171" s="55">
        <f>IF((INDIRECT("R"&amp;ROW()&amp;"C"&amp;COLUMN()-3,FALSE)&lt;&gt;0)*AND(INDIRECT("R"&amp;ROW()&amp;"C"&amp;COLUMN()-1,FALSE)&lt;&gt;0),INDIRECT("R"&amp;ROW()&amp;"C"&amp;COLUMN()-1,FALSE)/INDIRECT("R"&amp;ROW()&amp;"C"&amp;COLUMN()-3,FALSE),"")</f>
      </c>
      <c r="K171" s="56"/>
      <c r="L171" s="56"/>
      <c r="M171" s="57"/>
      <c r="N171" s="58"/>
      <c r="O171" s="58"/>
      <c r="P171" s="0"/>
      <c r="Q171" s="0"/>
      <c r="R171" s="0"/>
      <c r="Y171" s="59"/>
      <c r="Z171" s="59" t="s">
        <v>314</v>
      </c>
    </row>
    <row r="172" ht="11.25" customFormat="true" s="0">
      <c r="A172" s="52" t="s">
        <v>315</v>
      </c>
      <c r="B172" s="53"/>
      <c r="C172" s="53"/>
      <c r="D172" s="53"/>
      <c r="E172" s="53"/>
      <c r="F172" s="53"/>
      <c r="G172" s="53"/>
      <c r="H172" s="54"/>
      <c r="I172" s="47"/>
      <c r="J172" s="55">
        <f>IF((INDIRECT("R"&amp;ROW()&amp;"C"&amp;COLUMN()-3,FALSE)&lt;&gt;0)*AND(INDIRECT("R"&amp;ROW()&amp;"C"&amp;COLUMN()-1,FALSE)&lt;&gt;0),INDIRECT("R"&amp;ROW()&amp;"C"&amp;COLUMN()-1,FALSE)/INDIRECT("R"&amp;ROW()&amp;"C"&amp;COLUMN()-3,FALSE),"")</f>
      </c>
      <c r="K172" s="56"/>
      <c r="L172" s="56"/>
      <c r="M172" s="57"/>
      <c r="N172" s="58"/>
      <c r="O172" s="58"/>
      <c r="P172" s="0"/>
      <c r="Q172" s="0"/>
      <c r="R172" s="0"/>
      <c r="Y172" s="59"/>
      <c r="Z172" s="59" t="s">
        <v>315</v>
      </c>
    </row>
    <row r="173" ht="11.25" customFormat="true" s="0">
      <c r="A173" s="52" t="s">
        <v>317</v>
      </c>
      <c r="B173" s="53"/>
      <c r="C173" s="53"/>
      <c r="D173" s="53"/>
      <c r="E173" s="53"/>
      <c r="F173" s="53"/>
      <c r="G173" s="53"/>
      <c r="H173" s="54"/>
      <c r="I173" s="47"/>
      <c r="J173" s="55">
        <f>IF((INDIRECT("R"&amp;ROW()&amp;"C"&amp;COLUMN()-3,FALSE)&lt;&gt;0)*AND(INDIRECT("R"&amp;ROW()&amp;"C"&amp;COLUMN()-1,FALSE)&lt;&gt;0),INDIRECT("R"&amp;ROW()&amp;"C"&amp;COLUMN()-1,FALSE)/INDIRECT("R"&amp;ROW()&amp;"C"&amp;COLUMN()-3,FALSE),"")</f>
      </c>
      <c r="K173" s="56"/>
      <c r="L173" s="56"/>
      <c r="M173" s="57"/>
      <c r="N173" s="58"/>
      <c r="O173" s="58"/>
      <c r="P173" s="0"/>
      <c r="Q173" s="0"/>
      <c r="R173" s="0"/>
      <c r="Y173" s="59"/>
      <c r="Z173" s="59" t="s">
        <v>317</v>
      </c>
    </row>
    <row r="174" ht="11.25" customFormat="true" s="0">
      <c r="A174" s="52" t="s">
        <v>318</v>
      </c>
      <c r="B174" s="53"/>
      <c r="C174" s="53"/>
      <c r="D174" s="53"/>
      <c r="E174" s="53"/>
      <c r="F174" s="53"/>
      <c r="G174" s="53"/>
      <c r="H174" s="54"/>
      <c r="I174" s="47"/>
      <c r="J174" s="55">
        <f>IF((INDIRECT("R"&amp;ROW()&amp;"C"&amp;COLUMN()-3,FALSE)&lt;&gt;0)*AND(INDIRECT("R"&amp;ROW()&amp;"C"&amp;COLUMN()-1,FALSE)&lt;&gt;0),INDIRECT("R"&amp;ROW()&amp;"C"&amp;COLUMN()-1,FALSE)/INDIRECT("R"&amp;ROW()&amp;"C"&amp;COLUMN()-3,FALSE),"")</f>
      </c>
      <c r="K174" s="56"/>
      <c r="L174" s="56"/>
      <c r="M174" s="57"/>
      <c r="N174" s="58"/>
      <c r="O174" s="58"/>
      <c r="P174" s="0"/>
      <c r="Q174" s="0"/>
      <c r="R174" s="0"/>
      <c r="Y174" s="59"/>
      <c r="Z174" s="59" t="s">
        <v>318</v>
      </c>
    </row>
    <row r="175" ht="11.25" customFormat="true" s="0">
      <c r="A175" s="52" t="s">
        <v>319</v>
      </c>
      <c r="B175" s="53"/>
      <c r="C175" s="53"/>
      <c r="D175" s="53"/>
      <c r="E175" s="53"/>
      <c r="F175" s="53"/>
      <c r="G175" s="53"/>
      <c r="H175" s="54"/>
      <c r="I175" s="47"/>
      <c r="J175" s="55">
        <f>IF((INDIRECT("R"&amp;ROW()&amp;"C"&amp;COLUMN()-3,FALSE)&lt;&gt;0)*AND(INDIRECT("R"&amp;ROW()&amp;"C"&amp;COLUMN()-1,FALSE)&lt;&gt;0),INDIRECT("R"&amp;ROW()&amp;"C"&amp;COLUMN()-1,FALSE)/INDIRECT("R"&amp;ROW()&amp;"C"&amp;COLUMN()-3,FALSE),"")</f>
      </c>
      <c r="K175" s="56"/>
      <c r="L175" s="56"/>
      <c r="M175" s="57"/>
      <c r="N175" s="58"/>
      <c r="O175" s="58"/>
      <c r="P175" s="0"/>
      <c r="Q175" s="0"/>
      <c r="R175" s="0"/>
      <c r="Y175" s="59"/>
      <c r="Z175" s="59" t="s">
        <v>319</v>
      </c>
    </row>
    <row r="176" ht="11.25" customFormat="true" s="0">
      <c r="A176" s="52" t="s">
        <v>320</v>
      </c>
      <c r="B176" s="53"/>
      <c r="C176" s="53"/>
      <c r="D176" s="53"/>
      <c r="E176" s="53"/>
      <c r="F176" s="53"/>
      <c r="G176" s="53"/>
      <c r="H176" s="54"/>
      <c r="I176" s="47"/>
      <c r="J176" s="55">
        <f>IF((INDIRECT("R"&amp;ROW()&amp;"C"&amp;COLUMN()-3,FALSE)&lt;&gt;0)*AND(INDIRECT("R"&amp;ROW()&amp;"C"&amp;COLUMN()-1,FALSE)&lt;&gt;0),INDIRECT("R"&amp;ROW()&amp;"C"&amp;COLUMN()-1,FALSE)/INDIRECT("R"&amp;ROW()&amp;"C"&amp;COLUMN()-3,FALSE),"")</f>
      </c>
      <c r="K176" s="56"/>
      <c r="L176" s="56"/>
      <c r="M176" s="57"/>
      <c r="N176" s="58"/>
      <c r="O176" s="58"/>
      <c r="P176" s="0"/>
      <c r="Q176" s="0"/>
      <c r="R176" s="0"/>
      <c r="Y176" s="59"/>
      <c r="Z176" s="59" t="s">
        <v>320</v>
      </c>
    </row>
    <row r="177" ht="11.25" customFormat="true" s="0">
      <c r="A177" s="52" t="s">
        <v>321</v>
      </c>
      <c r="B177" s="53"/>
      <c r="C177" s="53"/>
      <c r="D177" s="53"/>
      <c r="E177" s="53"/>
      <c r="F177" s="53"/>
      <c r="G177" s="53"/>
      <c r="H177" s="54"/>
      <c r="I177" s="47"/>
      <c r="J177" s="55">
        <f>IF((INDIRECT("R"&amp;ROW()&amp;"C"&amp;COLUMN()-3,FALSE)&lt;&gt;0)*AND(INDIRECT("R"&amp;ROW()&amp;"C"&amp;COLUMN()-1,FALSE)&lt;&gt;0),INDIRECT("R"&amp;ROW()&amp;"C"&amp;COLUMN()-1,FALSE)/INDIRECT("R"&amp;ROW()&amp;"C"&amp;COLUMN()-3,FALSE),"")</f>
      </c>
      <c r="K177" s="56"/>
      <c r="L177" s="56"/>
      <c r="M177" s="57"/>
      <c r="N177" s="58"/>
      <c r="O177" s="58"/>
      <c r="P177" s="0"/>
      <c r="Q177" s="0"/>
      <c r="R177" s="0"/>
      <c r="Y177" s="59"/>
      <c r="Z177" s="59" t="s">
        <v>321</v>
      </c>
    </row>
    <row r="178" ht="11.25" customFormat="true" s="0">
      <c r="A178" s="52" t="s">
        <v>317</v>
      </c>
      <c r="B178" s="53"/>
      <c r="C178" s="53"/>
      <c r="D178" s="53"/>
      <c r="E178" s="53"/>
      <c r="F178" s="53"/>
      <c r="G178" s="53"/>
      <c r="H178" s="54"/>
      <c r="I178" s="47"/>
      <c r="J178" s="55">
        <f>IF((INDIRECT("R"&amp;ROW()&amp;"C"&amp;COLUMN()-3,FALSE)&lt;&gt;0)*AND(INDIRECT("R"&amp;ROW()&amp;"C"&amp;COLUMN()-1,FALSE)&lt;&gt;0),INDIRECT("R"&amp;ROW()&amp;"C"&amp;COLUMN()-1,FALSE)/INDIRECT("R"&amp;ROW()&amp;"C"&amp;COLUMN()-3,FALSE),"")</f>
      </c>
      <c r="K178" s="56"/>
      <c r="L178" s="56"/>
      <c r="M178" s="57"/>
      <c r="N178" s="58"/>
      <c r="O178" s="58"/>
      <c r="P178" s="0"/>
      <c r="Q178" s="0"/>
      <c r="R178" s="0"/>
      <c r="Y178" s="59"/>
      <c r="Z178" s="59" t="s">
        <v>317</v>
      </c>
    </row>
    <row r="179" ht="11.25" customFormat="true" s="0">
      <c r="A179" s="52" t="s">
        <v>322</v>
      </c>
      <c r="B179" s="53"/>
      <c r="C179" s="53"/>
      <c r="D179" s="53"/>
      <c r="E179" s="53"/>
      <c r="F179" s="53"/>
      <c r="G179" s="53"/>
      <c r="H179" s="54"/>
      <c r="I179" s="47"/>
      <c r="J179" s="55">
        <f>IF((INDIRECT("R"&amp;ROW()&amp;"C"&amp;COLUMN()-3,FALSE)&lt;&gt;0)*AND(INDIRECT("R"&amp;ROW()&amp;"C"&amp;COLUMN()-1,FALSE)&lt;&gt;0),INDIRECT("R"&amp;ROW()&amp;"C"&amp;COLUMN()-1,FALSE)/INDIRECT("R"&amp;ROW()&amp;"C"&amp;COLUMN()-3,FALSE),"")</f>
      </c>
      <c r="K179" s="56"/>
      <c r="L179" s="56"/>
      <c r="M179" s="57"/>
      <c r="N179" s="58"/>
      <c r="O179" s="58"/>
      <c r="P179" s="0"/>
      <c r="Q179" s="0"/>
      <c r="R179" s="0"/>
      <c r="Y179" s="59"/>
      <c r="Z179" s="59" t="s">
        <v>322</v>
      </c>
    </row>
    <row r="180" ht="11.25" customFormat="true" s="0">
      <c r="A180" s="52" t="s">
        <v>317</v>
      </c>
      <c r="B180" s="53"/>
      <c r="C180" s="53"/>
      <c r="D180" s="53"/>
      <c r="E180" s="53"/>
      <c r="F180" s="53"/>
      <c r="G180" s="53"/>
      <c r="H180" s="54"/>
      <c r="I180" s="47"/>
      <c r="J180" s="55">
        <f>IF((INDIRECT("R"&amp;ROW()&amp;"C"&amp;COLUMN()-3,FALSE)&lt;&gt;0)*AND(INDIRECT("R"&amp;ROW()&amp;"C"&amp;COLUMN()-1,FALSE)&lt;&gt;0),INDIRECT("R"&amp;ROW()&amp;"C"&amp;COLUMN()-1,FALSE)/INDIRECT("R"&amp;ROW()&amp;"C"&amp;COLUMN()-3,FALSE),"")</f>
      </c>
      <c r="K180" s="56"/>
      <c r="L180" s="56"/>
      <c r="M180" s="57"/>
      <c r="N180" s="58"/>
      <c r="O180" s="58"/>
      <c r="P180" s="0"/>
      <c r="Q180" s="0"/>
      <c r="R180" s="0"/>
      <c r="Y180" s="59"/>
      <c r="Z180" s="59" t="s">
        <v>317</v>
      </c>
    </row>
    <row r="181" ht="11.25" customFormat="true" s="0">
      <c r="A181" s="52" t="s">
        <v>323</v>
      </c>
      <c r="B181" s="53"/>
      <c r="C181" s="53"/>
      <c r="D181" s="53"/>
      <c r="E181" s="53"/>
      <c r="F181" s="53"/>
      <c r="G181" s="53"/>
      <c r="H181" s="54"/>
      <c r="I181" s="47"/>
      <c r="J181" s="55">
        <f>IF((INDIRECT("R"&amp;ROW()&amp;"C"&amp;COLUMN()-3,FALSE)&lt;&gt;0)*AND(INDIRECT("R"&amp;ROW()&amp;"C"&amp;COLUMN()-1,FALSE)&lt;&gt;0),INDIRECT("R"&amp;ROW()&amp;"C"&amp;COLUMN()-1,FALSE)/INDIRECT("R"&amp;ROW()&amp;"C"&amp;COLUMN()-3,FALSE),"")</f>
      </c>
      <c r="K181" s="56"/>
      <c r="L181" s="56"/>
      <c r="M181" s="57"/>
      <c r="N181" s="58"/>
      <c r="O181" s="58"/>
      <c r="P181" s="0"/>
      <c r="Q181" s="0"/>
      <c r="R181" s="0"/>
      <c r="Y181" s="59"/>
      <c r="Z181" s="59" t="s">
        <v>323</v>
      </c>
    </row>
    <row r="182" ht="11.25" customFormat="true" s="0">
      <c r="A182" s="52" t="s">
        <v>324</v>
      </c>
      <c r="B182" s="53"/>
      <c r="C182" s="53"/>
      <c r="D182" s="53"/>
      <c r="E182" s="53"/>
      <c r="F182" s="53"/>
      <c r="G182" s="53"/>
      <c r="H182" s="54"/>
      <c r="I182" s="47"/>
      <c r="J182" s="55">
        <f>IF((INDIRECT("R"&amp;ROW()&amp;"C"&amp;COLUMN()-3,FALSE)&lt;&gt;0)*AND(INDIRECT("R"&amp;ROW()&amp;"C"&amp;COLUMN()-1,FALSE)&lt;&gt;0),INDIRECT("R"&amp;ROW()&amp;"C"&amp;COLUMN()-1,FALSE)/INDIRECT("R"&amp;ROW()&amp;"C"&amp;COLUMN()-3,FALSE),"")</f>
      </c>
      <c r="K182" s="56"/>
      <c r="L182" s="56"/>
      <c r="M182" s="57"/>
      <c r="N182" s="58"/>
      <c r="O182" s="58"/>
      <c r="P182" s="0"/>
      <c r="Q182" s="0"/>
      <c r="R182" s="0"/>
      <c r="Y182" s="59"/>
      <c r="Z182" s="59" t="s">
        <v>324</v>
      </c>
    </row>
    <row r="183" ht="11.25" customFormat="true" s="0">
      <c r="A183" s="52" t="s">
        <v>325</v>
      </c>
      <c r="B183" s="53"/>
      <c r="C183" s="53"/>
      <c r="D183" s="53"/>
      <c r="E183" s="53"/>
      <c r="F183" s="53"/>
      <c r="G183" s="53"/>
      <c r="H183" s="54"/>
      <c r="I183" s="47"/>
      <c r="J183" s="55">
        <f>IF((INDIRECT("R"&amp;ROW()&amp;"C"&amp;COLUMN()-3,FALSE)&lt;&gt;0)*AND(INDIRECT("R"&amp;ROW()&amp;"C"&amp;COLUMN()-1,FALSE)&lt;&gt;0),INDIRECT("R"&amp;ROW()&amp;"C"&amp;COLUMN()-1,FALSE)/INDIRECT("R"&amp;ROW()&amp;"C"&amp;COLUMN()-3,FALSE),"")</f>
      </c>
      <c r="K183" s="56"/>
      <c r="L183" s="56"/>
      <c r="M183" s="57"/>
      <c r="N183" s="58"/>
      <c r="O183" s="58"/>
      <c r="P183" s="0"/>
      <c r="Q183" s="0"/>
      <c r="R183" s="0"/>
      <c r="Y183" s="59"/>
      <c r="Z183" s="59" t="s">
        <v>325</v>
      </c>
    </row>
    <row r="184" ht="11.25" customFormat="true" s="0">
      <c r="A184" s="52" t="s">
        <v>326</v>
      </c>
      <c r="B184" s="53"/>
      <c r="C184" s="53"/>
      <c r="D184" s="53"/>
      <c r="E184" s="53"/>
      <c r="F184" s="53"/>
      <c r="G184" s="53"/>
      <c r="H184" s="54"/>
      <c r="I184" s="47"/>
      <c r="J184" s="55">
        <f>IF((INDIRECT("R"&amp;ROW()&amp;"C"&amp;COLUMN()-3,FALSE)&lt;&gt;0)*AND(INDIRECT("R"&amp;ROW()&amp;"C"&amp;COLUMN()-1,FALSE)&lt;&gt;0),INDIRECT("R"&amp;ROW()&amp;"C"&amp;COLUMN()-1,FALSE)/INDIRECT("R"&amp;ROW()&amp;"C"&amp;COLUMN()-3,FALSE),"")</f>
      </c>
      <c r="K184" s="56"/>
      <c r="L184" s="56"/>
      <c r="M184" s="57"/>
      <c r="N184" s="58"/>
      <c r="O184" s="58"/>
      <c r="P184" s="0"/>
      <c r="Q184" s="0"/>
      <c r="R184" s="0"/>
      <c r="Y184" s="59"/>
      <c r="Z184" s="59" t="s">
        <v>326</v>
      </c>
    </row>
    <row r="185" ht="11.25" customFormat="true" s="0">
      <c r="A185" s="52" t="s">
        <v>327</v>
      </c>
      <c r="B185" s="53"/>
      <c r="C185" s="53"/>
      <c r="D185" s="53"/>
      <c r="E185" s="53"/>
      <c r="F185" s="53"/>
      <c r="G185" s="53"/>
      <c r="H185" s="54"/>
      <c r="I185" s="47"/>
      <c r="J185" s="55">
        <f>IF((INDIRECT("R"&amp;ROW()&amp;"C"&amp;COLUMN()-3,FALSE)&lt;&gt;0)*AND(INDIRECT("R"&amp;ROW()&amp;"C"&amp;COLUMN()-1,FALSE)&lt;&gt;0),INDIRECT("R"&amp;ROW()&amp;"C"&amp;COLUMN()-1,FALSE)/INDIRECT("R"&amp;ROW()&amp;"C"&amp;COLUMN()-3,FALSE),"")</f>
      </c>
      <c r="K185" s="56"/>
      <c r="L185" s="56"/>
      <c r="M185" s="57"/>
      <c r="N185" s="58"/>
      <c r="O185" s="58"/>
      <c r="P185" s="0"/>
      <c r="Q185" s="0"/>
      <c r="R185" s="0"/>
      <c r="Y185" s="59"/>
      <c r="Z185" s="59" t="s">
        <v>327</v>
      </c>
    </row>
    <row r="186" ht="11.25" customFormat="true" s="0">
      <c r="A186" s="52" t="s">
        <v>328</v>
      </c>
      <c r="B186" s="53"/>
      <c r="C186" s="53"/>
      <c r="D186" s="53"/>
      <c r="E186" s="53"/>
      <c r="F186" s="53"/>
      <c r="G186" s="53"/>
      <c r="H186" s="54"/>
      <c r="I186" s="47"/>
      <c r="J186" s="55">
        <f>IF((INDIRECT("R"&amp;ROW()&amp;"C"&amp;COLUMN()-3,FALSE)&lt;&gt;0)*AND(INDIRECT("R"&amp;ROW()&amp;"C"&amp;COLUMN()-1,FALSE)&lt;&gt;0),INDIRECT("R"&amp;ROW()&amp;"C"&amp;COLUMN()-1,FALSE)/INDIRECT("R"&amp;ROW()&amp;"C"&amp;COLUMN()-3,FALSE),"")</f>
      </c>
      <c r="K186" s="56"/>
      <c r="L186" s="56"/>
      <c r="M186" s="57"/>
      <c r="N186" s="58"/>
      <c r="O186" s="58"/>
      <c r="P186" s="0"/>
      <c r="Q186" s="0"/>
      <c r="R186" s="0"/>
      <c r="Y186" s="59"/>
      <c r="Z186" s="59" t="s">
        <v>328</v>
      </c>
    </row>
    <row r="187" customHeight="true" ht="13.5" customFormat="true" s="0"/>
    <row r="188" ht="11.25" customFormat="true" s="0">
      <c r="A188" s="60"/>
      <c r="B188" s="61" t="s">
        <v>329</v>
      </c>
      <c r="C188" s="62"/>
      <c r="D188" s="62"/>
      <c r="E188" s="62"/>
      <c r="F188" s="62"/>
      <c r="G188" s="62"/>
      <c r="H188" s="62"/>
      <c r="I188" s="62"/>
      <c r="J188" s="63"/>
      <c r="K188" s="63"/>
      <c r="L188" s="63"/>
      <c r="M188" s="64"/>
      <c r="N188" s="63"/>
      <c r="O188" s="63"/>
      <c r="P188" s="63"/>
      <c r="Q188" s="63"/>
      <c r="R188" s="63"/>
      <c r="AA188" s="65" t="s">
        <v>1</v>
      </c>
    </row>
    <row r="189" customHeight="true" ht="15" customFormat="true" s="0">
      <c r="A189" s="66"/>
      <c r="B189" s="67"/>
      <c r="C189" s="68" t="s">
        <v>330</v>
      </c>
      <c r="D189" s="68"/>
      <c r="E189" s="68"/>
      <c r="F189" s="68"/>
      <c r="G189" s="68"/>
      <c r="H189" s="68"/>
      <c r="I189" s="68"/>
      <c r="J189" s="69"/>
      <c r="K189" s="69"/>
      <c r="L189" s="69"/>
      <c r="M189" s="70"/>
      <c r="N189" s="69"/>
      <c r="O189" s="69"/>
      <c r="P189" s="69"/>
      <c r="Q189" s="69"/>
      <c r="R189" s="69"/>
      <c r="AA189" s="65"/>
    </row>
    <row r="190" ht="11.25" customFormat="true" s="0">
      <c r="A190" s="71"/>
      <c r="B190" s="61" t="s">
        <v>331</v>
      </c>
      <c r="C190" s="62"/>
      <c r="D190" s="62"/>
      <c r="E190" s="62"/>
      <c r="F190" s="62"/>
      <c r="G190" s="62"/>
      <c r="H190" s="62"/>
      <c r="I190" s="62"/>
      <c r="J190" s="63"/>
      <c r="K190" s="63"/>
      <c r="L190" s="63"/>
      <c r="M190" s="64"/>
      <c r="N190" s="63"/>
      <c r="O190" s="63"/>
      <c r="P190" s="63"/>
      <c r="Q190" s="63"/>
      <c r="R190" s="63"/>
      <c r="AA190" s="65"/>
      <c r="AB190" s="65" t="s">
        <v>1</v>
      </c>
    </row>
    <row r="191" customHeight="true" ht="11.25" customFormat="true" s="0">
      <c r="A191" s="0"/>
      <c r="B191" s="72"/>
      <c r="C191" s="68" t="s">
        <v>330</v>
      </c>
      <c r="D191" s="68"/>
      <c r="E191" s="68"/>
      <c r="F191" s="68"/>
      <c r="G191" s="68"/>
      <c r="H191" s="68"/>
      <c r="I191" s="68"/>
      <c r="J191" s="69"/>
      <c r="K191" s="69"/>
      <c r="L191" s="69"/>
      <c r="M191" s="73"/>
      <c r="N191" s="73"/>
      <c r="O191" s="73"/>
      <c r="P191" s="73"/>
      <c r="Q191" s="73"/>
      <c r="R191" s="73"/>
      <c r="AA191" s="65"/>
      <c r="AB191" s="65"/>
    </row>
    <row r="192" customFormat="true" s="0">
      <c r="B192" s="72"/>
      <c r="C192" s="73"/>
      <c r="D192" s="73"/>
      <c r="E192" s="73"/>
      <c r="F192" s="73"/>
      <c r="G192" s="73"/>
      <c r="H192" s="73"/>
      <c r="I192" s="73"/>
      <c r="J192" s="73"/>
      <c r="K192" s="73"/>
      <c r="L192" s="73"/>
      <c r="M192" s="74"/>
      <c r="N192" s="73"/>
      <c r="O192" s="73"/>
      <c r="P192" s="73"/>
      <c r="Q192" s="73"/>
      <c r="R192" s="73"/>
    </row>
  </sheetData>
  <mergeCells>
    <mergeCell ref="B1:J1"/>
    <mergeCell ref="B2:J2"/>
    <mergeCell ref="A6:J6"/>
    <mergeCell ref="B7:D7"/>
    <mergeCell ref="I8:J8"/>
    <mergeCell ref="I9:J9"/>
    <mergeCell ref="I10:J10"/>
    <mergeCell ref="I11:J11"/>
    <mergeCell ref="I12:J12"/>
    <mergeCell ref="A14:A16"/>
    <mergeCell ref="B14:B16"/>
    <mergeCell ref="C14:C16"/>
    <mergeCell ref="D14:D16"/>
    <mergeCell ref="E14:E16"/>
    <mergeCell ref="F14:I14"/>
    <mergeCell ref="J14:J16"/>
    <mergeCell ref="F15:G15"/>
    <mergeCell ref="H15:I15"/>
    <mergeCell ref="A18:J18"/>
    <mergeCell ref="A19:J19"/>
    <mergeCell ref="A38:J38"/>
    <mergeCell ref="A59:J59"/>
    <mergeCell ref="A148:J148"/>
    <mergeCell ref="A150:H150"/>
    <mergeCell ref="A151:H151"/>
    <mergeCell ref="A152:H152"/>
    <mergeCell ref="A153:H153"/>
    <mergeCell ref="A154:H154"/>
    <mergeCell ref="A155:H155"/>
    <mergeCell ref="A156:H156"/>
    <mergeCell ref="A157:H157"/>
    <mergeCell ref="A158:H158"/>
    <mergeCell ref="A159:H159"/>
    <mergeCell ref="A160:H160"/>
    <mergeCell ref="A161:H161"/>
    <mergeCell ref="A162:H162"/>
    <mergeCell ref="A163:H163"/>
    <mergeCell ref="A164:H164"/>
    <mergeCell ref="A165:H165"/>
    <mergeCell ref="A166:H166"/>
    <mergeCell ref="A167:H167"/>
    <mergeCell ref="A168:H168"/>
    <mergeCell ref="A169:H169"/>
    <mergeCell ref="A170:H170"/>
    <mergeCell ref="A171:H171"/>
    <mergeCell ref="A172:H172"/>
    <mergeCell ref="A173:H173"/>
    <mergeCell ref="A174:H174"/>
    <mergeCell ref="A175:H175"/>
    <mergeCell ref="A176:H176"/>
    <mergeCell ref="A177:H177"/>
    <mergeCell ref="A178:H178"/>
    <mergeCell ref="A179:H179"/>
    <mergeCell ref="A180:H180"/>
    <mergeCell ref="A181:H181"/>
    <mergeCell ref="A182:H182"/>
    <mergeCell ref="A183:H183"/>
    <mergeCell ref="A184:H184"/>
    <mergeCell ref="A185:H185"/>
    <mergeCell ref="A186:H186"/>
    <mergeCell ref="C188:I188"/>
    <mergeCell ref="C189:I189"/>
    <mergeCell ref="C190:I190"/>
    <mergeCell ref="C191:I191"/>
    <mergeCell ref="M191:N191"/>
    <mergeCell ref="O191:P191"/>
    <mergeCell ref="Q191:R191"/>
  </mergeCells>
  <printOptions horizontalCentered="true"/>
  <pageMargins left="0.393700778484345" top="0.354330718517303" right="0.236220479011536" bottom="0.31496062874794" header="0.118110239505768" footer="0.118110239505768"/>
  <pageSetup orientation="portrait" fitToHeight="0" fitToWidth="1" paperSize="9" cellComments="none"/>
  <headerFooter>
    <oddHeader/>
    <oddFooter>&amp;RСтраница &amp;P</oddFooter>
  </headerFooter>
</worksheet>
</file>

<file path=docProps/core.xml><?xml version="1.0" encoding="utf-8"?>
<cp:coreProperties xmlns:cp="http://schemas.openxmlformats.org/package/2006/metadata/core-properties" xmlns:xsi="http://www.w3.org/2001/XMLSchema-instance" xmlns:dcmitype="http://purl.org/dc/dcmitype/" xmlns:dcterms="http://purl.org/dc/terms/" xmlns:dc="http://purl.org/dc/elements/1.1/">
  <cp:lastPrinted>2022-11-14T14:02:04.000Z</cp:lastPrinted>
  <dcterms:created xsi:type="dcterms:W3CDTF">2020-09-30T08:50:27.000Z</dcterms:created>
  <dcterms:modified xsi:type="dcterms:W3CDTF">2023-05-31T08:15:37.000Z</dcterms:modified>
</cp:coreProperties>
</file>