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Кик-Шелл\кс-2,3\"/>
    </mc:Choice>
  </mc:AlternateContent>
  <xr:revisionPtr revIDLastSave="0" documentId="13_ncr:1_{10032A53-A1C4-4E32-9B72-770FA6F52670}" xr6:coauthVersionLast="47" xr6:coauthVersionMax="47" xr10:uidLastSave="{00000000-0000-0000-0000-000000000000}"/>
  <bookViews>
    <workbookView xWindow="36000" yWindow="5595" windowWidth="21600" windowHeight="11295" xr2:uid="{00000000-000D-0000-FFFF-FFFF00000000}"/>
  </bookViews>
  <sheets>
    <sheet name="09-01-01 ЭС1 ПНР_согл. - Акт по" sheetId="1" r:id="rId1"/>
  </sheets>
  <externalReferences>
    <externalReference r:id="rId2"/>
  </externalReferences>
  <definedNames>
    <definedName name="_xlnm.Print_Titles" localSheetId="0">'09-01-01 ЭС1 ПНР_согл. - Акт по'!$28:$28</definedName>
    <definedName name="_xlnm.Print_Area" localSheetId="0">'09-01-01 ЭС1 ПНР_согл. - Акт по'!$A:$O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56" i="1" l="1"/>
  <c r="O57" i="1" s="1"/>
  <c r="M56" i="1"/>
  <c r="M57" i="1" s="1"/>
  <c r="M21" i="1"/>
  <c r="C11" i="1"/>
</calcChain>
</file>

<file path=xl/sharedStrings.xml><?xml version="1.0" encoding="utf-8"?>
<sst xmlns="http://schemas.openxmlformats.org/spreadsheetml/2006/main" count="146" uniqueCount="96">
  <si>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</si>
  <si>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</si>
  <si>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</si>
  <si>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</si>
  <si>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</si>
  <si>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</si>
  <si>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</si>
  <si>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АО "МЕТРОВАГОНМАШ"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</si>
  <si>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</si>
  <si>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</si>
  <si>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</si>
  <si>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</si>
  <si>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</si>
  <si>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</si>
  <si>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</si>
  <si>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</si>
  <si>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</si>
  <si>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</si>
  <si>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</si>
  <si>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</si>
  <si>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</si>
  <si>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</si>
  <si>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</si>
  <si>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</si>
  <si>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</si>
  <si>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</si>
  <si>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09-01-01, Электроснабжение. ЭС 1.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</si>
  <si>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</si>
  <si>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</si>
  <si>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</si>
  <si>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</si>
  <si>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</si>
  <si>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</si>
  <si>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</si>
  <si>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</si>
  <si>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</si>
  <si>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</si>
  <si>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</si>
  <si>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</si>
  <si>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</si>
  <si>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</si>
  <si>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Цех №121/18</t>
  </si>
  <si>
    <t>Пусконаладочные работы</t>
  </si>
  <si>
    <t>ФЕРп01-12-027-01</t>
  </si>
  <si>
    <t>Испытание кабеля силового длиной до 500 м напряжением: до 10 кВ  / кабель  АВБШв 4х120-1000, кабель ВВГнг 4х50-660</t>
  </si>
  <si>
    <t>испытание</t>
  </si>
  <si>
    <t>12</t>
  </si>
  <si>
    <t>ОТ</t>
  </si>
  <si>
    <t>ЗТ</t>
  </si>
  <si>
    <t>чел.-ч</t>
  </si>
  <si>
    <t>Итого по расценке</t>
  </si>
  <si>
    <t>ФОТ</t>
  </si>
  <si>
    <t>Пр/812-083.0-1</t>
  </si>
  <si>
    <t>НР Пусконаладочные работы: 'вхолостую' - 80%, 'под нагрузкой' - 20%</t>
  </si>
  <si>
    <t>%</t>
  </si>
  <si>
    <t>Пр/774-083.0</t>
  </si>
  <si>
    <t>СП Пусконаладочные работы: 'вхолостую' - 80%, 'под нагрузкой' - 20%</t>
  </si>
  <si>
    <t>Всего по позиции</t>
  </si>
  <si>
    <t>Итого по разделу 1 Цех №121/18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</si>
  <si>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</si>
  <si>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</si>
  <si>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</si>
  <si>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</si>
  <si>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Прочие затраты</t>
  </si>
  <si>
    <t xml:space="preserve">          Пусконаладочные работы</t>
  </si>
  <si>
    <t xml:space="preserve">               в том числе:</t>
  </si>
  <si>
    <t xml:space="preserve">                    оплата труда</t>
  </si>
  <si>
    <t xml:space="preserve">                    накладные расходы</t>
  </si>
  <si>
    <t xml:space="preserve">     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</si>
  <si>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</si>
  <si>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</si>
  <si>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</si>
  <si>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</si>
  <si>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</si>
  <si>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</si>
  <si>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</si>
  <si>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</si>
  <si>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</si>
  <si>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</si>
  <si>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Генеральный директор ООО «КиКГЕОСТРОЙ»</t>
  </si>
  <si>
    <t>(Ю.Ф. Кесслер)</t>
  </si>
  <si>
    <t>ООО «КиКГЕОСТРОЙ»; 109004, г. Москва, ул. Земляной Вал, д.65, кв.59; +7 (495) 915-24-71</t>
  </si>
  <si>
    <t>16673706</t>
  </si>
  <si>
    <t>Цех № 417.</t>
  </si>
  <si>
    <t>За август 2024 г.</t>
  </si>
  <si>
    <t>Смета № 09-01-01, Пусконаладочные работы. Электроснабжение. ЭС 1.</t>
  </si>
  <si>
    <t>35</t>
  </si>
  <si>
    <t>Генеральный подрядчик:</t>
  </si>
  <si>
    <t>Подрядчик</t>
  </si>
  <si>
    <t>ООО «ШЕЛЛРОКК»; 117535, г.Москва, вн.тер.г. Муниципальный округ Чертаново Южное, проезд 3-ий Дорожный, д.6, к.2, кв.54</t>
  </si>
  <si>
    <t>58306175</t>
  </si>
  <si>
    <t>МВМ/03-07-П, ДС№9 от 01.08.2024г.</t>
  </si>
  <si>
    <t>28.07.2023</t>
  </si>
  <si>
    <t xml:space="preserve">   Понижающий коэффициент-0,83</t>
  </si>
  <si>
    <t>Генеральный директор ООО «ШЕЛЛРОКК»</t>
  </si>
  <si>
    <t>(Е.А. Бусел)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</si>
</sst>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7"/>
      <color rgb="FF000000"/>
      <name val="Arial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charset val="204"/>
    </font>
    <font>
      <i/>
      <sz val="7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0" fontId="4" fillId="0" borderId="0" xfId="0" applyFont="1"/>
    <xf numFmtId="49" fontId="7" fillId="0" borderId="0" xfId="0" applyNumberFormat="1" applyFont="1"/>
    <xf numFmtId="49" fontId="7" fillId="0" borderId="0" xfId="0" applyNumberFormat="1" applyFont="1" applyAlignment="1">
      <alignment horizontal="right"/>
    </xf>
    <xf numFmtId="49" fontId="7" fillId="0" borderId="0" xfId="0" applyNumberFormat="1" applyFont="1" applyAlignment="1">
      <alignment vertical="top"/>
    </xf>
    <xf numFmtId="0" fontId="7" fillId="0" borderId="0" xfId="0" applyFont="1" applyAlignment="1">
      <alignment wrapText="1"/>
    </xf>
    <xf numFmtId="49" fontId="7" fillId="0" borderId="5" xfId="0" applyNumberFormat="1" applyFont="1" applyBorder="1"/>
    <xf numFmtId="49" fontId="8" fillId="0" borderId="5" xfId="0" applyNumberFormat="1" applyFont="1" applyBorder="1" applyAlignment="1">
      <alignment horizontal="center"/>
    </xf>
    <xf numFmtId="49" fontId="7" fillId="2" borderId="5" xfId="0" applyNumberFormat="1" applyFont="1" applyFill="1" applyBorder="1"/>
    <xf numFmtId="49" fontId="5" fillId="0" borderId="0" xfId="0" applyNumberFormat="1" applyFont="1"/>
    <xf numFmtId="49" fontId="5" fillId="2" borderId="0" xfId="0" applyNumberFormat="1" applyFont="1" applyFill="1"/>
    <xf numFmtId="49" fontId="5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center"/>
    </xf>
    <xf numFmtId="49" fontId="7" fillId="0" borderId="9" xfId="0" applyNumberFormat="1" applyFont="1" applyBorder="1" applyAlignment="1">
      <alignment horizontal="center" vertical="center"/>
    </xf>
    <xf numFmtId="49" fontId="9" fillId="2" borderId="0" xfId="0" applyNumberFormat="1" applyFont="1" applyFill="1" applyAlignment="1">
      <alignment horizontal="center"/>
    </xf>
    <xf numFmtId="14" fontId="7" fillId="0" borderId="9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2" fillId="0" borderId="0" xfId="0" applyNumberFormat="1" applyFont="1"/>
    <xf numFmtId="0" fontId="10" fillId="0" borderId="0" xfId="0" applyFont="1"/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vertical="top"/>
    </xf>
    <xf numFmtId="0" fontId="2" fillId="0" borderId="0" xfId="0" applyFont="1" applyAlignment="1">
      <alignment wrapText="1"/>
    </xf>
    <xf numFmtId="49" fontId="2" fillId="0" borderId="5" xfId="0" applyNumberFormat="1" applyFont="1" applyBorder="1"/>
    <xf numFmtId="49" fontId="11" fillId="0" borderId="5" xfId="0" applyNumberFormat="1" applyFont="1" applyBorder="1" applyAlignment="1">
      <alignment horizontal="center"/>
    </xf>
    <xf numFmtId="49" fontId="2" fillId="2" borderId="0" xfId="0" applyNumberFormat="1" applyFont="1" applyFill="1"/>
    <xf numFmtId="49" fontId="2" fillId="0" borderId="9" xfId="0" applyNumberFormat="1" applyFont="1" applyBorder="1" applyAlignment="1">
      <alignment horizontal="center"/>
    </xf>
    <xf numFmtId="49" fontId="2" fillId="0" borderId="7" xfId="0" applyNumberFormat="1" applyFont="1" applyBorder="1"/>
    <xf numFmtId="49" fontId="12" fillId="0" borderId="0" xfId="0" applyNumberFormat="1" applyFont="1" applyAlignment="1">
      <alignment horizontal="right" vertical="top" wrapText="1"/>
    </xf>
    <xf numFmtId="4" fontId="12" fillId="0" borderId="0" xfId="0" applyNumberFormat="1" applyFont="1" applyAlignment="1">
      <alignment horizontal="right" vertical="top"/>
    </xf>
    <xf numFmtId="0" fontId="12" fillId="0" borderId="0" xfId="0" applyFont="1" applyAlignment="1">
      <alignment horizontal="center" vertical="top"/>
    </xf>
    <xf numFmtId="4" fontId="12" fillId="0" borderId="8" xfId="0" applyNumberFormat="1" applyFont="1" applyBorder="1" applyAlignment="1">
      <alignment horizontal="right" vertical="top"/>
    </xf>
    <xf numFmtId="0" fontId="12" fillId="0" borderId="0" xfId="0" applyFont="1" applyAlignment="1">
      <alignment wrapText="1"/>
    </xf>
    <xf numFmtId="49" fontId="2" fillId="0" borderId="12" xfId="0" applyNumberFormat="1" applyFont="1" applyBorder="1"/>
    <xf numFmtId="49" fontId="2" fillId="0" borderId="10" xfId="0" applyNumberFormat="1" applyFont="1" applyBorder="1"/>
    <xf numFmtId="49" fontId="12" fillId="0" borderId="10" xfId="0" applyNumberFormat="1" applyFont="1" applyBorder="1" applyAlignment="1">
      <alignment horizontal="right" vertical="top" wrapText="1"/>
    </xf>
    <xf numFmtId="4" fontId="12" fillId="0" borderId="10" xfId="0" applyNumberFormat="1" applyFont="1" applyBorder="1" applyAlignment="1">
      <alignment horizontal="right" vertical="top"/>
    </xf>
    <xf numFmtId="0" fontId="12" fillId="0" borderId="10" xfId="0" applyFont="1" applyBorder="1" applyAlignment="1">
      <alignment horizontal="center" vertical="top"/>
    </xf>
    <xf numFmtId="4" fontId="12" fillId="0" borderId="13" xfId="0" applyNumberFormat="1" applyFont="1" applyBorder="1" applyAlignment="1">
      <alignment horizontal="right" vertical="top"/>
    </xf>
    <xf numFmtId="49" fontId="2" fillId="0" borderId="0" xfId="0" applyNumberFormat="1" applyFont="1" applyAlignment="1">
      <alignment horizontal="right" vertical="top"/>
    </xf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49" fontId="2" fillId="0" borderId="10" xfId="0" applyNumberFormat="1" applyFont="1" applyBorder="1" applyAlignment="1">
      <alignment vertical="top" wrapText="1"/>
    </xf>
    <xf numFmtId="49" fontId="2" fillId="0" borderId="10" xfId="0" applyNumberFormat="1" applyFont="1" applyBorder="1" applyAlignment="1">
      <alignment horizontal="right" vertical="top" wrapText="1"/>
    </xf>
    <xf numFmtId="49" fontId="6" fillId="0" borderId="5" xfId="0" applyNumberFormat="1" applyFont="1" applyBorder="1" applyAlignment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2" fillId="0" borderId="0" xfId="0" applyNumberFormat="1" applyFont="1" applyAlignment="1">
      <alignment horizontal="left" vertical="top" wrapText="1"/>
    </xf>
    <xf numFmtId="49" fontId="12" fillId="0" borderId="10" xfId="0" applyNumberFormat="1" applyFont="1" applyBorder="1" applyAlignment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7" fillId="0" borderId="9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center"/>
    </xf>
    <xf numFmtId="49" fontId="7" fillId="0" borderId="8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49" fontId="7" fillId="0" borderId="5" xfId="0" applyNumberFormat="1" applyFont="1" applyBorder="1" applyAlignment="1">
      <alignment horizontal="center"/>
    </xf>
    <xf numFmtId="49" fontId="7" fillId="0" borderId="6" xfId="0" applyNumberFormat="1" applyFont="1" applyBorder="1" applyAlignment="1">
      <alignment horizontal="center"/>
    </xf>
    <xf numFmtId="0" fontId="1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left" vertical="top" wrapText="1"/>
    </xf>
    <xf numFmtId="49" fontId="2" fillId="0" borderId="7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8" xfId="0" applyNumberFormat="1" applyFont="1" applyBorder="1" applyAlignment="1">
      <alignment horizontal="center"/>
    </xf>
    <xf numFmtId="0" fontId="7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64"/>
  <sheetViews>
    <sheetView tabSelected="1" view="pageBreakPreview" zoomScale="60" zoomScaleNormal="100" workbookViewId="0">
      <selection activeCell="AV14" sqref="AV14"/>
    </sheetView>
  </sheetViews>
  <sheetFormatPr defaultColWidth="9.140625" defaultRowHeight="11.25" customHeight="1" x14ac:dyDescent="0.2"/>
  <cols>
    <col min="1" max="2" width="6.710937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2" width="169.42578125" style="2" hidden="1" customWidth="1"/>
    <col min="33" max="37" width="32.28515625" style="2" hidden="1" customWidth="1"/>
    <col min="38" max="42" width="103.85546875" style="2" hidden="1" customWidth="1"/>
    <col min="43" max="43" width="65.85546875" style="2" hidden="1" customWidth="1"/>
    <col min="44" max="44" width="73.42578125" style="2" hidden="1" customWidth="1"/>
    <col min="45" max="45" width="65.85546875" style="2" hidden="1" customWidth="1"/>
    <col min="46" max="46" width="73.42578125" style="2" hidden="1" customWidth="1"/>
    <col min="47" max="16384" width="9.140625" style="1"/>
  </cols>
  <sheetData>
    <row r="1" spans="1:29" s="70" customFormat="1" ht="15" x14ac:dyDescent="0.25">
      <c r="A1" s="69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</row>
    <row r="2" spans="1:29" s="70" customFormat="1" ht="15" x14ac:dyDescent="0.25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13" t="s">
        <v>0</v>
      </c>
      <c r="N2" s="114"/>
      <c r="O2" s="115"/>
    </row>
    <row r="3" spans="1:29" s="70" customFormat="1" ht="15" x14ac:dyDescent="0.25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71" t="s">
        <v>1</v>
      </c>
      <c r="M3" s="113" t="s">
        <v>2</v>
      </c>
      <c r="N3" s="114"/>
      <c r="O3" s="115"/>
    </row>
    <row r="4" spans="1:29" s="70" customFormat="1" ht="15" x14ac:dyDescent="0.25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71"/>
      <c r="M4" s="129"/>
      <c r="N4" s="130"/>
      <c r="O4" s="131"/>
    </row>
    <row r="5" spans="1:29" s="70" customFormat="1" ht="12.6" customHeight="1" x14ac:dyDescent="0.25">
      <c r="A5" s="72" t="s">
        <v>3</v>
      </c>
      <c r="B5" s="69"/>
      <c r="C5" s="132"/>
      <c r="D5" s="132"/>
      <c r="E5" s="132"/>
      <c r="F5" s="132"/>
      <c r="G5" s="132"/>
      <c r="H5" s="132"/>
      <c r="I5" s="132"/>
      <c r="J5" s="132"/>
      <c r="K5" s="132"/>
      <c r="L5" s="71" t="s">
        <v>4</v>
      </c>
      <c r="M5" s="133"/>
      <c r="N5" s="134"/>
      <c r="O5" s="135"/>
      <c r="T5" s="73" t="s">
        <v>5</v>
      </c>
      <c r="U5" s="73" t="s">
        <v>5</v>
      </c>
    </row>
    <row r="6" spans="1:29" s="70" customFormat="1" ht="15" x14ac:dyDescent="0.25">
      <c r="A6" s="69"/>
      <c r="B6" s="69"/>
      <c r="C6" s="74"/>
      <c r="D6" s="74"/>
      <c r="E6" s="74"/>
      <c r="F6" s="75" t="s">
        <v>6</v>
      </c>
      <c r="G6" s="74"/>
      <c r="H6" s="74"/>
      <c r="I6" s="74"/>
      <c r="J6" s="74"/>
      <c r="K6" s="74"/>
      <c r="L6" s="71"/>
      <c r="M6" s="129"/>
      <c r="N6" s="130"/>
      <c r="O6" s="131"/>
    </row>
    <row r="7" spans="1:29" s="70" customFormat="1" ht="14.45" customHeight="1" x14ac:dyDescent="0.25">
      <c r="A7" s="72" t="s">
        <v>87</v>
      </c>
      <c r="B7" s="69"/>
      <c r="C7" s="69"/>
      <c r="D7" s="132" t="s">
        <v>81</v>
      </c>
      <c r="E7" s="132"/>
      <c r="F7" s="132"/>
      <c r="G7" s="132"/>
      <c r="H7" s="132"/>
      <c r="I7" s="132"/>
      <c r="J7" s="132"/>
      <c r="K7" s="132"/>
      <c r="L7" s="71" t="s">
        <v>4</v>
      </c>
      <c r="M7" s="133" t="s">
        <v>82</v>
      </c>
      <c r="N7" s="134"/>
      <c r="O7" s="135"/>
      <c r="V7" s="73" t="s">
        <v>7</v>
      </c>
      <c r="W7" s="73" t="s">
        <v>5</v>
      </c>
    </row>
    <row r="8" spans="1:29" s="70" customFormat="1" ht="15" x14ac:dyDescent="0.25">
      <c r="A8" s="69"/>
      <c r="B8" s="69"/>
      <c r="C8" s="69"/>
      <c r="D8" s="74"/>
      <c r="E8" s="74"/>
      <c r="F8" s="75" t="s">
        <v>6</v>
      </c>
      <c r="G8" s="74"/>
      <c r="H8" s="74"/>
      <c r="I8" s="74"/>
      <c r="J8" s="74"/>
      <c r="K8" s="74"/>
      <c r="L8" s="71"/>
      <c r="M8" s="129"/>
      <c r="N8" s="130"/>
      <c r="O8" s="131"/>
    </row>
    <row r="9" spans="1:29" s="70" customFormat="1" ht="26.25" customHeight="1" x14ac:dyDescent="0.25">
      <c r="A9" s="72" t="s">
        <v>88</v>
      </c>
      <c r="B9" s="69"/>
      <c r="C9" s="69"/>
      <c r="D9" s="132" t="s">
        <v>89</v>
      </c>
      <c r="E9" s="132"/>
      <c r="F9" s="132"/>
      <c r="G9" s="132"/>
      <c r="H9" s="132"/>
      <c r="I9" s="132"/>
      <c r="J9" s="132"/>
      <c r="K9" s="132"/>
      <c r="L9" s="71" t="s">
        <v>4</v>
      </c>
      <c r="M9" s="133" t="s">
        <v>90</v>
      </c>
      <c r="N9" s="134"/>
      <c r="O9" s="135"/>
      <c r="X9" s="73" t="s">
        <v>5</v>
      </c>
      <c r="Y9" s="73" t="s">
        <v>5</v>
      </c>
    </row>
    <row r="10" spans="1:29" s="70" customFormat="1" ht="10.9" customHeight="1" x14ac:dyDescent="0.25">
      <c r="A10" s="69"/>
      <c r="B10" s="69"/>
      <c r="C10" s="69"/>
      <c r="D10" s="74"/>
      <c r="E10" s="74"/>
      <c r="F10" s="75" t="s">
        <v>6</v>
      </c>
      <c r="G10" s="74"/>
      <c r="H10" s="74"/>
      <c r="I10" s="74"/>
      <c r="J10" s="74"/>
      <c r="K10" s="74"/>
      <c r="L10" s="69"/>
      <c r="M10" s="129"/>
      <c r="N10" s="130"/>
      <c r="O10" s="131"/>
    </row>
    <row r="11" spans="1:29" s="53" customFormat="1" ht="27.75" customHeight="1" x14ac:dyDescent="0.25">
      <c r="A11" s="56" t="s">
        <v>8</v>
      </c>
      <c r="B11" s="54"/>
      <c r="C11" s="136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36"/>
      <c r="E11" s="136"/>
      <c r="F11" s="136"/>
      <c r="G11" s="136"/>
      <c r="H11" s="136"/>
      <c r="I11" s="136"/>
      <c r="J11" s="136"/>
      <c r="K11" s="136"/>
      <c r="L11" s="54"/>
      <c r="M11" s="118"/>
      <c r="N11" s="119"/>
      <c r="O11" s="120"/>
      <c r="Z11" s="57" t="s">
        <v>9</v>
      </c>
    </row>
    <row r="12" spans="1:29" s="53" customFormat="1" ht="15" x14ac:dyDescent="0.25">
      <c r="A12" s="54"/>
      <c r="B12" s="54"/>
      <c r="C12" s="58"/>
      <c r="D12" s="58"/>
      <c r="E12" s="58"/>
      <c r="F12" s="59" t="s">
        <v>10</v>
      </c>
      <c r="G12" s="58"/>
      <c r="H12" s="60"/>
      <c r="I12" s="58"/>
      <c r="J12" s="58"/>
      <c r="K12" s="58"/>
      <c r="L12" s="54"/>
      <c r="M12" s="121"/>
      <c r="N12" s="122"/>
      <c r="O12" s="123"/>
    </row>
    <row r="13" spans="1:29" s="53" customFormat="1" ht="15" x14ac:dyDescent="0.25">
      <c r="A13" s="56" t="s">
        <v>11</v>
      </c>
      <c r="B13" s="54"/>
      <c r="C13" s="124" t="s">
        <v>85</v>
      </c>
      <c r="D13" s="125"/>
      <c r="E13" s="125"/>
      <c r="F13" s="125"/>
      <c r="G13" s="125"/>
      <c r="H13" s="125"/>
      <c r="I13" s="125"/>
      <c r="J13" s="125"/>
      <c r="K13" s="125"/>
      <c r="L13" s="54"/>
      <c r="M13" s="118"/>
      <c r="N13" s="119"/>
      <c r="O13" s="120"/>
      <c r="AA13" s="57" t="s">
        <v>83</v>
      </c>
    </row>
    <row r="14" spans="1:29" s="53" customFormat="1" ht="15" x14ac:dyDescent="0.25">
      <c r="A14" s="54"/>
      <c r="B14" s="54"/>
      <c r="C14" s="58"/>
      <c r="D14" s="58"/>
      <c r="E14" s="58"/>
      <c r="F14" s="59" t="s">
        <v>12</v>
      </c>
      <c r="G14" s="58"/>
      <c r="H14" s="60"/>
      <c r="I14" s="58"/>
      <c r="J14" s="58"/>
      <c r="K14" s="58"/>
      <c r="L14" s="55" t="s">
        <v>13</v>
      </c>
      <c r="M14" s="126"/>
      <c r="N14" s="127"/>
      <c r="O14" s="128"/>
    </row>
    <row r="15" spans="1:29" s="70" customFormat="1" ht="15" customHeight="1" x14ac:dyDescent="0.25">
      <c r="A15" s="69"/>
      <c r="B15" s="69"/>
      <c r="C15" s="69"/>
      <c r="D15" s="69"/>
      <c r="E15" s="69"/>
      <c r="F15" s="69"/>
      <c r="G15" s="69"/>
      <c r="H15" s="76"/>
      <c r="I15" s="69"/>
      <c r="J15" s="69"/>
      <c r="K15" s="71" t="s">
        <v>14</v>
      </c>
      <c r="L15" s="77" t="s">
        <v>15</v>
      </c>
      <c r="M15" s="110" t="s">
        <v>91</v>
      </c>
      <c r="N15" s="111"/>
      <c r="O15" s="112"/>
      <c r="AB15" s="73" t="s">
        <v>5</v>
      </c>
    </row>
    <row r="16" spans="1:29" s="70" customFormat="1" ht="15" x14ac:dyDescent="0.25">
      <c r="A16" s="69"/>
      <c r="B16" s="69"/>
      <c r="C16" s="69"/>
      <c r="D16" s="69"/>
      <c r="E16" s="69"/>
      <c r="F16" s="69"/>
      <c r="G16" s="69"/>
      <c r="H16" s="76"/>
      <c r="I16" s="69"/>
      <c r="J16" s="69"/>
      <c r="K16" s="69"/>
      <c r="L16" s="77" t="s">
        <v>16</v>
      </c>
      <c r="M16" s="110" t="s">
        <v>92</v>
      </c>
      <c r="N16" s="111"/>
      <c r="O16" s="112"/>
      <c r="AC16" s="73" t="s">
        <v>5</v>
      </c>
    </row>
    <row r="17" spans="1:34" s="70" customFormat="1" ht="15" x14ac:dyDescent="0.25">
      <c r="A17" s="69"/>
      <c r="B17" s="69"/>
      <c r="C17" s="69"/>
      <c r="D17" s="69"/>
      <c r="E17" s="69"/>
      <c r="F17" s="69"/>
      <c r="G17" s="69"/>
      <c r="H17" s="76"/>
      <c r="I17" s="69"/>
      <c r="J17" s="69"/>
      <c r="K17" s="69"/>
      <c r="L17" s="71" t="s">
        <v>17</v>
      </c>
      <c r="M17" s="113"/>
      <c r="N17" s="114"/>
      <c r="O17" s="115"/>
    </row>
    <row r="18" spans="1:34" s="53" customFormat="1" ht="15" x14ac:dyDescent="0.25">
      <c r="A18" s="61"/>
      <c r="B18" s="61"/>
      <c r="C18" s="61"/>
      <c r="D18" s="61"/>
      <c r="E18" s="61"/>
      <c r="F18" s="61"/>
      <c r="G18" s="61"/>
      <c r="H18" s="62"/>
      <c r="I18" s="61"/>
      <c r="J18" s="61"/>
      <c r="K18" s="63"/>
      <c r="L18" s="64"/>
      <c r="M18" s="64"/>
      <c r="N18" s="64"/>
      <c r="O18" s="54"/>
    </row>
    <row r="19" spans="1:34" s="53" customFormat="1" ht="11.25" customHeight="1" x14ac:dyDescent="0.25">
      <c r="A19" s="61"/>
      <c r="B19" s="61"/>
      <c r="C19" s="61"/>
      <c r="D19" s="61"/>
      <c r="E19" s="61"/>
      <c r="F19" s="61"/>
      <c r="G19" s="61"/>
      <c r="H19" s="62"/>
      <c r="I19" s="61"/>
      <c r="J19" s="61"/>
      <c r="K19" s="63"/>
      <c r="L19" s="116" t="s">
        <v>18</v>
      </c>
      <c r="M19" s="116" t="s">
        <v>19</v>
      </c>
      <c r="N19" s="117" t="s">
        <v>20</v>
      </c>
      <c r="O19" s="117"/>
    </row>
    <row r="20" spans="1:34" s="53" customFormat="1" ht="15" x14ac:dyDescent="0.25">
      <c r="A20" s="61"/>
      <c r="B20" s="61"/>
      <c r="C20" s="61"/>
      <c r="D20" s="61"/>
      <c r="E20" s="61"/>
      <c r="F20" s="61"/>
      <c r="G20" s="61"/>
      <c r="H20" s="62"/>
      <c r="I20" s="61"/>
      <c r="J20" s="61"/>
      <c r="K20" s="63"/>
      <c r="L20" s="116"/>
      <c r="M20" s="116"/>
      <c r="N20" s="65" t="s">
        <v>21</v>
      </c>
      <c r="O20" s="65" t="s">
        <v>22</v>
      </c>
    </row>
    <row r="21" spans="1:34" s="53" customFormat="1" ht="15" x14ac:dyDescent="0.25">
      <c r="A21" s="61"/>
      <c r="B21" s="61"/>
      <c r="C21" s="61"/>
      <c r="D21" s="61"/>
      <c r="E21" s="61"/>
      <c r="F21" s="61"/>
      <c r="G21" s="61"/>
      <c r="H21" s="66" t="s">
        <v>23</v>
      </c>
      <c r="I21" s="61"/>
      <c r="J21" s="61"/>
      <c r="K21" s="63"/>
      <c r="L21" s="68" t="s">
        <v>86</v>
      </c>
      <c r="M21" s="67">
        <f>O21</f>
        <v>45524</v>
      </c>
      <c r="N21" s="67">
        <v>45372</v>
      </c>
      <c r="O21" s="67">
        <v>45524</v>
      </c>
    </row>
    <row r="22" spans="1:34" s="53" customFormat="1" ht="15" x14ac:dyDescent="0.25">
      <c r="A22" s="61"/>
      <c r="B22" s="61"/>
      <c r="C22" s="61"/>
      <c r="D22" s="61"/>
      <c r="E22" s="61"/>
      <c r="F22" s="61"/>
      <c r="G22" s="61"/>
      <c r="H22" s="66" t="s">
        <v>25</v>
      </c>
      <c r="I22" s="61"/>
      <c r="J22" s="61"/>
      <c r="K22" s="63"/>
      <c r="L22" s="64"/>
      <c r="M22" s="64"/>
      <c r="N22" s="64"/>
      <c r="O22" s="54"/>
    </row>
    <row r="23" spans="1:34" s="53" customFormat="1" ht="15" x14ac:dyDescent="0.25">
      <c r="A23" s="61"/>
      <c r="B23" s="61"/>
      <c r="C23" s="61"/>
      <c r="D23" s="61"/>
      <c r="E23" s="61"/>
      <c r="F23" s="61"/>
      <c r="G23" s="61"/>
      <c r="H23" s="62" t="s">
        <v>84</v>
      </c>
      <c r="I23" s="61"/>
      <c r="J23" s="61"/>
      <c r="K23" s="63"/>
      <c r="L23" s="64"/>
      <c r="M23" s="64"/>
      <c r="N23" s="64"/>
      <c r="O23" s="54"/>
    </row>
    <row r="24" spans="1:34" customFormat="1" ht="11.25" customHeight="1" x14ac:dyDescent="0.25">
      <c r="A24" s="108"/>
      <c r="B24" s="108"/>
      <c r="C24" s="108"/>
      <c r="D24" s="108"/>
      <c r="E24" s="108"/>
      <c r="F24" s="108"/>
      <c r="G24" s="108"/>
      <c r="H24" s="108"/>
      <c r="I24" s="108"/>
      <c r="J24" s="108"/>
      <c r="K24" s="108"/>
      <c r="L24" s="108"/>
      <c r="M24" s="108"/>
      <c r="N24" s="108"/>
      <c r="O24" s="108"/>
      <c r="AC24" s="7" t="s">
        <v>26</v>
      </c>
    </row>
    <row r="25" spans="1:34" customFormat="1" ht="36" customHeight="1" x14ac:dyDescent="0.25">
      <c r="A25" s="103" t="s">
        <v>27</v>
      </c>
      <c r="B25" s="103"/>
      <c r="C25" s="109" t="s">
        <v>28</v>
      </c>
      <c r="D25" s="109" t="s">
        <v>29</v>
      </c>
      <c r="E25" s="109"/>
      <c r="F25" s="109"/>
      <c r="G25" s="109" t="s">
        <v>30</v>
      </c>
      <c r="H25" s="109" t="s">
        <v>31</v>
      </c>
      <c r="I25" s="109"/>
      <c r="J25" s="109"/>
      <c r="K25" s="109" t="s">
        <v>32</v>
      </c>
      <c r="L25" s="109"/>
      <c r="M25" s="109"/>
      <c r="N25" s="109" t="s">
        <v>33</v>
      </c>
      <c r="O25" s="109" t="s">
        <v>34</v>
      </c>
    </row>
    <row r="26" spans="1:34" customFormat="1" ht="20.25" customHeight="1" x14ac:dyDescent="0.25">
      <c r="A26" s="103"/>
      <c r="B26" s="103"/>
      <c r="C26" s="109"/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109"/>
      <c r="O26" s="109"/>
    </row>
    <row r="27" spans="1:34" customFormat="1" ht="49.5" customHeight="1" x14ac:dyDescent="0.25">
      <c r="A27" s="8" t="s">
        <v>35</v>
      </c>
      <c r="B27" s="8" t="s">
        <v>36</v>
      </c>
      <c r="C27" s="109"/>
      <c r="D27" s="109"/>
      <c r="E27" s="109"/>
      <c r="F27" s="109"/>
      <c r="G27" s="109"/>
      <c r="H27" s="5" t="s">
        <v>37</v>
      </c>
      <c r="I27" s="5" t="s">
        <v>38</v>
      </c>
      <c r="J27" s="5" t="s">
        <v>39</v>
      </c>
      <c r="K27" s="5" t="s">
        <v>37</v>
      </c>
      <c r="L27" s="5" t="s">
        <v>38</v>
      </c>
      <c r="M27" s="5" t="s">
        <v>40</v>
      </c>
      <c r="N27" s="109"/>
      <c r="O27" s="109"/>
    </row>
    <row r="28" spans="1:34" customFormat="1" ht="15" x14ac:dyDescent="0.25">
      <c r="A28" s="6">
        <v>1</v>
      </c>
      <c r="B28" s="6">
        <v>2</v>
      </c>
      <c r="C28" s="6">
        <v>3</v>
      </c>
      <c r="D28" s="103">
        <v>4</v>
      </c>
      <c r="E28" s="103"/>
      <c r="F28" s="103"/>
      <c r="G28" s="6">
        <v>5</v>
      </c>
      <c r="H28" s="6">
        <v>6</v>
      </c>
      <c r="I28" s="6">
        <v>7</v>
      </c>
      <c r="J28" s="6">
        <v>8</v>
      </c>
      <c r="K28" s="6">
        <v>9</v>
      </c>
      <c r="L28" s="6">
        <v>10</v>
      </c>
      <c r="M28" s="6">
        <v>11</v>
      </c>
      <c r="N28" s="6">
        <v>12</v>
      </c>
      <c r="O28" s="6">
        <v>13</v>
      </c>
    </row>
    <row r="29" spans="1:34" customFormat="1" ht="15" x14ac:dyDescent="0.25">
      <c r="A29" s="104" t="s">
        <v>41</v>
      </c>
      <c r="B29" s="105"/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6"/>
      <c r="AE29" s="9" t="s">
        <v>41</v>
      </c>
    </row>
    <row r="30" spans="1:34" customFormat="1" ht="15" x14ac:dyDescent="0.25">
      <c r="A30" s="104" t="s">
        <v>42</v>
      </c>
      <c r="B30" s="105"/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105"/>
      <c r="O30" s="106"/>
      <c r="AE30" s="9"/>
      <c r="AF30" s="9" t="s">
        <v>42</v>
      </c>
    </row>
    <row r="31" spans="1:34" customFormat="1" ht="45.75" x14ac:dyDescent="0.25">
      <c r="A31" s="10" t="s">
        <v>24</v>
      </c>
      <c r="B31" s="11" t="s">
        <v>24</v>
      </c>
      <c r="C31" s="12" t="s">
        <v>43</v>
      </c>
      <c r="D31" s="107" t="s">
        <v>44</v>
      </c>
      <c r="E31" s="107"/>
      <c r="F31" s="107"/>
      <c r="G31" s="11" t="s">
        <v>45</v>
      </c>
      <c r="H31" s="11">
        <v>12</v>
      </c>
      <c r="I31" s="11" t="s">
        <v>24</v>
      </c>
      <c r="J31" s="11" t="s">
        <v>46</v>
      </c>
      <c r="K31" s="13"/>
      <c r="L31" s="11"/>
      <c r="M31" s="13"/>
      <c r="N31" s="11"/>
      <c r="O31" s="14"/>
      <c r="AE31" s="9"/>
      <c r="AF31" s="9"/>
      <c r="AG31" s="9" t="s">
        <v>44</v>
      </c>
    </row>
    <row r="32" spans="1:34" customFormat="1" ht="15" x14ac:dyDescent="0.25">
      <c r="A32" s="15"/>
      <c r="B32" s="16"/>
      <c r="C32" s="17" t="s">
        <v>24</v>
      </c>
      <c r="D32" s="97" t="s">
        <v>47</v>
      </c>
      <c r="E32" s="97"/>
      <c r="F32" s="97"/>
      <c r="G32" s="18"/>
      <c r="H32" s="19"/>
      <c r="I32" s="19"/>
      <c r="J32" s="19"/>
      <c r="K32" s="20">
        <v>55.71</v>
      </c>
      <c r="L32" s="19"/>
      <c r="M32" s="20">
        <v>668.52</v>
      </c>
      <c r="N32" s="21">
        <v>44.77</v>
      </c>
      <c r="O32" s="22">
        <v>29929.64</v>
      </c>
      <c r="AE32" s="9"/>
      <c r="AF32" s="9"/>
      <c r="AG32" s="9"/>
      <c r="AH32" s="2" t="s">
        <v>47</v>
      </c>
    </row>
    <row r="33" spans="1:40" customFormat="1" ht="15" x14ac:dyDescent="0.25">
      <c r="A33" s="23"/>
      <c r="B33" s="16"/>
      <c r="C33" s="17"/>
      <c r="D33" s="97" t="s">
        <v>48</v>
      </c>
      <c r="E33" s="97"/>
      <c r="F33" s="97"/>
      <c r="G33" s="18" t="s">
        <v>49</v>
      </c>
      <c r="H33" s="21">
        <v>4.8600000000000003</v>
      </c>
      <c r="I33" s="19"/>
      <c r="J33" s="21">
        <v>58.32</v>
      </c>
      <c r="K33" s="24"/>
      <c r="L33" s="19"/>
      <c r="M33" s="24"/>
      <c r="N33" s="19"/>
      <c r="O33" s="25"/>
      <c r="AE33" s="9"/>
      <c r="AF33" s="9"/>
      <c r="AG33" s="9"/>
      <c r="AI33" s="2" t="s">
        <v>48</v>
      </c>
    </row>
    <row r="34" spans="1:40" customFormat="1" ht="15" x14ac:dyDescent="0.25">
      <c r="A34" s="26"/>
      <c r="B34" s="18"/>
      <c r="C34" s="17"/>
      <c r="D34" s="102" t="s">
        <v>50</v>
      </c>
      <c r="E34" s="102"/>
      <c r="F34" s="102"/>
      <c r="G34" s="27"/>
      <c r="H34" s="28"/>
      <c r="I34" s="28"/>
      <c r="J34" s="28"/>
      <c r="K34" s="29">
        <v>55.71</v>
      </c>
      <c r="L34" s="28"/>
      <c r="M34" s="29">
        <v>668.52</v>
      </c>
      <c r="N34" s="28"/>
      <c r="O34" s="30">
        <v>29929.64</v>
      </c>
      <c r="AE34" s="9"/>
      <c r="AF34" s="9"/>
      <c r="AG34" s="9"/>
      <c r="AJ34" s="2" t="s">
        <v>50</v>
      </c>
    </row>
    <row r="35" spans="1:40" customFormat="1" ht="15" x14ac:dyDescent="0.25">
      <c r="A35" s="23"/>
      <c r="B35" s="16"/>
      <c r="C35" s="17"/>
      <c r="D35" s="97" t="s">
        <v>51</v>
      </c>
      <c r="E35" s="97"/>
      <c r="F35" s="97"/>
      <c r="G35" s="18"/>
      <c r="H35" s="19"/>
      <c r="I35" s="19"/>
      <c r="J35" s="19"/>
      <c r="K35" s="24"/>
      <c r="L35" s="19"/>
      <c r="M35" s="20">
        <v>668.52</v>
      </c>
      <c r="N35" s="19"/>
      <c r="O35" s="22">
        <v>29929.64</v>
      </c>
      <c r="AE35" s="9"/>
      <c r="AF35" s="9"/>
      <c r="AG35" s="9"/>
      <c r="AI35" s="2" t="s">
        <v>51</v>
      </c>
    </row>
    <row r="36" spans="1:40" customFormat="1" ht="23.25" x14ac:dyDescent="0.25">
      <c r="A36" s="23"/>
      <c r="B36" s="16"/>
      <c r="C36" s="17" t="s">
        <v>52</v>
      </c>
      <c r="D36" s="97" t="s">
        <v>53</v>
      </c>
      <c r="E36" s="97"/>
      <c r="F36" s="97"/>
      <c r="G36" s="18" t="s">
        <v>54</v>
      </c>
      <c r="H36" s="31">
        <v>74</v>
      </c>
      <c r="I36" s="19"/>
      <c r="J36" s="31">
        <v>74</v>
      </c>
      <c r="K36" s="24"/>
      <c r="L36" s="19"/>
      <c r="M36" s="20">
        <v>494.7</v>
      </c>
      <c r="N36" s="19"/>
      <c r="O36" s="22">
        <v>22147.93</v>
      </c>
      <c r="AE36" s="9"/>
      <c r="AF36" s="9"/>
      <c r="AG36" s="9"/>
      <c r="AI36" s="2" t="s">
        <v>53</v>
      </c>
    </row>
    <row r="37" spans="1:40" customFormat="1" ht="23.25" x14ac:dyDescent="0.25">
      <c r="A37" s="23"/>
      <c r="B37" s="16"/>
      <c r="C37" s="17" t="s">
        <v>55</v>
      </c>
      <c r="D37" s="97" t="s">
        <v>56</v>
      </c>
      <c r="E37" s="97"/>
      <c r="F37" s="97"/>
      <c r="G37" s="18" t="s">
        <v>54</v>
      </c>
      <c r="H37" s="31">
        <v>36</v>
      </c>
      <c r="I37" s="19"/>
      <c r="J37" s="31">
        <v>36</v>
      </c>
      <c r="K37" s="24"/>
      <c r="L37" s="19"/>
      <c r="M37" s="20">
        <v>240.67</v>
      </c>
      <c r="N37" s="19"/>
      <c r="O37" s="22">
        <v>10774.67</v>
      </c>
      <c r="AE37" s="9"/>
      <c r="AF37" s="9"/>
      <c r="AG37" s="9"/>
      <c r="AI37" s="2" t="s">
        <v>56</v>
      </c>
    </row>
    <row r="38" spans="1:40" customFormat="1" ht="15" x14ac:dyDescent="0.25">
      <c r="A38" s="15"/>
      <c r="B38" s="32"/>
      <c r="C38" s="33"/>
      <c r="D38" s="101" t="s">
        <v>57</v>
      </c>
      <c r="E38" s="101"/>
      <c r="F38" s="101"/>
      <c r="G38" s="11"/>
      <c r="H38" s="34"/>
      <c r="I38" s="34"/>
      <c r="J38" s="34"/>
      <c r="K38" s="35"/>
      <c r="L38" s="34"/>
      <c r="M38" s="36">
        <v>1403.89</v>
      </c>
      <c r="N38" s="28"/>
      <c r="O38" s="37">
        <v>62852.24</v>
      </c>
      <c r="AE38" s="9"/>
      <c r="AF38" s="9"/>
      <c r="AG38" s="9"/>
      <c r="AK38" s="9" t="s">
        <v>57</v>
      </c>
    </row>
    <row r="39" spans="1:40" customFormat="1" ht="15" x14ac:dyDescent="0.25">
      <c r="A39" s="38"/>
      <c r="B39" s="4"/>
      <c r="C39" s="13"/>
      <c r="D39" s="101" t="s">
        <v>58</v>
      </c>
      <c r="E39" s="101"/>
      <c r="F39" s="101"/>
      <c r="G39" s="101"/>
      <c r="H39" s="101"/>
      <c r="I39" s="101"/>
      <c r="J39" s="101"/>
      <c r="K39" s="101"/>
      <c r="L39" s="101"/>
      <c r="M39" s="39">
        <v>1403.89</v>
      </c>
      <c r="N39" s="40"/>
      <c r="O39" s="41"/>
      <c r="AE39" s="9"/>
      <c r="AF39" s="9"/>
      <c r="AG39" s="9"/>
      <c r="AK39" s="9"/>
      <c r="AL39" s="9" t="s">
        <v>58</v>
      </c>
    </row>
    <row r="40" spans="1:40" customFormat="1" ht="15" x14ac:dyDescent="0.25">
      <c r="A40" s="38"/>
      <c r="B40" s="4"/>
      <c r="C40" s="13"/>
      <c r="D40" s="101" t="s">
        <v>59</v>
      </c>
      <c r="E40" s="101"/>
      <c r="F40" s="101"/>
      <c r="G40" s="101"/>
      <c r="H40" s="101"/>
      <c r="I40" s="101"/>
      <c r="J40" s="101"/>
      <c r="K40" s="101"/>
      <c r="L40" s="101"/>
      <c r="M40" s="42"/>
      <c r="N40" s="40"/>
      <c r="O40" s="41"/>
      <c r="AM40" s="9" t="s">
        <v>59</v>
      </c>
    </row>
    <row r="41" spans="1:40" customFormat="1" ht="15" x14ac:dyDescent="0.25">
      <c r="A41" s="15"/>
      <c r="B41" s="3"/>
      <c r="C41" s="17"/>
      <c r="D41" s="97" t="s">
        <v>60</v>
      </c>
      <c r="E41" s="97"/>
      <c r="F41" s="97"/>
      <c r="G41" s="97"/>
      <c r="H41" s="97"/>
      <c r="I41" s="97"/>
      <c r="J41" s="97"/>
      <c r="K41" s="97"/>
      <c r="L41" s="97"/>
      <c r="M41" s="43">
        <v>668.52</v>
      </c>
      <c r="N41" s="44"/>
      <c r="O41" s="45">
        <v>29929.64</v>
      </c>
      <c r="AM41" s="9"/>
      <c r="AN41" s="2" t="s">
        <v>60</v>
      </c>
    </row>
    <row r="42" spans="1:40" customFormat="1" ht="15" x14ac:dyDescent="0.25">
      <c r="A42" s="15"/>
      <c r="B42" s="3"/>
      <c r="C42" s="17"/>
      <c r="D42" s="97" t="s">
        <v>61</v>
      </c>
      <c r="E42" s="97"/>
      <c r="F42" s="97"/>
      <c r="G42" s="97"/>
      <c r="H42" s="97"/>
      <c r="I42" s="97"/>
      <c r="J42" s="97"/>
      <c r="K42" s="97"/>
      <c r="L42" s="97"/>
      <c r="M42" s="46"/>
      <c r="N42" s="44"/>
      <c r="O42" s="47"/>
      <c r="AM42" s="9"/>
      <c r="AN42" s="2" t="s">
        <v>61</v>
      </c>
    </row>
    <row r="43" spans="1:40" customFormat="1" ht="15" x14ac:dyDescent="0.25">
      <c r="A43" s="15"/>
      <c r="B43" s="3"/>
      <c r="C43" s="17"/>
      <c r="D43" s="97" t="s">
        <v>62</v>
      </c>
      <c r="E43" s="97"/>
      <c r="F43" s="97"/>
      <c r="G43" s="97"/>
      <c r="H43" s="97"/>
      <c r="I43" s="97"/>
      <c r="J43" s="97"/>
      <c r="K43" s="97"/>
      <c r="L43" s="97"/>
      <c r="M43" s="43">
        <v>668.52</v>
      </c>
      <c r="N43" s="44"/>
      <c r="O43" s="45">
        <v>29929.64</v>
      </c>
      <c r="AM43" s="9"/>
      <c r="AN43" s="2" t="s">
        <v>62</v>
      </c>
    </row>
    <row r="44" spans="1:40" customFormat="1" ht="15" x14ac:dyDescent="0.25">
      <c r="A44" s="15"/>
      <c r="B44" s="3"/>
      <c r="C44" s="17"/>
      <c r="D44" s="97" t="s">
        <v>63</v>
      </c>
      <c r="E44" s="97"/>
      <c r="F44" s="97"/>
      <c r="G44" s="97"/>
      <c r="H44" s="97"/>
      <c r="I44" s="97"/>
      <c r="J44" s="97"/>
      <c r="K44" s="97"/>
      <c r="L44" s="97"/>
      <c r="M44" s="48">
        <v>1403.89</v>
      </c>
      <c r="N44" s="44"/>
      <c r="O44" s="45">
        <v>62852.24</v>
      </c>
      <c r="AM44" s="9"/>
      <c r="AN44" s="2" t="s">
        <v>63</v>
      </c>
    </row>
    <row r="45" spans="1:40" customFormat="1" ht="15" x14ac:dyDescent="0.25">
      <c r="A45" s="15"/>
      <c r="B45" s="3"/>
      <c r="C45" s="17"/>
      <c r="D45" s="97" t="s">
        <v>64</v>
      </c>
      <c r="E45" s="97"/>
      <c r="F45" s="97"/>
      <c r="G45" s="97"/>
      <c r="H45" s="97"/>
      <c r="I45" s="97"/>
      <c r="J45" s="97"/>
      <c r="K45" s="97"/>
      <c r="L45" s="97"/>
      <c r="M45" s="48">
        <v>1403.89</v>
      </c>
      <c r="N45" s="44"/>
      <c r="O45" s="45">
        <v>62852.24</v>
      </c>
      <c r="AM45" s="9"/>
      <c r="AN45" s="2" t="s">
        <v>64</v>
      </c>
    </row>
    <row r="46" spans="1:40" customFormat="1" ht="15" x14ac:dyDescent="0.25">
      <c r="A46" s="15"/>
      <c r="B46" s="3"/>
      <c r="C46" s="17"/>
      <c r="D46" s="97" t="s">
        <v>65</v>
      </c>
      <c r="E46" s="97"/>
      <c r="F46" s="97"/>
      <c r="G46" s="97"/>
      <c r="H46" s="97"/>
      <c r="I46" s="97"/>
      <c r="J46" s="97"/>
      <c r="K46" s="97"/>
      <c r="L46" s="97"/>
      <c r="M46" s="46"/>
      <c r="N46" s="44"/>
      <c r="O46" s="47"/>
      <c r="AM46" s="9"/>
      <c r="AN46" s="2" t="s">
        <v>65</v>
      </c>
    </row>
    <row r="47" spans="1:40" customFormat="1" ht="15" x14ac:dyDescent="0.25">
      <c r="A47" s="15"/>
      <c r="B47" s="3"/>
      <c r="C47" s="17"/>
      <c r="D47" s="97" t="s">
        <v>66</v>
      </c>
      <c r="E47" s="97"/>
      <c r="F47" s="97"/>
      <c r="G47" s="97"/>
      <c r="H47" s="97"/>
      <c r="I47" s="97"/>
      <c r="J47" s="97"/>
      <c r="K47" s="97"/>
      <c r="L47" s="97"/>
      <c r="M47" s="43">
        <v>668.52</v>
      </c>
      <c r="N47" s="44"/>
      <c r="O47" s="45">
        <v>29929.64</v>
      </c>
      <c r="AM47" s="9"/>
      <c r="AN47" s="2" t="s">
        <v>66</v>
      </c>
    </row>
    <row r="48" spans="1:40" customFormat="1" ht="15" x14ac:dyDescent="0.25">
      <c r="A48" s="15"/>
      <c r="B48" s="3"/>
      <c r="C48" s="17"/>
      <c r="D48" s="97" t="s">
        <v>67</v>
      </c>
      <c r="E48" s="97"/>
      <c r="F48" s="97"/>
      <c r="G48" s="97"/>
      <c r="H48" s="97"/>
      <c r="I48" s="97"/>
      <c r="J48" s="97"/>
      <c r="K48" s="97"/>
      <c r="L48" s="97"/>
      <c r="M48" s="43">
        <v>494.7</v>
      </c>
      <c r="N48" s="44"/>
      <c r="O48" s="45">
        <v>22147.93</v>
      </c>
      <c r="AM48" s="9"/>
      <c r="AN48" s="2" t="s">
        <v>67</v>
      </c>
    </row>
    <row r="49" spans="1:54" customFormat="1" ht="15" x14ac:dyDescent="0.25">
      <c r="A49" s="15"/>
      <c r="B49" s="3"/>
      <c r="C49" s="17"/>
      <c r="D49" s="97" t="s">
        <v>68</v>
      </c>
      <c r="E49" s="97"/>
      <c r="F49" s="97"/>
      <c r="G49" s="97"/>
      <c r="H49" s="97"/>
      <c r="I49" s="97"/>
      <c r="J49" s="97"/>
      <c r="K49" s="97"/>
      <c r="L49" s="97"/>
      <c r="M49" s="43">
        <v>240.67</v>
      </c>
      <c r="N49" s="44"/>
      <c r="O49" s="45">
        <v>10774.67</v>
      </c>
      <c r="AM49" s="9"/>
      <c r="AN49" s="2" t="s">
        <v>68</v>
      </c>
    </row>
    <row r="50" spans="1:54" customFormat="1" ht="15" x14ac:dyDescent="0.25">
      <c r="A50" s="15"/>
      <c r="B50" s="3"/>
      <c r="C50" s="17"/>
      <c r="D50" s="97" t="s">
        <v>69</v>
      </c>
      <c r="E50" s="97"/>
      <c r="F50" s="97"/>
      <c r="G50" s="97"/>
      <c r="H50" s="97"/>
      <c r="I50" s="97"/>
      <c r="J50" s="97"/>
      <c r="K50" s="97"/>
      <c r="L50" s="97"/>
      <c r="M50" s="43">
        <v>668.52</v>
      </c>
      <c r="N50" s="44"/>
      <c r="O50" s="45">
        <v>29929.64</v>
      </c>
      <c r="AM50" s="9"/>
      <c r="AN50" s="2" t="s">
        <v>69</v>
      </c>
    </row>
    <row r="51" spans="1:54" customFormat="1" ht="15" x14ac:dyDescent="0.25">
      <c r="A51" s="15"/>
      <c r="B51" s="3"/>
      <c r="C51" s="17"/>
      <c r="D51" s="97" t="s">
        <v>70</v>
      </c>
      <c r="E51" s="97"/>
      <c r="F51" s="97"/>
      <c r="G51" s="97"/>
      <c r="H51" s="97"/>
      <c r="I51" s="97"/>
      <c r="J51" s="97"/>
      <c r="K51" s="97"/>
      <c r="L51" s="97"/>
      <c r="M51" s="43">
        <v>494.7</v>
      </c>
      <c r="N51" s="44"/>
      <c r="O51" s="45">
        <v>22147.93</v>
      </c>
      <c r="AM51" s="9"/>
      <c r="AN51" s="2" t="s">
        <v>70</v>
      </c>
    </row>
    <row r="52" spans="1:54" customFormat="1" ht="15" x14ac:dyDescent="0.25">
      <c r="A52" s="15"/>
      <c r="B52" s="3"/>
      <c r="C52" s="17"/>
      <c r="D52" s="97" t="s">
        <v>71</v>
      </c>
      <c r="E52" s="97"/>
      <c r="F52" s="97"/>
      <c r="G52" s="97"/>
      <c r="H52" s="97"/>
      <c r="I52" s="97"/>
      <c r="J52" s="97"/>
      <c r="K52" s="97"/>
      <c r="L52" s="97"/>
      <c r="M52" s="43">
        <v>240.67</v>
      </c>
      <c r="N52" s="44"/>
      <c r="O52" s="45">
        <v>10774.67</v>
      </c>
      <c r="AM52" s="9"/>
      <c r="AN52" s="2" t="s">
        <v>71</v>
      </c>
    </row>
    <row r="53" spans="1:54" customFormat="1" ht="15" x14ac:dyDescent="0.25">
      <c r="A53" s="15"/>
      <c r="B53" s="3"/>
      <c r="C53" s="17"/>
      <c r="D53" s="97" t="s">
        <v>72</v>
      </c>
      <c r="E53" s="97"/>
      <c r="F53" s="97"/>
      <c r="G53" s="97"/>
      <c r="H53" s="97"/>
      <c r="I53" s="97"/>
      <c r="J53" s="97"/>
      <c r="K53" s="97"/>
      <c r="L53" s="97"/>
      <c r="M53" s="43">
        <v>72.16</v>
      </c>
      <c r="N53" s="44"/>
      <c r="O53" s="45">
        <v>3230.61</v>
      </c>
      <c r="AM53" s="9"/>
      <c r="AN53" s="2" t="s">
        <v>72</v>
      </c>
    </row>
    <row r="54" spans="1:54" customFormat="1" ht="15" x14ac:dyDescent="0.25">
      <c r="A54" s="15"/>
      <c r="B54" s="3"/>
      <c r="C54" s="49"/>
      <c r="D54" s="98" t="s">
        <v>73</v>
      </c>
      <c r="E54" s="98"/>
      <c r="F54" s="98"/>
      <c r="G54" s="98"/>
      <c r="H54" s="98"/>
      <c r="I54" s="98"/>
      <c r="J54" s="98"/>
      <c r="K54" s="98"/>
      <c r="L54" s="98"/>
      <c r="M54" s="50">
        <v>1476.05</v>
      </c>
      <c r="N54" s="51"/>
      <c r="O54" s="52">
        <v>66082.850000000006</v>
      </c>
      <c r="AM54" s="9"/>
      <c r="AO54" s="9" t="s">
        <v>73</v>
      </c>
    </row>
    <row r="55" spans="1:54" customFormat="1" ht="15" x14ac:dyDescent="0.25">
      <c r="A55" s="15"/>
      <c r="B55" s="3"/>
      <c r="C55" s="49"/>
      <c r="D55" s="98" t="s">
        <v>74</v>
      </c>
      <c r="E55" s="98"/>
      <c r="F55" s="98"/>
      <c r="G55" s="98"/>
      <c r="H55" s="98"/>
      <c r="I55" s="98"/>
      <c r="J55" s="98"/>
      <c r="K55" s="98"/>
      <c r="L55" s="98"/>
      <c r="M55" s="50">
        <v>1476.05</v>
      </c>
      <c r="N55" s="51"/>
      <c r="O55" s="52">
        <v>66082.850000000006</v>
      </c>
      <c r="AM55" s="9"/>
      <c r="AO55" s="9"/>
      <c r="AP55" s="9" t="s">
        <v>74</v>
      </c>
    </row>
    <row r="56" spans="1:54" s="70" customFormat="1" ht="15" x14ac:dyDescent="0.25">
      <c r="A56" s="78"/>
      <c r="B56" s="69"/>
      <c r="C56" s="79"/>
      <c r="D56" s="99" t="s">
        <v>93</v>
      </c>
      <c r="E56" s="99"/>
      <c r="F56" s="99"/>
      <c r="G56" s="99"/>
      <c r="H56" s="99"/>
      <c r="I56" s="99"/>
      <c r="J56" s="99"/>
      <c r="K56" s="99"/>
      <c r="L56" s="99"/>
      <c r="M56" s="80">
        <f>M55*P56</f>
        <v>1225.1215</v>
      </c>
      <c r="N56" s="81"/>
      <c r="O56" s="82">
        <f>ROUND(O55*P56,2)</f>
        <v>54848.77</v>
      </c>
      <c r="P56" s="70">
        <v>0.83</v>
      </c>
      <c r="AS56" s="83"/>
      <c r="AU56" s="83" t="s">
        <v>72</v>
      </c>
    </row>
    <row r="57" spans="1:54" s="70" customFormat="1" ht="23.25" x14ac:dyDescent="0.25">
      <c r="A57" s="84"/>
      <c r="B57" s="85"/>
      <c r="C57" s="86"/>
      <c r="D57" s="100" t="s">
        <v>74</v>
      </c>
      <c r="E57" s="100"/>
      <c r="F57" s="100"/>
      <c r="G57" s="100"/>
      <c r="H57" s="100"/>
      <c r="I57" s="100"/>
      <c r="J57" s="100"/>
      <c r="K57" s="100"/>
      <c r="L57" s="100"/>
      <c r="M57" s="87">
        <f>M56</f>
        <v>1225.1215</v>
      </c>
      <c r="N57" s="88"/>
      <c r="O57" s="89">
        <f>O56</f>
        <v>54848.77</v>
      </c>
      <c r="AS57" s="83"/>
      <c r="AU57" s="83"/>
      <c r="AV57" s="83" t="s">
        <v>74</v>
      </c>
    </row>
    <row r="58" spans="1:54" s="70" customFormat="1" ht="29.25" customHeight="1" x14ac:dyDescent="0.25">
      <c r="A58" s="74"/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</row>
    <row r="59" spans="1:54" s="91" customFormat="1" ht="15" x14ac:dyDescent="0.25">
      <c r="A59" s="70"/>
      <c r="B59" s="90" t="s">
        <v>75</v>
      </c>
      <c r="C59" s="94" t="s">
        <v>94</v>
      </c>
      <c r="D59" s="94"/>
      <c r="E59" s="94"/>
      <c r="F59" s="94"/>
      <c r="G59" s="94"/>
      <c r="H59" s="94"/>
      <c r="I59" s="95" t="s">
        <v>95</v>
      </c>
      <c r="J59" s="95"/>
      <c r="K59" s="95"/>
      <c r="L59" s="95"/>
      <c r="M59" s="95"/>
      <c r="N59" s="95"/>
      <c r="O59" s="70"/>
      <c r="P59" s="70"/>
      <c r="Q59" s="70"/>
      <c r="R59" s="70"/>
      <c r="S59" s="70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  <c r="AJ59" s="73"/>
      <c r="AK59" s="73"/>
      <c r="AL59" s="73"/>
      <c r="AM59" s="73"/>
      <c r="AN59" s="73"/>
      <c r="AO59" s="73"/>
      <c r="AP59" s="73"/>
      <c r="AQ59" s="73"/>
      <c r="AR59" s="73"/>
      <c r="AS59" s="73"/>
      <c r="AT59" s="73"/>
      <c r="AU59" s="73"/>
      <c r="AV59" s="73"/>
      <c r="AW59" s="73" t="s">
        <v>5</v>
      </c>
      <c r="AX59" s="73" t="s">
        <v>76</v>
      </c>
      <c r="AY59" s="73"/>
      <c r="AZ59" s="73"/>
    </row>
    <row r="60" spans="1:54" s="92" customFormat="1" ht="18.75" customHeight="1" x14ac:dyDescent="0.25">
      <c r="B60" s="90"/>
      <c r="C60" s="96" t="s">
        <v>77</v>
      </c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T60" s="93"/>
      <c r="U60" s="93"/>
      <c r="V60" s="93"/>
      <c r="W60" s="93"/>
      <c r="X60" s="93"/>
      <c r="Y60" s="93"/>
      <c r="Z60" s="93"/>
      <c r="AA60" s="93"/>
      <c r="AB60" s="93"/>
      <c r="AC60" s="93"/>
      <c r="AD60" s="93"/>
      <c r="AE60" s="93"/>
      <c r="AF60" s="93"/>
      <c r="AG60" s="93"/>
      <c r="AH60" s="93"/>
      <c r="AI60" s="93"/>
      <c r="AJ60" s="93"/>
      <c r="AK60" s="93"/>
      <c r="AL60" s="93"/>
      <c r="AM60" s="93"/>
      <c r="AN60" s="93"/>
      <c r="AO60" s="93"/>
      <c r="AP60" s="93"/>
      <c r="AQ60" s="93"/>
      <c r="AR60" s="93"/>
      <c r="AS60" s="93"/>
      <c r="AT60" s="93"/>
      <c r="AU60" s="93"/>
      <c r="AV60" s="93"/>
      <c r="AW60" s="93"/>
      <c r="AX60" s="93"/>
      <c r="AY60" s="93"/>
      <c r="AZ60" s="93"/>
    </row>
    <row r="61" spans="1:54" s="91" customFormat="1" ht="15" x14ac:dyDescent="0.25">
      <c r="A61" s="70"/>
      <c r="B61" s="90" t="s">
        <v>78</v>
      </c>
      <c r="C61" s="94" t="s">
        <v>79</v>
      </c>
      <c r="D61" s="94"/>
      <c r="E61" s="94"/>
      <c r="F61" s="94"/>
      <c r="G61" s="94"/>
      <c r="H61" s="94"/>
      <c r="I61" s="95" t="s">
        <v>80</v>
      </c>
      <c r="J61" s="95"/>
      <c r="K61" s="95"/>
      <c r="L61" s="95"/>
      <c r="M61" s="95"/>
      <c r="N61" s="95"/>
      <c r="O61" s="70"/>
      <c r="P61" s="70"/>
      <c r="Q61" s="70"/>
      <c r="R61" s="70"/>
      <c r="S61" s="70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  <c r="AJ61" s="73"/>
      <c r="AK61" s="73"/>
      <c r="AL61" s="73"/>
      <c r="AM61" s="73"/>
      <c r="AN61" s="73"/>
      <c r="AO61" s="73"/>
      <c r="AP61" s="73"/>
      <c r="AQ61" s="73"/>
      <c r="AR61" s="73"/>
      <c r="AS61" s="73"/>
      <c r="AT61" s="73"/>
      <c r="AU61" s="73"/>
      <c r="AV61" s="73"/>
      <c r="AW61" s="73"/>
      <c r="AX61" s="73"/>
      <c r="AY61" s="73" t="s">
        <v>5</v>
      </c>
      <c r="AZ61" s="73" t="s">
        <v>76</v>
      </c>
    </row>
    <row r="62" spans="1:54" s="92" customFormat="1" ht="18.75" customHeight="1" x14ac:dyDescent="0.25">
      <c r="B62" s="72"/>
      <c r="C62" s="96" t="s">
        <v>77</v>
      </c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96"/>
      <c r="O62" s="72"/>
      <c r="T62" s="93"/>
      <c r="U62" s="93"/>
      <c r="V62" s="93"/>
      <c r="W62" s="93"/>
      <c r="X62" s="93"/>
      <c r="Y62" s="93"/>
      <c r="Z62" s="93"/>
      <c r="AA62" s="93"/>
      <c r="AB62" s="93"/>
      <c r="AC62" s="93"/>
      <c r="AD62" s="93"/>
      <c r="AE62" s="93"/>
      <c r="AF62" s="93"/>
      <c r="AG62" s="93"/>
      <c r="AH62" s="93"/>
      <c r="AI62" s="93"/>
      <c r="AJ62" s="93"/>
      <c r="AK62" s="93"/>
      <c r="AL62" s="93"/>
      <c r="AM62" s="93"/>
      <c r="AN62" s="93"/>
      <c r="AO62" s="93"/>
      <c r="AP62" s="93"/>
      <c r="AQ62" s="93"/>
      <c r="AR62" s="93"/>
      <c r="AS62" s="93"/>
      <c r="AT62" s="93"/>
      <c r="AU62" s="93"/>
      <c r="AV62" s="93"/>
      <c r="AW62" s="93"/>
      <c r="AX62" s="93"/>
      <c r="AY62" s="93"/>
      <c r="AZ62" s="93"/>
    </row>
    <row r="63" spans="1:54" s="70" customFormat="1" ht="15" x14ac:dyDescent="0.25">
      <c r="A63" s="69"/>
      <c r="B63" s="69"/>
    </row>
    <row r="64" spans="1:54" s="91" customFormat="1" ht="11.25" customHeight="1" x14ac:dyDescent="0.2"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  <c r="AJ64" s="73"/>
      <c r="AK64" s="73"/>
      <c r="AL64" s="73"/>
      <c r="AM64" s="73"/>
      <c r="AN64" s="73"/>
      <c r="AO64" s="73"/>
      <c r="AP64" s="73"/>
      <c r="AQ64" s="73"/>
      <c r="AR64" s="73"/>
      <c r="AS64" s="73"/>
      <c r="AT64" s="73"/>
      <c r="AU64" s="73"/>
      <c r="AV64" s="73"/>
      <c r="AW64" s="73"/>
      <c r="AX64" s="73"/>
      <c r="AY64" s="73"/>
      <c r="AZ64" s="73"/>
      <c r="BA64" s="73"/>
      <c r="BB64" s="73"/>
    </row>
  </sheetData>
  <mergeCells count="69">
    <mergeCell ref="C61:H61"/>
    <mergeCell ref="I61:N61"/>
    <mergeCell ref="C62:N62"/>
    <mergeCell ref="M2:O2"/>
    <mergeCell ref="M3:O3"/>
    <mergeCell ref="M4:O4"/>
    <mergeCell ref="C5:K5"/>
    <mergeCell ref="M5:O5"/>
    <mergeCell ref="M6:O6"/>
    <mergeCell ref="D7:K7"/>
    <mergeCell ref="M7:O7"/>
    <mergeCell ref="M8:O8"/>
    <mergeCell ref="D9:K9"/>
    <mergeCell ref="M9:O9"/>
    <mergeCell ref="M10:O10"/>
    <mergeCell ref="C11:K11"/>
    <mergeCell ref="M11:O11"/>
    <mergeCell ref="M12:O12"/>
    <mergeCell ref="C13:K13"/>
    <mergeCell ref="M13:O13"/>
    <mergeCell ref="M14:O14"/>
    <mergeCell ref="M15:O15"/>
    <mergeCell ref="M16:O16"/>
    <mergeCell ref="M17:O17"/>
    <mergeCell ref="L19:L20"/>
    <mergeCell ref="M19:M20"/>
    <mergeCell ref="N19:O19"/>
    <mergeCell ref="A24:O24"/>
    <mergeCell ref="A25:B26"/>
    <mergeCell ref="C25:C27"/>
    <mergeCell ref="D25:F27"/>
    <mergeCell ref="G25:G27"/>
    <mergeCell ref="H25:J26"/>
    <mergeCell ref="K25:M26"/>
    <mergeCell ref="N25:N27"/>
    <mergeCell ref="O25:O27"/>
    <mergeCell ref="D28:F28"/>
    <mergeCell ref="A29:O29"/>
    <mergeCell ref="A30:O30"/>
    <mergeCell ref="D31:F31"/>
    <mergeCell ref="D32:F32"/>
    <mergeCell ref="D33:F33"/>
    <mergeCell ref="D34:F34"/>
    <mergeCell ref="D35:F35"/>
    <mergeCell ref="D36:F36"/>
    <mergeCell ref="D37:F37"/>
    <mergeCell ref="D38:F38"/>
    <mergeCell ref="D39:L39"/>
    <mergeCell ref="D40:L40"/>
    <mergeCell ref="D41:L41"/>
    <mergeCell ref="D42:L42"/>
    <mergeCell ref="D43:L43"/>
    <mergeCell ref="D44:L44"/>
    <mergeCell ref="D45:L45"/>
    <mergeCell ref="D46:L46"/>
    <mergeCell ref="D47:L47"/>
    <mergeCell ref="D48:L48"/>
    <mergeCell ref="D49:L49"/>
    <mergeCell ref="D50:L50"/>
    <mergeCell ref="D51:L51"/>
    <mergeCell ref="D52:L52"/>
    <mergeCell ref="C59:H59"/>
    <mergeCell ref="I59:N59"/>
    <mergeCell ref="C60:N60"/>
    <mergeCell ref="D53:L53"/>
    <mergeCell ref="D54:L54"/>
    <mergeCell ref="D55:L55"/>
    <mergeCell ref="D56:L56"/>
    <mergeCell ref="D57:L57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4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09-01-01 ЭС1 ПНР_согл. - Акт по</vt:lpstr>
      <vt:lpstr>'09-01-01 ЭС1 ПНР_согл. - Акт по'!Заголовки_для_печати</vt:lpstr>
      <vt:lpstr>'09-01-01 ЭС1 ПНР_согл. - Акт по'!Область_печати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2024-09-05T14:51:02Z</dcterms:modified>
</cp:coreProperties>
</file>