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Y:\1. МВМ\Для ВЕРЫ\417 ж.д\"/>
    </mc:Choice>
  </mc:AlternateContent>
  <xr:revisionPtr revIDLastSave="0" documentId="13_ncr:1_{65CD0313-E8E0-4F31-89C1-9589099896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  <sheet name="Лист1 (2)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2" l="1"/>
  <c r="G40" i="2"/>
  <c r="G17" i="2"/>
  <c r="G18" i="1"/>
</calcChain>
</file>

<file path=xl/sharedStrings.xml><?xml version="1.0" encoding="utf-8"?>
<sst xmlns="http://schemas.openxmlformats.org/spreadsheetml/2006/main" count="293" uniqueCount="135">
  <si>
    <t>№п/п</t>
  </si>
  <si>
    <t>Шифр альбома</t>
  </si>
  <si>
    <t>Наименование альбома</t>
  </si>
  <si>
    <t>Дата выпуска</t>
  </si>
  <si>
    <t>Примечание</t>
  </si>
  <si>
    <t>б/даты</t>
  </si>
  <si>
    <t>нет в ВПК</t>
  </si>
  <si>
    <t>131-23-ВПК1</t>
  </si>
  <si>
    <t>131-23-АС1</t>
  </si>
  <si>
    <t>131-23-АС2</t>
  </si>
  <si>
    <t>131-23-НВК1</t>
  </si>
  <si>
    <t>131-23-ТС1</t>
  </si>
  <si>
    <t>131-23-ГП1</t>
  </si>
  <si>
    <t>131-23-ВПК2</t>
  </si>
  <si>
    <t>131-23-АС3</t>
  </si>
  <si>
    <t>131-23-АС4</t>
  </si>
  <si>
    <t>131-23-ГП2</t>
  </si>
  <si>
    <t>131-23-ГСН</t>
  </si>
  <si>
    <t>131-23-НВК2</t>
  </si>
  <si>
    <t>131-23-НВК3</t>
  </si>
  <si>
    <t>131-23-НВК4</t>
  </si>
  <si>
    <t>131-23-НВК5</t>
  </si>
  <si>
    <t>131-23-ПЖ</t>
  </si>
  <si>
    <t>131-23-ТС2</t>
  </si>
  <si>
    <t>131-23-ТС3</t>
  </si>
  <si>
    <t>131-23-ЭС1</t>
  </si>
  <si>
    <t>131-23-ЭС2</t>
  </si>
  <si>
    <t>Цех №121/18. Архитектурно-строительные решения</t>
  </si>
  <si>
    <t>Эстакада. Архитектурно-строительные решения</t>
  </si>
  <si>
    <t>Генеральный план</t>
  </si>
  <si>
    <t>Наружные газопроводы. Вынос газопровода среднего давления</t>
  </si>
  <si>
    <t>Цех №121/18. Наружные сети водоснабжения и канализации.Переустройство хозпитьевого водопровода</t>
  </si>
  <si>
    <t>Наружные сети водоснабжения и канализации. Переустройство хозпитьевого водопровода</t>
  </si>
  <si>
    <t>Наружные сети водоснабжения и канализации. Переустройство хозпитьевой канализации</t>
  </si>
  <si>
    <t>Наружные сети водоснабжения и канализации. Переустройство ливневой канализации</t>
  </si>
  <si>
    <t>Теплоснабжение. Переустройство трубопровода по эстакаде</t>
  </si>
  <si>
    <t>Теплоснабжение. Переустройство трубопровода</t>
  </si>
  <si>
    <t>Цех №121/18. Электроснабжение. Переустройство кабельных линий</t>
  </si>
  <si>
    <t>Электроснабжение. Переустройство кабельных линий</t>
  </si>
  <si>
    <t>Трансбордер. Ведомость полного комплекта рабочей документации</t>
  </si>
  <si>
    <t>Трансбордер. Архитектурно-строительные решения. Часть 1</t>
  </si>
  <si>
    <t>Трансбордер. Архитектурно-строительные решения. Часть 2</t>
  </si>
  <si>
    <t>Трансбордер. Наружные сети водоснабжения и канализации</t>
  </si>
  <si>
    <t>Трансбордер. Теплоснабжение. Переустройство трубопровода.</t>
  </si>
  <si>
    <t>Трансбордер. Генеральный план</t>
  </si>
  <si>
    <t>Ведомость полного комплекта рабочей документации</t>
  </si>
  <si>
    <t>Ж/д пути ЦЕХ №417</t>
  </si>
  <si>
    <t>131-23 ПОС</t>
  </si>
  <si>
    <t>131-23 ПОД</t>
  </si>
  <si>
    <t>131-23-ВР</t>
  </si>
  <si>
    <t>131-23-ВР2</t>
  </si>
  <si>
    <t>Проект организации строительства</t>
  </si>
  <si>
    <t>Проект организации демонтажа</t>
  </si>
  <si>
    <t>Ведомость демонтажных работ ц.121</t>
  </si>
  <si>
    <t>Ведомость демонтажных работ объектов по трассе
жд путей, подготовке трассы жд путей</t>
  </si>
  <si>
    <t>06-04-01</t>
  </si>
  <si>
    <t>06-02-03</t>
  </si>
  <si>
    <t>Железнодорожные пути</t>
  </si>
  <si>
    <t>06-04-02</t>
  </si>
  <si>
    <t>06-04-04</t>
  </si>
  <si>
    <t>05-03-01</t>
  </si>
  <si>
    <t>06-02-04</t>
  </si>
  <si>
    <t>06-03-02</t>
  </si>
  <si>
    <t>07-02-03</t>
  </si>
  <si>
    <t>07-04-01</t>
  </si>
  <si>
    <t>04-02-05</t>
  </si>
  <si>
    <t>Сметы</t>
  </si>
  <si>
    <t xml:space="preserve">06-02-01      </t>
  </si>
  <si>
    <t>06-02-02</t>
  </si>
  <si>
    <t>05-04-01</t>
  </si>
  <si>
    <t>05-04-02</t>
  </si>
  <si>
    <t>02-02-06</t>
  </si>
  <si>
    <t>02-02-01                 02-02-02</t>
  </si>
  <si>
    <r>
      <rPr>
        <sz val="12"/>
        <color rgb="FFFF0000"/>
        <rFont val="Times New Roman"/>
        <family val="1"/>
        <charset val="204"/>
      </rPr>
      <t xml:space="preserve">06-04-02 </t>
    </r>
    <r>
      <rPr>
        <sz val="12"/>
        <color theme="1"/>
        <rFont val="Times New Roman"/>
        <family val="1"/>
        <charset val="204"/>
      </rPr>
      <t xml:space="preserve">    </t>
    </r>
  </si>
  <si>
    <t>02-02-05</t>
  </si>
  <si>
    <t>Сумма</t>
  </si>
  <si>
    <t>Статус</t>
  </si>
  <si>
    <t>02-02-03</t>
  </si>
  <si>
    <t>02-02-04.</t>
  </si>
  <si>
    <t>Монтаж перегородки. Склад 47</t>
  </si>
  <si>
    <t>02-02-07</t>
  </si>
  <si>
    <t>06-04-03</t>
  </si>
  <si>
    <t>07-02-03.</t>
  </si>
  <si>
    <t xml:space="preserve">по ССР </t>
  </si>
  <si>
    <t>Переделали по РД (вторая папка)</t>
  </si>
  <si>
    <t xml:space="preserve">Смета </t>
  </si>
  <si>
    <t>!05-04-01</t>
  </si>
  <si>
    <t>!05-04-02</t>
  </si>
  <si>
    <t>!06-04-01</t>
  </si>
  <si>
    <t>!06-04-02</t>
  </si>
  <si>
    <t>!07-04-01</t>
  </si>
  <si>
    <t>02-02-03.</t>
  </si>
  <si>
    <t>04-02-05.</t>
  </si>
  <si>
    <t>05-03-01.</t>
  </si>
  <si>
    <t>06-02-01.</t>
  </si>
  <si>
    <t>06-03-02.</t>
  </si>
  <si>
    <t>07-03-02.</t>
  </si>
  <si>
    <t>Перевод собираем , но не монтируем, коэф. на разборку</t>
  </si>
  <si>
    <t>смета не соответсвует проекту</t>
  </si>
  <si>
    <t>ошибки в смете</t>
  </si>
  <si>
    <t>Договор</t>
  </si>
  <si>
    <t>МВМ/03-07 от 03.07.2023г</t>
  </si>
  <si>
    <t>Объект</t>
  </si>
  <si>
    <t>Подрядчик</t>
  </si>
  <si>
    <t>ООО "КиКГЕОСТРОЙ"</t>
  </si>
  <si>
    <t xml:space="preserve">Цена работ по договору </t>
  </si>
  <si>
    <t>с НДС</t>
  </si>
  <si>
    <t>Ж/Д пути от испытательного центра до обкатной линии с удлинением трансбордера цеха №417</t>
  </si>
  <si>
    <t>02-02-04</t>
  </si>
  <si>
    <t>Минстрой</t>
  </si>
  <si>
    <t>27.07.2023 /01.08.2023(3)</t>
  </si>
  <si>
    <t>27.07.2023/ 01.08.2023(З)</t>
  </si>
  <si>
    <t>27.07.2023 /01.08.2023(З)</t>
  </si>
  <si>
    <t>не согл</t>
  </si>
  <si>
    <t>временные есть 5,6%</t>
  </si>
  <si>
    <t>зимние 1,52%</t>
  </si>
  <si>
    <t>27.07.2023/ 02.08.2023(З)</t>
  </si>
  <si>
    <t>временных нет</t>
  </si>
  <si>
    <t>27.07.2023/ 04.08.2023(З)</t>
  </si>
  <si>
    <t>27.07.2023/ 09.08.2023(З)</t>
  </si>
  <si>
    <t>27.07.2023/ 03.08.2023(З)</t>
  </si>
  <si>
    <t>27.07.2023/ 10.08.2023(З)</t>
  </si>
  <si>
    <t>Сумма после проверки</t>
  </si>
  <si>
    <t>Ольга</t>
  </si>
  <si>
    <t>Датат получения и отправки</t>
  </si>
  <si>
    <t>Сумма на проверку</t>
  </si>
  <si>
    <t>22.04.2024/07.05.2024(И)</t>
  </si>
  <si>
    <t>22.04.2024/25.04.2024(И)</t>
  </si>
  <si>
    <t>06.05.2024/ 07.05.2024(З)</t>
  </si>
  <si>
    <t>25.04.2024/07.05.2024(И)</t>
  </si>
  <si>
    <t>Вера</t>
  </si>
  <si>
    <t>ПНР ЭС1</t>
  </si>
  <si>
    <t>ПНР ЭС2</t>
  </si>
  <si>
    <t>материал ранее демонтрованный, в смете брали как новый</t>
  </si>
  <si>
    <t>Ст-ть кабеля 546 руб. согласно счета в смете счет один цена 9753 руб/м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</si>
</sst>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3" fontId="3" fillId="0" borderId="1" xfId="1" applyFont="1" applyBorder="1"/>
    <xf numFmtId="0" fontId="4" fillId="2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/>
    <xf numFmtId="43" fontId="3" fillId="0" borderId="0" xfId="0" applyNumberFormat="1" applyFont="1"/>
    <xf numFmtId="49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3" fontId="6" fillId="0" borderId="0" xfId="1" applyFont="1"/>
    <xf numFmtId="0" fontId="6" fillId="0" borderId="0" xfId="0" applyFont="1"/>
    <xf numFmtId="43" fontId="3" fillId="0" borderId="0" xfId="1" applyFont="1"/>
    <xf numFmtId="49" fontId="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3" fontId="3" fillId="3" borderId="1" xfId="1" applyFont="1" applyFill="1" applyBorder="1"/>
    <xf numFmtId="0" fontId="4" fillId="5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43" fontId="3" fillId="7" borderId="1" xfId="1" applyFont="1" applyFill="1" applyBorder="1"/>
    <xf numFmtId="14" fontId="3" fillId="7" borderId="1" xfId="0" applyNumberFormat="1" applyFont="1" applyFill="1" applyBorder="1" applyAlignment="1">
      <alignment horizontal="center" vertical="center" wrapText="1"/>
    </xf>
    <xf numFmtId="0" fontId="3" fillId="7" borderId="0" xfId="0" applyFont="1" applyFill="1"/>
    <xf numFmtId="43" fontId="3" fillId="2" borderId="1" xfId="1" applyFont="1" applyFill="1" applyBorder="1"/>
    <xf numFmtId="43" fontId="3" fillId="0" borderId="1" xfId="1" applyFont="1" applyFill="1" applyBorder="1"/>
    <xf numFmtId="0" fontId="3" fillId="8" borderId="0" xfId="0" applyFont="1" applyFill="1"/>
    <xf numFmtId="0" fontId="3" fillId="7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A22" zoomScaleNormal="100" workbookViewId="0">
      <selection activeCell="L39" sqref="L39"/>
    </sheetView>
  </sheetViews>
  <sheetFormatPr defaultRowHeight="15.75" outlineLevelCol="1" x14ac:dyDescent="0.25"/>
  <cols>
    <col min="1" max="1" width="6.42578125" style="6" bestFit="1" customWidth="1"/>
    <col min="2" max="2" width="17" style="2" bestFit="1" customWidth="1"/>
    <col min="3" max="3" width="57.28515625" style="2" customWidth="1"/>
    <col min="4" max="4" width="15.7109375" style="6" hidden="1" customWidth="1" outlineLevel="1"/>
    <col min="5" max="5" width="14.140625" style="9" hidden="1" customWidth="1" outlineLevel="1"/>
    <col min="6" max="6" width="13.42578125" style="9" hidden="1" customWidth="1" outlineLevel="1"/>
    <col min="7" max="8" width="18.28515625" style="2" hidden="1" customWidth="1" outlineLevel="1"/>
    <col min="9" max="9" width="27.85546875" style="2" hidden="1" customWidth="1" outlineLevel="1"/>
    <col min="10" max="10" width="18.85546875" style="2" hidden="1" customWidth="1" outlineLevel="1"/>
    <col min="11" max="11" width="28.140625" style="2" customWidth="1" collapsed="1"/>
    <col min="12" max="13" width="28.5703125" style="2" customWidth="1"/>
    <col min="14" max="14" width="13.7109375" style="2" customWidth="1"/>
    <col min="15" max="15" width="28.5703125" style="2" customWidth="1"/>
    <col min="16" max="16384" width="9.140625" style="2"/>
  </cols>
  <sheetData>
    <row r="1" spans="1:13" x14ac:dyDescent="0.25">
      <c r="A1" s="43" t="s">
        <v>100</v>
      </c>
      <c r="B1" s="43"/>
      <c r="C1" s="2" t="s">
        <v>101</v>
      </c>
      <c r="D1" s="2"/>
    </row>
    <row r="2" spans="1:13" x14ac:dyDescent="0.25">
      <c r="A2" s="43" t="s">
        <v>102</v>
      </c>
      <c r="B2" s="43"/>
      <c r="C2" s="2" t="s">
        <v>107</v>
      </c>
      <c r="D2" s="2"/>
    </row>
    <row r="3" spans="1:13" x14ac:dyDescent="0.25">
      <c r="A3" s="43" t="s">
        <v>103</v>
      </c>
      <c r="B3" s="43"/>
      <c r="C3" s="2" t="s">
        <v>104</v>
      </c>
      <c r="D3" s="2"/>
    </row>
    <row r="4" spans="1:13" x14ac:dyDescent="0.25">
      <c r="A4" s="43" t="s">
        <v>105</v>
      </c>
      <c r="B4" s="43"/>
      <c r="C4" s="21">
        <v>456670000</v>
      </c>
      <c r="D4" s="2"/>
      <c r="G4" s="2" t="s">
        <v>109</v>
      </c>
    </row>
    <row r="5" spans="1:13" x14ac:dyDescent="0.25">
      <c r="B5" s="2" t="s">
        <v>106</v>
      </c>
      <c r="C5" s="21">
        <v>548004000</v>
      </c>
      <c r="D5" s="2"/>
    </row>
    <row r="6" spans="1:13" x14ac:dyDescent="0.25">
      <c r="C6" s="21"/>
      <c r="D6" s="2"/>
    </row>
    <row r="7" spans="1:13" x14ac:dyDescent="0.25">
      <c r="A7" s="41" t="s">
        <v>46</v>
      </c>
      <c r="B7" s="42"/>
      <c r="C7" s="42"/>
      <c r="D7" s="42"/>
      <c r="E7" s="42"/>
    </row>
    <row r="8" spans="1:13" ht="31.5" x14ac:dyDescent="0.25">
      <c r="A8" s="1" t="s">
        <v>0</v>
      </c>
      <c r="B8" s="1" t="s">
        <v>1</v>
      </c>
      <c r="C8" s="1" t="s">
        <v>2</v>
      </c>
      <c r="D8" s="1" t="s">
        <v>3</v>
      </c>
      <c r="E8" s="7" t="s">
        <v>4</v>
      </c>
      <c r="F8" s="7" t="s">
        <v>66</v>
      </c>
      <c r="G8" s="1" t="s">
        <v>75</v>
      </c>
      <c r="H8" s="1" t="s">
        <v>76</v>
      </c>
      <c r="K8" s="40" t="s">
        <v>124</v>
      </c>
      <c r="L8" s="1" t="s">
        <v>125</v>
      </c>
      <c r="M8" s="1" t="s">
        <v>122</v>
      </c>
    </row>
    <row r="9" spans="1:13" ht="31.5" x14ac:dyDescent="0.25">
      <c r="A9" s="3">
        <v>1</v>
      </c>
      <c r="B9" s="4" t="s">
        <v>7</v>
      </c>
      <c r="C9" s="4" t="s">
        <v>39</v>
      </c>
      <c r="D9" s="3" t="s">
        <v>5</v>
      </c>
      <c r="E9" s="8"/>
      <c r="F9" s="22"/>
      <c r="G9" s="12"/>
      <c r="H9" s="28"/>
      <c r="K9" s="11"/>
      <c r="L9" s="12"/>
      <c r="M9" s="12"/>
    </row>
    <row r="10" spans="1:13" ht="31.5" x14ac:dyDescent="0.25">
      <c r="A10" s="3">
        <v>2</v>
      </c>
      <c r="B10" s="4" t="s">
        <v>8</v>
      </c>
      <c r="C10" s="4" t="s">
        <v>40</v>
      </c>
      <c r="D10" s="3" t="s">
        <v>5</v>
      </c>
      <c r="E10" s="8"/>
      <c r="F10" s="8" t="s">
        <v>69</v>
      </c>
      <c r="G10" s="37">
        <v>32295425.949999999</v>
      </c>
      <c r="H10" s="27" t="s">
        <v>121</v>
      </c>
      <c r="K10" s="11"/>
      <c r="L10" s="12"/>
      <c r="M10" s="12"/>
    </row>
    <row r="11" spans="1:13" ht="31.5" x14ac:dyDescent="0.25">
      <c r="A11" s="3">
        <v>3</v>
      </c>
      <c r="B11" s="4" t="s">
        <v>9</v>
      </c>
      <c r="C11" s="4" t="s">
        <v>41</v>
      </c>
      <c r="D11" s="5">
        <v>45084</v>
      </c>
      <c r="E11" s="8"/>
      <c r="F11" s="8" t="s">
        <v>70</v>
      </c>
      <c r="G11" s="37">
        <v>1940975.39</v>
      </c>
      <c r="H11" s="27" t="s">
        <v>121</v>
      </c>
      <c r="K11" s="15" t="s">
        <v>129</v>
      </c>
      <c r="L11" s="37">
        <v>1443722.84</v>
      </c>
      <c r="M11" s="12">
        <v>1456503.54</v>
      </c>
    </row>
    <row r="12" spans="1:13" ht="31.5" x14ac:dyDescent="0.25">
      <c r="A12" s="3">
        <v>4</v>
      </c>
      <c r="B12" s="29" t="s">
        <v>10</v>
      </c>
      <c r="C12" s="4" t="s">
        <v>42</v>
      </c>
      <c r="D12" s="3" t="s">
        <v>5</v>
      </c>
      <c r="E12" s="10" t="s">
        <v>113</v>
      </c>
      <c r="F12" s="24" t="s">
        <v>55</v>
      </c>
      <c r="G12" s="36"/>
      <c r="H12" s="27">
        <v>45134</v>
      </c>
      <c r="K12" s="11"/>
      <c r="L12" s="12"/>
      <c r="M12" s="12"/>
    </row>
    <row r="13" spans="1:13" ht="31.5" x14ac:dyDescent="0.25">
      <c r="A13" s="3">
        <v>5</v>
      </c>
      <c r="B13" s="4" t="s">
        <v>11</v>
      </c>
      <c r="C13" s="4" t="s">
        <v>43</v>
      </c>
      <c r="D13" s="5">
        <v>45085</v>
      </c>
      <c r="E13" s="8"/>
      <c r="F13" s="24" t="s">
        <v>58</v>
      </c>
      <c r="G13" s="12"/>
      <c r="H13" s="27" t="s">
        <v>120</v>
      </c>
      <c r="I13" s="2" t="s">
        <v>117</v>
      </c>
      <c r="J13" s="2" t="s">
        <v>115</v>
      </c>
      <c r="K13" s="11"/>
      <c r="L13" s="12"/>
      <c r="M13" s="12"/>
    </row>
    <row r="14" spans="1:13" ht="31.5" x14ac:dyDescent="0.25">
      <c r="A14" s="3">
        <v>6</v>
      </c>
      <c r="B14" s="4" t="s">
        <v>12</v>
      </c>
      <c r="C14" s="4" t="s">
        <v>44</v>
      </c>
      <c r="D14" s="5">
        <v>45078</v>
      </c>
      <c r="E14" s="8"/>
      <c r="F14" s="8" t="s">
        <v>64</v>
      </c>
      <c r="G14" s="12"/>
      <c r="H14" s="27" t="s">
        <v>119</v>
      </c>
      <c r="K14" s="11"/>
      <c r="L14" s="12"/>
      <c r="M14" s="12"/>
    </row>
    <row r="15" spans="1:13" x14ac:dyDescent="0.25">
      <c r="A15" s="3">
        <v>1</v>
      </c>
      <c r="B15" s="4" t="s">
        <v>47</v>
      </c>
      <c r="C15" s="4" t="s">
        <v>51</v>
      </c>
      <c r="D15" s="3" t="s">
        <v>5</v>
      </c>
      <c r="E15" s="8"/>
      <c r="F15" s="22"/>
      <c r="G15" s="12"/>
      <c r="H15" s="28"/>
      <c r="K15" s="11"/>
      <c r="L15" s="12"/>
      <c r="M15" s="12"/>
    </row>
    <row r="16" spans="1:13" x14ac:dyDescent="0.25">
      <c r="A16" s="3">
        <v>2</v>
      </c>
      <c r="B16" s="4" t="s">
        <v>48</v>
      </c>
      <c r="C16" s="4" t="s">
        <v>52</v>
      </c>
      <c r="D16" s="3" t="s">
        <v>5</v>
      </c>
      <c r="E16" s="8"/>
      <c r="F16" s="22"/>
      <c r="G16" s="12"/>
      <c r="H16" s="28"/>
      <c r="K16" s="11"/>
      <c r="L16" s="12"/>
      <c r="M16" s="12"/>
    </row>
    <row r="17" spans="1:15" x14ac:dyDescent="0.25">
      <c r="A17" s="3">
        <v>3</v>
      </c>
      <c r="B17" s="4" t="s">
        <v>49</v>
      </c>
      <c r="C17" s="4" t="s">
        <v>53</v>
      </c>
      <c r="D17" s="3" t="s">
        <v>5</v>
      </c>
      <c r="E17" s="8"/>
      <c r="F17" s="22" t="s">
        <v>71</v>
      </c>
      <c r="G17" s="12">
        <v>21770453.52</v>
      </c>
      <c r="H17" s="28"/>
      <c r="K17" s="11"/>
      <c r="L17" s="12"/>
      <c r="M17" s="12"/>
    </row>
    <row r="18" spans="1:15" ht="31.5" x14ac:dyDescent="0.25">
      <c r="A18" s="3">
        <v>4</v>
      </c>
      <c r="B18" s="4" t="s">
        <v>50</v>
      </c>
      <c r="C18" s="4" t="s">
        <v>54</v>
      </c>
      <c r="D18" s="3" t="s">
        <v>5</v>
      </c>
      <c r="E18" s="8"/>
      <c r="F18" s="22" t="s">
        <v>72</v>
      </c>
      <c r="G18" s="12">
        <f>1361289.47+27969973.22</f>
        <v>29331262.689999998</v>
      </c>
      <c r="H18" s="28"/>
      <c r="K18" s="11"/>
      <c r="L18" s="12"/>
      <c r="M18" s="12"/>
    </row>
    <row r="19" spans="1:15" x14ac:dyDescent="0.25">
      <c r="A19" s="3">
        <v>5</v>
      </c>
      <c r="B19" s="4" t="s">
        <v>13</v>
      </c>
      <c r="C19" s="4" t="s">
        <v>45</v>
      </c>
      <c r="D19" s="5">
        <v>45079</v>
      </c>
      <c r="E19" s="8"/>
      <c r="F19" s="22" t="s">
        <v>71</v>
      </c>
      <c r="G19" s="12"/>
      <c r="H19" s="28"/>
      <c r="K19" s="11"/>
      <c r="L19" s="12"/>
      <c r="M19" s="12"/>
    </row>
    <row r="20" spans="1:15" ht="31.5" x14ac:dyDescent="0.25">
      <c r="A20" s="3">
        <v>6</v>
      </c>
      <c r="B20" s="26" t="s">
        <v>14</v>
      </c>
      <c r="C20" s="4" t="s">
        <v>27</v>
      </c>
      <c r="D20" s="5">
        <v>45082</v>
      </c>
      <c r="E20" s="8" t="s">
        <v>113</v>
      </c>
      <c r="F20" s="8" t="s">
        <v>77</v>
      </c>
      <c r="G20" s="25">
        <v>6291781.7999999998</v>
      </c>
      <c r="H20" s="27" t="s">
        <v>110</v>
      </c>
      <c r="I20" s="2" t="s">
        <v>117</v>
      </c>
      <c r="J20" s="2" t="s">
        <v>115</v>
      </c>
      <c r="K20" s="11"/>
      <c r="L20" s="12"/>
      <c r="M20" s="12"/>
    </row>
    <row r="21" spans="1:15" ht="31.5" x14ac:dyDescent="0.25">
      <c r="A21" s="3">
        <v>7</v>
      </c>
      <c r="B21" s="26" t="s">
        <v>15</v>
      </c>
      <c r="C21" s="4" t="s">
        <v>28</v>
      </c>
      <c r="D21" s="5">
        <v>45082</v>
      </c>
      <c r="E21" s="8" t="s">
        <v>113</v>
      </c>
      <c r="F21" s="8" t="s">
        <v>74</v>
      </c>
      <c r="G21" s="12">
        <v>2885803.14</v>
      </c>
      <c r="H21" s="27" t="s">
        <v>112</v>
      </c>
      <c r="I21" s="2" t="s">
        <v>117</v>
      </c>
      <c r="J21" s="2" t="s">
        <v>115</v>
      </c>
      <c r="K21" s="11"/>
      <c r="L21" s="12"/>
      <c r="M21" s="12"/>
    </row>
    <row r="22" spans="1:15" ht="31.5" x14ac:dyDescent="0.25">
      <c r="A22" s="3">
        <v>8</v>
      </c>
      <c r="B22" s="4" t="s">
        <v>16</v>
      </c>
      <c r="C22" s="4" t="s">
        <v>29</v>
      </c>
      <c r="D22" s="5">
        <v>45065</v>
      </c>
      <c r="E22" s="8" t="s">
        <v>6</v>
      </c>
      <c r="F22" s="8" t="s">
        <v>63</v>
      </c>
      <c r="G22" s="12">
        <v>59019140.100000001</v>
      </c>
      <c r="H22" s="27" t="s">
        <v>119</v>
      </c>
      <c r="I22" s="35" t="s">
        <v>114</v>
      </c>
      <c r="J22" s="35" t="s">
        <v>115</v>
      </c>
      <c r="K22" s="11"/>
      <c r="L22" s="12"/>
      <c r="M22" s="12"/>
    </row>
    <row r="23" spans="1:15" ht="31.5" x14ac:dyDescent="0.25">
      <c r="A23" s="3">
        <v>9</v>
      </c>
      <c r="B23" s="29" t="s">
        <v>17</v>
      </c>
      <c r="C23" s="4" t="s">
        <v>30</v>
      </c>
      <c r="D23" s="5">
        <v>45076</v>
      </c>
      <c r="E23" s="8" t="s">
        <v>113</v>
      </c>
      <c r="F23" s="22" t="s">
        <v>62</v>
      </c>
      <c r="G23" s="12">
        <v>7067783.4100000001</v>
      </c>
      <c r="H23" s="28"/>
      <c r="I23" s="2" t="s">
        <v>117</v>
      </c>
      <c r="J23" s="38" t="s">
        <v>115</v>
      </c>
      <c r="K23" s="11"/>
      <c r="L23" s="12"/>
      <c r="M23" s="12"/>
    </row>
    <row r="24" spans="1:15" ht="47.25" x14ac:dyDescent="0.25">
      <c r="A24" s="3">
        <v>10</v>
      </c>
      <c r="B24" s="4" t="s">
        <v>18</v>
      </c>
      <c r="C24" s="4" t="s">
        <v>31</v>
      </c>
      <c r="D24" s="3" t="s">
        <v>5</v>
      </c>
      <c r="E24" s="8"/>
      <c r="F24" s="8" t="s">
        <v>67</v>
      </c>
      <c r="G24" s="36">
        <v>495458.11</v>
      </c>
      <c r="H24" s="27">
        <v>45134</v>
      </c>
      <c r="K24" s="11" t="s">
        <v>127</v>
      </c>
      <c r="L24" s="12">
        <v>1575220.02</v>
      </c>
      <c r="M24" s="12">
        <v>1031742.17</v>
      </c>
    </row>
    <row r="25" spans="1:15" ht="31.5" x14ac:dyDescent="0.25">
      <c r="A25" s="3">
        <v>11</v>
      </c>
      <c r="B25" s="4" t="s">
        <v>19</v>
      </c>
      <c r="C25" s="4" t="s">
        <v>32</v>
      </c>
      <c r="D25" s="3" t="s">
        <v>5</v>
      </c>
      <c r="E25" s="8"/>
      <c r="F25" s="8" t="s">
        <v>68</v>
      </c>
      <c r="G25" s="36">
        <v>7445703.2199999997</v>
      </c>
      <c r="H25" s="27">
        <v>45134</v>
      </c>
      <c r="K25" s="15" t="s">
        <v>126</v>
      </c>
      <c r="L25" s="37">
        <v>15932592.16</v>
      </c>
      <c r="M25" s="12">
        <v>13422525.939999999</v>
      </c>
    </row>
    <row r="26" spans="1:15" ht="31.5" x14ac:dyDescent="0.25">
      <c r="A26" s="3">
        <v>12</v>
      </c>
      <c r="B26" s="29" t="s">
        <v>20</v>
      </c>
      <c r="C26" s="4" t="s">
        <v>33</v>
      </c>
      <c r="D26" s="3" t="s">
        <v>5</v>
      </c>
      <c r="E26" s="10" t="s">
        <v>113</v>
      </c>
      <c r="F26" s="23" t="s">
        <v>56</v>
      </c>
      <c r="G26" s="12">
        <v>5998546.8799999999</v>
      </c>
      <c r="H26" s="28"/>
      <c r="I26" s="20"/>
      <c r="K26" s="15">
        <v>45407</v>
      </c>
      <c r="L26" s="37">
        <v>2121713.88</v>
      </c>
      <c r="M26" s="12">
        <v>1726425.23</v>
      </c>
    </row>
    <row r="27" spans="1:15" ht="31.5" x14ac:dyDescent="0.25">
      <c r="A27" s="3">
        <v>13</v>
      </c>
      <c r="B27" s="4" t="s">
        <v>21</v>
      </c>
      <c r="C27" s="4" t="s">
        <v>34</v>
      </c>
      <c r="D27" s="3" t="s">
        <v>5</v>
      </c>
      <c r="E27" s="8"/>
      <c r="F27" s="22" t="s">
        <v>61</v>
      </c>
      <c r="G27" s="12">
        <v>25631687.579999998</v>
      </c>
      <c r="H27" s="28"/>
      <c r="K27" s="15">
        <v>45407</v>
      </c>
      <c r="L27" s="37">
        <v>2987164.98</v>
      </c>
      <c r="M27" s="12">
        <v>2827828.36</v>
      </c>
    </row>
    <row r="28" spans="1:15" s="35" customFormat="1" ht="31.5" x14ac:dyDescent="0.25">
      <c r="A28" s="30">
        <v>14</v>
      </c>
      <c r="B28" s="31" t="s">
        <v>22</v>
      </c>
      <c r="C28" s="31" t="s">
        <v>57</v>
      </c>
      <c r="D28" s="30" t="s">
        <v>5</v>
      </c>
      <c r="E28" s="32"/>
      <c r="F28" s="32" t="s">
        <v>60</v>
      </c>
      <c r="G28" s="33">
        <v>162754676.56</v>
      </c>
      <c r="H28" s="34" t="s">
        <v>116</v>
      </c>
      <c r="I28" s="35" t="s">
        <v>114</v>
      </c>
      <c r="J28" s="35" t="s">
        <v>115</v>
      </c>
      <c r="K28" s="39"/>
      <c r="L28" s="33"/>
      <c r="M28" s="33"/>
    </row>
    <row r="29" spans="1:15" ht="31.5" x14ac:dyDescent="0.25">
      <c r="A29" s="3">
        <v>15</v>
      </c>
      <c r="B29" s="4" t="s">
        <v>23</v>
      </c>
      <c r="C29" s="4" t="s">
        <v>35</v>
      </c>
      <c r="D29" s="3" t="s">
        <v>5</v>
      </c>
      <c r="E29" s="8"/>
      <c r="F29" s="24" t="s">
        <v>81</v>
      </c>
      <c r="G29" s="12">
        <v>2579037.7999999998</v>
      </c>
      <c r="H29" s="27" t="s">
        <v>118</v>
      </c>
      <c r="I29" s="2" t="s">
        <v>117</v>
      </c>
      <c r="J29" s="2" t="s">
        <v>115</v>
      </c>
      <c r="K29" s="15">
        <v>45407</v>
      </c>
      <c r="L29" s="37">
        <v>1933213.11</v>
      </c>
      <c r="M29" s="12">
        <v>1675854.44</v>
      </c>
      <c r="N29" s="2" t="s">
        <v>123</v>
      </c>
    </row>
    <row r="30" spans="1:15" ht="31.5" x14ac:dyDescent="0.25">
      <c r="A30" s="3">
        <v>16</v>
      </c>
      <c r="B30" s="4" t="s">
        <v>24</v>
      </c>
      <c r="C30" s="4" t="s">
        <v>36</v>
      </c>
      <c r="D30" s="3" t="s">
        <v>5</v>
      </c>
      <c r="E30" s="8"/>
      <c r="F30" s="8" t="s">
        <v>59</v>
      </c>
      <c r="G30" s="12">
        <v>4369925.8899999997</v>
      </c>
      <c r="H30" s="27" t="s">
        <v>119</v>
      </c>
      <c r="K30" s="15">
        <v>45407</v>
      </c>
      <c r="L30" s="37">
        <v>3008860</v>
      </c>
      <c r="M30" s="12">
        <v>2820165.03</v>
      </c>
      <c r="N30" s="38"/>
    </row>
    <row r="31" spans="1:15" ht="31.5" x14ac:dyDescent="0.25">
      <c r="A31" s="3">
        <v>17</v>
      </c>
      <c r="B31" s="26" t="s">
        <v>25</v>
      </c>
      <c r="C31" s="4" t="s">
        <v>37</v>
      </c>
      <c r="D31" s="3" t="s">
        <v>5</v>
      </c>
      <c r="E31" s="8" t="s">
        <v>113</v>
      </c>
      <c r="F31" s="8" t="s">
        <v>108</v>
      </c>
      <c r="G31" s="12">
        <v>623416.30000000005</v>
      </c>
      <c r="H31" s="27" t="s">
        <v>111</v>
      </c>
      <c r="I31" s="2" t="s">
        <v>117</v>
      </c>
      <c r="J31" s="2" t="s">
        <v>115</v>
      </c>
      <c r="K31" s="15" t="s">
        <v>128</v>
      </c>
      <c r="L31" s="12">
        <v>533086.36</v>
      </c>
      <c r="M31" s="12">
        <v>235378.05</v>
      </c>
      <c r="N31" s="2" t="s">
        <v>130</v>
      </c>
      <c r="O31" s="20" t="s">
        <v>133</v>
      </c>
    </row>
    <row r="32" spans="1:15" x14ac:dyDescent="0.25">
      <c r="A32" s="3"/>
      <c r="B32" s="26" t="s">
        <v>25</v>
      </c>
      <c r="C32" s="4" t="s">
        <v>131</v>
      </c>
      <c r="D32" s="3"/>
      <c r="E32" s="8"/>
      <c r="F32" s="8"/>
      <c r="G32" s="12"/>
      <c r="H32" s="27"/>
      <c r="K32" s="15"/>
      <c r="L32" s="12"/>
      <c r="M32" s="12">
        <v>47139.18</v>
      </c>
    </row>
    <row r="33" spans="1:15" x14ac:dyDescent="0.25">
      <c r="A33" s="3">
        <v>18</v>
      </c>
      <c r="B33" s="26" t="s">
        <v>26</v>
      </c>
      <c r="C33" s="4" t="s">
        <v>38</v>
      </c>
      <c r="D33" s="3" t="s">
        <v>5</v>
      </c>
      <c r="E33" s="10" t="s">
        <v>113</v>
      </c>
      <c r="F33" s="8" t="s">
        <v>65</v>
      </c>
      <c r="G33" s="36"/>
      <c r="H33" s="27">
        <v>45134</v>
      </c>
      <c r="K33" s="15">
        <v>45404</v>
      </c>
      <c r="L33" s="12">
        <v>6471079.8499999996</v>
      </c>
      <c r="M33" s="12">
        <v>3206824.35</v>
      </c>
      <c r="N33" s="2" t="s">
        <v>130</v>
      </c>
      <c r="O33" s="20" t="s">
        <v>134</v>
      </c>
    </row>
    <row r="34" spans="1:15" x14ac:dyDescent="0.25">
      <c r="A34" s="3"/>
      <c r="B34" s="26" t="s">
        <v>26</v>
      </c>
      <c r="C34" s="4" t="s">
        <v>132</v>
      </c>
      <c r="D34" s="3" t="s">
        <v>5</v>
      </c>
      <c r="E34" s="10" t="s">
        <v>113</v>
      </c>
      <c r="F34" s="8" t="s">
        <v>65</v>
      </c>
      <c r="G34" s="36"/>
      <c r="H34" s="27">
        <v>45134</v>
      </c>
      <c r="K34" s="15"/>
      <c r="L34" s="12"/>
      <c r="M34" s="12">
        <v>130942.19</v>
      </c>
    </row>
    <row r="36" spans="1:15" x14ac:dyDescent="0.25">
      <c r="G36" s="19">
        <v>361959880</v>
      </c>
      <c r="H36" s="2" t="s">
        <v>83</v>
      </c>
    </row>
  </sheetData>
  <mergeCells count="5">
    <mergeCell ref="A7:E7"/>
    <mergeCell ref="A1:B1"/>
    <mergeCell ref="A2:B2"/>
    <mergeCell ref="A3:B3"/>
    <mergeCell ref="A4:B4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zoomScaleNormal="100" workbookViewId="0">
      <selection activeCell="C15" sqref="C15"/>
    </sheetView>
  </sheetViews>
  <sheetFormatPr defaultRowHeight="15.75" x14ac:dyDescent="0.25"/>
  <cols>
    <col min="1" max="1" width="6.42578125" style="6" bestFit="1" customWidth="1"/>
    <col min="2" max="2" width="17" style="2" bestFit="1" customWidth="1"/>
    <col min="3" max="3" width="57.28515625" style="2" customWidth="1"/>
    <col min="4" max="4" width="15.7109375" style="6" bestFit="1" customWidth="1"/>
    <col min="5" max="5" width="14.140625" style="9" bestFit="1" customWidth="1"/>
    <col min="6" max="6" width="13.42578125" style="9" customWidth="1"/>
    <col min="7" max="8" width="18.28515625" style="2" customWidth="1"/>
    <col min="9" max="10" width="25.28515625" style="2" customWidth="1"/>
    <col min="11" max="11" width="27.85546875" style="2" customWidth="1"/>
    <col min="12" max="16384" width="9.140625" style="2"/>
  </cols>
  <sheetData>
    <row r="1" spans="1:10" x14ac:dyDescent="0.25">
      <c r="A1" s="43" t="s">
        <v>100</v>
      </c>
      <c r="B1" s="43"/>
      <c r="C1" s="2" t="s">
        <v>101</v>
      </c>
      <c r="D1" s="2"/>
    </row>
    <row r="2" spans="1:10" x14ac:dyDescent="0.25">
      <c r="A2" s="43" t="s">
        <v>102</v>
      </c>
      <c r="B2" s="43"/>
      <c r="C2" s="2" t="s">
        <v>107</v>
      </c>
      <c r="D2" s="2"/>
    </row>
    <row r="3" spans="1:10" x14ac:dyDescent="0.25">
      <c r="A3" s="43" t="s">
        <v>103</v>
      </c>
      <c r="B3" s="43"/>
      <c r="C3" s="2" t="s">
        <v>104</v>
      </c>
      <c r="D3" s="2"/>
    </row>
    <row r="4" spans="1:10" x14ac:dyDescent="0.25">
      <c r="A4" s="43" t="s">
        <v>105</v>
      </c>
      <c r="B4" s="43"/>
      <c r="C4" s="21">
        <v>456670000</v>
      </c>
      <c r="D4" s="2"/>
    </row>
    <row r="5" spans="1:10" x14ac:dyDescent="0.25">
      <c r="B5" s="2" t="s">
        <v>106</v>
      </c>
      <c r="C5" s="21">
        <v>548004000</v>
      </c>
      <c r="D5" s="2"/>
    </row>
    <row r="6" spans="1:10" x14ac:dyDescent="0.25">
      <c r="A6" s="41" t="s">
        <v>46</v>
      </c>
      <c r="B6" s="42"/>
      <c r="C6" s="42"/>
      <c r="D6" s="42"/>
      <c r="E6" s="42"/>
      <c r="I6" s="44" t="s">
        <v>84</v>
      </c>
      <c r="J6" s="44"/>
    </row>
    <row r="7" spans="1:10" x14ac:dyDescent="0.25">
      <c r="A7" s="1" t="s">
        <v>0</v>
      </c>
      <c r="B7" s="1" t="s">
        <v>1</v>
      </c>
      <c r="C7" s="1" t="s">
        <v>2</v>
      </c>
      <c r="D7" s="1" t="s">
        <v>3</v>
      </c>
      <c r="E7" s="7" t="s">
        <v>4</v>
      </c>
      <c r="F7" s="7" t="s">
        <v>66</v>
      </c>
      <c r="G7" s="1" t="s">
        <v>75</v>
      </c>
      <c r="H7" s="1" t="s">
        <v>76</v>
      </c>
      <c r="I7" s="1" t="s">
        <v>85</v>
      </c>
      <c r="J7" s="1" t="s">
        <v>75</v>
      </c>
    </row>
    <row r="8" spans="1:10" ht="31.5" x14ac:dyDescent="0.25">
      <c r="A8" s="3">
        <v>1</v>
      </c>
      <c r="B8" s="4" t="s">
        <v>7</v>
      </c>
      <c r="C8" s="4" t="s">
        <v>39</v>
      </c>
      <c r="D8" s="3" t="s">
        <v>5</v>
      </c>
      <c r="E8" s="8"/>
      <c r="F8" s="8"/>
      <c r="G8" s="12"/>
      <c r="H8" s="11"/>
      <c r="I8" s="11"/>
      <c r="J8" s="11"/>
    </row>
    <row r="9" spans="1:10" ht="31.5" x14ac:dyDescent="0.25">
      <c r="A9" s="3">
        <v>2</v>
      </c>
      <c r="B9" s="13" t="s">
        <v>8</v>
      </c>
      <c r="C9" s="4" t="s">
        <v>40</v>
      </c>
      <c r="D9" s="3" t="s">
        <v>5</v>
      </c>
      <c r="E9" s="8" t="s">
        <v>69</v>
      </c>
      <c r="F9" s="8" t="s">
        <v>74</v>
      </c>
      <c r="G9" s="12">
        <v>13960762.02</v>
      </c>
      <c r="H9" s="11"/>
      <c r="I9" s="15" t="s">
        <v>86</v>
      </c>
      <c r="J9" s="12">
        <v>14754174.82</v>
      </c>
    </row>
    <row r="10" spans="1:10" ht="31.5" x14ac:dyDescent="0.25">
      <c r="A10" s="3">
        <v>3</v>
      </c>
      <c r="B10" s="13" t="s">
        <v>9</v>
      </c>
      <c r="C10" s="4" t="s">
        <v>41</v>
      </c>
      <c r="D10" s="5">
        <v>45084</v>
      </c>
      <c r="E10" s="8" t="s">
        <v>70</v>
      </c>
      <c r="F10" s="8" t="s">
        <v>74</v>
      </c>
      <c r="G10" s="12">
        <v>1953783.3</v>
      </c>
      <c r="H10" s="11"/>
      <c r="I10" s="11" t="s">
        <v>87</v>
      </c>
      <c r="J10" s="12">
        <v>1954553.74</v>
      </c>
    </row>
    <row r="11" spans="1:10" ht="31.5" x14ac:dyDescent="0.25">
      <c r="A11" s="3">
        <v>4</v>
      </c>
      <c r="B11" s="4" t="s">
        <v>10</v>
      </c>
      <c r="C11" s="4" t="s">
        <v>42</v>
      </c>
      <c r="D11" s="3" t="s">
        <v>5</v>
      </c>
      <c r="E11" s="8"/>
      <c r="F11" s="10" t="s">
        <v>55</v>
      </c>
      <c r="G11" s="12">
        <v>1413384.11</v>
      </c>
      <c r="H11" s="11"/>
      <c r="I11" s="11" t="s">
        <v>88</v>
      </c>
      <c r="J11" s="12">
        <v>1413620.05</v>
      </c>
    </row>
    <row r="12" spans="1:10" ht="31.5" x14ac:dyDescent="0.25">
      <c r="A12" s="3">
        <v>5</v>
      </c>
      <c r="B12" s="4" t="s">
        <v>11</v>
      </c>
      <c r="C12" s="4" t="s">
        <v>43</v>
      </c>
      <c r="D12" s="5">
        <v>45085</v>
      </c>
      <c r="E12" s="8" t="s">
        <v>58</v>
      </c>
      <c r="F12" s="10" t="s">
        <v>59</v>
      </c>
      <c r="G12" s="12">
        <v>10740180.609999999</v>
      </c>
      <c r="H12" s="11"/>
      <c r="I12" s="11" t="s">
        <v>89</v>
      </c>
      <c r="J12" s="12">
        <v>10828272.609999999</v>
      </c>
    </row>
    <row r="13" spans="1:10" x14ac:dyDescent="0.25">
      <c r="A13" s="3">
        <v>6</v>
      </c>
      <c r="B13" s="4" t="s">
        <v>12</v>
      </c>
      <c r="C13" s="4" t="s">
        <v>44</v>
      </c>
      <c r="D13" s="5">
        <v>45078</v>
      </c>
      <c r="E13" s="8" t="s">
        <v>64</v>
      </c>
      <c r="F13" s="8" t="s">
        <v>63</v>
      </c>
      <c r="G13" s="12">
        <v>5524634.4100000001</v>
      </c>
      <c r="H13" s="11"/>
      <c r="I13" s="11" t="s">
        <v>90</v>
      </c>
      <c r="J13" s="12">
        <v>5114032.07</v>
      </c>
    </row>
    <row r="14" spans="1:10" x14ac:dyDescent="0.25">
      <c r="A14" s="3">
        <v>1</v>
      </c>
      <c r="B14" s="4" t="s">
        <v>47</v>
      </c>
      <c r="C14" s="4" t="s">
        <v>51</v>
      </c>
      <c r="D14" s="3" t="s">
        <v>5</v>
      </c>
      <c r="E14" s="8"/>
      <c r="F14" s="8"/>
      <c r="G14" s="12"/>
      <c r="H14" s="11"/>
      <c r="I14" s="11"/>
      <c r="J14" s="12"/>
    </row>
    <row r="15" spans="1:10" x14ac:dyDescent="0.25">
      <c r="A15" s="3">
        <v>2</v>
      </c>
      <c r="B15" s="4" t="s">
        <v>48</v>
      </c>
      <c r="C15" s="4" t="s">
        <v>52</v>
      </c>
      <c r="D15" s="3" t="s">
        <v>5</v>
      </c>
      <c r="E15" s="8"/>
      <c r="F15" s="8"/>
      <c r="G15" s="12"/>
      <c r="H15" s="11"/>
      <c r="I15" s="11"/>
      <c r="J15" s="12"/>
    </row>
    <row r="16" spans="1:10" x14ac:dyDescent="0.25">
      <c r="A16" s="3">
        <v>3</v>
      </c>
      <c r="B16" s="4" t="s">
        <v>49</v>
      </c>
      <c r="C16" s="4" t="s">
        <v>53</v>
      </c>
      <c r="D16" s="3" t="s">
        <v>5</v>
      </c>
      <c r="E16" s="8"/>
      <c r="F16" s="17" t="s">
        <v>71</v>
      </c>
      <c r="G16" s="12">
        <v>21770453.52</v>
      </c>
      <c r="H16" s="11"/>
      <c r="I16" s="11"/>
      <c r="J16" s="12"/>
    </row>
    <row r="17" spans="1:11" ht="31.5" x14ac:dyDescent="0.25">
      <c r="A17" s="3">
        <v>4</v>
      </c>
      <c r="B17" s="4" t="s">
        <v>50</v>
      </c>
      <c r="C17" s="4" t="s">
        <v>54</v>
      </c>
      <c r="D17" s="3" t="s">
        <v>5</v>
      </c>
      <c r="E17" s="8"/>
      <c r="F17" s="8" t="s">
        <v>72</v>
      </c>
      <c r="G17" s="12">
        <f>1361289.47+27969973.22</f>
        <v>29331262.689999998</v>
      </c>
      <c r="H17" s="11"/>
      <c r="I17" s="11"/>
      <c r="J17" s="12"/>
    </row>
    <row r="18" spans="1:11" x14ac:dyDescent="0.25">
      <c r="A18" s="3">
        <v>5</v>
      </c>
      <c r="B18" s="4" t="s">
        <v>13</v>
      </c>
      <c r="C18" s="4" t="s">
        <v>45</v>
      </c>
      <c r="D18" s="5">
        <v>45079</v>
      </c>
      <c r="E18" s="8"/>
      <c r="F18" s="17" t="s">
        <v>71</v>
      </c>
      <c r="G18" s="12"/>
      <c r="H18" s="11"/>
      <c r="I18" s="11"/>
      <c r="J18" s="12"/>
    </row>
    <row r="19" spans="1:11" x14ac:dyDescent="0.25">
      <c r="A19" s="3">
        <v>6</v>
      </c>
      <c r="B19" s="13" t="s">
        <v>14</v>
      </c>
      <c r="C19" s="4" t="s">
        <v>27</v>
      </c>
      <c r="D19" s="5">
        <v>45082</v>
      </c>
      <c r="E19" s="8" t="s">
        <v>77</v>
      </c>
      <c r="F19" s="14" t="s">
        <v>69</v>
      </c>
      <c r="G19" s="12">
        <v>7423348.9299999997</v>
      </c>
      <c r="H19" s="11"/>
      <c r="I19" s="11" t="s">
        <v>91</v>
      </c>
      <c r="J19" s="12">
        <v>6647455.0700000003</v>
      </c>
    </row>
    <row r="20" spans="1:11" x14ac:dyDescent="0.25">
      <c r="A20" s="3">
        <v>7</v>
      </c>
      <c r="B20" s="4" t="s">
        <v>15</v>
      </c>
      <c r="C20" s="4" t="s">
        <v>28</v>
      </c>
      <c r="D20" s="5">
        <v>45082</v>
      </c>
      <c r="E20" s="8" t="s">
        <v>74</v>
      </c>
      <c r="F20" s="14" t="s">
        <v>70</v>
      </c>
      <c r="G20" s="12">
        <v>2885803.14</v>
      </c>
      <c r="H20" s="11"/>
      <c r="I20" s="11"/>
      <c r="J20" s="12"/>
    </row>
    <row r="21" spans="1:11" x14ac:dyDescent="0.25">
      <c r="A21" s="3">
        <v>8</v>
      </c>
      <c r="B21" s="4" t="s">
        <v>16</v>
      </c>
      <c r="C21" s="4" t="s">
        <v>29</v>
      </c>
      <c r="D21" s="5">
        <v>45065</v>
      </c>
      <c r="E21" s="8" t="s">
        <v>6</v>
      </c>
      <c r="F21" s="8" t="s">
        <v>64</v>
      </c>
      <c r="G21" s="12">
        <v>53476149.740000002</v>
      </c>
      <c r="H21" s="11" t="s">
        <v>82</v>
      </c>
      <c r="I21" s="11" t="s">
        <v>96</v>
      </c>
      <c r="J21" s="12">
        <v>65333775.159999996</v>
      </c>
    </row>
    <row r="22" spans="1:11" ht="31.5" x14ac:dyDescent="0.25">
      <c r="A22" s="3">
        <v>9</v>
      </c>
      <c r="B22" s="4" t="s">
        <v>17</v>
      </c>
      <c r="C22" s="4" t="s">
        <v>30</v>
      </c>
      <c r="D22" s="5">
        <v>45076</v>
      </c>
      <c r="E22" s="8"/>
      <c r="F22" s="8" t="s">
        <v>62</v>
      </c>
      <c r="G22" s="12">
        <v>7067783.4100000001</v>
      </c>
      <c r="H22" s="11"/>
      <c r="I22" s="11" t="s">
        <v>95</v>
      </c>
      <c r="J22" s="12">
        <v>6988999.6299999999</v>
      </c>
      <c r="K22" s="20" t="s">
        <v>98</v>
      </c>
    </row>
    <row r="23" spans="1:11" ht="47.25" x14ac:dyDescent="0.25">
      <c r="A23" s="3">
        <v>10</v>
      </c>
      <c r="B23" s="4" t="s">
        <v>18</v>
      </c>
      <c r="C23" s="4" t="s">
        <v>31</v>
      </c>
      <c r="D23" s="3" t="s">
        <v>5</v>
      </c>
      <c r="E23" s="8"/>
      <c r="F23" s="8" t="s">
        <v>67</v>
      </c>
      <c r="G23" s="12">
        <v>439944.8</v>
      </c>
      <c r="H23" s="11"/>
      <c r="I23" s="11" t="s">
        <v>94</v>
      </c>
      <c r="J23" s="12">
        <v>433718.58</v>
      </c>
    </row>
    <row r="24" spans="1:11" ht="31.5" x14ac:dyDescent="0.25">
      <c r="A24" s="3">
        <v>11</v>
      </c>
      <c r="B24" s="4" t="s">
        <v>19</v>
      </c>
      <c r="C24" s="4" t="s">
        <v>32</v>
      </c>
      <c r="D24" s="3" t="s">
        <v>5</v>
      </c>
      <c r="E24" s="8"/>
      <c r="F24" s="8" t="s">
        <v>68</v>
      </c>
      <c r="G24" s="12">
        <v>7445703.2199999997</v>
      </c>
      <c r="H24" s="11"/>
      <c r="I24" s="11"/>
      <c r="J24" s="12"/>
    </row>
    <row r="25" spans="1:11" ht="31.5" x14ac:dyDescent="0.25">
      <c r="A25" s="3">
        <v>12</v>
      </c>
      <c r="B25" s="4" t="s">
        <v>20</v>
      </c>
      <c r="C25" s="4" t="s">
        <v>33</v>
      </c>
      <c r="D25" s="3" t="s">
        <v>5</v>
      </c>
      <c r="E25" s="8"/>
      <c r="F25" s="10" t="s">
        <v>56</v>
      </c>
      <c r="G25" s="12">
        <v>5998546.8799999999</v>
      </c>
      <c r="H25" s="11"/>
      <c r="I25" s="11"/>
      <c r="J25" s="12">
        <v>10180276.800000001</v>
      </c>
      <c r="K25" s="20" t="s">
        <v>99</v>
      </c>
    </row>
    <row r="26" spans="1:11" ht="31.5" x14ac:dyDescent="0.25">
      <c r="A26" s="3">
        <v>13</v>
      </c>
      <c r="B26" s="4" t="s">
        <v>21</v>
      </c>
      <c r="C26" s="4" t="s">
        <v>34</v>
      </c>
      <c r="D26" s="3" t="s">
        <v>5</v>
      </c>
      <c r="E26" s="8"/>
      <c r="F26" s="8" t="s">
        <v>61</v>
      </c>
      <c r="G26" s="12">
        <v>25631687.579999998</v>
      </c>
      <c r="H26" s="11"/>
      <c r="I26" s="11"/>
      <c r="J26" s="12"/>
    </row>
    <row r="27" spans="1:11" x14ac:dyDescent="0.25">
      <c r="A27" s="3">
        <v>14</v>
      </c>
      <c r="B27" s="4" t="s">
        <v>22</v>
      </c>
      <c r="C27" s="4" t="s">
        <v>57</v>
      </c>
      <c r="D27" s="3" t="s">
        <v>5</v>
      </c>
      <c r="E27" s="8"/>
      <c r="F27" s="8" t="s">
        <v>60</v>
      </c>
      <c r="G27" s="12">
        <v>162000196.59999999</v>
      </c>
      <c r="H27" s="11"/>
      <c r="I27" s="11" t="s">
        <v>93</v>
      </c>
      <c r="J27" s="12">
        <v>115244654.45</v>
      </c>
      <c r="K27" s="2" t="s">
        <v>97</v>
      </c>
    </row>
    <row r="28" spans="1:11" ht="31.5" x14ac:dyDescent="0.25">
      <c r="A28" s="3">
        <v>15</v>
      </c>
      <c r="B28" s="4" t="s">
        <v>23</v>
      </c>
      <c r="C28" s="4" t="s">
        <v>35</v>
      </c>
      <c r="D28" s="3" t="s">
        <v>5</v>
      </c>
      <c r="E28" s="8" t="s">
        <v>81</v>
      </c>
      <c r="F28" s="8" t="s">
        <v>73</v>
      </c>
      <c r="G28" s="12">
        <v>1948237.14</v>
      </c>
      <c r="H28" s="11"/>
      <c r="I28" s="11"/>
      <c r="J28" s="12">
        <v>2947780.8</v>
      </c>
    </row>
    <row r="29" spans="1:11" x14ac:dyDescent="0.25">
      <c r="A29" s="3">
        <v>16</v>
      </c>
      <c r="B29" s="4" t="s">
        <v>24</v>
      </c>
      <c r="C29" s="4" t="s">
        <v>36</v>
      </c>
      <c r="D29" s="3" t="s">
        <v>5</v>
      </c>
      <c r="E29" s="8" t="s">
        <v>59</v>
      </c>
      <c r="F29" s="8" t="s">
        <v>58</v>
      </c>
      <c r="G29" s="12">
        <v>4369925.8899999997</v>
      </c>
      <c r="H29" s="11"/>
      <c r="I29" s="11"/>
      <c r="J29" s="12"/>
    </row>
    <row r="30" spans="1:11" ht="31.5" x14ac:dyDescent="0.25">
      <c r="A30" s="3">
        <v>17</v>
      </c>
      <c r="B30" s="13" t="s">
        <v>25</v>
      </c>
      <c r="C30" s="4" t="s">
        <v>37</v>
      </c>
      <c r="D30" s="3" t="s">
        <v>5</v>
      </c>
      <c r="E30" s="8" t="s">
        <v>6</v>
      </c>
      <c r="F30" s="8" t="s">
        <v>65</v>
      </c>
      <c r="G30" s="12">
        <v>623416.30000000005</v>
      </c>
      <c r="H30" s="15" t="s">
        <v>78</v>
      </c>
      <c r="I30" s="11" t="s">
        <v>78</v>
      </c>
      <c r="J30" s="12">
        <v>623416.30000000005</v>
      </c>
    </row>
    <row r="31" spans="1:11" x14ac:dyDescent="0.25">
      <c r="A31" s="3">
        <v>18</v>
      </c>
      <c r="B31" s="4" t="s">
        <v>26</v>
      </c>
      <c r="C31" s="4" t="s">
        <v>38</v>
      </c>
      <c r="D31" s="3" t="s">
        <v>5</v>
      </c>
      <c r="E31" s="8"/>
      <c r="F31" s="8" t="s">
        <v>65</v>
      </c>
      <c r="G31" s="12">
        <v>2951526.35</v>
      </c>
      <c r="H31" s="11"/>
      <c r="I31" s="15" t="s">
        <v>92</v>
      </c>
      <c r="J31" s="12">
        <v>2896609.63</v>
      </c>
    </row>
    <row r="32" spans="1:11" x14ac:dyDescent="0.25">
      <c r="A32" s="3"/>
      <c r="B32" s="18"/>
      <c r="C32" s="4" t="s">
        <v>79</v>
      </c>
      <c r="D32" s="3"/>
      <c r="E32" s="8"/>
      <c r="F32" s="8" t="s">
        <v>80</v>
      </c>
      <c r="G32" s="12">
        <v>1036716.16</v>
      </c>
      <c r="H32" s="11"/>
      <c r="I32" s="11"/>
      <c r="J32" s="12"/>
    </row>
    <row r="33" spans="1:10" x14ac:dyDescent="0.25">
      <c r="A33" s="3"/>
      <c r="B33" s="4"/>
      <c r="C33" s="4"/>
      <c r="D33" s="3"/>
      <c r="E33" s="8"/>
      <c r="F33" s="8"/>
      <c r="G33" s="12"/>
      <c r="H33" s="11"/>
      <c r="I33" s="11"/>
      <c r="J33" s="12"/>
    </row>
    <row r="34" spans="1:10" x14ac:dyDescent="0.25">
      <c r="A34" s="3"/>
      <c r="B34" s="4"/>
      <c r="C34" s="4"/>
      <c r="D34" s="3"/>
      <c r="E34" s="8"/>
      <c r="F34" s="8"/>
      <c r="G34" s="12"/>
      <c r="H34" s="11"/>
      <c r="I34" s="11"/>
      <c r="J34" s="12"/>
    </row>
    <row r="35" spans="1:10" x14ac:dyDescent="0.25">
      <c r="A35" s="3"/>
      <c r="B35" s="4"/>
      <c r="C35" s="4"/>
      <c r="D35" s="3"/>
      <c r="E35" s="8"/>
      <c r="F35" s="8"/>
      <c r="G35" s="12"/>
      <c r="H35" s="11"/>
      <c r="I35" s="11"/>
      <c r="J35" s="12"/>
    </row>
    <row r="36" spans="1:10" x14ac:dyDescent="0.25">
      <c r="A36" s="3"/>
      <c r="B36" s="4"/>
      <c r="C36" s="4"/>
      <c r="D36" s="3"/>
      <c r="E36" s="8"/>
      <c r="F36" s="8"/>
      <c r="G36" s="12"/>
      <c r="H36" s="11"/>
      <c r="I36" s="11"/>
      <c r="J36" s="12"/>
    </row>
    <row r="37" spans="1:10" x14ac:dyDescent="0.25">
      <c r="A37" s="3"/>
      <c r="B37" s="4"/>
      <c r="C37" s="4"/>
      <c r="D37" s="3"/>
      <c r="E37" s="8"/>
      <c r="F37" s="8"/>
      <c r="G37" s="12"/>
      <c r="H37" s="11"/>
      <c r="I37" s="11"/>
      <c r="J37" s="12"/>
    </row>
    <row r="38" spans="1:10" x14ac:dyDescent="0.25">
      <c r="A38" s="3"/>
      <c r="B38" s="4"/>
      <c r="C38" s="4"/>
      <c r="D38" s="3"/>
      <c r="E38" s="8"/>
      <c r="F38" s="8"/>
      <c r="G38" s="12"/>
      <c r="H38" s="11"/>
      <c r="I38" s="11"/>
      <c r="J38" s="12"/>
    </row>
    <row r="39" spans="1:10" x14ac:dyDescent="0.25">
      <c r="A39" s="3"/>
      <c r="B39" s="4"/>
      <c r="C39" s="4"/>
      <c r="D39" s="3"/>
      <c r="E39" s="8"/>
      <c r="F39" s="8"/>
      <c r="G39" s="12"/>
      <c r="H39" s="11"/>
      <c r="I39" s="11"/>
      <c r="J39" s="12"/>
    </row>
    <row r="40" spans="1:10" x14ac:dyDescent="0.25">
      <c r="G40" s="16">
        <f>SUM(G8:G39)</f>
        <v>367993446.80000007</v>
      </c>
      <c r="H40" s="16"/>
      <c r="I40" s="16"/>
      <c r="J40" s="16">
        <f t="shared" ref="J40" si="0">SUM(J8:J39)</f>
        <v>245361339.71000001</v>
      </c>
    </row>
    <row r="42" spans="1:10" x14ac:dyDescent="0.25">
      <c r="G42" s="19">
        <v>361959880</v>
      </c>
      <c r="H42" s="2" t="s">
        <v>83</v>
      </c>
    </row>
  </sheetData>
  <mergeCells count="6">
    <mergeCell ref="I6:J6"/>
    <mergeCell ref="A1:B1"/>
    <mergeCell ref="A2:B2"/>
    <mergeCell ref="A3:B3"/>
    <mergeCell ref="A4:B4"/>
    <mergeCell ref="A6:E6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Архитектор</dc:creator>
  <cp:lastModifiedBy>Надежда Кушакова</cp:lastModifiedBy>
  <cp:lastPrinted>2024-05-15T12:01:43Z</cp:lastPrinted>
  <dcterms:created xsi:type="dcterms:W3CDTF">2015-06-05T18:19:34Z</dcterms:created>
  <dcterms:modified xsi:type="dcterms:W3CDTF">2024-05-15T13:17:15Z</dcterms:modified>
</cp:coreProperties>
</file>