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с флэш\Шеллрокк\121 цех_131-23\!!! 131-23- без к-та 1,35, для РД\"/>
    </mc:Choice>
  </mc:AlternateContent>
  <bookViews>
    <workbookView xWindow="0" yWindow="0" windowWidth="20490" windowHeight="10050" activeTab="1"/>
  </bookViews>
  <sheets>
    <sheet name="ССР" sheetId="1" r:id="rId1"/>
    <sheet name="01-01-01" sheetId="2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</externalReferences>
  <definedNames>
    <definedName name="Excel_BuiltIn__FilterDatabase_4">#REF!</definedName>
    <definedName name="Excel_BuiltIn_Print_Area">#REF!</definedName>
    <definedName name="Excel_BuiltIn_Print_Area_1">#REF!</definedName>
    <definedName name="Excel_BuiltIn_Print_Area_13">#REF!</definedName>
    <definedName name="Excel_BuiltIn_Print_Area_2">#REF!</definedName>
    <definedName name="Excel_BuiltIn_Print_Area_3">#REF!</definedName>
    <definedName name="Excel_BuiltIn_Print_Area_4">#REF!</definedName>
    <definedName name="Excel_BuiltIn_Print_Area_5">#REF!</definedName>
    <definedName name="Excel_BuiltIn_Print_Area_6">#REF!</definedName>
    <definedName name="Excel_BuiltIn_Print_Area_7">#REF!</definedName>
    <definedName name="Excel_BuiltIn_Print_Area_8">#REF!</definedName>
    <definedName name="Excel_BuiltIn_Print_Titles">#REF!</definedName>
    <definedName name="Fuck">#REF!</definedName>
    <definedName name="k">'[2]Текущие показатели'!$A$2</definedName>
    <definedName name="VES">#REF!</definedName>
    <definedName name="Z_32BE0561_3E43_11D1_AA21_0080C83F6713_.wvu.FilterData" hidden="1">#REF!</definedName>
    <definedName name="Z_32BE0561_3E43_11D1_AA21_0080C83F6713_.wvu.Rows" hidden="1">#REF!</definedName>
    <definedName name="Z_361DAB21_3E43_11D1_9921_000021579852_.wvu.FilterData" hidden="1">#REF!</definedName>
    <definedName name="Z_6DAEFF01_3E3C_11D1_9921_000021579852_.wvu.FilterData" hidden="1">#REF!</definedName>
    <definedName name="Z_6DAEFF01_3E3C_11D1_9921_000021579852_.wvu.Rows" hidden="1">#REF!</definedName>
    <definedName name="Z_7F3F38C1_B38F_11D1_B73A_0080C83F5DB9_.wvu.FilterData" hidden="1">#REF!</definedName>
    <definedName name="_xlnm.Database">#REF!</definedName>
    <definedName name="БИРЖА">'[3]исх дан'!$B$4</definedName>
    <definedName name="БИРЖА2">'[3]исх дан'!#REF!</definedName>
    <definedName name="вид_сметы">[4]база!$G$1:$G$65536</definedName>
    <definedName name="выдал">[4]база!$E$1:$E$65536</definedName>
    <definedName name="граница">'[3]исх дан'!$B$6</definedName>
    <definedName name="д">#REF!</definedName>
    <definedName name="Дополнение01">[5]Смета!$I$1:$Q$65536,[5]Смета!$AA$1:$CK$65536</definedName>
    <definedName name="Дополнение02">[5]Смета!$I$1:$Z$65536,[5]Смета!$AJ$1:$CK$65536</definedName>
    <definedName name="Дополнение03">[5]Смета!$I$1:$AI$65536,[5]Смета!$AS$1:$AS$65536,[5]Смета!$AT$1:$CK$65536</definedName>
    <definedName name="Дополнение04">[5]Смета!$I$1:$AR$65536,[5]Смета!$BB$1:$CK$65536</definedName>
    <definedName name="Дополнение05">[5]Смета!$I$1:$BA$65536,[5]Смета!$BK$1:$CK$65536</definedName>
    <definedName name="Дополнение06">[5]Смета!$I$1:$BJ$65536,[5]Смета!$BT$1:$CK$65536</definedName>
    <definedName name="Дополнение07">[5]Смета!$I$1:$BS$65536,[5]Смета!$CC$1:$CK$65536</definedName>
    <definedName name="Дост_Кавказ">[6]Кабель!#REF!</definedName>
    <definedName name="Дост_Промсервис">[6]Кабель!$BR$9</definedName>
    <definedName name="Доставка_Алюр">#REF!</definedName>
    <definedName name="доставка_андромеда">#REF!</definedName>
    <definedName name="доставка_ВИМкабель">#REF!</definedName>
    <definedName name="Доставка_Дилявер">#REF!</definedName>
    <definedName name="доставка_кавказ">#REF!</definedName>
    <definedName name="_xlnm.Print_Titles" localSheetId="1">'01-01-01'!$38:$38</definedName>
    <definedName name="_xlnm.Print_Titles" localSheetId="0">ССР!$24:$24</definedName>
    <definedName name="заказчики">[4]база!$A$1:$A$65536</definedName>
    <definedName name="Заключение">[7]Списки!$I$2:$I$4</definedName>
    <definedName name="к1">#REF!</definedName>
    <definedName name="к2">#REF!</definedName>
    <definedName name="к3">#REF!</definedName>
    <definedName name="Код_1">[5]Смета!#REF!</definedName>
    <definedName name="Кольч">'[3]исх дан'!$B$12</definedName>
    <definedName name="КОЛЬЧ_АВББШВ">'[3]исх дан'!#REF!</definedName>
    <definedName name="Конец">#REF!</definedName>
    <definedName name="конкр150">'[3]исх дан'!#REF!</definedName>
    <definedName name="конкр230">'[3]исх дан'!#REF!</definedName>
    <definedName name="конкр240">'[3]исх дан'!#REF!</definedName>
    <definedName name="КОНТРОЛЬНИК">'[3]исх дан'!#REF!</definedName>
    <definedName name="Копилка_объем">[5]Материалы!#REF!</definedName>
    <definedName name="Копилка_сумма">[5]Материалы!#REF!</definedName>
    <definedName name="КОРОБ_ДОБ_РОЗН">'[3]исх дан'!#REF!</definedName>
    <definedName name="КОРОБ_РФ">'[3]исх дан'!#REF!</definedName>
    <definedName name="_xlnm.Criteria">#REF!</definedName>
    <definedName name="КУРС">'[3]исх дан'!#REF!</definedName>
    <definedName name="КУРС_2Й_ЛИСТ">'[3]исх дан'!#REF!</definedName>
    <definedName name="Курс_Диалин">'[8]Эл-доп'!$U$4</definedName>
    <definedName name="КУРС_ЗАПАЗД">'[3]исх дан'!#REF!</definedName>
    <definedName name="Курс_ИЭК">'[8]Эл-доп'!$Z$4</definedName>
    <definedName name="КУРС_КОЛЬЧ">'[3]исх дан'!#REF!</definedName>
    <definedName name="КУРС_ЛУК">'[3]исх дан'!#REF!</definedName>
    <definedName name="КУРС_ЛУКИ">'[3]исх дан'!#REF!</definedName>
    <definedName name="КУРС_РК">'[3]исх дан'!#REF!</definedName>
    <definedName name="левон_опт">#REF!</definedName>
    <definedName name="левон_розн">#REF!</definedName>
    <definedName name="лист1">[9]Кабель!$A$1:$A$123,[9]Кабель!$GF$1:$GG$123,#REF!,#REF!,[9]Кабель!$A$423:$A$1102,[9]Кабель!$GF$423:$GG$1102</definedName>
    <definedName name="лист1_txt">[9]Кабель!$A$10:$A$123,[9]Кабель!$GF$10:$GG$123,#REF!,[9]Кабель!$GF$438:$GG$850</definedName>
    <definedName name="лист10">#REF!,#REF!</definedName>
    <definedName name="лист2">[8]Электрика!#REF!,[8]Электрика!#REF!,[8]Электрика!$B$1:$B$24,[8]Электрика!$AY$1:$AZ$24,[8]Электрика!#REF!,[8]Электрика!#REF!</definedName>
    <definedName name="лист2_txt">#REF!,[8]Электрика!$A$3:$B$24,[8]Электрика!$AY$3:$AZ$24,[8]Электрика!$AY$69:$AZ$129</definedName>
    <definedName name="лист3">#REF!,#REF!,#REF!,#REF!,#REF!,#REF!</definedName>
    <definedName name="лист3_txt">#REF!,#REF!,#REF!,#REF!</definedName>
    <definedName name="лист4">#REF!,#REF!,#REF!,#REF!,#REF!,#REF!</definedName>
    <definedName name="лист4_txt">#REF!,#REF!,#REF!,#REF!</definedName>
    <definedName name="лист8">#REF!,#REF!</definedName>
    <definedName name="ЛУКИ">#REF!</definedName>
    <definedName name="ЛУКИ_МЕДЬ">'[3]исх дан'!#REF!</definedName>
    <definedName name="Материалы01">[5]Материалы!$G$1:$O$65536,[5]Материалы!$Y$1:$CI$65536</definedName>
    <definedName name="Материалы02">[5]Материалы!$G$1:$X$65536,[5]Материалы!$AH$1:$CI$65536</definedName>
    <definedName name="Материалы03">[5]Материалы!$G$1:$AG$65536,[5]Материалы!$AQ$1:$CI$65536</definedName>
    <definedName name="Материалы04">[5]Материалы!$G$1:$AP$65536,[5]Материалы!$AZ$1:$CI$65536</definedName>
    <definedName name="Материалы05">[5]Материалы!$G$1:$AY$65536,[5]Материалы!$BI$1:$CI$65536</definedName>
    <definedName name="Материалы06">[5]Материалы!$G$1:$BH$65536,[5]Материалы!$BR$1:$CI$65536</definedName>
    <definedName name="Материалы07">[5]Материалы!$G$1:$BQ$65536,[5]Материалы!$CA$1:$CI$65536</definedName>
    <definedName name="Мин.нац.">[6]Кабель!#REF!</definedName>
    <definedName name="Мин_Нац">'[3]исх дан'!$B$9</definedName>
    <definedName name="ммм">'[3]исх дан'!#REF!</definedName>
    <definedName name="НаименованиеПород">[7]Списки!$B$2:$B$80</definedName>
    <definedName name="НАЦ_ГОФР">'[3]исх дан'!#REF!</definedName>
    <definedName name="НАЦ_ГОФР_СПЕЦ">'[3]исх дан'!#REF!</definedName>
    <definedName name="НАЦ_КОЛЬЧ">'[3]исх дан'!#REF!</definedName>
    <definedName name="НАЦ_КОРОБ">'[3]исх дан'!#REF!</definedName>
    <definedName name="нац_метрук">'[3]исх дан'!#REF!</definedName>
    <definedName name="нац_након">#REF!</definedName>
    <definedName name="НАЦ_НЕГОРЮЧ">#REF!</definedName>
    <definedName name="НАЦ_ОПТ">'[3]исх дан'!#REF!</definedName>
    <definedName name="НАЦ_ОПТ_КОЛЬЧ">'[3]исх дан'!#REF!</definedName>
    <definedName name="НАЦ_ОПТ_КОЛЬЧ_тпп">'[3]исх дан'!#REF!</definedName>
    <definedName name="НАЦ_РЫБ">'[3]исх дан'!#REF!</definedName>
    <definedName name="НАЦ_РЫБ_КРУПН">'[3]исх дан'!#REF!</definedName>
    <definedName name="НАЦ_РЫБ_МЕЛК">'[3]исх дан'!#REF!</definedName>
    <definedName name="НАЦ_СМОЛ_АВВГ">'[3]исх дан'!#REF!</definedName>
    <definedName name="НАЦ_СМОЛ_АПВ">'[3]исх дан'!#REF!</definedName>
    <definedName name="НАЦ_СМОЛ_М">'[3]исх дан'!#REF!</definedName>
    <definedName name="НАЦ_ТУРЦ_ОПТ">#REF!</definedName>
    <definedName name="НАЦ_ТУРЦ_РОЗН">#REF!</definedName>
    <definedName name="НАЦЕНКА">'[3]исх дан'!#REF!</definedName>
    <definedName name="НАЦЕНКА_150">'[3]исх дан'!#REF!</definedName>
    <definedName name="НАЦЕНКА_СЧЕТЧ">'[3]исх дан'!#REF!</definedName>
    <definedName name="НАЦЕНКА_СЧЕТЧИКИ">'[3]исх дан'!#REF!</definedName>
    <definedName name="НДС">'[3]исх дан'!#REF!</definedName>
    <definedName name="Номер_сметы">[10]Справочник!$A:$A</definedName>
    <definedName name="ООС">#REF!,#REF!</definedName>
    <definedName name="от_БИРЖЕВОГО">'[3]исх дан'!#REF!</definedName>
    <definedName name="ПВ">'[3]исх дан'!#REF!</definedName>
    <definedName name="ПВС_ОПТ">'[3]исх дан'!#REF!</definedName>
    <definedName name="ПВС_РОЗН">[11]ПРОЦЕНТЫ!$AQ$7</definedName>
    <definedName name="пр">#REF!,#REF!,#REF!,#REF!</definedName>
    <definedName name="Примечание">[7]Списки!$K$2:$K$25</definedName>
    <definedName name="ПУНП">'[3]исх дан'!#REF!</definedName>
    <definedName name="Расход_меди_кг_км_с_отходами">#REF!</definedName>
    <definedName name="рома1">[6]Кабель!$A$1:$A$136,#REF!,[6]Кабель!$FQ$1:$FQ$136,#REF!,#REF!,#REF!,[6]Кабель!$A$420:$A$1102,#REF!,[6]Кабель!$FQ$420:$FQ$1102</definedName>
    <definedName name="рома2">[8]Электрика!#REF!,[8]Электрика!#REF!,[8]Электрика!#REF!,[8]Электрика!$B$1:$B$24,[8]Электрика!$AY$1:$AZ$24,[8]Электрика!#REF!,[8]Электрика!#REF!</definedName>
    <definedName name="СКИДКА_в_КОЛЬЧУГ">#REF!</definedName>
    <definedName name="СКИДКА_КОЛЬЧ">'[3]исх дан'!$B$9</definedName>
    <definedName name="Смета">[5]Смета!#REF!</definedName>
    <definedName name="СПЕЦКУРС">'[3]исх дан'!$B$3</definedName>
    <definedName name="сроки">[4]Коэффициенты!$A$1:$A$65536</definedName>
    <definedName name="стадия_П">[4]база!$J$1:$J$65536</definedName>
    <definedName name="СТАР_КУРС">[11]ПРОЦЕНТЫ!$AQ$12</definedName>
    <definedName name="тек_курс">'[3]исх дан'!#REF!</definedName>
    <definedName name="текст1">[9]Кабель!$A$10:$A$123,[9]Кабель!$GF$10:$GG$123</definedName>
    <definedName name="текст10">#REF!,#REF!</definedName>
    <definedName name="текст11">#REF!,#REF!</definedName>
    <definedName name="текст12">#REF!,#REF!</definedName>
    <definedName name="текст2">[6]Кабель!$A$137:$A$419,#REF!</definedName>
    <definedName name="текст3">#REF!,#REF!</definedName>
    <definedName name="текст4">[8]Электрика!#REF!,[8]Электрика!#REF!</definedName>
    <definedName name="текст5">[8]Электрика!$A$3:$B$24,[8]Электрика!$AY$4:$AZ$24</definedName>
    <definedName name="текст6">[8]Электрика!$A$32:$B$129,[8]Электрика!#REF!</definedName>
    <definedName name="текст7">#REF!,#REF!</definedName>
    <definedName name="текст8">#REF!,#REF!</definedName>
    <definedName name="текст9">#REF!,#REF!</definedName>
    <definedName name="Титул00">#REF!</definedName>
    <definedName name="Титул01">#REF!,#REF!</definedName>
    <definedName name="Титул02">#REF!,#REF!</definedName>
    <definedName name="Титул03">#REF!,#REF!</definedName>
    <definedName name="Титул04">#REF!,#REF!</definedName>
    <definedName name="Титул05">#REF!,#REF!</definedName>
    <definedName name="Титул06">#REF!</definedName>
    <definedName name="тула1">[6]Кабель!$A$1:$A$136,[6]Кабель!#REF!,[6]Кабель!$FQ$1:$FQ$136,#REF!,[6]Кабель!#REF!,#REF!,[6]Кабель!$A$420:$A$1102,[6]Кабель!#REF!,[6]Кабель!$FQ$420:$FQ$1102</definedName>
    <definedName name="тула2">[8]Электрика!#REF!,[8]Электрика!#REF!,[8]Электрика!#REF!,[8]Электрика!$B$1:$B$24,[8]Электрика!$Y$1:$Y$2,[8]Электрика!$AZ$1:$AZ$24,[8]Электрика!#REF!,[8]Электрика!#REF!</definedName>
  </definedNames>
  <calcPr calcId="152511"/>
</workbook>
</file>

<file path=xl/calcChain.xml><?xml version="1.0" encoding="utf-8"?>
<calcChain xmlns="http://schemas.openxmlformats.org/spreadsheetml/2006/main">
  <c r="C28" i="2" l="1"/>
  <c r="N454" i="2"/>
  <c r="N449" i="2"/>
  <c r="N450" i="2" s="1"/>
  <c r="N451" i="2" l="1"/>
  <c r="N452" i="2" s="1"/>
  <c r="N453" i="2" l="1"/>
  <c r="N455" i="2" s="1"/>
  <c r="N456" i="2" s="1"/>
</calcChain>
</file>

<file path=xl/sharedStrings.xml><?xml version="1.0" encoding="utf-8"?>
<sst xmlns="http://schemas.openxmlformats.org/spreadsheetml/2006/main" count="1431" uniqueCount="367">
  <si>
    <t>Приложение № 6</t>
  </si>
  <si>
    <t>Утверждено приказом № 421 от 4 августа 2020 г. Минстроя РФ</t>
  </si>
  <si>
    <t>Заказчик</t>
  </si>
  <si>
    <t xml:space="preserve"> </t>
  </si>
  <si>
    <t>(наименование организации)</t>
  </si>
  <si>
    <t>"Утвержден" "___"______________________2023г</t>
  </si>
  <si>
    <t>Сводный сметный расчет сметной стоимостью 536 870,25 тыс. руб.</t>
  </si>
  <si>
    <t>(ссылка на документ об утверждении)</t>
  </si>
  <si>
    <t xml:space="preserve">СВОДНЫЙ СМЕТНЫЙ РАСЧЕТ СТОИМОСТИ СТРОИТЕЛЬСТВА № </t>
  </si>
  <si>
    <t/>
  </si>
  <si>
    <t>(наименование стройки)</t>
  </si>
  <si>
    <t>Составлен(а) в базисном (текущем) уровне цен 01.01.2000</t>
  </si>
  <si>
    <t>№ п/п</t>
  </si>
  <si>
    <t>Обоснование</t>
  </si>
  <si>
    <t>Наименование глав, объектов капитального строительства, работ и затрат</t>
  </si>
  <si>
    <t>Сметная стоимость, тыс. руб.</t>
  </si>
  <si>
    <t>Строительных
(ремонтно- строительных, ремонтно- реставрационных) работ</t>
  </si>
  <si>
    <t>монтажных работ</t>
  </si>
  <si>
    <t>оборудования</t>
  </si>
  <si>
    <t>прочих затрат</t>
  </si>
  <si>
    <t>всего</t>
  </si>
  <si>
    <t>Глава 1. Подготовка территории строительства, реконструкции, капитального ремонта</t>
  </si>
  <si>
    <t>01-01-01</t>
  </si>
  <si>
    <t>Выполнение работ по ликвидации объектов по трассе ж.д. путей, подготовке трассы ж.д. путей.</t>
  </si>
  <si>
    <t>01-01-02</t>
  </si>
  <si>
    <t>Выполнение работ по ликвидации объекта капитального строительства</t>
  </si>
  <si>
    <t>01-01-03</t>
  </si>
  <si>
    <t>Демонтаж сетей и систем  инженерного обоспечения.</t>
  </si>
  <si>
    <t>Итого по Главе 1. "Подготовка территории строительства, реконструкции, капитального ремонта"</t>
  </si>
  <si>
    <t>Глава 2. Основные объекты строительства, реконструкции, капитального ремонта</t>
  </si>
  <si>
    <t>02-01-01</t>
  </si>
  <si>
    <t>Верхнее строение пути</t>
  </si>
  <si>
    <t>02-02-01</t>
  </si>
  <si>
    <t>Восстановительные работы цеха №121/18. АС 3.</t>
  </si>
  <si>
    <t>02-03-01</t>
  </si>
  <si>
    <t>Архитектурно-строительные решения. Часть 1.АС1</t>
  </si>
  <si>
    <t>02-03-02</t>
  </si>
  <si>
    <t>Трансбордер. Архитектурно-строительные решения. Часть 2. АС2 .</t>
  </si>
  <si>
    <t>Итого по Главе 2. "Основные объекты строительства, реконструкции, капитального ремонта"</t>
  </si>
  <si>
    <t>Глава 4. Объекты энергетического хозяйства</t>
  </si>
  <si>
    <t>04-01-01</t>
  </si>
  <si>
    <t>Электроснабжение. ЭС 1.</t>
  </si>
  <si>
    <t>04-01-02</t>
  </si>
  <si>
    <t>Переустройство кабельных линий.ЭС2</t>
  </si>
  <si>
    <t>Итого по Главе 4. "Объекты энергетического хозяйства"</t>
  </si>
  <si>
    <t>Глава 6. Наружные сети и сооружения водоснабжения, водоотведения, теплоснабжения и газоснабжения</t>
  </si>
  <si>
    <t>Водоснабжение</t>
  </si>
  <si>
    <t>06-01-01</t>
  </si>
  <si>
    <t>Переустройство хозпитьевого водопровода.НВК2</t>
  </si>
  <si>
    <t>06-01-02</t>
  </si>
  <si>
    <t>Переустройство хозпитьевого водопровода.НВК3</t>
  </si>
  <si>
    <t>Водоотведение</t>
  </si>
  <si>
    <t>06-02-01</t>
  </si>
  <si>
    <t>Переустройство хозяйственно-бытовой канализации.НВК4</t>
  </si>
  <si>
    <t>06-02-02</t>
  </si>
  <si>
    <t>Переустройство ливневой канализации.НВК5.</t>
  </si>
  <si>
    <t>06-02-03</t>
  </si>
  <si>
    <t>Трубопровод ливневых сточных вод от трансбордера. НВК1</t>
  </si>
  <si>
    <t>Теплоснабжение</t>
  </si>
  <si>
    <t>06-03-01</t>
  </si>
  <si>
    <t>Теплоснабжение. Переустройство трубопровода</t>
  </si>
  <si>
    <t>06-03-02</t>
  </si>
  <si>
    <t>Архитектурно-строительные решения. Эстакада для ТС1. АС 4</t>
  </si>
  <si>
    <t>06-03-03</t>
  </si>
  <si>
    <t>Теплоснабжение. Переустройство трубопровода.ТС2</t>
  </si>
  <si>
    <t>06-03-04</t>
  </si>
  <si>
    <t>Теплоснабжение. Переустройство трубопровода.ТС3</t>
  </si>
  <si>
    <t>Газоснабжение</t>
  </si>
  <si>
    <t>06-04-01</t>
  </si>
  <si>
    <t>Наружные газопроводы. Вынос газопровода среднего давления.</t>
  </si>
  <si>
    <t>Итого по Главе 6. "Наружные сети и сооружения водоснабжения, водоотведения, теплоснабжения и газоснабжения"</t>
  </si>
  <si>
    <t>Глава 7. Благоустройство и озеленение территории</t>
  </si>
  <si>
    <t>07-01-01</t>
  </si>
  <si>
    <t>Генеральный план. Трансбордер. ГП1</t>
  </si>
  <si>
    <t>07-01-02</t>
  </si>
  <si>
    <t>Генеральный план 131-23 ГП2</t>
  </si>
  <si>
    <t>Итого по Главе 7. "Благоустройство и озеленение территории"</t>
  </si>
  <si>
    <t>Итого по Главам 1-7</t>
  </si>
  <si>
    <t>Глава 8. Временные здания и сооружения</t>
  </si>
  <si>
    <t>Методика утв. приказом минстроя Ромссии от 19.06.2020 №332/пр п.31</t>
  </si>
  <si>
    <t>Временные здания и сооружения - 8,2%</t>
  </si>
  <si>
    <t>Итого по Главе 8. "Временные здания и сооружения"</t>
  </si>
  <si>
    <t>Итого по Главам 1-8</t>
  </si>
  <si>
    <t>Глава 9. Прочие работы и затраты</t>
  </si>
  <si>
    <t>Приказ от 25.05.2021 № 325/пр прил.1 п.8</t>
  </si>
  <si>
    <t>Производство работ в зимнее время - 2,4%</t>
  </si>
  <si>
    <t>Итого по Главе 9. "Прочие работы и затраты"</t>
  </si>
  <si>
    <t>Итого по Главам 1-9</t>
  </si>
  <si>
    <t>Глава 12. Публичный технологический и ценовой аудит, подготовка обоснования инвестиций, осуществляемых в инвестиционный проект по созданию объекта капитального строительства, в отношении которого планируется заключение контракта, предметом которого является одновременно выполнение работ по проектированию, строительству и вводу в эксплуатацию объекта капитального строительства, технологический и ценовой аудит такого обоснования инвестиций, аудит проектной документации, проектные и изыскательские работы</t>
  </si>
  <si>
    <t>Итого по Главам 1-12</t>
  </si>
  <si>
    <t>Непредвиденные затраты</t>
  </si>
  <si>
    <t>Приказ от 4.08.2020 № 421/пр п.179</t>
  </si>
  <si>
    <t>Непредвиденные затраты для объектов капитального строительства непроизводственного назначения -3%</t>
  </si>
  <si>
    <t>Итого "Непредвиденные затраты"</t>
  </si>
  <si>
    <t>Итого с учетом "Непредвиденные затраты"</t>
  </si>
  <si>
    <t>Дополнительные работы и затраты</t>
  </si>
  <si>
    <t>Итого "Дополнительные работы и затраты"</t>
  </si>
  <si>
    <t>Итого с учетом "Дополнительные работы и затраты"</t>
  </si>
  <si>
    <t>Всего с учетом "Дополнительные работы и затраты"</t>
  </si>
  <si>
    <t>Налоги и обязательные платежи</t>
  </si>
  <si>
    <t>№ 303-ФЗ от 3.08.2018</t>
  </si>
  <si>
    <t>НДС - 20%</t>
  </si>
  <si>
    <t>Итого "Налоги и обязательные платежи"</t>
  </si>
  <si>
    <t>Итого по сводному расчету</t>
  </si>
  <si>
    <t xml:space="preserve">Руководитель проектной организации </t>
  </si>
  <si>
    <t>()</t>
  </si>
  <si>
    <t>[подпись (инициалы, фамилия)]</t>
  </si>
  <si>
    <t>Главный инженер проекта</t>
  </si>
  <si>
    <t xml:space="preserve">Начальник </t>
  </si>
  <si>
    <t>[должность, подпись (инициалы, фамилия)]</t>
  </si>
  <si>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</si>
  <si>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</si>
  <si>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</si>
  <si>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2023.2</t>
  </si>
  <si>
    <t xml:space="preserve">Наименование редакции сметных нормативов  </t>
  </si>
  <si>
    <t>Приказ Минстроя России от 26.12.2019 № 876/пр; Приказ Минстроя России от 04.08.2020 № 421/пр; Приказ Минстроя России от 21.12.2020 № 812/пр; Приказ Минстроя России от 11.12.2020 № 774/пр</t>
  </si>
  <si>
    <t xml:space="preserve">Реквизиты приказа Минстроя России об утверждении дополнений и изменений к сметным нормативам </t>
  </si>
  <si>
    <t>Приказ Минстроя России от 30 марта 2020 г. № 172/пр, Приказ Минстроя России от 01 июня 2020 г. № 294/пр, Приказ Минстроя России от 30 июня 2020 г. № 352/пр, Приказ Минстроя России от 20 октября 2020 г. № 636/пр, Приказ Минстроя России от 09 февраля 2021 г. № 51/пр, Приказ Минстроя России от 24 мая 2021 г. № 321/пр, Приказ Минстроя России от 24 июня 2021 г. № 408/пр, Приказ Минстроя России от 14 октября 2021 г. № 746/пр, Приказ Минстроя России от 20 декабря 2021 г. № 962/пр;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</si>
  <si>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</si>
  <si>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</si>
  <si>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</si>
  <si>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</si>
  <si>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 xml:space="preserve">Наименование зоны субъекта Российской Федерации </t>
  </si>
  <si>
    <t>ЖД пути от испытательного центра до обкаточных путей с удлинением трансбордера, расположенные по адресу МО, г.о.Мытищи, ул. Колонцова 4</t>
  </si>
  <si>
    <t>(наименование объекта капитального строительства)</t>
  </si>
  <si>
    <t>ЛОКАЛЬНЫЙ СМЕТНЫЙ РАСЧЕТ (СМЕТА) № 01-01-01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</si>
  <si>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</si>
  <si>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</si>
  <si>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</si>
  <si>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</si>
  <si>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</si>
  <si>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Проект ООО "КиКГЕОСТРОЙ" 131-23. ВР2</t>
  </si>
  <si>
    <t>(проектная и (или) иная техническая документация)</t>
  </si>
  <si>
    <t xml:space="preserve">Составлен(а) в текущем (базисном) уровне цен </t>
  </si>
  <si>
    <t>II квартал 2023 года (01.01.2000)</t>
  </si>
  <si>
    <t xml:space="preserve">Сметная стоимость </t>
  </si>
  <si>
    <t>(2588,8)</t>
  </si>
  <si>
    <t>тыс.руб.</t>
  </si>
  <si>
    <t>в том числе:</t>
  </si>
  <si>
    <t>строительных работ</t>
  </si>
  <si>
    <t>Средства на оплату труда рабочих</t>
  </si>
  <si>
    <t>(211,66)</t>
  </si>
  <si>
    <t>(0)</t>
  </si>
  <si>
    <t>Нормативные затраты труда рабочих</t>
  </si>
  <si>
    <t>чел.час.</t>
  </si>
  <si>
    <t>Нормативные затраты труда машинистов</t>
  </si>
  <si>
    <t xml:space="preserve">  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</si>
  <si>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</si>
  <si>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</si>
  <si>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</si>
  <si>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</si>
  <si>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</si>
  <si>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</si>
  <si>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</si>
  <si>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</si>
  <si>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</si>
  <si>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 xml:space="preserve">Раздел 1. </t>
  </si>
  <si>
    <t>Валка деревьев</t>
  </si>
  <si>
    <t>1</t>
  </si>
  <si>
    <t>ФЕРр68-33-4</t>
  </si>
  <si>
    <t>Валка деревьев с корня без корчевки пня мягколиственных и твердолиственных пород (кроме породы тополь) при диаметре ствола: до 48 см</t>
  </si>
  <si>
    <t>шт</t>
  </si>
  <si>
    <t>Приказ от 04.08.2020 № 421/пр прил.10 табл.1 п.2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</si>
  <si>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ЭМ=1,15; ЗПМ=1,15; ТЗ=1,15; ТЗМ=1,15</t>
  </si>
  <si>
    <t>ОТ</t>
  </si>
  <si>
    <t>ЗТ</t>
  </si>
  <si>
    <t>чел.-ч</t>
  </si>
  <si>
    <t>Итого по расценке</t>
  </si>
  <si>
    <t>ФОТ</t>
  </si>
  <si>
    <t>Приказ № 812/пр от 21.12.2020 Прил. п.102</t>
  </si>
  <si>
    <t>НР Благоустройство (ремонтно-строительные)</t>
  </si>
  <si>
    <t>%</t>
  </si>
  <si>
    <t>Приказ № 774/пр от 11.12.2020 Прил. п.102</t>
  </si>
  <si>
    <t>СП Благоустройство (ремонтно-строительные)</t>
  </si>
  <si>
    <t>Всего по позиции</t>
  </si>
  <si>
    <t>2</t>
  </si>
  <si>
    <t>ФЕРр68-1-3</t>
  </si>
  <si>
    <t>Корчевка пней твердых пород вручную с засыпкой ям от корчевки в городских условиях, диаметр пня: до 45 см</t>
  </si>
  <si>
    <t>ЭМ</t>
  </si>
  <si>
    <t>3</t>
  </si>
  <si>
    <t>в т.ч. ОТм</t>
  </si>
  <si>
    <t>ЗТм</t>
  </si>
  <si>
    <t>ФССЦпг-01-01-01-007</t>
  </si>
  <si>
    <t>Погрузо-разгрузочные работы при автомобильных перевозках: Погрузка леса круглого</t>
  </si>
  <si>
    <t>1 т груза</t>
  </si>
  <si>
    <t>(Погрузо-разгрузочные работы)</t>
  </si>
  <si>
    <t>Объем=44*4,69*0,85+44*0,75*0,5</t>
  </si>
  <si>
    <t>4</t>
  </si>
  <si>
    <t>Цена поставщика ООО "Террус"</t>
  </si>
  <si>
    <t>Перевозка и утилизация отходов 4-5 класса опасности</t>
  </si>
  <si>
    <t>м3</t>
  </si>
  <si>
    <t>(Материалы для строительных работ)</t>
  </si>
  <si>
    <t>Объем=44*4,69+44*0,75</t>
  </si>
  <si>
    <t>Цена=1590/1,2/8,16</t>
  </si>
  <si>
    <t>Демонтаж ограждений.</t>
  </si>
  <si>
    <t>5</t>
  </si>
  <si>
    <t>ФЕР07-01-054-01</t>
  </si>
  <si>
    <t>Установка железобетонных оград из панелей длиной: 4 м (Демонтаж железобетонных оград из панелей длиной: 4 м)</t>
  </si>
  <si>
    <t>100 м</t>
  </si>
  <si>
    <t>Объем=(40*3,98) / 100</t>
  </si>
  <si>
    <t>Приказ от 04.09.2019 № 519/пр табл.2 п.1</t>
  </si>
  <si>
    <t>Демонтаж (разборка) сборных бетонных и железобетонных строительных конструкций ОЗП=0,8; ЭМ=0,8 к расх.; ЗПМ=0,8; МАТ=0 к расх.; ТЗ=0,8; ТЗМ=0,8</t>
  </si>
  <si>
    <t>М</t>
  </si>
  <si>
    <t>Приказ № 812/пр от 21.12.2020 Прил. п.7</t>
  </si>
  <si>
    <t>НР Бетонные и железобетонные сборные конструкции и работы в строительстве</t>
  </si>
  <si>
    <t>Приказ № 774/пр от 11.12.2020 Прил. п.7</t>
  </si>
  <si>
    <t>СП Бетонные и железобетонные сборные конструкции и работы в строительстве</t>
  </si>
  <si>
    <t>6</t>
  </si>
  <si>
    <t>ФССЦпг-01-01-01-003</t>
  </si>
  <si>
    <t>Погрузка при автомобильных перевозках изделий из сборного железобетона, бетона, керамзитобетона массой до 3 т</t>
  </si>
  <si>
    <t>(Погрузочно-разгрузочные работы)</t>
  </si>
  <si>
    <t>Объем=40*1,6</t>
  </si>
  <si>
    <t>7</t>
  </si>
  <si>
    <t>ФССЦпг-01-01-01-043</t>
  </si>
  <si>
    <t>Погрузо-разгрузочные работы при автомобильных перевозках: Погрузка мусора строительного с погрузкой экскаваторами емкостью ковша до 0,5 м3</t>
  </si>
  <si>
    <t>Объем=40*0,68*0,8</t>
  </si>
  <si>
    <t>8</t>
  </si>
  <si>
    <t>ФССЦпг-01-01-01-041</t>
  </si>
  <si>
    <t>Погрузка при автомобильных перевозках мусора строительного с погрузкой вручную</t>
  </si>
  <si>
    <t>Объем=40*0,68*0,2</t>
  </si>
  <si>
    <t>9</t>
  </si>
  <si>
    <t>Объем=1,59*40+0,39*40</t>
  </si>
  <si>
    <t>Демонтаж навеса 12х8</t>
  </si>
  <si>
    <t>10</t>
  </si>
  <si>
    <t>ФЕР46-06-009-05</t>
  </si>
  <si>
    <t>Поэлементная разборка всех конструкций зданий с сохранением годных материалов: прочих неотапливаемых, включая склады, сараи и строения</t>
  </si>
  <si>
    <t>100 м3 строительного объема, включая подвал</t>
  </si>
  <si>
    <t>Объем=(12*8*3,8) / 100</t>
  </si>
  <si>
    <t>Приказ № 812/пр от 21.12.2020 Прил. п.40.2</t>
  </si>
  <si>
    <t>НР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</si>
  <si>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Приказ № 774/пр от 11.12.2020 Прил. п.40.2</t>
  </si>
  <si>
    <t>СП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</si>
  <si>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11</t>
  </si>
  <si>
    <t>ФЕР46-04-003-10</t>
  </si>
  <si>
    <t>Разборка железобетонных конструкций объемом более 1 м3 при помощи отбойных молотков из бетона марки: 300</t>
  </si>
  <si>
    <t>Объем=(12*8*0,7)</t>
  </si>
  <si>
    <t>12</t>
  </si>
  <si>
    <t>Объем=67,2*2,5*0,8</t>
  </si>
  <si>
    <t>13</t>
  </si>
  <si>
    <t>Объем=67,2*2,5*0,2</t>
  </si>
  <si>
    <t>14</t>
  </si>
  <si>
    <t>Демонтаж навеса 24х4</t>
  </si>
  <si>
    <t>15</t>
  </si>
  <si>
    <t>Объем=(24*4*3,8) / 100</t>
  </si>
  <si>
    <t>16</t>
  </si>
  <si>
    <t>Объем=(24*4*0,22)+(56*0,6*0,6)</t>
  </si>
  <si>
    <t>17</t>
  </si>
  <si>
    <t>Объем=41,28*2,5*0,8</t>
  </si>
  <si>
    <t>18</t>
  </si>
  <si>
    <t>Объем=41,28*2,5*0,2</t>
  </si>
  <si>
    <t>19</t>
  </si>
  <si>
    <t>Демонтаж весовой</t>
  </si>
  <si>
    <t>20</t>
  </si>
  <si>
    <t>Объем=(18*4*6) / 100</t>
  </si>
  <si>
    <t>Частичный демонтаж  здания склада №75</t>
  </si>
  <si>
    <t>21</t>
  </si>
  <si>
    <t>ФЕР46-06-009-01</t>
  </si>
  <si>
    <t>Разборка зданий методом обрушения: кирпичных, сборного железобетона (Прим)</t>
  </si>
  <si>
    <t>Объем=(122*12,3*5,5) / 100</t>
  </si>
  <si>
    <t>22</t>
  </si>
  <si>
    <t>Объем=(122*2+12,3*2)*0,4*0,5</t>
  </si>
  <si>
    <t>23</t>
  </si>
  <si>
    <t>Объем=(8253,3*0,46+53,72*2,5)*0,8</t>
  </si>
  <si>
    <t>24</t>
  </si>
  <si>
    <t>Объем=(8253,3*0,46+53,72*2,5)*0,2</t>
  </si>
  <si>
    <t>25</t>
  </si>
  <si>
    <t>Объем=3796,52/2,5*1,2+53,72</t>
  </si>
  <si>
    <t>Снос здания механического обезвоживания осадков</t>
  </si>
  <si>
    <t>26</t>
  </si>
  <si>
    <t>Объем=4170,9 / 100</t>
  </si>
  <si>
    <t>27</t>
  </si>
  <si>
    <t>28</t>
  </si>
  <si>
    <t>ФЕР01-01-033-02</t>
  </si>
  <si>
    <t>Засыпка траншей и котлованов с перемещением грунта до 5 м бульдозерами мощностью: 59 (80) кВт (л.с.), 2 группа грунтов</t>
  </si>
  <si>
    <t>1000 м3</t>
  </si>
  <si>
    <t>Объем=(34,22*12,83*1,5+69,76) / 1000</t>
  </si>
  <si>
    <t>Приказ № 812/пр от 21.12.2020 Прил. п.1.1</t>
  </si>
  <si>
    <t>НР Земляные работы, выполняемые механизированным способом</t>
  </si>
  <si>
    <t>Приказ № 774/пр от 11.12.2020 Прил. п.1.1</t>
  </si>
  <si>
    <t>СП Земляные работы, выполняемые механизированным способом</t>
  </si>
  <si>
    <t>29</t>
  </si>
  <si>
    <t>Цена Поставщика ООО “Грунт-маркет”</t>
  </si>
  <si>
    <t>Песок карьерный</t>
  </si>
  <si>
    <t>Цена=979/1,2/8,16</t>
  </si>
  <si>
    <t>ЗГСР МАТ=1,012 к расх.</t>
  </si>
  <si>
    <t>30</t>
  </si>
  <si>
    <t>Объем=(4170,9*0,46+69,76*2,5)*0,8</t>
  </si>
  <si>
    <t>31</t>
  </si>
  <si>
    <t>Объем=(4170,9*0,46+69,76*2,5)*0,2</t>
  </si>
  <si>
    <t>32</t>
  </si>
  <si>
    <t>Объем=1918,61/2,5*1,2+69,76</t>
  </si>
  <si>
    <t>Снос здания очистных сооружений 23х6</t>
  </si>
  <si>
    <t>33</t>
  </si>
  <si>
    <t>Объем=748 / 100</t>
  </si>
  <si>
    <t>34</t>
  </si>
  <si>
    <t>35</t>
  </si>
  <si>
    <t>Объем=69 / 1000</t>
  </si>
  <si>
    <t>36</t>
  </si>
  <si>
    <t>37</t>
  </si>
  <si>
    <t>Объем=(748*0,46+69*2,5)*0,8</t>
  </si>
  <si>
    <t>38</t>
  </si>
  <si>
    <t>Объем=(748*0,46+69*2,5)*0,2</t>
  </si>
  <si>
    <t>39</t>
  </si>
  <si>
    <t>Объем=375,82/2,5*1,2+69</t>
  </si>
  <si>
    <t>Демонтаж ж/б резервуара</t>
  </si>
  <si>
    <t>40</t>
  </si>
  <si>
    <t>ФЕР01-01-013-14</t>
  </si>
  <si>
    <t>Разработка грунта с погрузкой на автомобили-самосвалы экскаваторами с ковшом вместимостью: 0,5 (0,5-0,63) м3, группа грунтов 2</t>
  </si>
  <si>
    <t>Объем=67 / 1000</t>
  </si>
  <si>
    <t>41</t>
  </si>
  <si>
    <t>ФЕРр66-8-1</t>
  </si>
  <si>
    <t>Демонтаж чугунных люков</t>
  </si>
  <si>
    <t>Приказ № 812/пр от 21.12.2020 Прил. п.100.1</t>
  </si>
  <si>
    <t>НР Наружные инженерные сети: демонтаж, разборка, очистка (ремонтно-строительные)</t>
  </si>
  <si>
    <t>Приказ № 774/пр от 11.12.2020 Прил. п.100.1</t>
  </si>
  <si>
    <t>СП Наружные инженерные сети: демонтаж, разборка, очистка (ремонтно-строительные)</t>
  </si>
  <si>
    <t>42</t>
  </si>
  <si>
    <t>ФЕР46-09-005-01</t>
  </si>
  <si>
    <t>Разборка монолитных железобетонных конструкций гидромолотом на базе экскаватора(Демонтаж жб резервуара)</t>
  </si>
  <si>
    <t>43</t>
  </si>
  <si>
    <t>Объем=1080 / 1000</t>
  </si>
  <si>
    <t>44</t>
  </si>
  <si>
    <t>45</t>
  </si>
  <si>
    <t>Объем=1003 / 1000</t>
  </si>
  <si>
    <t>46</t>
  </si>
  <si>
    <t>Объем=76,8*2,5*0,8</t>
  </si>
  <si>
    <t>47</t>
  </si>
  <si>
    <t>Объем=76,8*2,5*0,2</t>
  </si>
  <si>
    <t>48</t>
  </si>
  <si>
    <t>Прочие.</t>
  </si>
  <si>
    <t>49</t>
  </si>
  <si>
    <t>Объем=(1000*2,4)*0,8</t>
  </si>
  <si>
    <t>50</t>
  </si>
  <si>
    <t>Объем=(1000*2,4)*0,2</t>
  </si>
  <si>
    <t>51</t>
  </si>
  <si>
    <t>Итоги по смете: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</si>
  <si>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</si>
  <si>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</si>
  <si>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</si>
  <si>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</si>
  <si>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</si>
  <si>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</si>
  <si>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</si>
  <si>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</si>
  <si>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</si>
  <si>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</si>
  <si>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</si>
  <si>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</si>
  <si>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</si>
  <si>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</si>
  <si>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</si>
  <si>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Транспортные расходы (перевозка), относимые на стоимость строительных работ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</si>
  <si>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</si>
  <si>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</si>
  <si>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</si>
  <si>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ВСЕГО </t>
  </si>
  <si>
    <t xml:space="preserve">  ВСЕГО по смете</t>
  </si>
  <si>
    <t>Всего с ВЗиС</t>
  </si>
  <si>
    <t xml:space="preserve">Итого </t>
  </si>
  <si>
    <t>ВСЕГО по смете</t>
  </si>
  <si>
    <t>НДС 20%</t>
  </si>
  <si>
    <t>ВСЕГО по смете с НДС</t>
  </si>
  <si>
    <t>Составил: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</si>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</sst>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.000"/>
    <numFmt numFmtId="165" formatCode="0.0000"/>
    <numFmt numFmtId="166" formatCode="0.0000000"/>
    <numFmt numFmtId="167" formatCode="0.0"/>
    <numFmt numFmtId="168" formatCode="0.000000"/>
    <numFmt numFmtId="169" formatCode="0.00000"/>
  </numFmts>
  <fonts count="16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i/>
      <sz val="8"/>
      <name val="Arial"/>
      <charset val="204"/>
    </font>
    <font>
      <b/>
      <sz val="8"/>
      <name val="Arial"/>
      <charset val="204"/>
    </font>
    <font>
      <b/>
      <sz val="14"/>
      <name val="Arial"/>
      <charset val="204"/>
    </font>
    <font>
      <b/>
      <sz val="9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i/>
      <sz val="8"/>
      <color rgb="FF000000"/>
      <name val="Arial"/>
      <charset val="204"/>
    </font>
    <font>
      <sz val="11"/>
      <color rgb="FF000000"/>
      <name val="Calibri"/>
      <charset val="204"/>
    </font>
    <font>
      <sz val="8"/>
      <color rgb="FFFFFFFF"/>
      <name val="Arial"/>
      <charset val="204"/>
    </font>
    <font>
      <sz val="8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0" fillId="0" borderId="0"/>
  </cellStyleXfs>
  <cellXfs count="223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/>
    <xf numFmtId="0" fontId="5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horizontal="left"/>
    </xf>
    <xf numFmtId="0" fontId="1" fillId="0" borderId="9" xfId="0" applyNumberFormat="1" applyFont="1" applyFill="1" applyBorder="1" applyAlignment="1" applyProtection="1">
      <alignment horizontal="center" vertical="top" wrapText="1"/>
    </xf>
    <xf numFmtId="0" fontId="7" fillId="0" borderId="0" xfId="0" applyNumberFormat="1" applyFont="1" applyFill="1" applyBorder="1" applyAlignment="1" applyProtection="1">
      <alignment wrapText="1"/>
    </xf>
    <xf numFmtId="1" fontId="1" fillId="0" borderId="9" xfId="0" applyNumberFormat="1" applyFont="1" applyFill="1" applyBorder="1" applyAlignment="1" applyProtection="1">
      <alignment horizontal="center" vertical="top" wrapText="1"/>
    </xf>
    <xf numFmtId="0" fontId="1" fillId="0" borderId="9" xfId="0" applyNumberFormat="1" applyFont="1" applyFill="1" applyBorder="1" applyAlignment="1" applyProtection="1">
      <alignment horizontal="left" vertical="top" wrapText="1"/>
    </xf>
    <xf numFmtId="4" fontId="1" fillId="0" borderId="9" xfId="0" applyNumberFormat="1" applyFont="1" applyFill="1" applyBorder="1" applyAlignment="1" applyProtection="1">
      <alignment horizontal="right" vertical="top" wrapText="1"/>
    </xf>
    <xf numFmtId="0" fontId="8" fillId="0" borderId="9" xfId="0" applyNumberFormat="1" applyFont="1" applyFill="1" applyBorder="1" applyAlignment="1" applyProtection="1"/>
    <xf numFmtId="4" fontId="8" fillId="0" borderId="9" xfId="0" applyNumberFormat="1" applyFont="1" applyFill="1" applyBorder="1" applyAlignment="1" applyProtection="1">
      <alignment horizontal="right" vertical="top" wrapText="1"/>
    </xf>
    <xf numFmtId="4" fontId="8" fillId="0" borderId="9" xfId="0" applyNumberFormat="1" applyFont="1" applyFill="1" applyBorder="1" applyAlignment="1" applyProtection="1">
      <alignment horizontal="right" vertical="top"/>
    </xf>
    <xf numFmtId="0" fontId="8" fillId="0" borderId="0" xfId="0" applyNumberFormat="1" applyFont="1" applyFill="1" applyBorder="1" applyAlignment="1" applyProtection="1">
      <alignment wrapText="1"/>
    </xf>
    <xf numFmtId="0" fontId="9" fillId="0" borderId="0" xfId="0" applyNumberFormat="1" applyFont="1" applyFill="1" applyBorder="1" applyAlignment="1" applyProtection="1">
      <alignment wrapText="1"/>
    </xf>
    <xf numFmtId="0" fontId="4" fillId="0" borderId="0" xfId="0" applyNumberFormat="1" applyFont="1" applyFill="1" applyBorder="1" applyAlignment="1" applyProtection="1">
      <alignment wrapText="1"/>
    </xf>
    <xf numFmtId="4" fontId="1" fillId="0" borderId="9" xfId="0" applyNumberFormat="1" applyFont="1" applyFill="1" applyBorder="1" applyAlignment="1" applyProtection="1">
      <alignment horizontal="right" vertical="top"/>
    </xf>
    <xf numFmtId="0" fontId="1" fillId="0" borderId="9" xfId="0" applyNumberFormat="1" applyFont="1" applyFill="1" applyBorder="1" applyAlignment="1" applyProtection="1">
      <alignment horizontal="right" vertical="top" wrapText="1"/>
    </xf>
    <xf numFmtId="0" fontId="2" fillId="0" borderId="0" xfId="0" applyNumberFormat="1" applyFont="1" applyFill="1" applyBorder="1" applyAlignment="1" applyProtection="1">
      <alignment horizontal="left" vertical="top"/>
    </xf>
    <xf numFmtId="0" fontId="2" fillId="0" borderId="1" xfId="0" applyNumberFormat="1" applyFont="1" applyFill="1" applyBorder="1" applyAlignment="1" applyProtection="1">
      <alignment horizontal="left" vertical="top"/>
    </xf>
    <xf numFmtId="0" fontId="2" fillId="0" borderId="1" xfId="0" applyNumberFormat="1" applyFont="1" applyFill="1" applyBorder="1" applyAlignment="1" applyProtection="1">
      <alignment horizontal="left" wrapText="1"/>
    </xf>
    <xf numFmtId="0" fontId="3" fillId="0" borderId="2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0" fontId="6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 wrapText="1"/>
    </xf>
    <xf numFmtId="0" fontId="3" fillId="0" borderId="2" xfId="0" applyNumberFormat="1" applyFont="1" applyFill="1" applyBorder="1" applyAlignment="1" applyProtection="1">
      <alignment horizontal="center" vertical="top"/>
    </xf>
    <xf numFmtId="0" fontId="2" fillId="0" borderId="0" xfId="0" applyNumberFormat="1" applyFont="1" applyFill="1" applyBorder="1" applyAlignment="1" applyProtection="1">
      <alignment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7" fillId="0" borderId="4" xfId="0" applyNumberFormat="1" applyFont="1" applyFill="1" applyBorder="1" applyAlignment="1" applyProtection="1">
      <alignment horizontal="left" vertical="center" wrapText="1"/>
    </xf>
    <xf numFmtId="0" fontId="7" fillId="0" borderId="5" xfId="0" applyNumberFormat="1" applyFont="1" applyFill="1" applyBorder="1" applyAlignment="1" applyProtection="1">
      <alignment horizontal="left" vertical="center" wrapText="1"/>
    </xf>
    <xf numFmtId="0" fontId="7" fillId="0" borderId="6" xfId="0" applyNumberFormat="1" applyFont="1" applyFill="1" applyBorder="1" applyAlignment="1" applyProtection="1">
      <alignment horizontal="left" vertical="center" wrapText="1"/>
    </xf>
    <xf numFmtId="0" fontId="8" fillId="0" borderId="4" xfId="0" applyNumberFormat="1" applyFont="1" applyFill="1" applyBorder="1" applyAlignment="1" applyProtection="1">
      <alignment horizontal="right" vertical="top" wrapText="1"/>
    </xf>
    <xf numFmtId="0" fontId="8" fillId="0" borderId="6" xfId="0" applyNumberFormat="1" applyFont="1" applyFill="1" applyBorder="1" applyAlignment="1" applyProtection="1">
      <alignment horizontal="right" vertical="top" wrapText="1"/>
    </xf>
    <xf numFmtId="0" fontId="9" fillId="0" borderId="4" xfId="0" applyNumberFormat="1" applyFont="1" applyFill="1" applyBorder="1" applyAlignment="1" applyProtection="1">
      <alignment horizontal="left" vertical="center" wrapText="1"/>
    </xf>
    <xf numFmtId="0" fontId="9" fillId="0" borderId="5" xfId="0" applyNumberFormat="1" applyFont="1" applyFill="1" applyBorder="1" applyAlignment="1" applyProtection="1">
      <alignment horizontal="left" vertical="center" wrapText="1"/>
    </xf>
    <xf numFmtId="0" fontId="9" fillId="0" borderId="6" xfId="0" applyNumberFormat="1" applyFont="1" applyFill="1" applyBorder="1" applyAlignment="1" applyProtection="1">
      <alignment horizontal="left" vertical="center" wrapText="1"/>
    </xf>
    <xf numFmtId="0" fontId="4" fillId="0" borderId="4" xfId="0" applyNumberFormat="1" applyFont="1" applyFill="1" applyBorder="1" applyAlignment="1" applyProtection="1">
      <alignment horizontal="right" vertical="top" wrapText="1"/>
    </xf>
    <xf numFmtId="0" fontId="4" fillId="0" borderId="6" xfId="0" applyNumberFormat="1" applyFont="1" applyFill="1" applyBorder="1" applyAlignment="1" applyProtection="1">
      <alignment horizontal="right" vertical="top" wrapText="1"/>
    </xf>
    <xf numFmtId="0" fontId="1" fillId="0" borderId="4" xfId="0" applyNumberFormat="1" applyFont="1" applyFill="1" applyBorder="1" applyAlignment="1" applyProtection="1">
      <alignment horizontal="right" vertical="top" wrapText="1"/>
    </xf>
    <xf numFmtId="0" fontId="1" fillId="0" borderId="6" xfId="0" applyNumberFormat="1" applyFont="1" applyFill="1" applyBorder="1" applyAlignment="1" applyProtection="1">
      <alignment horizontal="right" vertical="top" wrapText="1"/>
    </xf>
    <xf numFmtId="0" fontId="4" fillId="0" borderId="4" xfId="0" applyNumberFormat="1" applyFont="1" applyFill="1" applyBorder="1" applyAlignment="1" applyProtection="1">
      <alignment horizontal="left" vertical="top" wrapText="1"/>
    </xf>
    <xf numFmtId="0" fontId="4" fillId="0" borderId="6" xfId="0" applyNumberFormat="1" applyFont="1" applyFill="1" applyBorder="1" applyAlignment="1" applyProtection="1">
      <alignment horizontal="left" vertical="top" wrapText="1"/>
    </xf>
    <xf numFmtId="0" fontId="2" fillId="0" borderId="1" xfId="0" applyNumberFormat="1" applyFont="1" applyFill="1" applyBorder="1" applyAlignment="1" applyProtection="1">
      <alignment horizontal="right" vertical="top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1" xfId="0" applyNumberFormat="1" applyFont="1" applyFill="1" applyBorder="1" applyAlignment="1" applyProtection="1">
      <alignment horizontal="left" vertical="top" wrapText="1"/>
    </xf>
    <xf numFmtId="0" fontId="10" fillId="0" borderId="0" xfId="1"/>
    <xf numFmtId="0" fontId="2" fillId="0" borderId="0" xfId="1" applyNumberFormat="1" applyFont="1" applyFill="1" applyBorder="1" applyAlignment="1" applyProtection="1">
      <alignment horizontal="right"/>
    </xf>
    <xf numFmtId="49" fontId="2" fillId="0" borderId="0" xfId="1" applyNumberFormat="1" applyFont="1" applyFill="1" applyBorder="1" applyAlignment="1" applyProtection="1"/>
    <xf numFmtId="49" fontId="2" fillId="0" borderId="0" xfId="1" applyNumberFormat="1" applyFont="1" applyFill="1" applyBorder="1" applyAlignment="1" applyProtection="1">
      <alignment horizontal="right"/>
    </xf>
    <xf numFmtId="0" fontId="2" fillId="0" borderId="0" xfId="1" applyNumberFormat="1" applyFont="1" applyFill="1" applyBorder="1" applyAlignment="1" applyProtection="1"/>
    <xf numFmtId="49" fontId="2" fillId="0" borderId="0" xfId="1" applyNumberFormat="1" applyFont="1" applyFill="1" applyBorder="1" applyAlignment="1" applyProtection="1">
      <alignment horizontal="left" vertical="top"/>
    </xf>
    <xf numFmtId="49" fontId="2" fillId="0" borderId="0" xfId="1" applyNumberFormat="1" applyFont="1" applyFill="1" applyBorder="1" applyAlignment="1" applyProtection="1">
      <alignment vertical="top"/>
    </xf>
    <xf numFmtId="49" fontId="2" fillId="0" borderId="1" xfId="1" applyNumberFormat="1" applyFont="1" applyFill="1" applyBorder="1" applyAlignment="1" applyProtection="1">
      <alignment horizontal="left" wrapText="1"/>
    </xf>
    <xf numFmtId="49" fontId="2" fillId="0" borderId="0" xfId="1" applyNumberFormat="1" applyFont="1" applyFill="1" applyBorder="1" applyAlignment="1" applyProtection="1">
      <alignment wrapText="1"/>
    </xf>
    <xf numFmtId="0" fontId="2" fillId="0" borderId="5" xfId="1" applyNumberFormat="1" applyFont="1" applyFill="1" applyBorder="1" applyAlignment="1" applyProtection="1">
      <alignment horizontal="left" wrapText="1"/>
    </xf>
    <xf numFmtId="0" fontId="2" fillId="0" borderId="0" xfId="1" applyNumberFormat="1" applyFont="1" applyFill="1" applyBorder="1" applyAlignment="1" applyProtection="1">
      <alignment wrapText="1"/>
    </xf>
    <xf numFmtId="49" fontId="2" fillId="0" borderId="0" xfId="1" applyNumberFormat="1" applyFont="1" applyFill="1" applyBorder="1" applyAlignment="1" applyProtection="1">
      <alignment horizontal="left" vertical="top" wrapText="1"/>
    </xf>
    <xf numFmtId="49" fontId="11" fillId="0" borderId="0" xfId="1" applyNumberFormat="1" applyFont="1" applyFill="1" applyBorder="1" applyAlignment="1" applyProtection="1">
      <alignment vertical="top" wrapText="1"/>
    </xf>
    <xf numFmtId="49" fontId="2" fillId="0" borderId="0" xfId="1" applyNumberFormat="1" applyFont="1" applyFill="1" applyBorder="1" applyAlignment="1" applyProtection="1">
      <alignment vertical="top" wrapText="1"/>
    </xf>
    <xf numFmtId="0" fontId="2" fillId="0" borderId="0" xfId="1" applyNumberFormat="1" applyFont="1" applyFill="1" applyBorder="1" applyAlignment="1" applyProtection="1">
      <alignment horizontal="left" vertical="top" wrapText="1"/>
    </xf>
    <xf numFmtId="49" fontId="2" fillId="0" borderId="0" xfId="1" applyNumberFormat="1" applyFont="1" applyFill="1" applyBorder="1" applyAlignment="1" applyProtection="1">
      <alignment horizontal="left" vertical="top"/>
    </xf>
    <xf numFmtId="49" fontId="2" fillId="0" borderId="0" xfId="1" applyNumberFormat="1" applyFont="1" applyFill="1" applyBorder="1" applyAlignment="1" applyProtection="1">
      <alignment horizontal="left"/>
    </xf>
    <xf numFmtId="49" fontId="12" fillId="0" borderId="0" xfId="1" applyNumberFormat="1" applyFont="1" applyFill="1" applyBorder="1" applyAlignment="1" applyProtection="1">
      <alignment horizontal="center" wrapText="1"/>
    </xf>
    <xf numFmtId="49" fontId="2" fillId="0" borderId="0" xfId="1" applyNumberFormat="1" applyFont="1" applyFill="1" applyBorder="1" applyAlignment="1" applyProtection="1">
      <alignment horizontal="center" wrapText="1"/>
    </xf>
    <xf numFmtId="49" fontId="3" fillId="0" borderId="2" xfId="1" applyNumberFormat="1" applyFont="1" applyFill="1" applyBorder="1" applyAlignment="1" applyProtection="1">
      <alignment horizontal="center" vertical="top"/>
    </xf>
    <xf numFmtId="49" fontId="3" fillId="0" borderId="0" xfId="1" applyNumberFormat="1" applyFont="1" applyFill="1" applyBorder="1" applyAlignment="1" applyProtection="1">
      <alignment horizontal="center" vertical="top"/>
    </xf>
    <xf numFmtId="49" fontId="5" fillId="0" borderId="0" xfId="1" applyNumberFormat="1" applyFont="1" applyFill="1" applyBorder="1" applyAlignment="1" applyProtection="1">
      <alignment horizontal="center"/>
    </xf>
    <xf numFmtId="49" fontId="5" fillId="0" borderId="0" xfId="1" applyNumberFormat="1" applyFont="1" applyFill="1" applyBorder="1" applyAlignment="1" applyProtection="1">
      <alignment horizontal="center"/>
    </xf>
    <xf numFmtId="49" fontId="2" fillId="0" borderId="1" xfId="1" applyNumberFormat="1" applyFont="1" applyFill="1" applyBorder="1" applyAlignment="1" applyProtection="1">
      <alignment horizontal="center" wrapText="1"/>
    </xf>
    <xf numFmtId="49" fontId="1" fillId="0" borderId="1" xfId="1" applyNumberFormat="1" applyFont="1" applyFill="1" applyBorder="1" applyAlignment="1" applyProtection="1">
      <alignment horizontal="center"/>
    </xf>
    <xf numFmtId="49" fontId="1" fillId="0" borderId="0" xfId="1" applyNumberFormat="1" applyFont="1" applyFill="1" applyBorder="1" applyAlignment="1" applyProtection="1"/>
    <xf numFmtId="49" fontId="12" fillId="0" borderId="1" xfId="1" applyNumberFormat="1" applyFont="1" applyFill="1" applyBorder="1" applyAlignment="1" applyProtection="1">
      <alignment horizontal="left" wrapText="1"/>
    </xf>
    <xf numFmtId="49" fontId="3" fillId="0" borderId="2" xfId="1" applyNumberFormat="1" applyFont="1" applyFill="1" applyBorder="1" applyAlignment="1" applyProtection="1">
      <alignment horizontal="center"/>
    </xf>
    <xf numFmtId="49" fontId="3" fillId="0" borderId="0" xfId="1" applyNumberFormat="1" applyFont="1" applyFill="1" applyBorder="1" applyAlignment="1" applyProtection="1"/>
    <xf numFmtId="49" fontId="1" fillId="0" borderId="0" xfId="1" applyNumberFormat="1" applyFont="1" applyFill="1" applyBorder="1" applyAlignment="1" applyProtection="1">
      <alignment horizontal="right" vertical="top"/>
    </xf>
    <xf numFmtId="49" fontId="3" fillId="0" borderId="0" xfId="1" applyNumberFormat="1" applyFont="1" applyFill="1" applyBorder="1" applyAlignment="1" applyProtection="1">
      <alignment horizontal="center"/>
    </xf>
    <xf numFmtId="49" fontId="4" fillId="0" borderId="0" xfId="1" applyNumberFormat="1" applyFont="1" applyFill="1" applyBorder="1" applyAlignment="1" applyProtection="1">
      <alignment horizontal="left"/>
    </xf>
    <xf numFmtId="49" fontId="12" fillId="0" borderId="1" xfId="1" applyNumberFormat="1" applyFont="1" applyFill="1" applyBorder="1" applyAlignment="1" applyProtection="1">
      <alignment wrapText="1"/>
    </xf>
    <xf numFmtId="49" fontId="2" fillId="0" borderId="1" xfId="1" applyNumberFormat="1" applyFont="1" applyFill="1" applyBorder="1" applyAlignment="1" applyProtection="1">
      <alignment wrapText="1"/>
    </xf>
    <xf numFmtId="49" fontId="2" fillId="0" borderId="0" xfId="1" applyNumberFormat="1" applyFont="1" applyFill="1" applyBorder="1" applyAlignment="1" applyProtection="1">
      <alignment horizontal="center"/>
    </xf>
    <xf numFmtId="0" fontId="2" fillId="0" borderId="0" xfId="1" applyNumberFormat="1" applyFont="1" applyFill="1" applyBorder="1" applyAlignment="1" applyProtection="1">
      <alignment horizontal="center"/>
    </xf>
    <xf numFmtId="4" fontId="2" fillId="0" borderId="1" xfId="1" applyNumberFormat="1" applyFont="1" applyFill="1" applyBorder="1" applyAlignment="1" applyProtection="1"/>
    <xf numFmtId="49" fontId="1" fillId="0" borderId="1" xfId="1" applyNumberFormat="1" applyFont="1" applyFill="1" applyBorder="1" applyAlignment="1" applyProtection="1">
      <alignment horizontal="right"/>
    </xf>
    <xf numFmtId="0" fontId="2" fillId="0" borderId="0" xfId="1" applyNumberFormat="1" applyFont="1" applyFill="1" applyBorder="1" applyAlignment="1" applyProtection="1">
      <alignment horizontal="left"/>
    </xf>
    <xf numFmtId="0" fontId="2" fillId="0" borderId="0" xfId="1" applyNumberFormat="1" applyFont="1" applyFill="1" applyBorder="1" applyAlignment="1" applyProtection="1">
      <alignment vertical="center" wrapText="1"/>
    </xf>
    <xf numFmtId="0" fontId="3" fillId="0" borderId="0" xfId="1" applyNumberFormat="1" applyFont="1" applyFill="1" applyBorder="1" applyAlignment="1" applyProtection="1"/>
    <xf numFmtId="4" fontId="2" fillId="0" borderId="0" xfId="1" applyNumberFormat="1" applyFont="1" applyFill="1" applyBorder="1" applyAlignment="1" applyProtection="1"/>
    <xf numFmtId="49" fontId="1" fillId="0" borderId="0" xfId="1" applyNumberFormat="1" applyFont="1" applyFill="1" applyBorder="1" applyAlignment="1" applyProtection="1">
      <alignment horizontal="right"/>
    </xf>
    <xf numFmtId="0" fontId="4" fillId="0" borderId="0" xfId="1" applyNumberFormat="1" applyFont="1" applyFill="1" applyBorder="1" applyAlignment="1" applyProtection="1"/>
    <xf numFmtId="49" fontId="2" fillId="0" borderId="1" xfId="1" applyNumberFormat="1" applyFont="1" applyFill="1" applyBorder="1" applyAlignment="1" applyProtection="1">
      <alignment horizontal="right"/>
    </xf>
    <xf numFmtId="49" fontId="1" fillId="0" borderId="5" xfId="1" applyNumberFormat="1" applyFont="1" applyFill="1" applyBorder="1" applyAlignment="1" applyProtection="1">
      <alignment horizontal="right"/>
    </xf>
    <xf numFmtId="4" fontId="2" fillId="0" borderId="5" xfId="1" applyNumberFormat="1" applyFont="1" applyFill="1" applyBorder="1" applyAlignment="1" applyProtection="1">
      <alignment horizontal="right"/>
    </xf>
    <xf numFmtId="0" fontId="2" fillId="0" borderId="5" xfId="1" applyNumberFormat="1" applyFont="1" applyFill="1" applyBorder="1" applyAlignment="1" applyProtection="1">
      <alignment horizontal="center"/>
    </xf>
    <xf numFmtId="49" fontId="1" fillId="0" borderId="0" xfId="1" applyNumberFormat="1" applyFont="1" applyFill="1" applyBorder="1" applyAlignment="1" applyProtection="1">
      <alignment vertical="center"/>
    </xf>
    <xf numFmtId="49" fontId="1" fillId="0" borderId="9" xfId="1" applyNumberFormat="1" applyFont="1" applyFill="1" applyBorder="1" applyAlignment="1" applyProtection="1">
      <alignment horizontal="center" vertical="center" wrapText="1"/>
    </xf>
    <xf numFmtId="0" fontId="1" fillId="0" borderId="9" xfId="1" applyNumberFormat="1" applyFont="1" applyFill="1" applyBorder="1" applyAlignment="1" applyProtection="1">
      <alignment horizontal="center" vertical="center" wrapText="1"/>
    </xf>
    <xf numFmtId="0" fontId="1" fillId="0" borderId="9" xfId="1" applyNumberFormat="1" applyFont="1" applyFill="1" applyBorder="1" applyAlignment="1" applyProtection="1">
      <alignment horizontal="center" vertical="center" wrapText="1"/>
    </xf>
    <xf numFmtId="49" fontId="1" fillId="0" borderId="9" xfId="1" applyNumberFormat="1" applyFont="1" applyFill="1" applyBorder="1" applyAlignment="1" applyProtection="1">
      <alignment horizontal="center" vertical="center"/>
    </xf>
    <xf numFmtId="0" fontId="1" fillId="0" borderId="9" xfId="1" applyNumberFormat="1" applyFont="1" applyFill="1" applyBorder="1" applyAlignment="1" applyProtection="1">
      <alignment horizontal="center" vertical="center"/>
    </xf>
    <xf numFmtId="0" fontId="1" fillId="0" borderId="9" xfId="1" applyNumberFormat="1" applyFont="1" applyFill="1" applyBorder="1" applyAlignment="1" applyProtection="1">
      <alignment horizontal="center" vertical="center"/>
    </xf>
    <xf numFmtId="49" fontId="7" fillId="0" borderId="4" xfId="1" applyNumberFormat="1" applyFont="1" applyFill="1" applyBorder="1" applyAlignment="1" applyProtection="1">
      <alignment horizontal="left" vertical="center" wrapText="1"/>
    </xf>
    <xf numFmtId="49" fontId="7" fillId="0" borderId="5" xfId="1" applyNumberFormat="1" applyFont="1" applyFill="1" applyBorder="1" applyAlignment="1" applyProtection="1">
      <alignment horizontal="left" vertical="center" wrapText="1"/>
    </xf>
    <xf numFmtId="49" fontId="7" fillId="0" borderId="6" xfId="1" applyNumberFormat="1" applyFont="1" applyFill="1" applyBorder="1" applyAlignment="1" applyProtection="1">
      <alignment horizontal="left" vertical="center" wrapText="1"/>
    </xf>
    <xf numFmtId="0" fontId="7" fillId="0" borderId="0" xfId="1" applyNumberFormat="1" applyFont="1" applyFill="1" applyBorder="1" applyAlignment="1" applyProtection="1">
      <alignment wrapText="1"/>
    </xf>
    <xf numFmtId="49" fontId="8" fillId="0" borderId="4" xfId="1" applyNumberFormat="1" applyFont="1" applyFill="1" applyBorder="1" applyAlignment="1" applyProtection="1">
      <alignment horizontal="left" vertical="center" wrapText="1"/>
    </xf>
    <xf numFmtId="49" fontId="8" fillId="0" borderId="5" xfId="1" applyNumberFormat="1" applyFont="1" applyFill="1" applyBorder="1" applyAlignment="1" applyProtection="1">
      <alignment horizontal="left" vertical="center" wrapText="1"/>
    </xf>
    <xf numFmtId="49" fontId="8" fillId="0" borderId="6" xfId="1" applyNumberFormat="1" applyFont="1" applyFill="1" applyBorder="1" applyAlignment="1" applyProtection="1">
      <alignment horizontal="left" vertical="center" wrapText="1"/>
    </xf>
    <xf numFmtId="0" fontId="8" fillId="0" borderId="0" xfId="1" applyNumberFormat="1" applyFont="1" applyFill="1" applyBorder="1" applyAlignment="1" applyProtection="1">
      <alignment wrapText="1"/>
    </xf>
    <xf numFmtId="49" fontId="8" fillId="0" borderId="10" xfId="1" applyNumberFormat="1" applyFont="1" applyFill="1" applyBorder="1" applyAlignment="1" applyProtection="1">
      <alignment horizontal="center" vertical="top" wrapText="1"/>
    </xf>
    <xf numFmtId="49" fontId="8" fillId="0" borderId="2" xfId="1" applyNumberFormat="1" applyFont="1" applyFill="1" applyBorder="1" applyAlignment="1" applyProtection="1">
      <alignment horizontal="left" vertical="top" wrapText="1"/>
    </xf>
    <xf numFmtId="49" fontId="8" fillId="0" borderId="2" xfId="1" applyNumberFormat="1" applyFont="1" applyFill="1" applyBorder="1" applyAlignment="1" applyProtection="1">
      <alignment horizontal="left" vertical="top" wrapText="1"/>
    </xf>
    <xf numFmtId="49" fontId="8" fillId="0" borderId="2" xfId="1" applyNumberFormat="1" applyFont="1" applyFill="1" applyBorder="1" applyAlignment="1" applyProtection="1">
      <alignment horizontal="center" vertical="top" wrapText="1"/>
    </xf>
    <xf numFmtId="0" fontId="8" fillId="0" borderId="2" xfId="1" applyNumberFormat="1" applyFont="1" applyFill="1" applyBorder="1" applyAlignment="1" applyProtection="1">
      <alignment horizontal="center" vertical="top" wrapText="1"/>
    </xf>
    <xf numFmtId="1" fontId="8" fillId="0" borderId="2" xfId="1" applyNumberFormat="1" applyFont="1" applyFill="1" applyBorder="1" applyAlignment="1" applyProtection="1">
      <alignment horizontal="center" vertical="top" wrapText="1"/>
    </xf>
    <xf numFmtId="0" fontId="8" fillId="0" borderId="2" xfId="1" applyNumberFormat="1" applyFont="1" applyFill="1" applyBorder="1" applyAlignment="1" applyProtection="1">
      <alignment horizontal="right" vertical="top" wrapText="1"/>
    </xf>
    <xf numFmtId="0" fontId="8" fillId="0" borderId="11" xfId="1" applyNumberFormat="1" applyFont="1" applyFill="1" applyBorder="1" applyAlignment="1" applyProtection="1">
      <alignment horizontal="right" vertical="top" wrapText="1"/>
    </xf>
    <xf numFmtId="49" fontId="1" fillId="0" borderId="12" xfId="1" applyNumberFormat="1" applyFont="1" applyFill="1" applyBorder="1" applyAlignment="1" applyProtection="1">
      <alignment vertical="center" wrapText="1"/>
    </xf>
    <xf numFmtId="49" fontId="1" fillId="0" borderId="0" xfId="1" applyNumberFormat="1" applyFont="1" applyFill="1" applyBorder="1" applyAlignment="1" applyProtection="1">
      <alignment horizontal="right" vertical="top" wrapText="1"/>
    </xf>
    <xf numFmtId="0" fontId="1" fillId="0" borderId="0" xfId="1" applyNumberFormat="1" applyFont="1" applyFill="1" applyBorder="1" applyAlignment="1" applyProtection="1">
      <alignment horizontal="left" vertical="top" wrapText="1"/>
    </xf>
    <xf numFmtId="0" fontId="1" fillId="0" borderId="13" xfId="1" applyNumberFormat="1" applyFont="1" applyFill="1" applyBorder="1" applyAlignment="1" applyProtection="1">
      <alignment horizontal="left" vertical="top" wrapText="1"/>
    </xf>
    <xf numFmtId="0" fontId="1" fillId="0" borderId="0" xfId="1" applyNumberFormat="1" applyFont="1" applyFill="1" applyBorder="1" applyAlignment="1" applyProtection="1">
      <alignment wrapText="1"/>
    </xf>
    <xf numFmtId="49" fontId="1" fillId="0" borderId="12" xfId="1" applyNumberFormat="1" applyFont="1" applyFill="1" applyBorder="1" applyAlignment="1" applyProtection="1">
      <alignment horizontal="center" vertical="center" wrapText="1"/>
    </xf>
    <xf numFmtId="49" fontId="1" fillId="0" borderId="0" xfId="1" applyNumberFormat="1" applyFont="1" applyFill="1" applyBorder="1" applyAlignment="1" applyProtection="1">
      <alignment horizontal="left" vertical="top" wrapText="1"/>
    </xf>
    <xf numFmtId="49" fontId="1" fillId="0" borderId="0" xfId="1" applyNumberFormat="1" applyFont="1" applyFill="1" applyBorder="1" applyAlignment="1" applyProtection="1">
      <alignment horizontal="center" vertical="top" wrapText="1"/>
    </xf>
    <xf numFmtId="0" fontId="1" fillId="0" borderId="0" xfId="1" applyNumberFormat="1" applyFont="1" applyFill="1" applyBorder="1" applyAlignment="1" applyProtection="1">
      <alignment horizontal="center" vertical="top" wrapText="1"/>
    </xf>
    <xf numFmtId="2" fontId="1" fillId="0" borderId="0" xfId="1" applyNumberFormat="1" applyFont="1" applyFill="1" applyBorder="1" applyAlignment="1" applyProtection="1">
      <alignment horizontal="right" vertical="top" wrapText="1"/>
    </xf>
    <xf numFmtId="2" fontId="1" fillId="0" borderId="0" xfId="1" applyNumberFormat="1" applyFont="1" applyFill="1" applyBorder="1" applyAlignment="1" applyProtection="1">
      <alignment horizontal="center" vertical="top" wrapText="1"/>
    </xf>
    <xf numFmtId="4" fontId="1" fillId="0" borderId="0" xfId="1" applyNumberFormat="1" applyFont="1" applyFill="1" applyBorder="1" applyAlignment="1" applyProtection="1">
      <alignment horizontal="right" vertical="top" wrapText="1"/>
    </xf>
    <xf numFmtId="4" fontId="1" fillId="0" borderId="13" xfId="1" applyNumberFormat="1" applyFont="1" applyFill="1" applyBorder="1" applyAlignment="1" applyProtection="1">
      <alignment horizontal="right" vertical="top" wrapText="1"/>
    </xf>
    <xf numFmtId="49" fontId="1" fillId="0" borderId="12" xfId="1" applyNumberFormat="1" applyFont="1" applyFill="1" applyBorder="1" applyAlignment="1" applyProtection="1">
      <alignment horizontal="right" vertical="top" wrapText="1"/>
    </xf>
    <xf numFmtId="164" fontId="1" fillId="0" borderId="0" xfId="1" applyNumberFormat="1" applyFont="1" applyFill="1" applyBorder="1" applyAlignment="1" applyProtection="1">
      <alignment horizontal="center" vertical="top" wrapText="1"/>
    </xf>
    <xf numFmtId="0" fontId="1" fillId="0" borderId="0" xfId="1" applyNumberFormat="1" applyFont="1" applyFill="1" applyBorder="1" applyAlignment="1" applyProtection="1">
      <alignment horizontal="right" vertical="top" wrapText="1"/>
    </xf>
    <xf numFmtId="0" fontId="1" fillId="0" borderId="13" xfId="1" applyNumberFormat="1" applyFont="1" applyFill="1" applyBorder="1" applyAlignment="1" applyProtection="1">
      <alignment horizontal="right" vertical="top" wrapText="1"/>
    </xf>
    <xf numFmtId="49" fontId="1" fillId="0" borderId="2" xfId="1" applyNumberFormat="1" applyFont="1" applyFill="1" applyBorder="1" applyAlignment="1" applyProtection="1">
      <alignment horizontal="left" vertical="top" wrapText="1"/>
    </xf>
    <xf numFmtId="49" fontId="1" fillId="0" borderId="2" xfId="1" applyNumberFormat="1" applyFont="1" applyFill="1" applyBorder="1" applyAlignment="1" applyProtection="1">
      <alignment horizontal="center" vertical="top" wrapText="1"/>
    </xf>
    <xf numFmtId="0" fontId="1" fillId="0" borderId="2" xfId="1" applyNumberFormat="1" applyFont="1" applyFill="1" applyBorder="1" applyAlignment="1" applyProtection="1">
      <alignment horizontal="center" vertical="top" wrapText="1"/>
    </xf>
    <xf numFmtId="2" fontId="1" fillId="0" borderId="2" xfId="1" applyNumberFormat="1" applyFont="1" applyFill="1" applyBorder="1" applyAlignment="1" applyProtection="1">
      <alignment horizontal="right" vertical="top" wrapText="1"/>
    </xf>
    <xf numFmtId="4" fontId="1" fillId="0" borderId="2" xfId="1" applyNumberFormat="1" applyFont="1" applyFill="1" applyBorder="1" applyAlignment="1" applyProtection="1">
      <alignment horizontal="right" vertical="top" wrapText="1"/>
    </xf>
    <xf numFmtId="4" fontId="1" fillId="0" borderId="11" xfId="1" applyNumberFormat="1" applyFont="1" applyFill="1" applyBorder="1" applyAlignment="1" applyProtection="1">
      <alignment horizontal="right" vertical="top" wrapText="1"/>
    </xf>
    <xf numFmtId="1" fontId="1" fillId="0" borderId="0" xfId="1" applyNumberFormat="1" applyFont="1" applyFill="1" applyBorder="1" applyAlignment="1" applyProtection="1">
      <alignment horizontal="center" vertical="top" wrapText="1"/>
    </xf>
    <xf numFmtId="49" fontId="8" fillId="0" borderId="12" xfId="1" applyNumberFormat="1" applyFont="1" applyFill="1" applyBorder="1" applyAlignment="1" applyProtection="1">
      <alignment horizontal="center" vertical="top" wrapText="1"/>
    </xf>
    <xf numFmtId="49" fontId="8" fillId="0" borderId="0" xfId="1" applyNumberFormat="1" applyFont="1" applyFill="1" applyBorder="1" applyAlignment="1" applyProtection="1">
      <alignment horizontal="left" vertical="top" wrapText="1"/>
    </xf>
    <xf numFmtId="4" fontId="8" fillId="0" borderId="2" xfId="1" applyNumberFormat="1" applyFont="1" applyFill="1" applyBorder="1" applyAlignment="1" applyProtection="1">
      <alignment horizontal="right" vertical="top" wrapText="1"/>
    </xf>
    <xf numFmtId="4" fontId="8" fillId="0" borderId="11" xfId="1" applyNumberFormat="1" applyFont="1" applyFill="1" applyBorder="1" applyAlignment="1" applyProtection="1">
      <alignment horizontal="right" vertical="top" wrapText="1"/>
    </xf>
    <xf numFmtId="2" fontId="8" fillId="0" borderId="2" xfId="1" applyNumberFormat="1" applyFont="1" applyFill="1" applyBorder="1" applyAlignment="1" applyProtection="1">
      <alignment horizontal="center" vertical="top" wrapText="1"/>
    </xf>
    <xf numFmtId="2" fontId="8" fillId="0" borderId="2" xfId="1" applyNumberFormat="1" applyFont="1" applyFill="1" applyBorder="1" applyAlignment="1" applyProtection="1">
      <alignment horizontal="right" vertical="top" wrapText="1"/>
    </xf>
    <xf numFmtId="49" fontId="1" fillId="0" borderId="13" xfId="1" applyNumberFormat="1" applyFont="1" applyFill="1" applyBorder="1" applyAlignment="1" applyProtection="1">
      <alignment horizontal="left" vertical="top" wrapText="1"/>
    </xf>
    <xf numFmtId="49" fontId="1" fillId="0" borderId="12" xfId="1" applyNumberFormat="1" applyFont="1" applyFill="1" applyBorder="1" applyAlignment="1" applyProtection="1">
      <alignment horizontal="center" vertical="top" wrapText="1"/>
    </xf>
    <xf numFmtId="49" fontId="1" fillId="0" borderId="0" xfId="1" applyNumberFormat="1" applyFont="1" applyFill="1" applyBorder="1" applyAlignment="1" applyProtection="1">
      <alignment horizontal="left" vertical="top" wrapText="1"/>
    </xf>
    <xf numFmtId="164" fontId="8" fillId="0" borderId="2" xfId="1" applyNumberFormat="1" applyFont="1" applyFill="1" applyBorder="1" applyAlignment="1" applyProtection="1">
      <alignment horizontal="center" vertical="top" wrapText="1"/>
    </xf>
    <xf numFmtId="165" fontId="1" fillId="0" borderId="0" xfId="1" applyNumberFormat="1" applyFont="1" applyFill="1" applyBorder="1" applyAlignment="1" applyProtection="1">
      <alignment horizontal="center" vertical="top" wrapText="1"/>
    </xf>
    <xf numFmtId="166" fontId="1" fillId="0" borderId="0" xfId="1" applyNumberFormat="1" applyFont="1" applyFill="1" applyBorder="1" applyAlignment="1" applyProtection="1">
      <alignment horizontal="center" vertical="top" wrapText="1"/>
    </xf>
    <xf numFmtId="2" fontId="8" fillId="0" borderId="11" xfId="1" applyNumberFormat="1" applyFont="1" applyFill="1" applyBorder="1" applyAlignment="1" applyProtection="1">
      <alignment horizontal="right" vertical="top" wrapText="1"/>
    </xf>
    <xf numFmtId="167" fontId="8" fillId="0" borderId="2" xfId="1" applyNumberFormat="1" applyFont="1" applyFill="1" applyBorder="1" applyAlignment="1" applyProtection="1">
      <alignment horizontal="center" vertical="top" wrapText="1"/>
    </xf>
    <xf numFmtId="168" fontId="1" fillId="0" borderId="0" xfId="1" applyNumberFormat="1" applyFont="1" applyFill="1" applyBorder="1" applyAlignment="1" applyProtection="1">
      <alignment horizontal="center" vertical="top" wrapText="1"/>
    </xf>
    <xf numFmtId="167" fontId="1" fillId="0" borderId="0" xfId="1" applyNumberFormat="1" applyFont="1" applyFill="1" applyBorder="1" applyAlignment="1" applyProtection="1">
      <alignment horizontal="center" vertical="top" wrapText="1"/>
    </xf>
    <xf numFmtId="169" fontId="1" fillId="0" borderId="0" xfId="1" applyNumberFormat="1" applyFont="1" applyFill="1" applyBorder="1" applyAlignment="1" applyProtection="1">
      <alignment horizontal="center" vertical="top" wrapText="1"/>
    </xf>
    <xf numFmtId="2" fontId="1" fillId="0" borderId="13" xfId="1" applyNumberFormat="1" applyFont="1" applyFill="1" applyBorder="1" applyAlignment="1" applyProtection="1">
      <alignment horizontal="right" vertical="top" wrapText="1"/>
    </xf>
    <xf numFmtId="2" fontId="1" fillId="0" borderId="11" xfId="1" applyNumberFormat="1" applyFont="1" applyFill="1" applyBorder="1" applyAlignment="1" applyProtection="1">
      <alignment horizontal="right" vertical="top" wrapText="1"/>
    </xf>
    <xf numFmtId="0" fontId="8" fillId="0" borderId="0" xfId="1" applyNumberFormat="1" applyFont="1" applyFill="1" applyBorder="1" applyAlignment="1" applyProtection="1">
      <alignment horizontal="left" vertical="top" wrapText="1"/>
    </xf>
    <xf numFmtId="0" fontId="8" fillId="0" borderId="0" xfId="1" applyNumberFormat="1" applyFont="1" applyFill="1" applyBorder="1" applyAlignment="1" applyProtection="1">
      <alignment horizontal="center" vertical="top" wrapText="1"/>
    </xf>
    <xf numFmtId="0" fontId="8" fillId="0" borderId="0" xfId="1" applyNumberFormat="1" applyFont="1" applyFill="1" applyBorder="1" applyAlignment="1" applyProtection="1">
      <alignment horizontal="right" vertical="top" wrapText="1"/>
    </xf>
    <xf numFmtId="0" fontId="8" fillId="0" borderId="13" xfId="1" applyNumberFormat="1" applyFont="1" applyFill="1" applyBorder="1" applyAlignment="1" applyProtection="1">
      <alignment horizontal="right" vertical="top" wrapText="1"/>
    </xf>
    <xf numFmtId="0" fontId="10" fillId="0" borderId="12" xfId="1" applyBorder="1"/>
    <xf numFmtId="49" fontId="1" fillId="0" borderId="0" xfId="1" applyNumberFormat="1" applyFont="1" applyFill="1" applyBorder="1" applyAlignment="1" applyProtection="1">
      <alignment vertical="top"/>
    </xf>
    <xf numFmtId="0" fontId="1" fillId="0" borderId="0" xfId="1" applyNumberFormat="1" applyFont="1" applyFill="1" applyBorder="1" applyAlignment="1" applyProtection="1">
      <alignment vertical="top"/>
    </xf>
    <xf numFmtId="0" fontId="1" fillId="0" borderId="13" xfId="1" applyNumberFormat="1" applyFont="1" applyFill="1" applyBorder="1" applyAlignment="1" applyProtection="1">
      <alignment vertical="top"/>
    </xf>
    <xf numFmtId="0" fontId="1" fillId="2" borderId="0" xfId="1" applyNumberFormat="1" applyFont="1" applyFill="1" applyBorder="1" applyAlignment="1" applyProtection="1"/>
    <xf numFmtId="49" fontId="1" fillId="0" borderId="10" xfId="1" applyNumberFormat="1" applyFont="1" applyFill="1" applyBorder="1" applyAlignment="1" applyProtection="1"/>
    <xf numFmtId="49" fontId="8" fillId="0" borderId="2" xfId="1" applyNumberFormat="1" applyFont="1" applyFill="1" applyBorder="1" applyAlignment="1" applyProtection="1">
      <alignment horizontal="right" vertical="top" wrapText="1"/>
    </xf>
    <xf numFmtId="0" fontId="8" fillId="0" borderId="2" xfId="1" applyNumberFormat="1" applyFont="1" applyFill="1" applyBorder="1" applyAlignment="1" applyProtection="1">
      <alignment horizontal="right" vertical="top"/>
    </xf>
    <xf numFmtId="0" fontId="8" fillId="0" borderId="2" xfId="1" applyNumberFormat="1" applyFont="1" applyFill="1" applyBorder="1" applyAlignment="1" applyProtection="1">
      <alignment horizontal="center" vertical="top"/>
    </xf>
    <xf numFmtId="0" fontId="8" fillId="0" borderId="11" xfId="1" applyNumberFormat="1" applyFont="1" applyFill="1" applyBorder="1" applyAlignment="1" applyProtection="1">
      <alignment horizontal="right" vertical="top"/>
    </xf>
    <xf numFmtId="49" fontId="1" fillId="0" borderId="12" xfId="1" applyNumberFormat="1" applyFont="1" applyFill="1" applyBorder="1" applyAlignment="1" applyProtection="1"/>
    <xf numFmtId="4" fontId="1" fillId="0" borderId="0" xfId="1" applyNumberFormat="1" applyFont="1" applyFill="1" applyBorder="1" applyAlignment="1" applyProtection="1">
      <alignment horizontal="right" vertical="top"/>
    </xf>
    <xf numFmtId="0" fontId="1" fillId="0" borderId="0" xfId="1" applyNumberFormat="1" applyFont="1" applyFill="1" applyBorder="1" applyAlignment="1" applyProtection="1">
      <alignment horizontal="center" vertical="top"/>
    </xf>
    <xf numFmtId="4" fontId="1" fillId="0" borderId="13" xfId="1" applyNumberFormat="1" applyFont="1" applyFill="1" applyBorder="1" applyAlignment="1" applyProtection="1">
      <alignment horizontal="right" vertical="top"/>
    </xf>
    <xf numFmtId="0" fontId="1" fillId="0" borderId="0" xfId="1" applyNumberFormat="1" applyFont="1" applyFill="1" applyBorder="1" applyAlignment="1" applyProtection="1">
      <alignment horizontal="right" vertical="top"/>
    </xf>
    <xf numFmtId="0" fontId="1" fillId="0" borderId="13" xfId="1" applyNumberFormat="1" applyFont="1" applyFill="1" applyBorder="1" applyAlignment="1" applyProtection="1">
      <alignment horizontal="right" vertical="top"/>
    </xf>
    <xf numFmtId="49" fontId="8" fillId="0" borderId="0" xfId="1" applyNumberFormat="1" applyFont="1" applyFill="1" applyBorder="1" applyAlignment="1" applyProtection="1">
      <alignment horizontal="right" vertical="top" wrapText="1"/>
    </xf>
    <xf numFmtId="49" fontId="13" fillId="0" borderId="0" xfId="1" applyNumberFormat="1" applyFont="1" applyFill="1" applyBorder="1" applyAlignment="1" applyProtection="1">
      <alignment horizontal="left" vertical="top" wrapText="1"/>
    </xf>
    <xf numFmtId="49" fontId="8" fillId="0" borderId="0" xfId="1" applyNumberFormat="1" applyFont="1" applyFill="1" applyBorder="1" applyAlignment="1" applyProtection="1">
      <alignment horizontal="left" vertical="top" wrapText="1"/>
    </xf>
    <xf numFmtId="4" fontId="8" fillId="0" borderId="0" xfId="1" applyNumberFormat="1" applyFont="1" applyFill="1" applyBorder="1" applyAlignment="1" applyProtection="1">
      <alignment horizontal="right" vertical="top"/>
    </xf>
    <xf numFmtId="0" fontId="8" fillId="0" borderId="0" xfId="1" applyNumberFormat="1" applyFont="1" applyFill="1" applyBorder="1" applyAlignment="1" applyProtection="1">
      <alignment horizontal="center" vertical="top"/>
    </xf>
    <xf numFmtId="4" fontId="8" fillId="0" borderId="13" xfId="1" applyNumberFormat="1" applyFont="1" applyFill="1" applyBorder="1" applyAlignment="1" applyProtection="1">
      <alignment horizontal="right" vertical="top"/>
    </xf>
    <xf numFmtId="49" fontId="14" fillId="0" borderId="0" xfId="1" applyNumberFormat="1" applyFont="1" applyFill="1" applyBorder="1" applyAlignment="1" applyProtection="1">
      <alignment horizontal="left" vertical="top" wrapText="1"/>
    </xf>
    <xf numFmtId="4" fontId="14" fillId="0" borderId="13" xfId="1" applyNumberFormat="1" applyFont="1" applyFill="1" applyBorder="1" applyAlignment="1" applyProtection="1">
      <alignment horizontal="right" vertical="top"/>
    </xf>
    <xf numFmtId="49" fontId="14" fillId="0" borderId="12" xfId="1" applyNumberFormat="1" applyFont="1" applyFill="1" applyBorder="1" applyAlignment="1" applyProtection="1"/>
    <xf numFmtId="49" fontId="14" fillId="0" borderId="0" xfId="1" applyNumberFormat="1" applyFont="1" applyFill="1" applyBorder="1" applyAlignment="1" applyProtection="1">
      <alignment horizontal="right" vertical="top" wrapText="1"/>
    </xf>
    <xf numFmtId="4" fontId="14" fillId="0" borderId="0" xfId="1" applyNumberFormat="1" applyFont="1" applyFill="1" applyBorder="1" applyAlignment="1" applyProtection="1">
      <alignment horizontal="right" vertical="top"/>
    </xf>
    <xf numFmtId="0" fontId="14" fillId="0" borderId="0" xfId="1" applyNumberFormat="1" applyFont="1" applyFill="1" applyBorder="1" applyAlignment="1" applyProtection="1">
      <alignment horizontal="center" vertical="top"/>
    </xf>
    <xf numFmtId="0" fontId="15" fillId="0" borderId="0" xfId="1" applyFont="1"/>
    <xf numFmtId="0" fontId="14" fillId="0" borderId="0" xfId="1" applyNumberFormat="1" applyFont="1" applyFill="1" applyBorder="1" applyAlignment="1" applyProtection="1">
      <alignment wrapText="1"/>
    </xf>
    <xf numFmtId="49" fontId="1" fillId="0" borderId="14" xfId="1" applyNumberFormat="1" applyFont="1" applyFill="1" applyBorder="1" applyAlignment="1" applyProtection="1"/>
    <xf numFmtId="49" fontId="8" fillId="0" borderId="1" xfId="1" applyNumberFormat="1" applyFont="1" applyFill="1" applyBorder="1" applyAlignment="1" applyProtection="1">
      <alignment horizontal="right" vertical="top" wrapText="1"/>
    </xf>
    <xf numFmtId="49" fontId="13" fillId="0" borderId="1" xfId="1" applyNumberFormat="1" applyFont="1" applyFill="1" applyBorder="1" applyAlignment="1" applyProtection="1">
      <alignment horizontal="left" vertical="top" wrapText="1"/>
    </xf>
    <xf numFmtId="49" fontId="8" fillId="0" borderId="1" xfId="1" applyNumberFormat="1" applyFont="1" applyFill="1" applyBorder="1" applyAlignment="1" applyProtection="1">
      <alignment horizontal="left" vertical="top" wrapText="1"/>
    </xf>
    <xf numFmtId="4" fontId="8" fillId="0" borderId="1" xfId="1" applyNumberFormat="1" applyFont="1" applyFill="1" applyBorder="1" applyAlignment="1" applyProtection="1">
      <alignment horizontal="right" vertical="top"/>
    </xf>
    <xf numFmtId="0" fontId="8" fillId="0" borderId="1" xfId="1" applyNumberFormat="1" applyFont="1" applyFill="1" applyBorder="1" applyAlignment="1" applyProtection="1">
      <alignment horizontal="center" vertical="top"/>
    </xf>
    <xf numFmtId="4" fontId="8" fillId="0" borderId="15" xfId="1" applyNumberFormat="1" applyFont="1" applyFill="1" applyBorder="1" applyAlignment="1" applyProtection="1">
      <alignment horizontal="right" vertical="top"/>
    </xf>
    <xf numFmtId="0" fontId="2" fillId="0" borderId="0" xfId="1" applyNumberFormat="1" applyFont="1" applyFill="1" applyBorder="1" applyAlignment="1" applyProtection="1">
      <alignment horizontal="right" vertical="top"/>
    </xf>
    <xf numFmtId="49" fontId="2" fillId="0" borderId="1" xfId="1" applyNumberFormat="1" applyFont="1" applyFill="1" applyBorder="1" applyAlignment="1" applyProtection="1">
      <alignment vertical="top" wrapText="1"/>
    </xf>
    <xf numFmtId="49" fontId="2" fillId="0" borderId="1" xfId="1" applyNumberFormat="1" applyFont="1" applyFill="1" applyBorder="1" applyAlignment="1" applyProtection="1">
      <alignment horizontal="right" vertical="top" wrapText="1"/>
    </xf>
    <xf numFmtId="0" fontId="3" fillId="0" borderId="2" xfId="1" applyNumberFormat="1" applyFont="1" applyFill="1" applyBorder="1" applyAlignment="1" applyProtection="1">
      <alignment horizontal="center" vertical="top"/>
    </xf>
    <xf numFmtId="0" fontId="2" fillId="0" borderId="0" xfId="1" applyNumberFormat="1" applyFont="1" applyFill="1" applyBorder="1" applyAlignment="1" applyProtection="1">
      <alignment vertical="top"/>
    </xf>
    <xf numFmtId="0" fontId="2" fillId="0" borderId="0" xfId="1" applyNumberFormat="1" applyFont="1" applyFill="1" applyBorder="1" applyAlignment="1" applyProtection="1">
      <alignment vertical="top" wrapText="1"/>
    </xf>
    <xf numFmtId="0" fontId="3" fillId="0" borderId="0" xfId="1" applyNumberFormat="1" applyFont="1" applyFill="1" applyBorder="1" applyAlignment="1" applyProtection="1">
      <alignment horizontal="center" vertical="center"/>
    </xf>
    <xf numFmtId="0" fontId="8" fillId="0" borderId="0" xfId="1" applyNumberFormat="1" applyFont="1" applyFill="1" applyBorder="1" applyAlignment="1" applyProtection="1">
      <alignment vertical="top" wrapText="1"/>
    </xf>
    <xf numFmtId="0" fontId="1" fillId="0" borderId="0" xfId="1" applyNumberFormat="1" applyFont="1" applyFill="1" applyBorder="1" applyAlignment="1" applyProtection="1"/>
    <xf numFmtId="0" fontId="14" fillId="0" borderId="9" xfId="0" applyNumberFormat="1" applyFont="1" applyFill="1" applyBorder="1" applyAlignment="1" applyProtection="1">
      <alignment horizontal="left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externalLink" Target="externalLinks/externalLink11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5" Type="http://schemas.openxmlformats.org/officeDocument/2006/relationships/externalLink" Target="externalLinks/externalLink3.xml"/><Relationship Id="rId15" Type="http://schemas.openxmlformats.org/officeDocument/2006/relationships/styles" Target="styles.xml"/><Relationship Id="rId10" Type="http://schemas.openxmlformats.org/officeDocument/2006/relationships/externalLink" Target="externalLinks/externalLink8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89;%20&#1092;&#1083;&#1101;&#1096;/&#1064;&#1077;&#1083;&#1083;&#1088;&#1086;&#1082;&#1082;/121%20&#1094;&#1077;&#1093;_131-23/!!!%20131-23-%20&#1073;&#1077;&#1079;%20&#1082;-&#1090;&#1072;%201,35,%20&#1076;&#1083;&#1103;%20%25-&#1054;&#1060;&#1054;&#1056;&#1052;&#1051;&#1045;&#1053;&#1054;%20&#1082;%20&#1044;&#1057;/exel/&#1057;&#1057;&#1056;+&#1051;&#1057;&#1056;_&#1087;&#1088;&#1080;&#1083;.%20&#1082;%20&#1050;&#1086;&#1085;&#1088;&#1072;&#1082;&#1090;&#1091;_03.11.23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&#1055;&#1088;&#1086;&#1077;&#1082;&#1090;%20&#1050;&#1072;&#1083;&#1080;&#1085;&#1080;&#1085;&#1075;&#1088;&#1072;&#1076;\&#1055;&#1088;&#1077;&#1075;&#1086;&#1083;&#1100;&#1089;&#1082;&#1072;&#1103;%20&#1058;&#1069;&#1057;\&#1055;&#1069;&#1054;\&#1042;&#1099;&#1087;&#1086;&#1083;&#1085;&#1077;&#1085;&#1080;&#1077;\&#1055;&#1088;&#1080;&#1084;&#1086;&#1088;&#1089;&#1082;&#1072;&#1103;%20&#1058;&#1069;&#1057;\&#1050;&#1042;&#1040;&#1056;&#1062;%20&#1043;&#1088;&#1091;&#1087;&#1087;\10.10%20&#1055;&#1088;&#1080;&#1084;&#1086;&#1088;&#1082;&#1072;\&#1050;&#1057;-3%20&#8470;14%20&#1086;&#1090;%20%2015.10.2018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W_ELCOM\SYS\BUFFER\KOSTA\price%20&#1076;&#1083;&#1103;%20&#1057;&#1084;&#1086;&#1083;&#1077;&#1085;&#1089;&#1082;&#1072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\Docs\WINDOWS\TEMP\Rar$DI0d.v5n\LIFE%20&#1089;&#1090;&#1088;&#1072;&#1093;&#1086;&#1074;&#1082;&#1072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ISH_DANNYE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server\work\Birykova\&#1055;&#1056;&#1054;&#1063;&#1048;&#1045;-2008\5103-08_&#1055;&#1072;&#1088;&#1082;_&#1061;&#1091;&#1072;&#1084;&#1080;&#1085;_&#1042;&#1099;&#1085;&#1086;&#1089;_&#1080;&#1082;_3_&#1091;&#1095;_&#1050;&#1080;&#1090;&#1072;&#1081;&#1089;&#1082;&#1080;&#1081;_&#1076;&#1077;&#1083;&#1086;&#1074;&#1086;&#1081;_&#1094;&#1077;&#1085;&#1090;&#1088;\5103-08_&#1054;&#1044;&#1044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90;%20&#1074;%20&#1041;&#1083;&#1072;&#1075;&#1086;&#1091;&#1089;&#1090;&#1088;&#1086;&#1081;&#1089;&#1090;&#1074;&#1086;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price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22\&#1089;&#1084;&#1077;&#1090;&#1085;&#1099;&#1081;%20&#1086;&#1090;&#1076;&#1077;&#1083;\&#1054;&#1041;&#1065;&#1048;&#1049;%20&#1056;&#1045;&#1045;&#1057;&#1058;&#1056;%20&#1055;&#1056;&#1054;&#1062;&#1045;&#1053;&#1058;&#1054;&#1042;&#1054;&#1050;\2012\5%20&#1052;&#1072;&#1081;\&#1051;&#1077;&#1089;&#1086;&#1087;&#1072;&#1088;&#1082;&#1086;&#1074;&#1072;&#1103;\&#1050;&#1072;&#1073;&#1077;&#1083;&#1103;\&#1042;&#1099;&#1093;&#1080;&#1085;&#1086;%20&#1055;&#1054;&#1057;%20&#1082;&#1086;&#1088;%20&#1055;&#1044;&#1060;%20&#1095;&#1072;&#1089;&#1090;&#1100;1\&#1042;&#1099;&#1093;&#1080;&#1085;&#1086;-&#1082;&#1074;%20128&#1072;%20&#1082;&#1086;&#1088;&#1087;3\_15-21_&#1055;&#1077;&#1088;&#1077;&#1095;&#1077;&#1090;&#1085;&#1072;&#1103;%20&#1074;&#1077;&#1076;&#1086;&#1084;&#1086;&#1089;&#1090;&#1100;_&#1042;&#1099;&#1093;&#1080;&#1085;&#1086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price_electrika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istrib\Prices\new_price\pric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СР"/>
      <sheetName val="реестр "/>
      <sheetName val="01-01-01"/>
      <sheetName val="01-01-02 "/>
      <sheetName val="01-01-03"/>
      <sheetName val="02-01-01"/>
      <sheetName val="02-02-01"/>
      <sheetName val="02-03-01"/>
      <sheetName val="02-03-02"/>
      <sheetName val="04-01-01"/>
      <sheetName val="04-01-02"/>
      <sheetName val="06-01-01"/>
      <sheetName val="06-01-02"/>
      <sheetName val="06-02-01"/>
      <sheetName val="06-02-02 "/>
      <sheetName val="06-02-03 "/>
      <sheetName val="06-03-01"/>
      <sheetName val="06-03-02"/>
      <sheetName val="06-03-03 "/>
      <sheetName val="06-03-04"/>
      <sheetName val="06-04-01"/>
      <sheetName val="07-01-01"/>
      <sheetName val="07-01-0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акопительная"/>
      <sheetName val="14"/>
      <sheetName val="14_Реестр"/>
      <sheetName val="13"/>
      <sheetName val="13_Реестр"/>
      <sheetName val="12"/>
      <sheetName val="12_Реестр"/>
      <sheetName val="11"/>
      <sheetName val="11_Реестр"/>
      <sheetName val="10"/>
      <sheetName val="10_Реестр"/>
      <sheetName val="9"/>
      <sheetName val="9_Реестр"/>
      <sheetName val="8"/>
      <sheetName val="8_Реестр"/>
      <sheetName val="7"/>
      <sheetName val="7_Реестр"/>
      <sheetName val="6"/>
      <sheetName val="6_Реестр"/>
      <sheetName val="5"/>
      <sheetName val="5_Реестр"/>
      <sheetName val="4"/>
      <sheetName val="4_Реестр"/>
      <sheetName val="3"/>
      <sheetName val="3_Реестр"/>
      <sheetName val="2"/>
      <sheetName val="2_Реестр"/>
      <sheetName val="1"/>
      <sheetName val="1_Реестр"/>
      <sheetName val="Справочник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>
        <row r="1">
          <cell r="A1" t="str">
            <v>Номер_сметы</v>
          </cell>
        </row>
        <row r="2">
          <cell r="A2" t="str">
            <v xml:space="preserve">288-15К/ПИР-1-10-ТМ1.ЛС69 </v>
          </cell>
        </row>
        <row r="3">
          <cell r="A3" t="str">
            <v xml:space="preserve">288-15К/ПИР-1-7002-001/17-ППР.ЛС811 </v>
          </cell>
        </row>
        <row r="4">
          <cell r="A4" t="str">
            <v xml:space="preserve">288-15К/ПИР-1-7002-001/18-ППР.ЛС1180   </v>
          </cell>
        </row>
        <row r="5">
          <cell r="A5" t="str">
            <v xml:space="preserve">288-15К/ПИР-1-7002-001/19-ППР.ЛС1179  </v>
          </cell>
        </row>
        <row r="6">
          <cell r="A6" t="str">
            <v xml:space="preserve">288-15К/ПИР-1-8-(ТМ)КМ/ППР7002-002/19.1.ЛС1105 </v>
          </cell>
        </row>
        <row r="7">
          <cell r="A7" t="str">
            <v>288-15К/ПИР-2-8-(ТМ)КМ/ППР7002-002/18.1.ЛС1106</v>
          </cell>
        </row>
        <row r="8">
          <cell r="A8" t="str">
            <v xml:space="preserve">288-15К/ПИР-2-8-(ТМ)КМ/ППР7002-002/18.2.ЛС1107 </v>
          </cell>
        </row>
        <row r="9">
          <cell r="A9" t="str">
            <v>288-15К/ПИР-1-8-(ТМ)КМ/ППР7002-002/19.2.ЛС1108</v>
          </cell>
        </row>
        <row r="10">
          <cell r="A10" t="str">
            <v>288-15К/ПИР-2-10-ТМ-СО1.ЛС264.1</v>
          </cell>
        </row>
        <row r="11">
          <cell r="A11" t="str">
            <v>288-15К/ПИР-3-10-ТМ-СО1.ЛС265.1</v>
          </cell>
        </row>
        <row r="12">
          <cell r="A12" t="str">
            <v>288-15К/ПИР-2-10-ТМ-СО1.ЛС264.2</v>
          </cell>
        </row>
        <row r="13">
          <cell r="A13" t="str">
            <v>288-15К/ПИР-3-10-ТМ-СО1.ЛС265.2</v>
          </cell>
        </row>
        <row r="14">
          <cell r="A14" t="str">
            <v>288-15К/ПИР-3-10-ТМ.ЛС264</v>
          </cell>
        </row>
        <row r="15">
          <cell r="A15" t="str">
            <v>288-15К/ПИР-3-10-ТМ.ЛС265</v>
          </cell>
        </row>
        <row r="16">
          <cell r="A16" t="str">
            <v>288-15К/ПИР-3-8-(ТМ)КМ/ППР7002-002/17.1.ЛС994</v>
          </cell>
        </row>
        <row r="17">
          <cell r="A17" t="str">
            <v>288-15К/ПИР-3-8-(ТМ)КМ/ППР7002-002/17.2.ЛС993</v>
          </cell>
        </row>
        <row r="18">
          <cell r="A18" t="str">
            <v>288-15К/ПИР-ТМ-7002-001/17 ППР</v>
          </cell>
        </row>
        <row r="19">
          <cell r="A19" t="str">
            <v>288-15К/ПИР-1-10-ТМ1.ЛС69.2</v>
          </cell>
        </row>
        <row r="20">
          <cell r="A20" t="str">
            <v>88-15К/ПИР-1-10-ТМ1.ЛС69.1</v>
          </cell>
        </row>
        <row r="21">
          <cell r="A21" t="str">
            <v>288-15К/ПИР-3-10-ТМ-СО1.ЛС265.3</v>
          </cell>
        </row>
        <row r="22">
          <cell r="A22" t="str">
            <v>288-15К/ПИР-2-10-ТМ-СО1.ЛС264.3</v>
          </cell>
        </row>
        <row r="23">
          <cell r="A23" t="str">
            <v>288-15К/ПИР-1-10-ТХ3.ЛС154</v>
          </cell>
        </row>
        <row r="24">
          <cell r="A24" t="str">
            <v>№288-15К/ПИР-3-8-(ТМ)-КМ/ППР7002-004/18.ЛС 1202</v>
          </cell>
        </row>
        <row r="25">
          <cell r="A25" t="str">
            <v>288-15К/ПИР-2-8-(ТМ)-КМ/ППР7002-005/18.ЛС 1203</v>
          </cell>
        </row>
        <row r="26">
          <cell r="A26" t="str">
            <v>288-15К/ПИР-1-8-(ТМ)-КМ/ППР7002-006/18.ЛС 1204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ОД"/>
      <sheetName val="ЗАЩИТА"/>
      <sheetName val="ДОЛГИ"/>
      <sheetName val="ПРОЦЕНТЫ"/>
      <sheetName val="ДОГОВОР"/>
      <sheetName val="PRICE $ (3)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айс_БРОНЯ"/>
      <sheetName val="Прейскурант_БРОНЯ"/>
      <sheetName val="Соотношения_БРОНЯ"/>
      <sheetName val="К_БРОНЯ"/>
      <sheetName val="Динамика_БРОНЯ"/>
      <sheetName val="Привязка_БРОНЯ"/>
      <sheetName val="Привязка_БРОНЯ-М"/>
      <sheetName val="Цеха_БРОНЯ"/>
      <sheetName val="Имена_БРОНЯ"/>
      <sheetName val="БРОНЯ"/>
      <sheetName val="Прайс_НВ"/>
      <sheetName val="Прейскурант_НВ"/>
      <sheetName val="Соотношения_НВ"/>
      <sheetName val="К_НВ"/>
      <sheetName val="Динамика_НВ"/>
      <sheetName val="Привязка_НВ"/>
      <sheetName val="Привязка_НВ-М"/>
      <sheetName val="Цеха_НВ"/>
      <sheetName val="Имена_НВ"/>
      <sheetName val="НВ"/>
      <sheetName val="Прайс_КОНТР"/>
      <sheetName val="Прейскурант_КОНТР"/>
      <sheetName val="Соотношения_КОНТР"/>
      <sheetName val="К_КОНТР"/>
      <sheetName val="Динамика_КОНТР"/>
      <sheetName val="Привязка_КОНТР"/>
      <sheetName val="Привязка_КОНТР-М"/>
      <sheetName val="Цеха_КОНТР"/>
      <sheetName val="Имена_КОНТР"/>
      <sheetName val="КОНТР"/>
      <sheetName val="Прайс_ПРОВОДА"/>
      <sheetName val="Прейскурант_ПРОВОДА"/>
      <sheetName val="Соотношения_ПРОВОДА"/>
      <sheetName val="К_ПРОВОДА"/>
      <sheetName val="Динамика_ПРОВОДА"/>
      <sheetName val="Привязка_ПРОВОДА"/>
      <sheetName val="Привязка_ПРОВОДА-М"/>
      <sheetName val="Цеха_ПРОВОДА"/>
      <sheetName val="Имена_ПРОВОДА"/>
      <sheetName val="ПРОВОДА"/>
      <sheetName val="Прайс_РК"/>
      <sheetName val="Прейскурант_РК"/>
      <sheetName val="Соотношения_РК"/>
      <sheetName val="К_РК"/>
      <sheetName val="Динамика_РК"/>
      <sheetName val="Привязка_РК"/>
      <sheetName val="Привязка_РК-М"/>
      <sheetName val="Цеха_РК"/>
      <sheetName val="Имена_РК"/>
      <sheetName val="РК"/>
      <sheetName val="Прайс_ОБМОТ"/>
      <sheetName val="Прейскурант_ОБМОТ"/>
      <sheetName val="Соотношения_ОБМОТ"/>
      <sheetName val="К_ОБМОТ"/>
      <sheetName val="Динамика_ОБМОТ"/>
      <sheetName val="Привязка_ОБМОТ"/>
      <sheetName val="Привязка_ОБМОТ-М"/>
      <sheetName val="Цеха_ОБМОТ"/>
      <sheetName val="Имена_ОБМОТ"/>
      <sheetName val="ОБМОТ"/>
      <sheetName val="Прайс_ПРОКАТ"/>
      <sheetName val="Прейскурант_ПРОКАТ"/>
      <sheetName val="Соотношения_ПРОКАТ"/>
      <sheetName val="К_ПРОКАТ"/>
      <sheetName val="Динамика_ПРОКАТ"/>
      <sheetName val="Привязка_ПРОКАТ"/>
      <sheetName val="Цеха_ПРОКАТ"/>
      <sheetName val="Имена_ПРОКАТ"/>
      <sheetName val="Привязка_ПРОКАТ-М"/>
      <sheetName val="ПРОКАТ"/>
      <sheetName val="Прайс_СИП"/>
      <sheetName val="Прейскурант_СИП"/>
      <sheetName val="Соотношения_СИП"/>
      <sheetName val="К_СИП"/>
      <sheetName val="Динамика_СИП"/>
      <sheetName val="Привязка_СИП"/>
      <sheetName val="Привязка_СИП-М"/>
      <sheetName val="Цеха_СИП"/>
      <sheetName val="Имена_СИП"/>
      <sheetName val="СИП"/>
      <sheetName val="Статистика"/>
      <sheetName val="Текущие показатели"/>
      <sheetName val="Список итоговых соотношений"/>
      <sheetName val="Просто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>
        <row r="2">
          <cell r="A2">
            <v>1</v>
          </cell>
        </row>
      </sheetData>
      <sheetData sheetId="82" refreshError="1"/>
      <sheetData sheetId="8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 дан"/>
    </sheetNames>
    <sheetDataSet>
      <sheetData sheetId="0">
        <row r="3">
          <cell r="B3">
            <v>32</v>
          </cell>
        </row>
        <row r="4">
          <cell r="B4">
            <v>32</v>
          </cell>
        </row>
        <row r="6">
          <cell r="B6">
            <v>5.0000000000000001E-3</v>
          </cell>
        </row>
        <row r="9">
          <cell r="B9">
            <v>0.1</v>
          </cell>
        </row>
        <row r="12">
          <cell r="B12">
            <v>7.0000000000000007E-2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ети 1 пк"/>
      <sheetName val="Сети 2 пк"/>
      <sheetName val="Площадки"/>
      <sheetName val="база"/>
      <sheetName val="Коэффициенты"/>
    </sheetNames>
    <sheetDataSet>
      <sheetData sheetId="0" refreshError="1"/>
      <sheetData sheetId="1" refreshError="1"/>
      <sheetData sheetId="2" refreshError="1"/>
      <sheetData sheetId="3">
        <row r="1">
          <cell r="A1">
            <v>0</v>
          </cell>
          <cell r="E1">
            <v>0</v>
          </cell>
        </row>
        <row r="2">
          <cell r="A2" t="str">
            <v>ЗАО "УКС ИКС и Д"</v>
          </cell>
          <cell r="E2" t="str">
            <v>Чукин А.Н.</v>
          </cell>
          <cell r="G2" t="str">
            <v>Исполнительная смета</v>
          </cell>
          <cell r="J2" t="str">
            <v>стадия П</v>
          </cell>
        </row>
        <row r="3">
          <cell r="A3" t="str">
            <v>ЗАО "Капстройпроект"</v>
          </cell>
          <cell r="E3" t="str">
            <v>Котов А.В.</v>
          </cell>
          <cell r="G3" t="str">
            <v>Cмета</v>
          </cell>
          <cell r="J3" t="str">
            <v>стадия РД</v>
          </cell>
        </row>
        <row r="4">
          <cell r="A4" t="str">
            <v>ООО "Каналсетьпроект"</v>
          </cell>
          <cell r="E4" t="str">
            <v>Батурина Л.В.</v>
          </cell>
          <cell r="G4" t="str">
            <v>Исполнительная смета № 1</v>
          </cell>
        </row>
        <row r="5">
          <cell r="A5" t="str">
            <v>ЗАО "Гендирекция Центр"</v>
          </cell>
          <cell r="E5" t="str">
            <v>Житкова Т.Н.</v>
          </cell>
          <cell r="G5" t="str">
            <v>Cмета № 1</v>
          </cell>
        </row>
        <row r="6">
          <cell r="A6" t="str">
            <v>ЗАО "ТУКС - 4"</v>
          </cell>
          <cell r="E6" t="str">
            <v>Дубинин И.М.</v>
          </cell>
          <cell r="G6" t="str">
            <v>Исполнительная смета № 2</v>
          </cell>
        </row>
        <row r="7">
          <cell r="A7" t="str">
            <v>ЗАО "ТУКС - 2"</v>
          </cell>
          <cell r="E7" t="str">
            <v>Добров А.В.</v>
          </cell>
          <cell r="G7" t="str">
            <v>Cмета № 2</v>
          </cell>
        </row>
        <row r="8">
          <cell r="A8" t="str">
            <v>ЗАО "ТУКС - 1"</v>
          </cell>
          <cell r="E8" t="str">
            <v>Чернов С.Л.</v>
          </cell>
          <cell r="G8" t="str">
            <v>Исполнительная смета № 3</v>
          </cell>
        </row>
        <row r="9">
          <cell r="A9" t="str">
            <v>ЗАО "ТУКС - 3"</v>
          </cell>
          <cell r="E9" t="str">
            <v>Быковский А.Н.</v>
          </cell>
          <cell r="G9" t="str">
            <v>Cмета № 3</v>
          </cell>
        </row>
        <row r="10">
          <cell r="A10" t="str">
            <v>ГУП "Моссвет"</v>
          </cell>
          <cell r="E10" t="str">
            <v>Марова А.Ю.</v>
          </cell>
        </row>
        <row r="11">
          <cell r="A11" t="str">
            <v>ЗАО "Альстрой"</v>
          </cell>
          <cell r="E11" t="str">
            <v>Морозов Д.В.</v>
          </cell>
        </row>
        <row r="12">
          <cell r="A12" t="str">
            <v>ООО "Архинж"</v>
          </cell>
        </row>
        <row r="13">
          <cell r="A13" t="str">
            <v>МГУП "Мосводоканал УКС ГТС"</v>
          </cell>
          <cell r="E13" t="str">
            <v>Богомолов А.Ю.</v>
          </cell>
        </row>
        <row r="14">
          <cell r="A14" t="str">
            <v>ПУНС МГП "Мосводоканал"</v>
          </cell>
          <cell r="E14" t="str">
            <v>Севостьянов А.Н.</v>
          </cell>
        </row>
        <row r="15">
          <cell r="A15" t="str">
            <v>ЗАО "УКС"</v>
          </cell>
          <cell r="E15" t="str">
            <v>Моськин В.А.</v>
          </cell>
        </row>
        <row r="16">
          <cell r="A16" t="str">
            <v>ЗАО "УКС объектов здравоохранения"</v>
          </cell>
          <cell r="E16" t="str">
            <v>Лысов А.Е.</v>
          </cell>
        </row>
        <row r="17">
          <cell r="A17" t="str">
            <v>ООО "Зеленоградкапстрой"</v>
          </cell>
        </row>
        <row r="18">
          <cell r="A18" t="str">
            <v>ГУП МНИИП "Моспроект-4"</v>
          </cell>
        </row>
        <row r="19">
          <cell r="A19" t="str">
            <v>ЗАО "Дон-строй"</v>
          </cell>
        </row>
        <row r="20">
          <cell r="A20" t="str">
            <v>ООО "Региональная финансово-строительная компания"</v>
          </cell>
        </row>
        <row r="21">
          <cell r="A21" t="str">
            <v>ООО "ПИК Инвест"</v>
          </cell>
        </row>
        <row r="22">
          <cell r="A22" t="str">
            <v>ЗАО "Инвестстрой"</v>
          </cell>
        </row>
        <row r="23">
          <cell r="A23" t="str">
            <v>ООО  ОКС "СУ-155"</v>
          </cell>
        </row>
        <row r="24">
          <cell r="A24" t="str">
            <v>ООО "Фирма Вершина"</v>
          </cell>
        </row>
        <row r="25">
          <cell r="A25" t="str">
            <v>ООО "АПЦ "Проспроект"</v>
          </cell>
        </row>
        <row r="26">
          <cell r="A26" t="str">
            <v>ОАО "Метрогипротранс"</v>
          </cell>
        </row>
        <row r="27">
          <cell r="A27" t="str">
            <v>ООО ПСФ "КРОСТ"</v>
          </cell>
        </row>
        <row r="28">
          <cell r="A28" t="str">
            <v>УКС ГУП "Мосгаз"</v>
          </cell>
        </row>
        <row r="29">
          <cell r="A29" t="str">
            <v>ООО "Межрегиональный союз строителей"</v>
          </cell>
        </row>
        <row r="30">
          <cell r="A30" t="str">
            <v>ООО "Жилкапстрой"</v>
          </cell>
        </row>
        <row r="31">
          <cell r="A31" t="str">
            <v>ООО "ИНТЕКО"</v>
          </cell>
        </row>
        <row r="32">
          <cell r="A32" t="str">
            <v>ООО "УКС "ИНТЕКО"</v>
          </cell>
        </row>
        <row r="33">
          <cell r="A33" t="str">
            <v>ООО "Лубстрой"</v>
          </cell>
        </row>
        <row r="34">
          <cell r="A34" t="str">
            <v>ООО "ДизайнБауПроект"</v>
          </cell>
        </row>
        <row r="35">
          <cell r="A35" t="str">
            <v>ЗАО "Промос"</v>
          </cell>
        </row>
        <row r="36">
          <cell r="A36" t="str">
            <v>ЗАО "Престижный дом"</v>
          </cell>
        </row>
        <row r="37">
          <cell r="A37" t="str">
            <v>ООО "ДС Девелопмент"</v>
          </cell>
        </row>
        <row r="38">
          <cell r="A38" t="str">
            <v>ЗАО "УКС-Восток"</v>
          </cell>
        </row>
        <row r="39">
          <cell r="A39" t="str">
            <v>ООО "Независимый институт энергосбережения"</v>
          </cell>
        </row>
        <row r="40">
          <cell r="A40" t="str">
            <v>ГУП Институт "МосводоканалНИИпроект"</v>
          </cell>
        </row>
        <row r="41">
          <cell r="A41" t="str">
            <v>ООО "Региональная Управляющая Компания"</v>
          </cell>
        </row>
        <row r="42">
          <cell r="A42" t="str">
            <v>ООО "Регионстройкомплект-XXI век"</v>
          </cell>
        </row>
        <row r="43">
          <cell r="A43" t="str">
            <v>ООО "Архитектурная мастерская М-19"</v>
          </cell>
        </row>
        <row r="44">
          <cell r="A44" t="str">
            <v>ООО "Мастерская архитектора Бавыкина"</v>
          </cell>
        </row>
        <row r="45">
          <cell r="A45" t="str">
            <v>ООО "БАТ-Инжстрой"</v>
          </cell>
        </row>
        <row r="46">
          <cell r="A46" t="str">
            <v>ООО "Импульс-А"</v>
          </cell>
        </row>
        <row r="47">
          <cell r="A47" t="str">
            <v>ООО "Инжстрой Бережки"</v>
          </cell>
        </row>
        <row r="48">
          <cell r="A48" t="str">
            <v>ООО "Капстройэкология"</v>
          </cell>
        </row>
        <row r="49">
          <cell r="A49" t="str">
            <v>НПО "Космос"</v>
          </cell>
        </row>
        <row r="50">
          <cell r="A50" t="str">
            <v>ОАО "Московский бизнес инкубатор"</v>
          </cell>
        </row>
        <row r="51">
          <cell r="A51" t="str">
            <v>ЗАО "МОСОБЛ Инвест строй"</v>
          </cell>
        </row>
        <row r="52">
          <cell r="A52" t="str">
            <v>ГУП "МОСЖИЛКОМПЛЕКС"</v>
          </cell>
        </row>
        <row r="53">
          <cell r="A53" t="str">
            <v>ГУП "Моспроект-2"</v>
          </cell>
        </row>
        <row r="54">
          <cell r="A54" t="str">
            <v>ГУП "Моспроект-3"</v>
          </cell>
        </row>
        <row r="55">
          <cell r="A55" t="str">
            <v>ГУП МНИИП "Моспроект-4"</v>
          </cell>
        </row>
        <row r="56">
          <cell r="A56" t="str">
            <v>ООО фирма "Спецстрой Сервис"</v>
          </cell>
        </row>
        <row r="57">
          <cell r="A57" t="str">
            <v>ООО "Теплотехстрой проект"</v>
          </cell>
        </row>
        <row r="58">
          <cell r="A58" t="str">
            <v>ЗАО "ТУКС - 5"</v>
          </cell>
        </row>
        <row r="59">
          <cell r="A59" t="str">
            <v>ЗАО "ТУКС - 7"</v>
          </cell>
        </row>
        <row r="60">
          <cell r="A60" t="str">
            <v>ЗАО "ТУКС - 7ЮВ"</v>
          </cell>
        </row>
        <row r="61">
          <cell r="A61" t="str">
            <v>ООО "Компания регионального развития и инвестиций"</v>
          </cell>
        </row>
        <row r="62">
          <cell r="A62" t="str">
            <v>ПЭУКС МГУП "Мосводоканал"</v>
          </cell>
        </row>
        <row r="63">
          <cell r="A63" t="str">
            <v>ООО "Финпроект"</v>
          </cell>
        </row>
        <row r="64">
          <cell r="A64" t="str">
            <v>ЗАО "Кунцево-Инвест"</v>
          </cell>
        </row>
        <row r="65">
          <cell r="A65" t="str">
            <v>ОАО "ЦНИИЭП жилых и общественных зданий"</v>
          </cell>
        </row>
      </sheetData>
      <sheetData sheetId="4">
        <row r="1">
          <cell r="A1">
            <v>0</v>
          </cell>
        </row>
        <row r="2">
          <cell r="A2" t="str">
            <v>1,1</v>
          </cell>
        </row>
        <row r="3">
          <cell r="A3" t="str">
            <v>1,25</v>
          </cell>
        </row>
        <row r="4">
          <cell r="A4" t="str">
            <v>1,43</v>
          </cell>
        </row>
        <row r="5">
          <cell r="A5" t="str">
            <v>1,67</v>
          </cell>
        </row>
        <row r="6">
          <cell r="A6" t="str">
            <v>2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итул 00-06"/>
      <sheetName val="Титул 07-08"/>
      <sheetName val="Смета"/>
      <sheetName val="Материалы"/>
      <sheetName val="Ссылки"/>
    </sheetNames>
    <sheetDataSet>
      <sheetData sheetId="0" refreshError="1"/>
      <sheetData sheetId="1"/>
      <sheetData sheetId="2">
        <row r="3">
          <cell r="J3" t="e">
            <v>#REF!</v>
          </cell>
          <cell r="S3" t="e">
            <v>#REF!</v>
          </cell>
          <cell r="AB3" t="e">
            <v>#REF!</v>
          </cell>
          <cell r="AK3" t="e">
            <v>#REF!</v>
          </cell>
          <cell r="AT3" t="e">
            <v>#REF!</v>
          </cell>
          <cell r="BC3" t="e">
            <v>#REF!</v>
          </cell>
          <cell r="BL3" t="e">
            <v>#REF!</v>
          </cell>
          <cell r="BU3" t="e">
            <v>#REF!</v>
          </cell>
          <cell r="CD3" t="e">
            <v>#REF!</v>
          </cell>
        </row>
        <row r="4">
          <cell r="I4" t="e">
            <v>#REF!</v>
          </cell>
          <cell r="R4" t="e">
            <v>#REF!</v>
          </cell>
          <cell r="AA4" t="e">
            <v>#REF!</v>
          </cell>
          <cell r="AJ4" t="e">
            <v>#REF!</v>
          </cell>
          <cell r="AS4" t="e">
            <v>#REF!</v>
          </cell>
          <cell r="BB4" t="e">
            <v>#REF!</v>
          </cell>
          <cell r="BK4" t="e">
            <v>#REF!</v>
          </cell>
          <cell r="BT4">
            <v>0</v>
          </cell>
          <cell r="CC4">
            <v>0</v>
          </cell>
        </row>
        <row r="5">
          <cell r="I5" t="e">
            <v>#REF!</v>
          </cell>
          <cell r="R5" t="e">
            <v>#REF!</v>
          </cell>
          <cell r="AA5" t="e">
            <v>#REF!</v>
          </cell>
          <cell r="AJ5" t="e">
            <v>#REF!</v>
          </cell>
          <cell r="AS5" t="e">
            <v>#REF!</v>
          </cell>
          <cell r="BB5" t="e">
            <v>#REF!</v>
          </cell>
          <cell r="BK5" t="e">
            <v>#REF!</v>
          </cell>
          <cell r="BT5">
            <v>0</v>
          </cell>
          <cell r="CC5">
            <v>0</v>
          </cell>
        </row>
        <row r="7">
          <cell r="J7">
            <v>0</v>
          </cell>
          <cell r="K7" t="str">
            <v>руб.</v>
          </cell>
          <cell r="M7">
            <v>0</v>
          </cell>
          <cell r="N7" t="str">
            <v>руб.</v>
          </cell>
          <cell r="P7">
            <v>0</v>
          </cell>
          <cell r="Q7" t="str">
            <v>руб.</v>
          </cell>
          <cell r="S7">
            <v>0</v>
          </cell>
          <cell r="T7" t="str">
            <v>руб.</v>
          </cell>
          <cell r="V7">
            <v>0</v>
          </cell>
          <cell r="W7" t="str">
            <v>руб.</v>
          </cell>
          <cell r="Y7">
            <v>0</v>
          </cell>
          <cell r="Z7" t="str">
            <v>руб.</v>
          </cell>
          <cell r="AB7">
            <v>0</v>
          </cell>
          <cell r="AC7" t="str">
            <v>руб.</v>
          </cell>
          <cell r="AE7">
            <v>0</v>
          </cell>
          <cell r="AF7" t="str">
            <v>руб.</v>
          </cell>
          <cell r="AH7">
            <v>0</v>
          </cell>
          <cell r="AI7" t="str">
            <v>руб.</v>
          </cell>
          <cell r="AK7">
            <v>0</v>
          </cell>
          <cell r="AL7" t="str">
            <v>руб.</v>
          </cell>
          <cell r="AN7">
            <v>0</v>
          </cell>
          <cell r="AO7" t="str">
            <v>руб.</v>
          </cell>
          <cell r="AQ7">
            <v>0</v>
          </cell>
          <cell r="AR7" t="str">
            <v>руб.</v>
          </cell>
          <cell r="AT7">
            <v>0</v>
          </cell>
          <cell r="AU7" t="str">
            <v>руб.</v>
          </cell>
          <cell r="AW7">
            <v>0</v>
          </cell>
          <cell r="AX7" t="str">
            <v>руб.</v>
          </cell>
          <cell r="AZ7">
            <v>0</v>
          </cell>
          <cell r="BA7" t="str">
            <v>руб.</v>
          </cell>
          <cell r="BC7">
            <v>0</v>
          </cell>
          <cell r="BD7" t="str">
            <v>руб.</v>
          </cell>
          <cell r="BF7">
            <v>0</v>
          </cell>
          <cell r="BG7" t="str">
            <v>руб.</v>
          </cell>
          <cell r="BI7">
            <v>0</v>
          </cell>
          <cell r="BJ7" t="str">
            <v>руб.</v>
          </cell>
          <cell r="BL7">
            <v>0</v>
          </cell>
          <cell r="BM7" t="str">
            <v>руб.</v>
          </cell>
          <cell r="BO7">
            <v>0</v>
          </cell>
          <cell r="BP7" t="str">
            <v>руб.</v>
          </cell>
          <cell r="BR7">
            <v>0</v>
          </cell>
          <cell r="BS7" t="str">
            <v>руб.</v>
          </cell>
          <cell r="BU7">
            <v>0</v>
          </cell>
          <cell r="BV7" t="str">
            <v>руб.</v>
          </cell>
          <cell r="BX7">
            <v>0</v>
          </cell>
          <cell r="BY7" t="str">
            <v>руб.</v>
          </cell>
          <cell r="CA7">
            <v>0</v>
          </cell>
          <cell r="CB7" t="str">
            <v>руб.</v>
          </cell>
          <cell r="CD7">
            <v>0</v>
          </cell>
          <cell r="CE7" t="str">
            <v>руб.</v>
          </cell>
          <cell r="CG7">
            <v>0</v>
          </cell>
          <cell r="CH7" t="str">
            <v>руб.</v>
          </cell>
          <cell r="CJ7">
            <v>0</v>
          </cell>
          <cell r="CK7" t="str">
            <v>руб.</v>
          </cell>
        </row>
        <row r="9">
          <cell r="J9">
            <v>0</v>
          </cell>
          <cell r="K9" t="str">
            <v>руб.</v>
          </cell>
          <cell r="M9">
            <v>0</v>
          </cell>
          <cell r="N9" t="str">
            <v>руб.</v>
          </cell>
          <cell r="P9">
            <v>0</v>
          </cell>
          <cell r="Q9" t="str">
            <v>руб.</v>
          </cell>
          <cell r="S9">
            <v>0</v>
          </cell>
          <cell r="T9" t="str">
            <v>руб.</v>
          </cell>
          <cell r="V9">
            <v>0</v>
          </cell>
          <cell r="W9" t="str">
            <v>руб.</v>
          </cell>
          <cell r="Y9">
            <v>0</v>
          </cell>
          <cell r="Z9" t="str">
            <v>руб.</v>
          </cell>
          <cell r="AB9">
            <v>0</v>
          </cell>
          <cell r="AC9" t="str">
            <v>руб.</v>
          </cell>
          <cell r="AE9">
            <v>0</v>
          </cell>
          <cell r="AF9" t="str">
            <v>руб.</v>
          </cell>
          <cell r="AH9">
            <v>0</v>
          </cell>
          <cell r="AI9" t="str">
            <v>руб.</v>
          </cell>
          <cell r="AK9">
            <v>0</v>
          </cell>
          <cell r="AL9" t="str">
            <v>руб.</v>
          </cell>
          <cell r="AN9">
            <v>0</v>
          </cell>
          <cell r="AO9" t="str">
            <v>руб.</v>
          </cell>
          <cell r="AQ9">
            <v>0</v>
          </cell>
          <cell r="AR9" t="str">
            <v>руб.</v>
          </cell>
          <cell r="AT9">
            <v>0</v>
          </cell>
          <cell r="AU9" t="str">
            <v>руб.</v>
          </cell>
          <cell r="AW9">
            <v>0</v>
          </cell>
          <cell r="AX9" t="str">
            <v>руб.</v>
          </cell>
          <cell r="AZ9">
            <v>0</v>
          </cell>
          <cell r="BA9" t="str">
            <v>руб.</v>
          </cell>
          <cell r="BC9">
            <v>0</v>
          </cell>
          <cell r="BD9" t="str">
            <v>руб.</v>
          </cell>
          <cell r="BF9">
            <v>0</v>
          </cell>
          <cell r="BG9" t="str">
            <v>руб.</v>
          </cell>
          <cell r="BI9">
            <v>0</v>
          </cell>
          <cell r="BJ9" t="str">
            <v>руб.</v>
          </cell>
          <cell r="BL9">
            <v>0</v>
          </cell>
          <cell r="BM9" t="str">
            <v>руб.</v>
          </cell>
          <cell r="BO9">
            <v>0</v>
          </cell>
          <cell r="BP9" t="str">
            <v>руб.</v>
          </cell>
          <cell r="BR9">
            <v>0</v>
          </cell>
          <cell r="BS9" t="str">
            <v>руб.</v>
          </cell>
          <cell r="BU9">
            <v>0</v>
          </cell>
          <cell r="BV9" t="str">
            <v>руб.</v>
          </cell>
          <cell r="BX9">
            <v>0</v>
          </cell>
          <cell r="BY9" t="str">
            <v>руб.</v>
          </cell>
          <cell r="CA9">
            <v>0</v>
          </cell>
          <cell r="CB9" t="str">
            <v>руб.</v>
          </cell>
          <cell r="CD9">
            <v>0</v>
          </cell>
          <cell r="CE9" t="str">
            <v>руб.</v>
          </cell>
          <cell r="CG9">
            <v>0</v>
          </cell>
          <cell r="CH9" t="str">
            <v>руб.</v>
          </cell>
          <cell r="CJ9">
            <v>0</v>
          </cell>
          <cell r="CK9" t="str">
            <v>руб.</v>
          </cell>
        </row>
        <row r="10">
          <cell r="J10">
            <v>0</v>
          </cell>
          <cell r="K10" t="str">
            <v>руб.</v>
          </cell>
          <cell r="M10">
            <v>0</v>
          </cell>
          <cell r="N10" t="str">
            <v>руб.</v>
          </cell>
          <cell r="P10">
            <v>0</v>
          </cell>
          <cell r="Q10" t="str">
            <v>руб.</v>
          </cell>
          <cell r="S10">
            <v>0</v>
          </cell>
          <cell r="T10" t="str">
            <v>руб.</v>
          </cell>
          <cell r="V10">
            <v>0</v>
          </cell>
          <cell r="W10" t="str">
            <v>руб.</v>
          </cell>
          <cell r="Y10">
            <v>0</v>
          </cell>
          <cell r="Z10" t="str">
            <v>руб.</v>
          </cell>
          <cell r="AB10">
            <v>0</v>
          </cell>
          <cell r="AC10" t="str">
            <v>руб.</v>
          </cell>
          <cell r="AE10">
            <v>0</v>
          </cell>
          <cell r="AF10" t="str">
            <v>руб.</v>
          </cell>
          <cell r="AH10">
            <v>0</v>
          </cell>
          <cell r="AI10" t="str">
            <v>руб.</v>
          </cell>
          <cell r="AK10">
            <v>0</v>
          </cell>
          <cell r="AL10" t="str">
            <v>руб.</v>
          </cell>
          <cell r="AN10">
            <v>0</v>
          </cell>
          <cell r="AO10" t="str">
            <v>руб.</v>
          </cell>
          <cell r="AQ10">
            <v>0</v>
          </cell>
          <cell r="AR10" t="str">
            <v>руб.</v>
          </cell>
          <cell r="AT10">
            <v>0</v>
          </cell>
          <cell r="AU10" t="str">
            <v>руб.</v>
          </cell>
          <cell r="AW10">
            <v>0</v>
          </cell>
          <cell r="AX10" t="str">
            <v>руб.</v>
          </cell>
          <cell r="AZ10">
            <v>0</v>
          </cell>
          <cell r="BA10" t="str">
            <v>руб.</v>
          </cell>
          <cell r="BC10">
            <v>0</v>
          </cell>
          <cell r="BD10" t="str">
            <v>руб.</v>
          </cell>
          <cell r="BF10">
            <v>0</v>
          </cell>
          <cell r="BG10" t="str">
            <v>руб.</v>
          </cell>
          <cell r="BI10">
            <v>0</v>
          </cell>
          <cell r="BJ10" t="str">
            <v>руб.</v>
          </cell>
          <cell r="BL10">
            <v>0</v>
          </cell>
          <cell r="BM10" t="str">
            <v>руб.</v>
          </cell>
          <cell r="BO10">
            <v>0</v>
          </cell>
          <cell r="BP10" t="str">
            <v>руб.</v>
          </cell>
          <cell r="BR10">
            <v>0</v>
          </cell>
          <cell r="BS10" t="str">
            <v>руб.</v>
          </cell>
          <cell r="BU10">
            <v>0</v>
          </cell>
          <cell r="BV10" t="str">
            <v>руб.</v>
          </cell>
          <cell r="BX10">
            <v>0</v>
          </cell>
          <cell r="BY10" t="str">
            <v>руб.</v>
          </cell>
          <cell r="CA10">
            <v>0</v>
          </cell>
          <cell r="CB10" t="str">
            <v>руб.</v>
          </cell>
          <cell r="CD10">
            <v>0</v>
          </cell>
          <cell r="CE10" t="str">
            <v>руб.</v>
          </cell>
          <cell r="CG10">
            <v>0</v>
          </cell>
          <cell r="CH10" t="str">
            <v>руб.</v>
          </cell>
          <cell r="CJ10">
            <v>0</v>
          </cell>
          <cell r="CK10" t="str">
            <v>руб.</v>
          </cell>
        </row>
        <row r="11">
          <cell r="J11">
            <v>0</v>
          </cell>
          <cell r="K11" t="str">
            <v>руб.</v>
          </cell>
          <cell r="M11">
            <v>0</v>
          </cell>
          <cell r="N11" t="str">
            <v>руб.</v>
          </cell>
          <cell r="P11">
            <v>0</v>
          </cell>
          <cell r="Q11" t="str">
            <v>руб.</v>
          </cell>
          <cell r="S11">
            <v>0</v>
          </cell>
          <cell r="T11" t="str">
            <v>руб.</v>
          </cell>
          <cell r="V11">
            <v>0</v>
          </cell>
          <cell r="W11" t="str">
            <v>руб.</v>
          </cell>
          <cell r="Y11">
            <v>0</v>
          </cell>
          <cell r="Z11" t="str">
            <v>руб.</v>
          </cell>
          <cell r="AB11">
            <v>0</v>
          </cell>
          <cell r="AC11" t="str">
            <v>руб.</v>
          </cell>
          <cell r="AE11">
            <v>0</v>
          </cell>
          <cell r="AF11" t="str">
            <v>руб.</v>
          </cell>
          <cell r="AH11">
            <v>0</v>
          </cell>
          <cell r="AI11" t="str">
            <v>руб.</v>
          </cell>
          <cell r="AK11">
            <v>0</v>
          </cell>
          <cell r="AL11" t="str">
            <v>руб.</v>
          </cell>
          <cell r="AN11">
            <v>0</v>
          </cell>
          <cell r="AO11" t="str">
            <v>руб.</v>
          </cell>
          <cell r="AQ11">
            <v>0</v>
          </cell>
          <cell r="AR11" t="str">
            <v>руб.</v>
          </cell>
          <cell r="AT11">
            <v>0</v>
          </cell>
          <cell r="AU11" t="str">
            <v>руб.</v>
          </cell>
          <cell r="AW11">
            <v>0</v>
          </cell>
          <cell r="AX11" t="str">
            <v>руб.</v>
          </cell>
          <cell r="AZ11">
            <v>0</v>
          </cell>
          <cell r="BA11" t="str">
            <v>руб.</v>
          </cell>
          <cell r="BC11">
            <v>0</v>
          </cell>
          <cell r="BD11" t="str">
            <v>руб.</v>
          </cell>
          <cell r="BF11">
            <v>0</v>
          </cell>
          <cell r="BG11" t="str">
            <v>руб.</v>
          </cell>
          <cell r="BI11">
            <v>0</v>
          </cell>
          <cell r="BJ11" t="str">
            <v>руб.</v>
          </cell>
          <cell r="BL11">
            <v>0</v>
          </cell>
          <cell r="BM11" t="str">
            <v>руб.</v>
          </cell>
          <cell r="BO11">
            <v>0</v>
          </cell>
          <cell r="BP11" t="str">
            <v>руб.</v>
          </cell>
          <cell r="BR11">
            <v>0</v>
          </cell>
          <cell r="BS11" t="str">
            <v>руб.</v>
          </cell>
          <cell r="BU11">
            <v>0</v>
          </cell>
          <cell r="BV11" t="str">
            <v>руб.</v>
          </cell>
          <cell r="BX11">
            <v>0</v>
          </cell>
          <cell r="BY11" t="str">
            <v>руб.</v>
          </cell>
          <cell r="CA11">
            <v>0</v>
          </cell>
          <cell r="CB11" t="str">
            <v>руб.</v>
          </cell>
          <cell r="CD11">
            <v>0</v>
          </cell>
          <cell r="CE11" t="str">
            <v>руб.</v>
          </cell>
          <cell r="CG11">
            <v>0</v>
          </cell>
          <cell r="CH11" t="str">
            <v>руб.</v>
          </cell>
          <cell r="CJ11">
            <v>0</v>
          </cell>
          <cell r="CK11" t="str">
            <v>руб.</v>
          </cell>
        </row>
        <row r="12">
          <cell r="J12">
            <v>0</v>
          </cell>
          <cell r="K12" t="str">
            <v>руб.</v>
          </cell>
          <cell r="M12">
            <v>0</v>
          </cell>
          <cell r="N12" t="str">
            <v>руб.</v>
          </cell>
          <cell r="P12">
            <v>0</v>
          </cell>
          <cell r="Q12" t="str">
            <v>руб.</v>
          </cell>
          <cell r="S12">
            <v>0</v>
          </cell>
          <cell r="T12" t="str">
            <v>руб.</v>
          </cell>
          <cell r="V12">
            <v>0</v>
          </cell>
          <cell r="W12" t="str">
            <v>руб.</v>
          </cell>
          <cell r="Y12">
            <v>0</v>
          </cell>
          <cell r="Z12" t="str">
            <v>руб.</v>
          </cell>
          <cell r="AB12">
            <v>0</v>
          </cell>
          <cell r="AC12" t="str">
            <v>руб.</v>
          </cell>
          <cell r="AE12">
            <v>0</v>
          </cell>
          <cell r="AF12" t="str">
            <v>руб.</v>
          </cell>
          <cell r="AH12">
            <v>0</v>
          </cell>
          <cell r="AI12" t="str">
            <v>руб.</v>
          </cell>
          <cell r="AK12">
            <v>0</v>
          </cell>
          <cell r="AL12" t="str">
            <v>руб.</v>
          </cell>
          <cell r="AN12">
            <v>0</v>
          </cell>
          <cell r="AO12" t="str">
            <v>руб.</v>
          </cell>
          <cell r="AQ12">
            <v>0</v>
          </cell>
          <cell r="AR12" t="str">
            <v>руб.</v>
          </cell>
          <cell r="AT12">
            <v>0</v>
          </cell>
          <cell r="AU12" t="str">
            <v>руб.</v>
          </cell>
          <cell r="AW12">
            <v>0</v>
          </cell>
          <cell r="AX12" t="str">
            <v>руб.</v>
          </cell>
          <cell r="AZ12">
            <v>0</v>
          </cell>
          <cell r="BA12" t="str">
            <v>руб.</v>
          </cell>
          <cell r="BC12">
            <v>0</v>
          </cell>
          <cell r="BD12" t="str">
            <v>руб.</v>
          </cell>
          <cell r="BF12">
            <v>0</v>
          </cell>
          <cell r="BG12" t="str">
            <v>руб.</v>
          </cell>
          <cell r="BI12">
            <v>0</v>
          </cell>
          <cell r="BJ12" t="str">
            <v>руб.</v>
          </cell>
          <cell r="BL12">
            <v>0</v>
          </cell>
          <cell r="BM12" t="str">
            <v>руб.</v>
          </cell>
          <cell r="BO12">
            <v>0</v>
          </cell>
          <cell r="BP12" t="str">
            <v>руб.</v>
          </cell>
          <cell r="BR12">
            <v>0</v>
          </cell>
          <cell r="BS12" t="str">
            <v>руб.</v>
          </cell>
          <cell r="BU12">
            <v>0</v>
          </cell>
          <cell r="BV12" t="str">
            <v>руб.</v>
          </cell>
          <cell r="BX12">
            <v>0</v>
          </cell>
          <cell r="BY12" t="str">
            <v>руб.</v>
          </cell>
          <cell r="CA12">
            <v>0</v>
          </cell>
          <cell r="CB12" t="str">
            <v>руб.</v>
          </cell>
          <cell r="CD12">
            <v>0</v>
          </cell>
          <cell r="CE12" t="str">
            <v>руб.</v>
          </cell>
          <cell r="CG12">
            <v>0</v>
          </cell>
          <cell r="CH12" t="str">
            <v>руб.</v>
          </cell>
          <cell r="CJ12">
            <v>0</v>
          </cell>
          <cell r="CK12" t="str">
            <v>руб.</v>
          </cell>
        </row>
        <row r="13">
          <cell r="J13">
            <v>0</v>
          </cell>
          <cell r="K13" t="str">
            <v>руб.</v>
          </cell>
          <cell r="M13">
            <v>0</v>
          </cell>
          <cell r="N13" t="str">
            <v>руб.</v>
          </cell>
          <cell r="P13">
            <v>0</v>
          </cell>
          <cell r="Q13" t="str">
            <v>руб.</v>
          </cell>
          <cell r="S13">
            <v>0</v>
          </cell>
          <cell r="T13" t="str">
            <v>руб.</v>
          </cell>
          <cell r="V13">
            <v>0</v>
          </cell>
          <cell r="W13" t="str">
            <v>руб.</v>
          </cell>
          <cell r="Y13">
            <v>0</v>
          </cell>
          <cell r="Z13" t="str">
            <v>руб.</v>
          </cell>
          <cell r="AB13">
            <v>0</v>
          </cell>
          <cell r="AC13" t="str">
            <v>руб.</v>
          </cell>
          <cell r="AE13">
            <v>0</v>
          </cell>
          <cell r="AF13" t="str">
            <v>руб.</v>
          </cell>
          <cell r="AH13">
            <v>0</v>
          </cell>
          <cell r="AI13" t="str">
            <v>руб.</v>
          </cell>
          <cell r="AK13">
            <v>0</v>
          </cell>
          <cell r="AL13" t="str">
            <v>руб.</v>
          </cell>
          <cell r="AN13">
            <v>0</v>
          </cell>
          <cell r="AO13" t="str">
            <v>руб.</v>
          </cell>
          <cell r="AQ13">
            <v>0</v>
          </cell>
          <cell r="AR13" t="str">
            <v>руб.</v>
          </cell>
          <cell r="AT13">
            <v>0</v>
          </cell>
          <cell r="AU13" t="str">
            <v>руб.</v>
          </cell>
          <cell r="AW13">
            <v>0</v>
          </cell>
          <cell r="AX13" t="str">
            <v>руб.</v>
          </cell>
          <cell r="AZ13">
            <v>0</v>
          </cell>
          <cell r="BA13" t="str">
            <v>руб.</v>
          </cell>
          <cell r="BC13">
            <v>0</v>
          </cell>
          <cell r="BD13" t="str">
            <v>руб.</v>
          </cell>
          <cell r="BF13">
            <v>0</v>
          </cell>
          <cell r="BG13" t="str">
            <v>руб.</v>
          </cell>
          <cell r="BI13">
            <v>0</v>
          </cell>
          <cell r="BJ13" t="str">
            <v>руб.</v>
          </cell>
          <cell r="BL13">
            <v>0</v>
          </cell>
          <cell r="BM13" t="str">
            <v>руб.</v>
          </cell>
          <cell r="BO13">
            <v>0</v>
          </cell>
          <cell r="BP13" t="str">
            <v>руб.</v>
          </cell>
          <cell r="BR13">
            <v>0</v>
          </cell>
          <cell r="BS13" t="str">
            <v>руб.</v>
          </cell>
          <cell r="BU13">
            <v>0</v>
          </cell>
          <cell r="BV13" t="str">
            <v>руб.</v>
          </cell>
          <cell r="BX13">
            <v>0</v>
          </cell>
          <cell r="BY13" t="str">
            <v>руб.</v>
          </cell>
          <cell r="CA13">
            <v>0</v>
          </cell>
          <cell r="CB13" t="str">
            <v>руб.</v>
          </cell>
          <cell r="CD13">
            <v>0</v>
          </cell>
          <cell r="CE13" t="str">
            <v>руб.</v>
          </cell>
          <cell r="CG13">
            <v>0</v>
          </cell>
          <cell r="CH13" t="str">
            <v>руб.</v>
          </cell>
          <cell r="CJ13">
            <v>0</v>
          </cell>
          <cell r="CK13" t="str">
            <v>руб.</v>
          </cell>
        </row>
        <row r="14">
          <cell r="J14">
            <v>0</v>
          </cell>
          <cell r="K14" t="str">
            <v>руб.</v>
          </cell>
          <cell r="M14">
            <v>0</v>
          </cell>
          <cell r="N14" t="str">
            <v>руб.</v>
          </cell>
          <cell r="P14">
            <v>0</v>
          </cell>
          <cell r="Q14" t="str">
            <v>руб.</v>
          </cell>
          <cell r="S14">
            <v>0</v>
          </cell>
          <cell r="T14" t="str">
            <v>руб.</v>
          </cell>
          <cell r="V14">
            <v>0</v>
          </cell>
          <cell r="W14" t="str">
            <v>руб.</v>
          </cell>
          <cell r="Y14">
            <v>0</v>
          </cell>
          <cell r="Z14" t="str">
            <v>руб.</v>
          </cell>
          <cell r="AB14">
            <v>0</v>
          </cell>
          <cell r="AC14" t="str">
            <v>руб.</v>
          </cell>
          <cell r="AE14">
            <v>0</v>
          </cell>
          <cell r="AF14" t="str">
            <v>руб.</v>
          </cell>
          <cell r="AH14">
            <v>0</v>
          </cell>
          <cell r="AI14" t="str">
            <v>руб.</v>
          </cell>
          <cell r="AK14">
            <v>0</v>
          </cell>
          <cell r="AL14" t="str">
            <v>руб.</v>
          </cell>
          <cell r="AN14">
            <v>0</v>
          </cell>
          <cell r="AO14" t="str">
            <v>руб.</v>
          </cell>
          <cell r="AQ14">
            <v>0</v>
          </cell>
          <cell r="AR14" t="str">
            <v>руб.</v>
          </cell>
          <cell r="AT14">
            <v>0</v>
          </cell>
          <cell r="AU14" t="str">
            <v>руб.</v>
          </cell>
          <cell r="AW14">
            <v>0</v>
          </cell>
          <cell r="AX14" t="str">
            <v>руб.</v>
          </cell>
          <cell r="AZ14">
            <v>0</v>
          </cell>
          <cell r="BA14" t="str">
            <v>руб.</v>
          </cell>
          <cell r="BC14">
            <v>0</v>
          </cell>
          <cell r="BD14" t="str">
            <v>руб.</v>
          </cell>
          <cell r="BF14">
            <v>0</v>
          </cell>
          <cell r="BG14" t="str">
            <v>руб.</v>
          </cell>
          <cell r="BI14">
            <v>0</v>
          </cell>
          <cell r="BJ14" t="str">
            <v>руб.</v>
          </cell>
          <cell r="BL14">
            <v>0</v>
          </cell>
          <cell r="BM14" t="str">
            <v>руб.</v>
          </cell>
          <cell r="BO14">
            <v>0</v>
          </cell>
          <cell r="BP14" t="str">
            <v>руб.</v>
          </cell>
          <cell r="BR14">
            <v>0</v>
          </cell>
          <cell r="BS14" t="str">
            <v>руб.</v>
          </cell>
          <cell r="BU14">
            <v>0</v>
          </cell>
          <cell r="BV14" t="str">
            <v>руб.</v>
          </cell>
          <cell r="BX14">
            <v>0</v>
          </cell>
          <cell r="BY14" t="str">
            <v>руб.</v>
          </cell>
          <cell r="CA14">
            <v>0</v>
          </cell>
          <cell r="CB14" t="str">
            <v>руб.</v>
          </cell>
          <cell r="CD14">
            <v>0</v>
          </cell>
          <cell r="CE14" t="str">
            <v>руб.</v>
          </cell>
          <cell r="CG14">
            <v>0</v>
          </cell>
          <cell r="CH14" t="str">
            <v>руб.</v>
          </cell>
          <cell r="CJ14">
            <v>0</v>
          </cell>
          <cell r="CK14" t="str">
            <v>руб.</v>
          </cell>
        </row>
        <row r="15">
          <cell r="J15">
            <v>0</v>
          </cell>
          <cell r="K15" t="str">
            <v>руб.</v>
          </cell>
          <cell r="M15">
            <v>0</v>
          </cell>
          <cell r="N15" t="str">
            <v>руб.</v>
          </cell>
          <cell r="P15">
            <v>0</v>
          </cell>
          <cell r="Q15" t="str">
            <v>руб.</v>
          </cell>
          <cell r="S15">
            <v>0</v>
          </cell>
          <cell r="T15" t="str">
            <v>руб.</v>
          </cell>
          <cell r="V15">
            <v>0</v>
          </cell>
          <cell r="W15" t="str">
            <v>руб.</v>
          </cell>
          <cell r="Y15">
            <v>0</v>
          </cell>
          <cell r="Z15" t="str">
            <v>руб.</v>
          </cell>
          <cell r="AB15">
            <v>0</v>
          </cell>
          <cell r="AC15" t="str">
            <v>руб.</v>
          </cell>
          <cell r="AE15">
            <v>0</v>
          </cell>
          <cell r="AF15" t="str">
            <v>руб.</v>
          </cell>
          <cell r="AH15">
            <v>0</v>
          </cell>
          <cell r="AI15" t="str">
            <v>руб.</v>
          </cell>
          <cell r="AK15">
            <v>0</v>
          </cell>
          <cell r="AL15" t="str">
            <v>руб.</v>
          </cell>
          <cell r="AN15">
            <v>0</v>
          </cell>
          <cell r="AO15" t="str">
            <v>руб.</v>
          </cell>
          <cell r="AQ15">
            <v>0</v>
          </cell>
          <cell r="AR15" t="str">
            <v>руб.</v>
          </cell>
          <cell r="AT15">
            <v>0</v>
          </cell>
          <cell r="AU15" t="str">
            <v>руб.</v>
          </cell>
          <cell r="AW15">
            <v>0</v>
          </cell>
          <cell r="AX15" t="str">
            <v>руб.</v>
          </cell>
          <cell r="AZ15">
            <v>0</v>
          </cell>
          <cell r="BA15" t="str">
            <v>руб.</v>
          </cell>
          <cell r="BC15">
            <v>0</v>
          </cell>
          <cell r="BD15" t="str">
            <v>руб.</v>
          </cell>
          <cell r="BF15">
            <v>0</v>
          </cell>
          <cell r="BG15" t="str">
            <v>руб.</v>
          </cell>
          <cell r="BI15">
            <v>0</v>
          </cell>
          <cell r="BJ15" t="str">
            <v>руб.</v>
          </cell>
          <cell r="BL15">
            <v>0</v>
          </cell>
          <cell r="BM15" t="str">
            <v>руб.</v>
          </cell>
          <cell r="BO15">
            <v>0</v>
          </cell>
          <cell r="BP15" t="str">
            <v>руб.</v>
          </cell>
          <cell r="BR15">
            <v>0</v>
          </cell>
          <cell r="BS15" t="str">
            <v>руб.</v>
          </cell>
          <cell r="BU15">
            <v>0</v>
          </cell>
          <cell r="BV15" t="str">
            <v>руб.</v>
          </cell>
          <cell r="BX15">
            <v>0</v>
          </cell>
          <cell r="BY15" t="str">
            <v>руб.</v>
          </cell>
          <cell r="CA15">
            <v>0</v>
          </cell>
          <cell r="CB15" t="str">
            <v>руб.</v>
          </cell>
          <cell r="CD15">
            <v>0</v>
          </cell>
          <cell r="CE15" t="str">
            <v>руб.</v>
          </cell>
          <cell r="CG15">
            <v>0</v>
          </cell>
          <cell r="CH15" t="str">
            <v>руб.</v>
          </cell>
          <cell r="CJ15">
            <v>0</v>
          </cell>
          <cell r="CK15" t="str">
            <v>руб.</v>
          </cell>
        </row>
        <row r="17">
          <cell r="J17" t="str">
            <v xml:space="preserve">Предъявлено    </v>
          </cell>
          <cell r="M17" t="str">
            <v>Принято</v>
          </cell>
          <cell r="P17" t="str">
            <v>Разногласия</v>
          </cell>
          <cell r="S17" t="str">
            <v xml:space="preserve">Предъявлено    </v>
          </cell>
          <cell r="V17" t="str">
            <v>Принято</v>
          </cell>
          <cell r="Y17" t="str">
            <v>Разногласия</v>
          </cell>
          <cell r="AB17" t="str">
            <v xml:space="preserve">Предъявлено    </v>
          </cell>
          <cell r="AE17" t="str">
            <v>Принято</v>
          </cell>
          <cell r="AH17" t="str">
            <v>Разногласия</v>
          </cell>
          <cell r="AK17" t="str">
            <v xml:space="preserve">Предъявлено    </v>
          </cell>
          <cell r="AN17" t="str">
            <v>Принято</v>
          </cell>
          <cell r="AQ17" t="str">
            <v>Разногласия</v>
          </cell>
          <cell r="AT17" t="str">
            <v xml:space="preserve">Предъявлено    </v>
          </cell>
          <cell r="AW17" t="str">
            <v>Принято</v>
          </cell>
          <cell r="AZ17" t="str">
            <v>Разногласия</v>
          </cell>
          <cell r="BC17" t="str">
            <v xml:space="preserve">Предъявлено    </v>
          </cell>
          <cell r="BF17" t="str">
            <v>Принято</v>
          </cell>
          <cell r="BI17" t="str">
            <v>Разногласия</v>
          </cell>
          <cell r="BL17" t="str">
            <v xml:space="preserve">Предъявлено    </v>
          </cell>
          <cell r="BO17" t="str">
            <v>Принято</v>
          </cell>
          <cell r="BR17" t="str">
            <v>Разногласия</v>
          </cell>
          <cell r="BU17" t="str">
            <v xml:space="preserve">Предъявлено    </v>
          </cell>
          <cell r="BX17" t="str">
            <v>Принято</v>
          </cell>
          <cell r="CA17" t="str">
            <v>Разногласия</v>
          </cell>
          <cell r="CD17" t="str">
            <v xml:space="preserve">Предъявлено    </v>
          </cell>
          <cell r="CG17" t="str">
            <v>Принято</v>
          </cell>
          <cell r="CJ17" t="str">
            <v>Разногласия</v>
          </cell>
        </row>
        <row r="18">
          <cell r="J18" t="str">
            <v>(текущая смета)</v>
          </cell>
          <cell r="M18" t="str">
            <v>(текущая смета)</v>
          </cell>
          <cell r="P18" t="str">
            <v>(текущая смета)</v>
          </cell>
          <cell r="S18" t="str">
            <v>(текущая смета)</v>
          </cell>
          <cell r="V18" t="str">
            <v>(текущая смета)</v>
          </cell>
          <cell r="Y18" t="str">
            <v>(текущая смета)</v>
          </cell>
          <cell r="AB18" t="str">
            <v>(текущая смета)</v>
          </cell>
          <cell r="AE18" t="str">
            <v>(текущая смета)</v>
          </cell>
          <cell r="AH18" t="str">
            <v>(текущая смета)</v>
          </cell>
          <cell r="AK18" t="str">
            <v>(текущая смета)</v>
          </cell>
          <cell r="AN18" t="str">
            <v>(текущая смета)</v>
          </cell>
          <cell r="AQ18" t="str">
            <v>(текущая смета)</v>
          </cell>
          <cell r="AT18" t="str">
            <v>(текущая смета)</v>
          </cell>
          <cell r="AW18" t="str">
            <v>(текущая смета)</v>
          </cell>
          <cell r="AZ18" t="str">
            <v>(текущая смета)</v>
          </cell>
          <cell r="BC18" t="str">
            <v>(текущая смета)</v>
          </cell>
          <cell r="BF18" t="str">
            <v>(текущая смета)</v>
          </cell>
          <cell r="BI18" t="str">
            <v>(текущая смета)</v>
          </cell>
          <cell r="BL18" t="str">
            <v>(текущая смета)</v>
          </cell>
          <cell r="BO18" t="str">
            <v>(текущая смета)</v>
          </cell>
          <cell r="BR18" t="str">
            <v>(текущая смета)</v>
          </cell>
          <cell r="BU18" t="str">
            <v>(текущая смета)</v>
          </cell>
          <cell r="BX18" t="str">
            <v>(текущая смета)</v>
          </cell>
          <cell r="CA18" t="str">
            <v>(текущая смета)</v>
          </cell>
          <cell r="CD18" t="str">
            <v>(текущая смета)</v>
          </cell>
          <cell r="CG18" t="str">
            <v>(текущая смета)</v>
          </cell>
          <cell r="CJ18" t="str">
            <v>(текущая смета)</v>
          </cell>
        </row>
        <row r="19">
          <cell r="I19" t="str">
            <v>Объем</v>
          </cell>
          <cell r="J19" t="str">
            <v>Ст-ть</v>
          </cell>
          <cell r="K19" t="str">
            <v>Сметная</v>
          </cell>
          <cell r="L19" t="str">
            <v>Объем</v>
          </cell>
          <cell r="M19" t="str">
            <v>Ст-ть</v>
          </cell>
          <cell r="N19" t="str">
            <v>Сметная</v>
          </cell>
          <cell r="O19" t="str">
            <v>Объем</v>
          </cell>
          <cell r="P19" t="str">
            <v>Ст-ть</v>
          </cell>
          <cell r="Q19" t="str">
            <v>Сметная</v>
          </cell>
          <cell r="R19" t="str">
            <v>Объем</v>
          </cell>
          <cell r="S19" t="str">
            <v>Ст-ть</v>
          </cell>
          <cell r="T19" t="str">
            <v>Сметная</v>
          </cell>
          <cell r="U19" t="str">
            <v>Объем</v>
          </cell>
          <cell r="V19" t="str">
            <v>Ст-ть</v>
          </cell>
          <cell r="W19" t="str">
            <v>Сметная</v>
          </cell>
          <cell r="X19" t="str">
            <v>Объем</v>
          </cell>
          <cell r="Y19" t="str">
            <v>Ст-ть</v>
          </cell>
          <cell r="Z19" t="str">
            <v>Сметная</v>
          </cell>
          <cell r="AA19" t="str">
            <v>Объем</v>
          </cell>
          <cell r="AB19" t="str">
            <v>Ст-ть</v>
          </cell>
          <cell r="AC19" t="str">
            <v>Сметная</v>
          </cell>
          <cell r="AD19" t="str">
            <v>Объем</v>
          </cell>
          <cell r="AE19" t="str">
            <v>Ст-ть</v>
          </cell>
          <cell r="AF19" t="str">
            <v>Сметная</v>
          </cell>
          <cell r="AG19" t="str">
            <v>Объем</v>
          </cell>
          <cell r="AH19" t="str">
            <v>Ст-ть</v>
          </cell>
          <cell r="AI19" t="str">
            <v>Сметная</v>
          </cell>
          <cell r="AJ19" t="str">
            <v>Объем</v>
          </cell>
          <cell r="AK19" t="str">
            <v>Ст-ть</v>
          </cell>
          <cell r="AL19" t="str">
            <v>Сметная</v>
          </cell>
          <cell r="AM19" t="str">
            <v>Объем</v>
          </cell>
          <cell r="AN19" t="str">
            <v>Ст-ть</v>
          </cell>
          <cell r="AO19" t="str">
            <v>Сметная</v>
          </cell>
          <cell r="AP19" t="str">
            <v>Объем</v>
          </cell>
          <cell r="AQ19" t="str">
            <v>Ст-ть</v>
          </cell>
          <cell r="AR19" t="str">
            <v>Сметная</v>
          </cell>
          <cell r="AS19" t="str">
            <v>Объем</v>
          </cell>
          <cell r="AT19" t="str">
            <v>Ст-ть</v>
          </cell>
          <cell r="AU19" t="str">
            <v>Сметная</v>
          </cell>
          <cell r="AV19" t="str">
            <v>Объем</v>
          </cell>
          <cell r="AW19" t="str">
            <v>Ст-ть</v>
          </cell>
          <cell r="AX19" t="str">
            <v>Сметная</v>
          </cell>
          <cell r="AY19" t="str">
            <v>Объем</v>
          </cell>
          <cell r="AZ19" t="str">
            <v>Ст-ть</v>
          </cell>
          <cell r="BA19" t="str">
            <v>Сметная</v>
          </cell>
          <cell r="BB19" t="str">
            <v>Объем</v>
          </cell>
          <cell r="BC19" t="str">
            <v>Ст-ть</v>
          </cell>
          <cell r="BD19" t="str">
            <v>Сметная</v>
          </cell>
          <cell r="BE19" t="str">
            <v>Объем</v>
          </cell>
          <cell r="BF19" t="str">
            <v>Ст-ть</v>
          </cell>
          <cell r="BG19" t="str">
            <v>Сметная</v>
          </cell>
          <cell r="BH19" t="str">
            <v>Объем</v>
          </cell>
          <cell r="BI19" t="str">
            <v>Ст-ть</v>
          </cell>
          <cell r="BJ19" t="str">
            <v>Сметная</v>
          </cell>
          <cell r="BK19" t="str">
            <v>Объем</v>
          </cell>
          <cell r="BL19" t="str">
            <v>Ст-ть</v>
          </cell>
          <cell r="BM19" t="str">
            <v>Сметная</v>
          </cell>
          <cell r="BN19" t="str">
            <v>Объем</v>
          </cell>
          <cell r="BO19" t="str">
            <v>Ст-ть</v>
          </cell>
          <cell r="BP19" t="str">
            <v>Сметная</v>
          </cell>
          <cell r="BQ19" t="str">
            <v>Объем</v>
          </cell>
          <cell r="BR19" t="str">
            <v>Ст-ть</v>
          </cell>
          <cell r="BS19" t="str">
            <v>Сметная</v>
          </cell>
          <cell r="BT19" t="str">
            <v>Объем</v>
          </cell>
          <cell r="BU19" t="str">
            <v>Ст-ть</v>
          </cell>
          <cell r="BV19" t="str">
            <v>Сметная</v>
          </cell>
          <cell r="BW19" t="str">
            <v>Объем</v>
          </cell>
          <cell r="BX19" t="str">
            <v>Ст-ть</v>
          </cell>
          <cell r="BY19" t="str">
            <v>Сметная</v>
          </cell>
          <cell r="BZ19" t="str">
            <v>Объем</v>
          </cell>
          <cell r="CA19" t="str">
            <v>Ст-ть</v>
          </cell>
          <cell r="CB19" t="str">
            <v>Сметная</v>
          </cell>
          <cell r="CC19" t="str">
            <v>Объем</v>
          </cell>
          <cell r="CD19" t="str">
            <v>Ст-ть</v>
          </cell>
          <cell r="CE19" t="str">
            <v>Сметная</v>
          </cell>
          <cell r="CF19" t="str">
            <v>Объем</v>
          </cell>
          <cell r="CG19" t="str">
            <v>Ст-ть</v>
          </cell>
          <cell r="CH19" t="str">
            <v>Сметная</v>
          </cell>
          <cell r="CI19" t="str">
            <v>Объем</v>
          </cell>
          <cell r="CJ19" t="str">
            <v>Ст-ть</v>
          </cell>
          <cell r="CK19" t="str">
            <v>Сметная</v>
          </cell>
        </row>
        <row r="20">
          <cell r="J20" t="str">
            <v>единицы</v>
          </cell>
          <cell r="K20" t="str">
            <v>ст-ть</v>
          </cell>
          <cell r="M20" t="str">
            <v>единицы</v>
          </cell>
          <cell r="N20" t="str">
            <v>ст-ть</v>
          </cell>
          <cell r="P20" t="str">
            <v>единицы</v>
          </cell>
          <cell r="Q20" t="str">
            <v>ст-ть</v>
          </cell>
          <cell r="S20" t="str">
            <v>единицы</v>
          </cell>
          <cell r="T20" t="str">
            <v>ст-ть</v>
          </cell>
          <cell r="V20" t="str">
            <v>единицы</v>
          </cell>
          <cell r="W20" t="str">
            <v>ст-ть</v>
          </cell>
          <cell r="Y20" t="str">
            <v>единицы</v>
          </cell>
          <cell r="Z20" t="str">
            <v>ст-ть</v>
          </cell>
          <cell r="AB20" t="str">
            <v>единицы</v>
          </cell>
          <cell r="AC20" t="str">
            <v>ст-ть</v>
          </cell>
          <cell r="AE20" t="str">
            <v>единицы</v>
          </cell>
          <cell r="AF20" t="str">
            <v>ст-ть</v>
          </cell>
          <cell r="AH20" t="str">
            <v>единицы</v>
          </cell>
          <cell r="AI20" t="str">
            <v>ст-ть</v>
          </cell>
          <cell r="AK20" t="str">
            <v>единицы</v>
          </cell>
          <cell r="AL20" t="str">
            <v>ст-ть</v>
          </cell>
          <cell r="AN20" t="str">
            <v>единицы</v>
          </cell>
          <cell r="AO20" t="str">
            <v>ст-ть</v>
          </cell>
          <cell r="AQ20" t="str">
            <v>единицы</v>
          </cell>
          <cell r="AR20" t="str">
            <v>ст-ть</v>
          </cell>
          <cell r="AT20" t="str">
            <v>единицы</v>
          </cell>
          <cell r="AU20" t="str">
            <v>ст-ть</v>
          </cell>
          <cell r="AW20" t="str">
            <v>единицы</v>
          </cell>
          <cell r="AX20" t="str">
            <v>ст-ть</v>
          </cell>
          <cell r="AZ20" t="str">
            <v>единицы</v>
          </cell>
          <cell r="BA20" t="str">
            <v>ст-ть</v>
          </cell>
          <cell r="BC20" t="str">
            <v>единицы</v>
          </cell>
          <cell r="BD20" t="str">
            <v>ст-ть</v>
          </cell>
          <cell r="BF20" t="str">
            <v>единицы</v>
          </cell>
          <cell r="BG20" t="str">
            <v>ст-ть</v>
          </cell>
          <cell r="BI20" t="str">
            <v>единицы</v>
          </cell>
          <cell r="BJ20" t="str">
            <v>ст-ть</v>
          </cell>
          <cell r="BL20" t="str">
            <v>единицы</v>
          </cell>
          <cell r="BM20" t="str">
            <v>ст-ть</v>
          </cell>
          <cell r="BO20" t="str">
            <v>единицы</v>
          </cell>
          <cell r="BP20" t="str">
            <v>ст-ть</v>
          </cell>
          <cell r="BR20" t="str">
            <v>единицы</v>
          </cell>
          <cell r="BS20" t="str">
            <v>ст-ть</v>
          </cell>
          <cell r="BU20" t="str">
            <v>единицы</v>
          </cell>
          <cell r="BV20" t="str">
            <v>ст-ть</v>
          </cell>
          <cell r="BX20" t="str">
            <v>единицы</v>
          </cell>
          <cell r="BY20" t="str">
            <v>ст-ть</v>
          </cell>
          <cell r="CA20" t="str">
            <v>единицы</v>
          </cell>
          <cell r="CB20" t="str">
            <v>ст-ть</v>
          </cell>
          <cell r="CD20" t="str">
            <v>единицы</v>
          </cell>
          <cell r="CE20" t="str">
            <v>ст-ть</v>
          </cell>
          <cell r="CG20" t="str">
            <v>единицы</v>
          </cell>
          <cell r="CH20" t="str">
            <v>ст-ть</v>
          </cell>
          <cell r="CJ20" t="str">
            <v>единицы</v>
          </cell>
          <cell r="CK20" t="str">
            <v>ст-ть</v>
          </cell>
        </row>
        <row r="21">
          <cell r="I21">
            <v>7</v>
          </cell>
          <cell r="J21">
            <v>8</v>
          </cell>
          <cell r="K21">
            <v>9</v>
          </cell>
          <cell r="L21">
            <v>10</v>
          </cell>
          <cell r="M21">
            <v>11</v>
          </cell>
          <cell r="N21">
            <v>12</v>
          </cell>
          <cell r="O21">
            <v>13</v>
          </cell>
          <cell r="P21">
            <v>14</v>
          </cell>
          <cell r="Q21">
            <v>15</v>
          </cell>
          <cell r="R21">
            <v>7</v>
          </cell>
          <cell r="S21">
            <v>8</v>
          </cell>
          <cell r="T21">
            <v>9</v>
          </cell>
          <cell r="U21">
            <v>10</v>
          </cell>
          <cell r="V21">
            <v>11</v>
          </cell>
          <cell r="W21">
            <v>12</v>
          </cell>
          <cell r="X21">
            <v>13</v>
          </cell>
          <cell r="Y21">
            <v>14</v>
          </cell>
          <cell r="Z21">
            <v>15</v>
          </cell>
          <cell r="AA21">
            <v>7</v>
          </cell>
          <cell r="AB21">
            <v>8</v>
          </cell>
          <cell r="AC21">
            <v>9</v>
          </cell>
          <cell r="AD21">
            <v>10</v>
          </cell>
          <cell r="AE21">
            <v>11</v>
          </cell>
          <cell r="AF21">
            <v>12</v>
          </cell>
          <cell r="AG21">
            <v>13</v>
          </cell>
          <cell r="AH21">
            <v>14</v>
          </cell>
          <cell r="AI21">
            <v>15</v>
          </cell>
          <cell r="AJ21">
            <v>7</v>
          </cell>
          <cell r="AK21">
            <v>8</v>
          </cell>
          <cell r="AL21">
            <v>9</v>
          </cell>
          <cell r="AM21">
            <v>10</v>
          </cell>
          <cell r="AN21">
            <v>11</v>
          </cell>
          <cell r="AO21">
            <v>12</v>
          </cell>
          <cell r="AP21">
            <v>13</v>
          </cell>
          <cell r="AQ21">
            <v>14</v>
          </cell>
          <cell r="AR21">
            <v>15</v>
          </cell>
          <cell r="AS21">
            <v>7</v>
          </cell>
          <cell r="AT21">
            <v>8</v>
          </cell>
          <cell r="AU21">
            <v>9</v>
          </cell>
          <cell r="AV21">
            <v>10</v>
          </cell>
          <cell r="AW21">
            <v>11</v>
          </cell>
          <cell r="AX21">
            <v>12</v>
          </cell>
          <cell r="AY21">
            <v>13</v>
          </cell>
          <cell r="AZ21">
            <v>14</v>
          </cell>
          <cell r="BA21">
            <v>15</v>
          </cell>
          <cell r="BB21">
            <v>7</v>
          </cell>
          <cell r="BC21">
            <v>8</v>
          </cell>
          <cell r="BD21">
            <v>9</v>
          </cell>
          <cell r="BE21">
            <v>10</v>
          </cell>
          <cell r="BF21">
            <v>11</v>
          </cell>
          <cell r="BG21">
            <v>12</v>
          </cell>
          <cell r="BH21">
            <v>13</v>
          </cell>
          <cell r="BI21">
            <v>14</v>
          </cell>
          <cell r="BJ21">
            <v>15</v>
          </cell>
          <cell r="BK21">
            <v>7</v>
          </cell>
          <cell r="BL21">
            <v>8</v>
          </cell>
          <cell r="BM21">
            <v>9</v>
          </cell>
          <cell r="BN21">
            <v>10</v>
          </cell>
          <cell r="BO21">
            <v>11</v>
          </cell>
          <cell r="BP21">
            <v>12</v>
          </cell>
          <cell r="BQ21">
            <v>13</v>
          </cell>
          <cell r="BR21">
            <v>14</v>
          </cell>
          <cell r="BS21">
            <v>15</v>
          </cell>
          <cell r="BT21">
            <v>7</v>
          </cell>
          <cell r="BU21">
            <v>8</v>
          </cell>
          <cell r="BV21">
            <v>9</v>
          </cell>
          <cell r="BW21">
            <v>10</v>
          </cell>
          <cell r="BX21">
            <v>11</v>
          </cell>
          <cell r="BY21">
            <v>12</v>
          </cell>
          <cell r="BZ21">
            <v>13</v>
          </cell>
          <cell r="CA21">
            <v>14</v>
          </cell>
          <cell r="CB21">
            <v>15</v>
          </cell>
          <cell r="CC21">
            <v>7</v>
          </cell>
          <cell r="CD21">
            <v>8</v>
          </cell>
          <cell r="CE21">
            <v>9</v>
          </cell>
          <cell r="CF21">
            <v>10</v>
          </cell>
          <cell r="CG21">
            <v>11</v>
          </cell>
          <cell r="CH21">
            <v>12</v>
          </cell>
          <cell r="CI21">
            <v>13</v>
          </cell>
          <cell r="CJ21">
            <v>14</v>
          </cell>
          <cell r="CK21">
            <v>15</v>
          </cell>
        </row>
        <row r="22">
          <cell r="L22" t="str">
            <v>В копилку</v>
          </cell>
          <cell r="M22" t="str">
            <v>В копилку</v>
          </cell>
          <cell r="N22" t="str">
            <v>В копилку</v>
          </cell>
          <cell r="U22" t="str">
            <v>В копилку</v>
          </cell>
          <cell r="V22" t="str">
            <v>В копилку</v>
          </cell>
          <cell r="W22" t="str">
            <v>В копилку</v>
          </cell>
          <cell r="AD22" t="str">
            <v>В копилку</v>
          </cell>
          <cell r="AE22" t="str">
            <v>В копилку</v>
          </cell>
          <cell r="AF22" t="str">
            <v>В копилку</v>
          </cell>
          <cell r="AM22" t="str">
            <v>В копилку</v>
          </cell>
          <cell r="AN22" t="str">
            <v>В копилку</v>
          </cell>
          <cell r="AO22" t="str">
            <v>В копилку</v>
          </cell>
          <cell r="AV22" t="str">
            <v>В копилку</v>
          </cell>
          <cell r="AW22" t="str">
            <v>В копилку</v>
          </cell>
          <cell r="AX22" t="str">
            <v>В копилку</v>
          </cell>
          <cell r="BE22" t="str">
            <v>В копилку</v>
          </cell>
          <cell r="BF22" t="str">
            <v>В копилку</v>
          </cell>
          <cell r="BG22" t="str">
            <v>В копилку</v>
          </cell>
          <cell r="BN22" t="str">
            <v>В копилку</v>
          </cell>
          <cell r="BO22" t="str">
            <v>В копилку</v>
          </cell>
          <cell r="BP22" t="str">
            <v>В копилку</v>
          </cell>
          <cell r="BW22" t="str">
            <v>В копилку</v>
          </cell>
          <cell r="BX22" t="str">
            <v>В копилку</v>
          </cell>
          <cell r="BY22" t="str">
            <v>В копилку</v>
          </cell>
          <cell r="CF22" t="str">
            <v>В копилку</v>
          </cell>
          <cell r="CG22" t="str">
            <v>В копилку</v>
          </cell>
          <cell r="CH22" t="str">
            <v>В копилку</v>
          </cell>
        </row>
        <row r="26">
          <cell r="K26">
            <v>0</v>
          </cell>
          <cell r="L26">
            <v>0</v>
          </cell>
          <cell r="N26">
            <v>0</v>
          </cell>
          <cell r="O26">
            <v>0</v>
          </cell>
          <cell r="Q26">
            <v>0</v>
          </cell>
          <cell r="T26">
            <v>0</v>
          </cell>
          <cell r="U26">
            <v>0</v>
          </cell>
          <cell r="W26">
            <v>0</v>
          </cell>
          <cell r="X26">
            <v>0</v>
          </cell>
          <cell r="Z26">
            <v>0</v>
          </cell>
          <cell r="AC26">
            <v>0</v>
          </cell>
          <cell r="AD26">
            <v>0</v>
          </cell>
          <cell r="AF26">
            <v>0</v>
          </cell>
          <cell r="AG26">
            <v>0</v>
          </cell>
          <cell r="AI26">
            <v>0</v>
          </cell>
          <cell r="AL26">
            <v>0</v>
          </cell>
          <cell r="AM26">
            <v>0</v>
          </cell>
          <cell r="AO26">
            <v>0</v>
          </cell>
          <cell r="AP26">
            <v>0</v>
          </cell>
          <cell r="AR26">
            <v>0</v>
          </cell>
          <cell r="AU26">
            <v>0</v>
          </cell>
          <cell r="AV26">
            <v>0</v>
          </cell>
          <cell r="AX26">
            <v>0</v>
          </cell>
          <cell r="AY26">
            <v>0</v>
          </cell>
          <cell r="BA26">
            <v>0</v>
          </cell>
          <cell r="BD26">
            <v>0</v>
          </cell>
          <cell r="BE26">
            <v>0</v>
          </cell>
          <cell r="BG26">
            <v>0</v>
          </cell>
          <cell r="BH26">
            <v>0</v>
          </cell>
          <cell r="BJ26">
            <v>0</v>
          </cell>
          <cell r="BM26">
            <v>0</v>
          </cell>
          <cell r="BN26">
            <v>0</v>
          </cell>
          <cell r="BP26">
            <v>0</v>
          </cell>
          <cell r="BQ26">
            <v>0</v>
          </cell>
          <cell r="BS26">
            <v>0</v>
          </cell>
          <cell r="BV26">
            <v>0</v>
          </cell>
          <cell r="BW26">
            <v>0</v>
          </cell>
          <cell r="BY26">
            <v>0</v>
          </cell>
          <cell r="BZ26">
            <v>0</v>
          </cell>
          <cell r="CB26">
            <v>0</v>
          </cell>
          <cell r="CE26">
            <v>0</v>
          </cell>
          <cell r="CF26">
            <v>0</v>
          </cell>
          <cell r="CH26">
            <v>0</v>
          </cell>
          <cell r="CI26">
            <v>0</v>
          </cell>
          <cell r="CK26">
            <v>0</v>
          </cell>
        </row>
        <row r="27">
          <cell r="K27">
            <v>0</v>
          </cell>
          <cell r="M27">
            <v>0</v>
          </cell>
          <cell r="N27">
            <v>0</v>
          </cell>
          <cell r="P27">
            <v>0</v>
          </cell>
          <cell r="Q27">
            <v>0</v>
          </cell>
          <cell r="T27">
            <v>0</v>
          </cell>
          <cell r="V27">
            <v>0</v>
          </cell>
          <cell r="W27">
            <v>0</v>
          </cell>
          <cell r="Y27">
            <v>0</v>
          </cell>
          <cell r="Z27">
            <v>0</v>
          </cell>
          <cell r="AC27">
            <v>0</v>
          </cell>
          <cell r="AE27">
            <v>0</v>
          </cell>
          <cell r="AF27">
            <v>0</v>
          </cell>
          <cell r="AH27">
            <v>0</v>
          </cell>
          <cell r="AI27">
            <v>0</v>
          </cell>
          <cell r="AL27">
            <v>0</v>
          </cell>
          <cell r="AN27">
            <v>0</v>
          </cell>
          <cell r="AO27">
            <v>0</v>
          </cell>
          <cell r="AQ27">
            <v>0</v>
          </cell>
          <cell r="AR27">
            <v>0</v>
          </cell>
          <cell r="AU27">
            <v>0</v>
          </cell>
          <cell r="AW27">
            <v>0</v>
          </cell>
          <cell r="AX27">
            <v>0</v>
          </cell>
          <cell r="AZ27">
            <v>0</v>
          </cell>
          <cell r="BA27">
            <v>0</v>
          </cell>
          <cell r="BD27">
            <v>0</v>
          </cell>
          <cell r="BF27">
            <v>0</v>
          </cell>
          <cell r="BG27">
            <v>0</v>
          </cell>
          <cell r="BI27">
            <v>0</v>
          </cell>
          <cell r="BJ27">
            <v>0</v>
          </cell>
          <cell r="BM27">
            <v>0</v>
          </cell>
          <cell r="BO27">
            <v>0</v>
          </cell>
          <cell r="BP27">
            <v>0</v>
          </cell>
          <cell r="BR27">
            <v>0</v>
          </cell>
          <cell r="BS27">
            <v>0</v>
          </cell>
          <cell r="BV27">
            <v>0</v>
          </cell>
          <cell r="BX27">
            <v>0</v>
          </cell>
          <cell r="BY27">
            <v>0</v>
          </cell>
          <cell r="CA27">
            <v>0</v>
          </cell>
          <cell r="CB27">
            <v>0</v>
          </cell>
          <cell r="CE27">
            <v>0</v>
          </cell>
          <cell r="CG27">
            <v>0</v>
          </cell>
          <cell r="CH27">
            <v>0</v>
          </cell>
          <cell r="CJ27">
            <v>0</v>
          </cell>
          <cell r="CK27">
            <v>0</v>
          </cell>
        </row>
        <row r="28">
          <cell r="K28">
            <v>0</v>
          </cell>
          <cell r="N28">
            <v>0</v>
          </cell>
          <cell r="Q28">
            <v>0</v>
          </cell>
          <cell r="T28">
            <v>0</v>
          </cell>
          <cell r="W28">
            <v>0</v>
          </cell>
          <cell r="Z28">
            <v>0</v>
          </cell>
          <cell r="AC28">
            <v>0</v>
          </cell>
          <cell r="AF28">
            <v>0</v>
          </cell>
          <cell r="AI28">
            <v>0</v>
          </cell>
          <cell r="AL28">
            <v>0</v>
          </cell>
          <cell r="AO28">
            <v>0</v>
          </cell>
          <cell r="AR28">
            <v>0</v>
          </cell>
          <cell r="AU28">
            <v>0</v>
          </cell>
          <cell r="AX28">
            <v>0</v>
          </cell>
          <cell r="BA28">
            <v>0</v>
          </cell>
          <cell r="BD28">
            <v>0</v>
          </cell>
          <cell r="BG28">
            <v>0</v>
          </cell>
          <cell r="BJ28">
            <v>0</v>
          </cell>
          <cell r="BM28">
            <v>0</v>
          </cell>
          <cell r="BP28">
            <v>0</v>
          </cell>
          <cell r="BS28">
            <v>0</v>
          </cell>
          <cell r="BV28">
            <v>0</v>
          </cell>
          <cell r="BY28">
            <v>0</v>
          </cell>
          <cell r="CB28">
            <v>0</v>
          </cell>
          <cell r="CE28">
            <v>0</v>
          </cell>
          <cell r="CH28">
            <v>0</v>
          </cell>
          <cell r="CK28">
            <v>0</v>
          </cell>
        </row>
        <row r="29"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</row>
        <row r="30"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</row>
        <row r="32">
          <cell r="K32">
            <v>0</v>
          </cell>
          <cell r="L32">
            <v>0</v>
          </cell>
          <cell r="N32">
            <v>0</v>
          </cell>
          <cell r="O32">
            <v>0</v>
          </cell>
          <cell r="Q32">
            <v>0</v>
          </cell>
          <cell r="T32">
            <v>0</v>
          </cell>
          <cell r="U32">
            <v>0</v>
          </cell>
          <cell r="W32">
            <v>0</v>
          </cell>
          <cell r="X32">
            <v>0</v>
          </cell>
          <cell r="Z32">
            <v>0</v>
          </cell>
          <cell r="AC32">
            <v>0</v>
          </cell>
          <cell r="AD32">
            <v>0</v>
          </cell>
          <cell r="AF32">
            <v>0</v>
          </cell>
          <cell r="AG32">
            <v>0</v>
          </cell>
          <cell r="AI32">
            <v>0</v>
          </cell>
          <cell r="AL32">
            <v>0</v>
          </cell>
          <cell r="AM32">
            <v>0</v>
          </cell>
          <cell r="AO32">
            <v>0</v>
          </cell>
          <cell r="AP32">
            <v>0</v>
          </cell>
          <cell r="AR32">
            <v>0</v>
          </cell>
          <cell r="AU32">
            <v>0</v>
          </cell>
          <cell r="AV32">
            <v>0</v>
          </cell>
          <cell r="AX32">
            <v>0</v>
          </cell>
          <cell r="AY32">
            <v>0</v>
          </cell>
          <cell r="BA32">
            <v>0</v>
          </cell>
          <cell r="BD32">
            <v>0</v>
          </cell>
          <cell r="BE32">
            <v>0</v>
          </cell>
          <cell r="BG32">
            <v>0</v>
          </cell>
          <cell r="BH32">
            <v>0</v>
          </cell>
          <cell r="BJ32">
            <v>0</v>
          </cell>
          <cell r="BM32">
            <v>0</v>
          </cell>
          <cell r="BN32">
            <v>0</v>
          </cell>
          <cell r="BP32">
            <v>0</v>
          </cell>
          <cell r="BQ32">
            <v>0</v>
          </cell>
          <cell r="BS32">
            <v>0</v>
          </cell>
          <cell r="BV32">
            <v>0</v>
          </cell>
          <cell r="BW32">
            <v>0</v>
          </cell>
          <cell r="BY32">
            <v>0</v>
          </cell>
          <cell r="BZ32">
            <v>0</v>
          </cell>
          <cell r="CB32">
            <v>0</v>
          </cell>
          <cell r="CE32">
            <v>0</v>
          </cell>
          <cell r="CF32">
            <v>0</v>
          </cell>
          <cell r="CH32">
            <v>0</v>
          </cell>
          <cell r="CI32">
            <v>0</v>
          </cell>
          <cell r="CK32">
            <v>0</v>
          </cell>
        </row>
        <row r="33">
          <cell r="K33">
            <v>0</v>
          </cell>
          <cell r="M33">
            <v>0</v>
          </cell>
          <cell r="N33">
            <v>0</v>
          </cell>
          <cell r="P33">
            <v>0</v>
          </cell>
          <cell r="Q33">
            <v>0</v>
          </cell>
          <cell r="T33">
            <v>0</v>
          </cell>
          <cell r="V33">
            <v>0</v>
          </cell>
          <cell r="W33">
            <v>0</v>
          </cell>
          <cell r="Y33">
            <v>0</v>
          </cell>
          <cell r="Z33">
            <v>0</v>
          </cell>
          <cell r="AC33">
            <v>0</v>
          </cell>
          <cell r="AE33">
            <v>0</v>
          </cell>
          <cell r="AF33">
            <v>0</v>
          </cell>
          <cell r="AH33">
            <v>0</v>
          </cell>
          <cell r="AI33">
            <v>0</v>
          </cell>
          <cell r="AL33">
            <v>0</v>
          </cell>
          <cell r="AN33">
            <v>0</v>
          </cell>
          <cell r="AO33">
            <v>0</v>
          </cell>
          <cell r="AQ33">
            <v>0</v>
          </cell>
          <cell r="AR33">
            <v>0</v>
          </cell>
          <cell r="AU33">
            <v>0</v>
          </cell>
          <cell r="AW33">
            <v>0</v>
          </cell>
          <cell r="AX33">
            <v>0</v>
          </cell>
          <cell r="AZ33">
            <v>0</v>
          </cell>
          <cell r="BA33">
            <v>0</v>
          </cell>
          <cell r="BD33">
            <v>0</v>
          </cell>
          <cell r="BF33">
            <v>0</v>
          </cell>
          <cell r="BG33">
            <v>0</v>
          </cell>
          <cell r="BI33">
            <v>0</v>
          </cell>
          <cell r="BJ33">
            <v>0</v>
          </cell>
          <cell r="BM33">
            <v>0</v>
          </cell>
          <cell r="BO33">
            <v>0</v>
          </cell>
          <cell r="BP33">
            <v>0</v>
          </cell>
          <cell r="BR33">
            <v>0</v>
          </cell>
          <cell r="BS33">
            <v>0</v>
          </cell>
          <cell r="BV33">
            <v>0</v>
          </cell>
          <cell r="BX33">
            <v>0</v>
          </cell>
          <cell r="BY33">
            <v>0</v>
          </cell>
          <cell r="CA33">
            <v>0</v>
          </cell>
          <cell r="CB33">
            <v>0</v>
          </cell>
          <cell r="CE33">
            <v>0</v>
          </cell>
          <cell r="CG33">
            <v>0</v>
          </cell>
          <cell r="CH33">
            <v>0</v>
          </cell>
          <cell r="CJ33">
            <v>0</v>
          </cell>
          <cell r="CK33">
            <v>0</v>
          </cell>
        </row>
        <row r="34">
          <cell r="K34">
            <v>0</v>
          </cell>
          <cell r="N34">
            <v>0</v>
          </cell>
          <cell r="Q34">
            <v>0</v>
          </cell>
          <cell r="T34">
            <v>0</v>
          </cell>
          <cell r="W34">
            <v>0</v>
          </cell>
          <cell r="Z34">
            <v>0</v>
          </cell>
          <cell r="AC34">
            <v>0</v>
          </cell>
          <cell r="AF34">
            <v>0</v>
          </cell>
          <cell r="AI34">
            <v>0</v>
          </cell>
          <cell r="AL34">
            <v>0</v>
          </cell>
          <cell r="AO34">
            <v>0</v>
          </cell>
          <cell r="AR34">
            <v>0</v>
          </cell>
          <cell r="AU34">
            <v>0</v>
          </cell>
          <cell r="AX34">
            <v>0</v>
          </cell>
          <cell r="BA34">
            <v>0</v>
          </cell>
          <cell r="BD34">
            <v>0</v>
          </cell>
          <cell r="BG34">
            <v>0</v>
          </cell>
          <cell r="BJ34">
            <v>0</v>
          </cell>
          <cell r="BM34">
            <v>0</v>
          </cell>
          <cell r="BP34">
            <v>0</v>
          </cell>
          <cell r="BS34">
            <v>0</v>
          </cell>
          <cell r="BV34">
            <v>0</v>
          </cell>
          <cell r="BY34">
            <v>0</v>
          </cell>
          <cell r="CB34">
            <v>0</v>
          </cell>
          <cell r="CE34">
            <v>0</v>
          </cell>
          <cell r="CH34">
            <v>0</v>
          </cell>
          <cell r="CK34">
            <v>0</v>
          </cell>
        </row>
        <row r="35"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</row>
        <row r="36"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</row>
        <row r="37"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</row>
        <row r="39">
          <cell r="K39">
            <v>0</v>
          </cell>
          <cell r="L39">
            <v>0</v>
          </cell>
          <cell r="N39">
            <v>0</v>
          </cell>
          <cell r="O39">
            <v>0</v>
          </cell>
          <cell r="Q39">
            <v>0</v>
          </cell>
          <cell r="T39">
            <v>0</v>
          </cell>
          <cell r="U39">
            <v>0</v>
          </cell>
          <cell r="W39">
            <v>0</v>
          </cell>
          <cell r="X39">
            <v>0</v>
          </cell>
          <cell r="Z39">
            <v>0</v>
          </cell>
          <cell r="AC39">
            <v>0</v>
          </cell>
          <cell r="AD39">
            <v>0</v>
          </cell>
          <cell r="AF39">
            <v>0</v>
          </cell>
          <cell r="AG39">
            <v>0</v>
          </cell>
          <cell r="AI39">
            <v>0</v>
          </cell>
          <cell r="AL39">
            <v>0</v>
          </cell>
          <cell r="AM39">
            <v>0</v>
          </cell>
          <cell r="AO39">
            <v>0</v>
          </cell>
          <cell r="AP39">
            <v>0</v>
          </cell>
          <cell r="AR39">
            <v>0</v>
          </cell>
          <cell r="AU39">
            <v>0</v>
          </cell>
          <cell r="AV39">
            <v>0</v>
          </cell>
          <cell r="AX39">
            <v>0</v>
          </cell>
          <cell r="AY39">
            <v>0</v>
          </cell>
          <cell r="BA39">
            <v>0</v>
          </cell>
          <cell r="BD39">
            <v>0</v>
          </cell>
          <cell r="BE39">
            <v>0</v>
          </cell>
          <cell r="BG39">
            <v>0</v>
          </cell>
          <cell r="BH39">
            <v>0</v>
          </cell>
          <cell r="BJ39">
            <v>0</v>
          </cell>
          <cell r="BM39">
            <v>0</v>
          </cell>
          <cell r="BN39">
            <v>0</v>
          </cell>
          <cell r="BP39">
            <v>0</v>
          </cell>
          <cell r="BQ39">
            <v>0</v>
          </cell>
          <cell r="BS39">
            <v>0</v>
          </cell>
          <cell r="BV39">
            <v>0</v>
          </cell>
          <cell r="BW39">
            <v>0</v>
          </cell>
          <cell r="BY39">
            <v>0</v>
          </cell>
          <cell r="BZ39">
            <v>0</v>
          </cell>
          <cell r="CB39">
            <v>0</v>
          </cell>
          <cell r="CE39">
            <v>0</v>
          </cell>
          <cell r="CF39">
            <v>0</v>
          </cell>
          <cell r="CH39">
            <v>0</v>
          </cell>
          <cell r="CI39">
            <v>0</v>
          </cell>
          <cell r="CK39">
            <v>0</v>
          </cell>
        </row>
        <row r="40">
          <cell r="K40">
            <v>0</v>
          </cell>
          <cell r="M40">
            <v>0</v>
          </cell>
          <cell r="N40">
            <v>0</v>
          </cell>
          <cell r="P40">
            <v>0</v>
          </cell>
          <cell r="Q40">
            <v>0</v>
          </cell>
          <cell r="T40">
            <v>0</v>
          </cell>
          <cell r="V40">
            <v>0</v>
          </cell>
          <cell r="W40">
            <v>0</v>
          </cell>
          <cell r="Y40">
            <v>0</v>
          </cell>
          <cell r="Z40">
            <v>0</v>
          </cell>
          <cell r="AC40">
            <v>0</v>
          </cell>
          <cell r="AE40">
            <v>0</v>
          </cell>
          <cell r="AF40">
            <v>0</v>
          </cell>
          <cell r="AH40">
            <v>0</v>
          </cell>
          <cell r="AI40">
            <v>0</v>
          </cell>
          <cell r="AL40">
            <v>0</v>
          </cell>
          <cell r="AN40">
            <v>0</v>
          </cell>
          <cell r="AO40">
            <v>0</v>
          </cell>
          <cell r="AQ40">
            <v>0</v>
          </cell>
          <cell r="AR40">
            <v>0</v>
          </cell>
          <cell r="AU40">
            <v>0</v>
          </cell>
          <cell r="AW40">
            <v>0</v>
          </cell>
          <cell r="AX40">
            <v>0</v>
          </cell>
          <cell r="AZ40">
            <v>0</v>
          </cell>
          <cell r="BA40">
            <v>0</v>
          </cell>
          <cell r="BD40">
            <v>0</v>
          </cell>
          <cell r="BF40">
            <v>0</v>
          </cell>
          <cell r="BG40">
            <v>0</v>
          </cell>
          <cell r="BI40">
            <v>0</v>
          </cell>
          <cell r="BJ40">
            <v>0</v>
          </cell>
          <cell r="BM40">
            <v>0</v>
          </cell>
          <cell r="BO40">
            <v>0</v>
          </cell>
          <cell r="BP40">
            <v>0</v>
          </cell>
          <cell r="BR40">
            <v>0</v>
          </cell>
          <cell r="BS40">
            <v>0</v>
          </cell>
          <cell r="BV40">
            <v>0</v>
          </cell>
          <cell r="BX40">
            <v>0</v>
          </cell>
          <cell r="BY40">
            <v>0</v>
          </cell>
          <cell r="CA40">
            <v>0</v>
          </cell>
          <cell r="CB40">
            <v>0</v>
          </cell>
          <cell r="CE40">
            <v>0</v>
          </cell>
          <cell r="CG40">
            <v>0</v>
          </cell>
          <cell r="CH40">
            <v>0</v>
          </cell>
          <cell r="CJ40">
            <v>0</v>
          </cell>
          <cell r="CK40">
            <v>0</v>
          </cell>
        </row>
        <row r="41">
          <cell r="K41">
            <v>0</v>
          </cell>
          <cell r="N41">
            <v>0</v>
          </cell>
          <cell r="Q41">
            <v>0</v>
          </cell>
          <cell r="T41">
            <v>0</v>
          </cell>
          <cell r="W41">
            <v>0</v>
          </cell>
          <cell r="Z41">
            <v>0</v>
          </cell>
          <cell r="AC41">
            <v>0</v>
          </cell>
          <cell r="AF41">
            <v>0</v>
          </cell>
          <cell r="AI41">
            <v>0</v>
          </cell>
          <cell r="AL41">
            <v>0</v>
          </cell>
          <cell r="AO41">
            <v>0</v>
          </cell>
          <cell r="AR41">
            <v>0</v>
          </cell>
          <cell r="AU41">
            <v>0</v>
          </cell>
          <cell r="AX41">
            <v>0</v>
          </cell>
          <cell r="BA41">
            <v>0</v>
          </cell>
          <cell r="BD41">
            <v>0</v>
          </cell>
          <cell r="BG41">
            <v>0</v>
          </cell>
          <cell r="BJ41">
            <v>0</v>
          </cell>
          <cell r="BM41">
            <v>0</v>
          </cell>
          <cell r="BP41">
            <v>0</v>
          </cell>
          <cell r="BS41">
            <v>0</v>
          </cell>
          <cell r="BV41">
            <v>0</v>
          </cell>
          <cell r="BY41">
            <v>0</v>
          </cell>
          <cell r="CB41">
            <v>0</v>
          </cell>
          <cell r="CE41">
            <v>0</v>
          </cell>
          <cell r="CH41">
            <v>0</v>
          </cell>
          <cell r="CK41">
            <v>0</v>
          </cell>
        </row>
        <row r="42"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</row>
        <row r="43"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</row>
        <row r="44"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</row>
        <row r="45"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AZ45">
            <v>0</v>
          </cell>
          <cell r="BA45">
            <v>0</v>
          </cell>
          <cell r="BD45">
            <v>0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J45">
            <v>0</v>
          </cell>
          <cell r="BM45">
            <v>0</v>
          </cell>
          <cell r="BN45">
            <v>0</v>
          </cell>
          <cell r="BO45">
            <v>0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  <cell r="BV45">
            <v>0</v>
          </cell>
          <cell r="BW45">
            <v>0</v>
          </cell>
          <cell r="BX45">
            <v>0</v>
          </cell>
          <cell r="BY45">
            <v>0</v>
          </cell>
          <cell r="BZ45">
            <v>0</v>
          </cell>
          <cell r="CA45">
            <v>0</v>
          </cell>
          <cell r="CB45">
            <v>0</v>
          </cell>
          <cell r="CE45">
            <v>0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</row>
        <row r="46"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0</v>
          </cell>
          <cell r="BJ46">
            <v>0</v>
          </cell>
          <cell r="BM46">
            <v>0</v>
          </cell>
          <cell r="BN46">
            <v>0</v>
          </cell>
          <cell r="BO46">
            <v>0</v>
          </cell>
          <cell r="BP46">
            <v>0</v>
          </cell>
          <cell r="BQ46">
            <v>0</v>
          </cell>
          <cell r="BR46">
            <v>0</v>
          </cell>
          <cell r="BS46">
            <v>0</v>
          </cell>
          <cell r="BV46">
            <v>0</v>
          </cell>
          <cell r="BW46">
            <v>0</v>
          </cell>
          <cell r="BX46">
            <v>0</v>
          </cell>
          <cell r="BY46">
            <v>0</v>
          </cell>
          <cell r="BZ46">
            <v>0</v>
          </cell>
          <cell r="CA46">
            <v>0</v>
          </cell>
          <cell r="CB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</row>
        <row r="47"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  <cell r="BJ47">
            <v>0</v>
          </cell>
          <cell r="BM47">
            <v>0</v>
          </cell>
          <cell r="BN47">
            <v>0</v>
          </cell>
          <cell r="BO47">
            <v>0</v>
          </cell>
          <cell r="BP47">
            <v>0</v>
          </cell>
          <cell r="BQ47">
            <v>0</v>
          </cell>
          <cell r="BR47">
            <v>0</v>
          </cell>
          <cell r="BS47">
            <v>0</v>
          </cell>
          <cell r="BV47">
            <v>0</v>
          </cell>
          <cell r="BW47">
            <v>0</v>
          </cell>
          <cell r="BX47">
            <v>0</v>
          </cell>
          <cell r="BY47">
            <v>0</v>
          </cell>
          <cell r="BZ47">
            <v>0</v>
          </cell>
          <cell r="CA47">
            <v>0</v>
          </cell>
          <cell r="CB47">
            <v>0</v>
          </cell>
          <cell r="CE47">
            <v>0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</row>
        <row r="48"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0</v>
          </cell>
          <cell r="BM48">
            <v>0</v>
          </cell>
          <cell r="BN48">
            <v>0</v>
          </cell>
          <cell r="BO48">
            <v>0</v>
          </cell>
          <cell r="BP48">
            <v>0</v>
          </cell>
          <cell r="BQ48">
            <v>0</v>
          </cell>
          <cell r="BR48">
            <v>0</v>
          </cell>
          <cell r="BS48">
            <v>0</v>
          </cell>
          <cell r="BV48">
            <v>0</v>
          </cell>
          <cell r="BW48">
            <v>0</v>
          </cell>
          <cell r="BX48">
            <v>0</v>
          </cell>
          <cell r="BY48">
            <v>0</v>
          </cell>
          <cell r="BZ48">
            <v>0</v>
          </cell>
          <cell r="CA48">
            <v>0</v>
          </cell>
          <cell r="CB48">
            <v>0</v>
          </cell>
          <cell r="CE48">
            <v>0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</row>
        <row r="49"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0</v>
          </cell>
          <cell r="CB49">
            <v>0</v>
          </cell>
          <cell r="CE49">
            <v>0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</row>
        <row r="50"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0</v>
          </cell>
          <cell r="BA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0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0</v>
          </cell>
          <cell r="BS50">
            <v>0</v>
          </cell>
          <cell r="BV50">
            <v>0</v>
          </cell>
          <cell r="BW50">
            <v>0</v>
          </cell>
          <cell r="BX50">
            <v>0</v>
          </cell>
          <cell r="BY50">
            <v>0</v>
          </cell>
          <cell r="BZ50">
            <v>0</v>
          </cell>
          <cell r="CA50">
            <v>0</v>
          </cell>
          <cell r="CB50">
            <v>0</v>
          </cell>
          <cell r="CE50">
            <v>0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</row>
        <row r="51">
          <cell r="BW51">
            <v>0</v>
          </cell>
          <cell r="BX51">
            <v>0</v>
          </cell>
        </row>
        <row r="53">
          <cell r="K53">
            <v>0</v>
          </cell>
          <cell r="N53">
            <v>0</v>
          </cell>
          <cell r="Q53">
            <v>0</v>
          </cell>
          <cell r="T53">
            <v>0</v>
          </cell>
          <cell r="W53">
            <v>0</v>
          </cell>
          <cell r="Z53">
            <v>0</v>
          </cell>
          <cell r="AC53">
            <v>0</v>
          </cell>
          <cell r="AF53">
            <v>0</v>
          </cell>
          <cell r="AI53">
            <v>0</v>
          </cell>
          <cell r="AL53">
            <v>0</v>
          </cell>
          <cell r="AO53">
            <v>0</v>
          </cell>
          <cell r="AR53">
            <v>0</v>
          </cell>
          <cell r="AU53">
            <v>0</v>
          </cell>
          <cell r="AX53">
            <v>0</v>
          </cell>
          <cell r="BA53">
            <v>0</v>
          </cell>
          <cell r="BD53">
            <v>0</v>
          </cell>
          <cell r="BG53">
            <v>0</v>
          </cell>
          <cell r="BJ53">
            <v>0</v>
          </cell>
          <cell r="BM53">
            <v>0</v>
          </cell>
          <cell r="BP53">
            <v>0</v>
          </cell>
          <cell r="BS53">
            <v>0</v>
          </cell>
          <cell r="BV53">
            <v>0</v>
          </cell>
          <cell r="BY53">
            <v>0</v>
          </cell>
          <cell r="CB53">
            <v>0</v>
          </cell>
          <cell r="CE53">
            <v>0</v>
          </cell>
          <cell r="CH53">
            <v>0</v>
          </cell>
          <cell r="CK53">
            <v>0</v>
          </cell>
        </row>
        <row r="54">
          <cell r="K54">
            <v>0</v>
          </cell>
          <cell r="N54">
            <v>0</v>
          </cell>
          <cell r="Q54">
            <v>0</v>
          </cell>
          <cell r="T54">
            <v>0</v>
          </cell>
          <cell r="W54">
            <v>0</v>
          </cell>
          <cell r="Z54">
            <v>0</v>
          </cell>
          <cell r="AC54">
            <v>0</v>
          </cell>
          <cell r="AF54">
            <v>0</v>
          </cell>
          <cell r="AI54">
            <v>0</v>
          </cell>
          <cell r="AL54">
            <v>0</v>
          </cell>
          <cell r="AO54">
            <v>0</v>
          </cell>
          <cell r="AR54">
            <v>0</v>
          </cell>
          <cell r="AU54">
            <v>0</v>
          </cell>
          <cell r="AX54">
            <v>0</v>
          </cell>
          <cell r="BA54">
            <v>0</v>
          </cell>
          <cell r="BD54">
            <v>0</v>
          </cell>
          <cell r="BG54">
            <v>0</v>
          </cell>
          <cell r="BJ54">
            <v>0</v>
          </cell>
          <cell r="BM54">
            <v>0</v>
          </cell>
          <cell r="BP54">
            <v>0</v>
          </cell>
          <cell r="BS54">
            <v>0</v>
          </cell>
          <cell r="BV54">
            <v>0</v>
          </cell>
          <cell r="BY54">
            <v>0</v>
          </cell>
          <cell r="CB54">
            <v>0</v>
          </cell>
          <cell r="CE54">
            <v>0</v>
          </cell>
          <cell r="CH54">
            <v>0</v>
          </cell>
          <cell r="CK54">
            <v>0</v>
          </cell>
        </row>
        <row r="55">
          <cell r="K55">
            <v>0</v>
          </cell>
          <cell r="N55">
            <v>0</v>
          </cell>
          <cell r="Q55">
            <v>0</v>
          </cell>
          <cell r="T55">
            <v>0</v>
          </cell>
          <cell r="W55">
            <v>0</v>
          </cell>
          <cell r="Z55">
            <v>0</v>
          </cell>
          <cell r="AC55">
            <v>0</v>
          </cell>
          <cell r="AF55">
            <v>0</v>
          </cell>
          <cell r="AI55">
            <v>0</v>
          </cell>
          <cell r="AL55">
            <v>0</v>
          </cell>
          <cell r="AO55">
            <v>0</v>
          </cell>
          <cell r="AR55">
            <v>0</v>
          </cell>
          <cell r="AU55">
            <v>0</v>
          </cell>
          <cell r="AX55">
            <v>0</v>
          </cell>
          <cell r="BA55">
            <v>0</v>
          </cell>
          <cell r="BD55">
            <v>0</v>
          </cell>
          <cell r="BG55">
            <v>0</v>
          </cell>
          <cell r="BJ55">
            <v>0</v>
          </cell>
          <cell r="BM55">
            <v>0</v>
          </cell>
          <cell r="BP55">
            <v>0</v>
          </cell>
          <cell r="BS55">
            <v>0</v>
          </cell>
          <cell r="BV55">
            <v>0</v>
          </cell>
          <cell r="BY55">
            <v>0</v>
          </cell>
          <cell r="CB55">
            <v>0</v>
          </cell>
          <cell r="CE55">
            <v>0</v>
          </cell>
          <cell r="CH55">
            <v>0</v>
          </cell>
          <cell r="CK55">
            <v>0</v>
          </cell>
        </row>
        <row r="56">
          <cell r="K56">
            <v>0</v>
          </cell>
          <cell r="N56">
            <v>0</v>
          </cell>
          <cell r="Q56">
            <v>0</v>
          </cell>
          <cell r="T56">
            <v>0</v>
          </cell>
          <cell r="W56">
            <v>0</v>
          </cell>
          <cell r="Z56">
            <v>0</v>
          </cell>
          <cell r="AC56">
            <v>0</v>
          </cell>
          <cell r="AF56">
            <v>0</v>
          </cell>
          <cell r="AI56">
            <v>0</v>
          </cell>
          <cell r="AL56">
            <v>0</v>
          </cell>
          <cell r="AO56">
            <v>0</v>
          </cell>
          <cell r="AR56">
            <v>0</v>
          </cell>
          <cell r="AU56">
            <v>0</v>
          </cell>
          <cell r="AX56">
            <v>0</v>
          </cell>
          <cell r="BA56">
            <v>0</v>
          </cell>
          <cell r="BD56">
            <v>0</v>
          </cell>
          <cell r="BG56">
            <v>0</v>
          </cell>
          <cell r="BJ56">
            <v>0</v>
          </cell>
          <cell r="BM56">
            <v>0</v>
          </cell>
          <cell r="BP56">
            <v>0</v>
          </cell>
          <cell r="BS56">
            <v>0</v>
          </cell>
          <cell r="BV56">
            <v>0</v>
          </cell>
          <cell r="BY56">
            <v>0</v>
          </cell>
          <cell r="CB56">
            <v>0</v>
          </cell>
          <cell r="CE56">
            <v>0</v>
          </cell>
          <cell r="CH56">
            <v>0</v>
          </cell>
          <cell r="CK56">
            <v>0</v>
          </cell>
        </row>
        <row r="60">
          <cell r="K60">
            <v>0</v>
          </cell>
          <cell r="L60">
            <v>0</v>
          </cell>
          <cell r="N60">
            <v>0</v>
          </cell>
          <cell r="O60">
            <v>0</v>
          </cell>
          <cell r="Q60">
            <v>0</v>
          </cell>
          <cell r="T60">
            <v>0</v>
          </cell>
          <cell r="U60">
            <v>0</v>
          </cell>
          <cell r="W60">
            <v>0</v>
          </cell>
          <cell r="X60">
            <v>0</v>
          </cell>
          <cell r="Z60">
            <v>0</v>
          </cell>
          <cell r="AC60">
            <v>0</v>
          </cell>
          <cell r="AD60">
            <v>0</v>
          </cell>
          <cell r="AF60">
            <v>0</v>
          </cell>
          <cell r="AG60">
            <v>0</v>
          </cell>
          <cell r="AI60">
            <v>0</v>
          </cell>
          <cell r="AL60">
            <v>0</v>
          </cell>
          <cell r="AM60">
            <v>0</v>
          </cell>
          <cell r="AO60">
            <v>0</v>
          </cell>
          <cell r="AP60">
            <v>0</v>
          </cell>
          <cell r="AR60">
            <v>0</v>
          </cell>
          <cell r="AU60">
            <v>0</v>
          </cell>
          <cell r="AV60">
            <v>0</v>
          </cell>
          <cell r="AX60">
            <v>0</v>
          </cell>
          <cell r="AY60">
            <v>0</v>
          </cell>
          <cell r="BA60">
            <v>0</v>
          </cell>
          <cell r="BD60">
            <v>0</v>
          </cell>
          <cell r="BE60">
            <v>0</v>
          </cell>
          <cell r="BG60">
            <v>0</v>
          </cell>
          <cell r="BH60">
            <v>0</v>
          </cell>
          <cell r="BJ60">
            <v>0</v>
          </cell>
          <cell r="BM60">
            <v>0</v>
          </cell>
          <cell r="BN60">
            <v>0</v>
          </cell>
          <cell r="BP60">
            <v>0</v>
          </cell>
          <cell r="BQ60">
            <v>0</v>
          </cell>
          <cell r="BS60">
            <v>0</v>
          </cell>
          <cell r="BV60">
            <v>0</v>
          </cell>
          <cell r="BW60">
            <v>0</v>
          </cell>
          <cell r="BY60">
            <v>0</v>
          </cell>
          <cell r="BZ60">
            <v>0</v>
          </cell>
          <cell r="CB60">
            <v>0</v>
          </cell>
          <cell r="CE60">
            <v>0</v>
          </cell>
          <cell r="CF60">
            <v>0</v>
          </cell>
          <cell r="CH60">
            <v>0</v>
          </cell>
          <cell r="CI60">
            <v>0</v>
          </cell>
          <cell r="CK60">
            <v>0</v>
          </cell>
        </row>
        <row r="61">
          <cell r="K61">
            <v>0</v>
          </cell>
          <cell r="M61">
            <v>0</v>
          </cell>
          <cell r="N61">
            <v>0</v>
          </cell>
          <cell r="P61">
            <v>0</v>
          </cell>
          <cell r="Q61">
            <v>0</v>
          </cell>
          <cell r="T61">
            <v>0</v>
          </cell>
          <cell r="V61">
            <v>0</v>
          </cell>
          <cell r="W61">
            <v>0</v>
          </cell>
          <cell r="Y61">
            <v>0</v>
          </cell>
          <cell r="Z61">
            <v>0</v>
          </cell>
          <cell r="AC61">
            <v>0</v>
          </cell>
          <cell r="AE61">
            <v>0</v>
          </cell>
          <cell r="AF61">
            <v>0</v>
          </cell>
          <cell r="AH61">
            <v>0</v>
          </cell>
          <cell r="AI61">
            <v>0</v>
          </cell>
          <cell r="AL61">
            <v>0</v>
          </cell>
          <cell r="AN61">
            <v>0</v>
          </cell>
          <cell r="AO61">
            <v>0</v>
          </cell>
          <cell r="AQ61">
            <v>0</v>
          </cell>
          <cell r="AR61">
            <v>0</v>
          </cell>
          <cell r="AU61">
            <v>0</v>
          </cell>
          <cell r="AW61">
            <v>0</v>
          </cell>
          <cell r="AX61">
            <v>0</v>
          </cell>
          <cell r="AZ61">
            <v>0</v>
          </cell>
          <cell r="BA61">
            <v>0</v>
          </cell>
          <cell r="BD61">
            <v>0</v>
          </cell>
          <cell r="BF61">
            <v>0</v>
          </cell>
          <cell r="BG61">
            <v>0</v>
          </cell>
          <cell r="BI61">
            <v>0</v>
          </cell>
          <cell r="BJ61">
            <v>0</v>
          </cell>
          <cell r="BM61">
            <v>0</v>
          </cell>
          <cell r="BO61">
            <v>0</v>
          </cell>
          <cell r="BP61">
            <v>0</v>
          </cell>
          <cell r="BR61">
            <v>0</v>
          </cell>
          <cell r="BS61">
            <v>0</v>
          </cell>
          <cell r="BV61">
            <v>0</v>
          </cell>
          <cell r="BX61">
            <v>0</v>
          </cell>
          <cell r="BY61">
            <v>0</v>
          </cell>
          <cell r="CA61">
            <v>0</v>
          </cell>
          <cell r="CB61">
            <v>0</v>
          </cell>
          <cell r="CE61">
            <v>0</v>
          </cell>
          <cell r="CG61">
            <v>0</v>
          </cell>
          <cell r="CH61">
            <v>0</v>
          </cell>
          <cell r="CJ61">
            <v>0</v>
          </cell>
          <cell r="CK61">
            <v>0</v>
          </cell>
        </row>
        <row r="62">
          <cell r="K62">
            <v>0</v>
          </cell>
          <cell r="N62">
            <v>0</v>
          </cell>
          <cell r="Q62">
            <v>0</v>
          </cell>
          <cell r="T62">
            <v>0</v>
          </cell>
          <cell r="W62">
            <v>0</v>
          </cell>
          <cell r="Z62">
            <v>0</v>
          </cell>
          <cell r="AC62">
            <v>0</v>
          </cell>
          <cell r="AF62">
            <v>0</v>
          </cell>
          <cell r="AI62">
            <v>0</v>
          </cell>
          <cell r="AL62">
            <v>0</v>
          </cell>
          <cell r="AO62">
            <v>0</v>
          </cell>
          <cell r="AR62">
            <v>0</v>
          </cell>
          <cell r="AU62">
            <v>0</v>
          </cell>
          <cell r="AX62">
            <v>0</v>
          </cell>
          <cell r="BA62">
            <v>0</v>
          </cell>
          <cell r="BD62">
            <v>0</v>
          </cell>
          <cell r="BG62">
            <v>0</v>
          </cell>
          <cell r="BJ62">
            <v>0</v>
          </cell>
          <cell r="BM62">
            <v>0</v>
          </cell>
          <cell r="BP62">
            <v>0</v>
          </cell>
          <cell r="BS62">
            <v>0</v>
          </cell>
          <cell r="BV62">
            <v>0</v>
          </cell>
          <cell r="BY62">
            <v>0</v>
          </cell>
          <cell r="CB62">
            <v>0</v>
          </cell>
          <cell r="CE62">
            <v>0</v>
          </cell>
          <cell r="CH62">
            <v>0</v>
          </cell>
          <cell r="CK62">
            <v>0</v>
          </cell>
        </row>
        <row r="63"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0</v>
          </cell>
          <cell r="BA63">
            <v>0</v>
          </cell>
          <cell r="BD63">
            <v>0</v>
          </cell>
          <cell r="BE63">
            <v>0</v>
          </cell>
          <cell r="BF63">
            <v>0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0</v>
          </cell>
          <cell r="BQ63">
            <v>0</v>
          </cell>
          <cell r="BR63">
            <v>0</v>
          </cell>
          <cell r="BS63">
            <v>0</v>
          </cell>
          <cell r="BV63">
            <v>0</v>
          </cell>
          <cell r="BW63">
            <v>0</v>
          </cell>
          <cell r="BX63">
            <v>0</v>
          </cell>
          <cell r="BY63">
            <v>0</v>
          </cell>
          <cell r="BZ63">
            <v>0</v>
          </cell>
          <cell r="CA63">
            <v>0</v>
          </cell>
          <cell r="CB63">
            <v>0</v>
          </cell>
          <cell r="CE63">
            <v>0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</row>
        <row r="64"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0</v>
          </cell>
          <cell r="BD64">
            <v>0</v>
          </cell>
          <cell r="BE64">
            <v>0</v>
          </cell>
          <cell r="BF64">
            <v>0</v>
          </cell>
          <cell r="BG64">
            <v>0</v>
          </cell>
          <cell r="BH64">
            <v>0</v>
          </cell>
          <cell r="BI64">
            <v>0</v>
          </cell>
          <cell r="BJ64">
            <v>0</v>
          </cell>
          <cell r="BM64">
            <v>0</v>
          </cell>
          <cell r="BN64">
            <v>0</v>
          </cell>
          <cell r="BO64">
            <v>0</v>
          </cell>
          <cell r="BP64">
            <v>0</v>
          </cell>
          <cell r="BQ64">
            <v>0</v>
          </cell>
          <cell r="BR64">
            <v>0</v>
          </cell>
          <cell r="BS64">
            <v>0</v>
          </cell>
          <cell r="BV64">
            <v>0</v>
          </cell>
          <cell r="BW64">
            <v>0</v>
          </cell>
          <cell r="BX64">
            <v>0</v>
          </cell>
          <cell r="BY64">
            <v>0</v>
          </cell>
          <cell r="BZ64">
            <v>0</v>
          </cell>
          <cell r="CA64">
            <v>0</v>
          </cell>
          <cell r="CB64">
            <v>0</v>
          </cell>
          <cell r="CE64">
            <v>0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</row>
        <row r="65"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0</v>
          </cell>
          <cell r="CB65">
            <v>0</v>
          </cell>
          <cell r="CE65">
            <v>0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</row>
        <row r="66"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M66">
            <v>0</v>
          </cell>
          <cell r="BN66">
            <v>0</v>
          </cell>
          <cell r="BO66">
            <v>0</v>
          </cell>
          <cell r="BP66">
            <v>0</v>
          </cell>
          <cell r="BQ66">
            <v>0</v>
          </cell>
          <cell r="BR66">
            <v>0</v>
          </cell>
          <cell r="BS66">
            <v>0</v>
          </cell>
          <cell r="BV66">
            <v>0</v>
          </cell>
          <cell r="BW66">
            <v>0</v>
          </cell>
          <cell r="BX66">
            <v>0</v>
          </cell>
          <cell r="BY66">
            <v>0</v>
          </cell>
          <cell r="BZ66">
            <v>0</v>
          </cell>
          <cell r="CA66">
            <v>0</v>
          </cell>
          <cell r="CB66">
            <v>0</v>
          </cell>
          <cell r="CE66">
            <v>0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</row>
        <row r="67"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D67">
            <v>0</v>
          </cell>
          <cell r="BE67">
            <v>0</v>
          </cell>
          <cell r="BF67">
            <v>0</v>
          </cell>
          <cell r="BG67">
            <v>0</v>
          </cell>
          <cell r="BH67">
            <v>0</v>
          </cell>
          <cell r="BI67">
            <v>0</v>
          </cell>
          <cell r="BJ67">
            <v>0</v>
          </cell>
          <cell r="BM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0</v>
          </cell>
          <cell r="BR67">
            <v>0</v>
          </cell>
          <cell r="BS67">
            <v>0</v>
          </cell>
          <cell r="BV67">
            <v>0</v>
          </cell>
          <cell r="BW67">
            <v>0</v>
          </cell>
          <cell r="BX67">
            <v>0</v>
          </cell>
          <cell r="BY67">
            <v>0</v>
          </cell>
          <cell r="BZ67">
            <v>0</v>
          </cell>
          <cell r="CA67">
            <v>0</v>
          </cell>
          <cell r="CB67">
            <v>0</v>
          </cell>
          <cell r="CE67">
            <v>0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</row>
        <row r="68"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  <cell r="BJ68">
            <v>0</v>
          </cell>
          <cell r="BM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S68">
            <v>0</v>
          </cell>
          <cell r="BV68">
            <v>0</v>
          </cell>
          <cell r="BW68">
            <v>0</v>
          </cell>
          <cell r="BX68">
            <v>0</v>
          </cell>
          <cell r="BY68">
            <v>0</v>
          </cell>
          <cell r="BZ68">
            <v>0</v>
          </cell>
          <cell r="CA68">
            <v>0</v>
          </cell>
          <cell r="CB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</row>
        <row r="69"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H69">
            <v>0</v>
          </cell>
          <cell r="BI69">
            <v>0</v>
          </cell>
          <cell r="BJ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0</v>
          </cell>
          <cell r="BZ69">
            <v>0</v>
          </cell>
          <cell r="CA69">
            <v>0</v>
          </cell>
          <cell r="CB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</row>
        <row r="70"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0</v>
          </cell>
          <cell r="BD70">
            <v>0</v>
          </cell>
          <cell r="BE70">
            <v>0</v>
          </cell>
          <cell r="BF70">
            <v>0</v>
          </cell>
          <cell r="BG70">
            <v>0</v>
          </cell>
          <cell r="BH70">
            <v>0</v>
          </cell>
          <cell r="BI70">
            <v>0</v>
          </cell>
          <cell r="BJ70">
            <v>0</v>
          </cell>
          <cell r="BM70">
            <v>0</v>
          </cell>
          <cell r="BN70">
            <v>0</v>
          </cell>
          <cell r="BO70">
            <v>0</v>
          </cell>
          <cell r="BP70">
            <v>0</v>
          </cell>
          <cell r="BQ70">
            <v>0</v>
          </cell>
          <cell r="BR70">
            <v>0</v>
          </cell>
          <cell r="BS70">
            <v>0</v>
          </cell>
          <cell r="BV70">
            <v>0</v>
          </cell>
          <cell r="BW70">
            <v>0</v>
          </cell>
          <cell r="BX70">
            <v>0</v>
          </cell>
          <cell r="BY70">
            <v>0</v>
          </cell>
          <cell r="BZ70">
            <v>0</v>
          </cell>
          <cell r="CA70">
            <v>0</v>
          </cell>
          <cell r="CB70">
            <v>0</v>
          </cell>
          <cell r="CE70">
            <v>0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</row>
        <row r="71"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D71">
            <v>0</v>
          </cell>
          <cell r="BE71">
            <v>0</v>
          </cell>
          <cell r="BF71">
            <v>0</v>
          </cell>
          <cell r="BG71">
            <v>0</v>
          </cell>
          <cell r="BH71">
            <v>0</v>
          </cell>
          <cell r="BI71">
            <v>0</v>
          </cell>
          <cell r="BJ71">
            <v>0</v>
          </cell>
          <cell r="BM71">
            <v>0</v>
          </cell>
          <cell r="BN71">
            <v>0</v>
          </cell>
          <cell r="BO71">
            <v>0</v>
          </cell>
          <cell r="BP71">
            <v>0</v>
          </cell>
          <cell r="BQ71">
            <v>0</v>
          </cell>
          <cell r="BR71">
            <v>0</v>
          </cell>
          <cell r="BS71">
            <v>0</v>
          </cell>
          <cell r="BV71">
            <v>0</v>
          </cell>
          <cell r="BW71">
            <v>0</v>
          </cell>
          <cell r="BX71">
            <v>0</v>
          </cell>
          <cell r="BY71">
            <v>0</v>
          </cell>
          <cell r="BZ71">
            <v>0</v>
          </cell>
          <cell r="CA71">
            <v>0</v>
          </cell>
          <cell r="CB71">
            <v>0</v>
          </cell>
          <cell r="CE71">
            <v>0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</row>
        <row r="72">
          <cell r="BW72">
            <v>0</v>
          </cell>
          <cell r="BX72">
            <v>0</v>
          </cell>
        </row>
        <row r="74">
          <cell r="K74">
            <v>0</v>
          </cell>
          <cell r="N74">
            <v>0</v>
          </cell>
          <cell r="Q74">
            <v>0</v>
          </cell>
          <cell r="T74">
            <v>0</v>
          </cell>
          <cell r="W74">
            <v>0</v>
          </cell>
          <cell r="Z74">
            <v>0</v>
          </cell>
          <cell r="AC74">
            <v>0</v>
          </cell>
          <cell r="AF74">
            <v>0</v>
          </cell>
          <cell r="AI74">
            <v>0</v>
          </cell>
          <cell r="AL74">
            <v>0</v>
          </cell>
          <cell r="AO74">
            <v>0</v>
          </cell>
          <cell r="AR74">
            <v>0</v>
          </cell>
          <cell r="AU74">
            <v>0</v>
          </cell>
          <cell r="AX74">
            <v>0</v>
          </cell>
          <cell r="BA74">
            <v>0</v>
          </cell>
          <cell r="BD74">
            <v>0</v>
          </cell>
          <cell r="BG74">
            <v>0</v>
          </cell>
          <cell r="BJ74">
            <v>0</v>
          </cell>
          <cell r="BM74">
            <v>0</v>
          </cell>
          <cell r="BP74">
            <v>0</v>
          </cell>
          <cell r="BS74">
            <v>0</v>
          </cell>
          <cell r="BV74">
            <v>0</v>
          </cell>
          <cell r="BY74">
            <v>0</v>
          </cell>
          <cell r="CB74">
            <v>0</v>
          </cell>
          <cell r="CE74">
            <v>0</v>
          </cell>
          <cell r="CH74">
            <v>0</v>
          </cell>
          <cell r="CK74">
            <v>0</v>
          </cell>
        </row>
        <row r="75">
          <cell r="K75">
            <v>0</v>
          </cell>
          <cell r="N75">
            <v>0</v>
          </cell>
          <cell r="Q75">
            <v>0</v>
          </cell>
          <cell r="T75">
            <v>0</v>
          </cell>
          <cell r="W75">
            <v>0</v>
          </cell>
          <cell r="Z75">
            <v>0</v>
          </cell>
          <cell r="AC75">
            <v>0</v>
          </cell>
          <cell r="AF75">
            <v>0</v>
          </cell>
          <cell r="AI75">
            <v>0</v>
          </cell>
          <cell r="AL75">
            <v>0</v>
          </cell>
          <cell r="AO75">
            <v>0</v>
          </cell>
          <cell r="AR75">
            <v>0</v>
          </cell>
          <cell r="AU75">
            <v>0</v>
          </cell>
          <cell r="AX75">
            <v>0</v>
          </cell>
          <cell r="BA75">
            <v>0</v>
          </cell>
          <cell r="BD75">
            <v>0</v>
          </cell>
          <cell r="BG75">
            <v>0</v>
          </cell>
          <cell r="BJ75">
            <v>0</v>
          </cell>
          <cell r="BM75">
            <v>0</v>
          </cell>
          <cell r="BP75">
            <v>0</v>
          </cell>
          <cell r="BS75">
            <v>0</v>
          </cell>
          <cell r="BV75">
            <v>0</v>
          </cell>
          <cell r="BY75">
            <v>0</v>
          </cell>
          <cell r="CB75">
            <v>0</v>
          </cell>
          <cell r="CE75">
            <v>0</v>
          </cell>
          <cell r="CH75">
            <v>0</v>
          </cell>
          <cell r="CK75">
            <v>0</v>
          </cell>
        </row>
        <row r="76">
          <cell r="K76">
            <v>0</v>
          </cell>
          <cell r="N76">
            <v>0</v>
          </cell>
          <cell r="Q76">
            <v>0</v>
          </cell>
          <cell r="T76">
            <v>0</v>
          </cell>
          <cell r="W76">
            <v>0</v>
          </cell>
          <cell r="Z76">
            <v>0</v>
          </cell>
          <cell r="AC76">
            <v>0</v>
          </cell>
          <cell r="AF76">
            <v>0</v>
          </cell>
          <cell r="AI76">
            <v>0</v>
          </cell>
          <cell r="AL76">
            <v>0</v>
          </cell>
          <cell r="AO76">
            <v>0</v>
          </cell>
          <cell r="AR76">
            <v>0</v>
          </cell>
          <cell r="AU76">
            <v>0</v>
          </cell>
          <cell r="AX76">
            <v>0</v>
          </cell>
          <cell r="BA76">
            <v>0</v>
          </cell>
          <cell r="BD76">
            <v>0</v>
          </cell>
          <cell r="BG76">
            <v>0</v>
          </cell>
          <cell r="BJ76">
            <v>0</v>
          </cell>
          <cell r="BM76">
            <v>0</v>
          </cell>
          <cell r="BP76">
            <v>0</v>
          </cell>
          <cell r="BS76">
            <v>0</v>
          </cell>
          <cell r="BV76">
            <v>0</v>
          </cell>
          <cell r="BY76">
            <v>0</v>
          </cell>
          <cell r="CB76">
            <v>0</v>
          </cell>
          <cell r="CE76">
            <v>0</v>
          </cell>
          <cell r="CH76">
            <v>0</v>
          </cell>
          <cell r="CK76">
            <v>0</v>
          </cell>
        </row>
        <row r="77">
          <cell r="K77">
            <v>0</v>
          </cell>
          <cell r="N77">
            <v>0</v>
          </cell>
          <cell r="Q77">
            <v>0</v>
          </cell>
          <cell r="T77">
            <v>0</v>
          </cell>
          <cell r="W77">
            <v>0</v>
          </cell>
          <cell r="Z77">
            <v>0</v>
          </cell>
          <cell r="AC77">
            <v>0</v>
          </cell>
          <cell r="AF77">
            <v>0</v>
          </cell>
          <cell r="AI77">
            <v>0</v>
          </cell>
          <cell r="AL77">
            <v>0</v>
          </cell>
          <cell r="AO77">
            <v>0</v>
          </cell>
          <cell r="AR77">
            <v>0</v>
          </cell>
          <cell r="AU77">
            <v>0</v>
          </cell>
          <cell r="AX77">
            <v>0</v>
          </cell>
          <cell r="BA77">
            <v>0</v>
          </cell>
          <cell r="BD77">
            <v>0</v>
          </cell>
          <cell r="BG77">
            <v>0</v>
          </cell>
          <cell r="BJ77">
            <v>0</v>
          </cell>
          <cell r="BM77">
            <v>0</v>
          </cell>
          <cell r="BP77">
            <v>0</v>
          </cell>
          <cell r="BS77">
            <v>0</v>
          </cell>
          <cell r="BV77">
            <v>0</v>
          </cell>
          <cell r="BY77">
            <v>0</v>
          </cell>
          <cell r="CB77">
            <v>0</v>
          </cell>
          <cell r="CE77">
            <v>0</v>
          </cell>
          <cell r="CH77">
            <v>0</v>
          </cell>
          <cell r="CK77">
            <v>0</v>
          </cell>
        </row>
        <row r="78">
          <cell r="BW78">
            <v>0</v>
          </cell>
          <cell r="BX78">
            <v>0</v>
          </cell>
        </row>
        <row r="80">
          <cell r="K80">
            <v>0</v>
          </cell>
          <cell r="N80">
            <v>0</v>
          </cell>
          <cell r="Q80">
            <v>0</v>
          </cell>
          <cell r="T80">
            <v>0</v>
          </cell>
          <cell r="W80">
            <v>0</v>
          </cell>
          <cell r="Z80">
            <v>0</v>
          </cell>
          <cell r="AC80">
            <v>0</v>
          </cell>
          <cell r="AF80">
            <v>0</v>
          </cell>
          <cell r="AI80">
            <v>0</v>
          </cell>
          <cell r="AL80">
            <v>0</v>
          </cell>
          <cell r="AO80">
            <v>0</v>
          </cell>
          <cell r="AR80">
            <v>0</v>
          </cell>
          <cell r="AU80">
            <v>0</v>
          </cell>
          <cell r="AX80">
            <v>0</v>
          </cell>
          <cell r="BA80">
            <v>0</v>
          </cell>
          <cell r="BD80">
            <v>0</v>
          </cell>
          <cell r="BG80">
            <v>0</v>
          </cell>
          <cell r="BJ80">
            <v>0</v>
          </cell>
          <cell r="BM80">
            <v>0</v>
          </cell>
          <cell r="BP80">
            <v>0</v>
          </cell>
          <cell r="BS80">
            <v>0</v>
          </cell>
          <cell r="BV80">
            <v>0</v>
          </cell>
          <cell r="BY80">
            <v>0</v>
          </cell>
          <cell r="CB80">
            <v>0</v>
          </cell>
          <cell r="CE80">
            <v>0</v>
          </cell>
          <cell r="CH80">
            <v>0</v>
          </cell>
          <cell r="CK80">
            <v>0</v>
          </cell>
        </row>
        <row r="81">
          <cell r="K81">
            <v>0</v>
          </cell>
          <cell r="N81">
            <v>0</v>
          </cell>
          <cell r="Q81">
            <v>0</v>
          </cell>
          <cell r="T81">
            <v>0</v>
          </cell>
          <cell r="W81">
            <v>0</v>
          </cell>
          <cell r="Z81">
            <v>0</v>
          </cell>
          <cell r="AC81">
            <v>0</v>
          </cell>
          <cell r="AF81">
            <v>0</v>
          </cell>
          <cell r="AI81">
            <v>0</v>
          </cell>
          <cell r="AL81">
            <v>0</v>
          </cell>
          <cell r="AO81">
            <v>0</v>
          </cell>
          <cell r="AR81">
            <v>0</v>
          </cell>
          <cell r="AU81">
            <v>0</v>
          </cell>
          <cell r="AX81">
            <v>0</v>
          </cell>
          <cell r="BA81">
            <v>0</v>
          </cell>
          <cell r="BD81">
            <v>0</v>
          </cell>
          <cell r="BG81">
            <v>0</v>
          </cell>
          <cell r="BJ81">
            <v>0</v>
          </cell>
          <cell r="BM81">
            <v>0</v>
          </cell>
          <cell r="BP81">
            <v>0</v>
          </cell>
          <cell r="BS81">
            <v>0</v>
          </cell>
          <cell r="BV81">
            <v>0</v>
          </cell>
          <cell r="BY81">
            <v>0</v>
          </cell>
          <cell r="CB81">
            <v>0</v>
          </cell>
          <cell r="CE81">
            <v>0</v>
          </cell>
          <cell r="CH81">
            <v>0</v>
          </cell>
          <cell r="CK81">
            <v>0</v>
          </cell>
        </row>
        <row r="82">
          <cell r="K82">
            <v>0</v>
          </cell>
          <cell r="N82">
            <v>0</v>
          </cell>
          <cell r="Q82">
            <v>0</v>
          </cell>
          <cell r="T82">
            <v>0</v>
          </cell>
          <cell r="W82">
            <v>0</v>
          </cell>
          <cell r="Z82">
            <v>0</v>
          </cell>
          <cell r="AC82">
            <v>0</v>
          </cell>
          <cell r="AF82">
            <v>0</v>
          </cell>
          <cell r="AI82">
            <v>0</v>
          </cell>
          <cell r="AL82">
            <v>0</v>
          </cell>
          <cell r="AO82">
            <v>0</v>
          </cell>
          <cell r="AR82">
            <v>0</v>
          </cell>
          <cell r="AU82">
            <v>0</v>
          </cell>
          <cell r="AX82">
            <v>0</v>
          </cell>
          <cell r="BA82">
            <v>0</v>
          </cell>
          <cell r="BD82">
            <v>0</v>
          </cell>
          <cell r="BG82">
            <v>0</v>
          </cell>
          <cell r="BJ82">
            <v>0</v>
          </cell>
          <cell r="BM82">
            <v>0</v>
          </cell>
          <cell r="BP82">
            <v>0</v>
          </cell>
          <cell r="BS82">
            <v>0</v>
          </cell>
          <cell r="BV82">
            <v>0</v>
          </cell>
          <cell r="BY82">
            <v>0</v>
          </cell>
          <cell r="CB82">
            <v>0</v>
          </cell>
          <cell r="CE82">
            <v>0</v>
          </cell>
          <cell r="CH82">
            <v>0</v>
          </cell>
          <cell r="CK82">
            <v>0</v>
          </cell>
        </row>
        <row r="83">
          <cell r="K83">
            <v>0</v>
          </cell>
          <cell r="N83">
            <v>0</v>
          </cell>
          <cell r="Q83">
            <v>0</v>
          </cell>
          <cell r="T83">
            <v>0</v>
          </cell>
          <cell r="W83">
            <v>0</v>
          </cell>
          <cell r="Z83">
            <v>0</v>
          </cell>
          <cell r="AC83">
            <v>0</v>
          </cell>
          <cell r="AF83">
            <v>0</v>
          </cell>
          <cell r="AI83">
            <v>0</v>
          </cell>
          <cell r="AL83">
            <v>0</v>
          </cell>
          <cell r="AO83">
            <v>0</v>
          </cell>
          <cell r="AR83">
            <v>0</v>
          </cell>
          <cell r="AU83">
            <v>0</v>
          </cell>
          <cell r="AX83">
            <v>0</v>
          </cell>
          <cell r="BA83">
            <v>0</v>
          </cell>
          <cell r="BD83">
            <v>0</v>
          </cell>
          <cell r="BG83">
            <v>0</v>
          </cell>
          <cell r="BJ83">
            <v>0</v>
          </cell>
          <cell r="BM83">
            <v>0</v>
          </cell>
          <cell r="BP83">
            <v>0</v>
          </cell>
          <cell r="BS83">
            <v>0</v>
          </cell>
          <cell r="BV83">
            <v>0</v>
          </cell>
          <cell r="BY83">
            <v>0</v>
          </cell>
          <cell r="CB83">
            <v>0</v>
          </cell>
          <cell r="CE83">
            <v>0</v>
          </cell>
          <cell r="CH83">
            <v>0</v>
          </cell>
          <cell r="CK83">
            <v>0</v>
          </cell>
        </row>
        <row r="86">
          <cell r="K86">
            <v>0</v>
          </cell>
          <cell r="N86">
            <v>0</v>
          </cell>
          <cell r="Q86">
            <v>0</v>
          </cell>
          <cell r="T86">
            <v>0</v>
          </cell>
          <cell r="W86">
            <v>0</v>
          </cell>
          <cell r="Z86">
            <v>0</v>
          </cell>
          <cell r="AC86">
            <v>0</v>
          </cell>
          <cell r="AF86">
            <v>0</v>
          </cell>
          <cell r="AI86">
            <v>0</v>
          </cell>
          <cell r="AL86">
            <v>0</v>
          </cell>
          <cell r="AO86">
            <v>0</v>
          </cell>
          <cell r="AR86">
            <v>0</v>
          </cell>
          <cell r="AU86">
            <v>0</v>
          </cell>
          <cell r="AX86">
            <v>0</v>
          </cell>
          <cell r="BA86">
            <v>0</v>
          </cell>
          <cell r="BD86">
            <v>0</v>
          </cell>
          <cell r="BG86">
            <v>0</v>
          </cell>
          <cell r="BJ86">
            <v>0</v>
          </cell>
          <cell r="BM86">
            <v>0</v>
          </cell>
          <cell r="BP86">
            <v>0</v>
          </cell>
          <cell r="BS86">
            <v>0</v>
          </cell>
          <cell r="BV86">
            <v>0</v>
          </cell>
          <cell r="BY86">
            <v>0</v>
          </cell>
          <cell r="CB86">
            <v>0</v>
          </cell>
          <cell r="CE86">
            <v>0</v>
          </cell>
          <cell r="CH86">
            <v>0</v>
          </cell>
          <cell r="CK86">
            <v>0</v>
          </cell>
        </row>
        <row r="87">
          <cell r="K87">
            <v>0</v>
          </cell>
          <cell r="N87">
            <v>0</v>
          </cell>
          <cell r="Q87">
            <v>0</v>
          </cell>
          <cell r="T87">
            <v>0</v>
          </cell>
          <cell r="W87">
            <v>0</v>
          </cell>
          <cell r="Z87">
            <v>0</v>
          </cell>
          <cell r="AC87">
            <v>0</v>
          </cell>
          <cell r="AF87">
            <v>0</v>
          </cell>
          <cell r="AI87">
            <v>0</v>
          </cell>
          <cell r="AL87">
            <v>0</v>
          </cell>
          <cell r="AO87">
            <v>0</v>
          </cell>
          <cell r="AR87">
            <v>0</v>
          </cell>
          <cell r="AU87">
            <v>0</v>
          </cell>
          <cell r="AX87">
            <v>0</v>
          </cell>
          <cell r="BA87">
            <v>0</v>
          </cell>
          <cell r="BD87">
            <v>0</v>
          </cell>
          <cell r="BG87">
            <v>0</v>
          </cell>
          <cell r="BJ87">
            <v>0</v>
          </cell>
          <cell r="BM87">
            <v>0</v>
          </cell>
          <cell r="BP87">
            <v>0</v>
          </cell>
          <cell r="BS87">
            <v>0</v>
          </cell>
          <cell r="BV87">
            <v>0</v>
          </cell>
          <cell r="BY87">
            <v>0</v>
          </cell>
          <cell r="CB87">
            <v>0</v>
          </cell>
          <cell r="CE87">
            <v>0</v>
          </cell>
          <cell r="CH87">
            <v>0</v>
          </cell>
          <cell r="CK87">
            <v>0</v>
          </cell>
        </row>
        <row r="88">
          <cell r="K88">
            <v>0</v>
          </cell>
          <cell r="N88">
            <v>0</v>
          </cell>
          <cell r="Q88">
            <v>0</v>
          </cell>
          <cell r="T88">
            <v>0</v>
          </cell>
          <cell r="W88">
            <v>0</v>
          </cell>
          <cell r="Z88">
            <v>0</v>
          </cell>
          <cell r="AC88">
            <v>0</v>
          </cell>
          <cell r="AF88">
            <v>0</v>
          </cell>
          <cell r="AI88">
            <v>0</v>
          </cell>
          <cell r="AL88">
            <v>0</v>
          </cell>
          <cell r="AO88">
            <v>0</v>
          </cell>
          <cell r="AR88">
            <v>0</v>
          </cell>
          <cell r="AU88">
            <v>0</v>
          </cell>
          <cell r="AX88">
            <v>0</v>
          </cell>
          <cell r="BA88">
            <v>0</v>
          </cell>
          <cell r="BD88">
            <v>0</v>
          </cell>
          <cell r="BG88">
            <v>0</v>
          </cell>
          <cell r="BJ88">
            <v>0</v>
          </cell>
          <cell r="BM88">
            <v>0</v>
          </cell>
          <cell r="BP88">
            <v>0</v>
          </cell>
          <cell r="BS88">
            <v>0</v>
          </cell>
          <cell r="BV88">
            <v>0</v>
          </cell>
          <cell r="BY88">
            <v>0</v>
          </cell>
          <cell r="CB88">
            <v>0</v>
          </cell>
          <cell r="CE88">
            <v>0</v>
          </cell>
          <cell r="CH88">
            <v>0</v>
          </cell>
          <cell r="CK88">
            <v>0</v>
          </cell>
        </row>
        <row r="89">
          <cell r="K89">
            <v>0</v>
          </cell>
          <cell r="N89">
            <v>0</v>
          </cell>
          <cell r="Q89">
            <v>0</v>
          </cell>
          <cell r="T89">
            <v>0</v>
          </cell>
          <cell r="W89">
            <v>0</v>
          </cell>
          <cell r="Z89">
            <v>0</v>
          </cell>
          <cell r="AC89">
            <v>0</v>
          </cell>
          <cell r="AF89">
            <v>0</v>
          </cell>
          <cell r="AI89">
            <v>0</v>
          </cell>
          <cell r="AL89">
            <v>0</v>
          </cell>
          <cell r="AO89">
            <v>0</v>
          </cell>
          <cell r="AR89">
            <v>0</v>
          </cell>
          <cell r="AU89">
            <v>0</v>
          </cell>
          <cell r="AX89">
            <v>0</v>
          </cell>
          <cell r="BA89">
            <v>0</v>
          </cell>
          <cell r="BD89">
            <v>0</v>
          </cell>
          <cell r="BG89">
            <v>0</v>
          </cell>
          <cell r="BJ89">
            <v>0</v>
          </cell>
          <cell r="BM89">
            <v>0</v>
          </cell>
          <cell r="BP89">
            <v>0</v>
          </cell>
          <cell r="BS89">
            <v>0</v>
          </cell>
          <cell r="BV89">
            <v>0</v>
          </cell>
          <cell r="BY89">
            <v>0</v>
          </cell>
          <cell r="CB89">
            <v>0</v>
          </cell>
          <cell r="CE89">
            <v>0</v>
          </cell>
          <cell r="CH89">
            <v>0</v>
          </cell>
          <cell r="CK89">
            <v>0</v>
          </cell>
        </row>
        <row r="93">
          <cell r="K93">
            <v>0</v>
          </cell>
          <cell r="N93">
            <v>0</v>
          </cell>
          <cell r="Q93">
            <v>0</v>
          </cell>
          <cell r="T93">
            <v>0</v>
          </cell>
          <cell r="W93">
            <v>0</v>
          </cell>
          <cell r="Z93">
            <v>0</v>
          </cell>
          <cell r="AC93">
            <v>0</v>
          </cell>
          <cell r="AF93">
            <v>0</v>
          </cell>
          <cell r="AI93">
            <v>0</v>
          </cell>
          <cell r="AL93">
            <v>0</v>
          </cell>
          <cell r="AO93">
            <v>0</v>
          </cell>
          <cell r="AR93">
            <v>0</v>
          </cell>
          <cell r="AU93">
            <v>0</v>
          </cell>
          <cell r="AX93">
            <v>0</v>
          </cell>
          <cell r="BA93">
            <v>0</v>
          </cell>
          <cell r="BD93">
            <v>0</v>
          </cell>
          <cell r="BG93">
            <v>0</v>
          </cell>
          <cell r="BJ93">
            <v>0</v>
          </cell>
          <cell r="BM93">
            <v>0</v>
          </cell>
          <cell r="BP93">
            <v>0</v>
          </cell>
          <cell r="BS93">
            <v>0</v>
          </cell>
          <cell r="BV93">
            <v>0</v>
          </cell>
          <cell r="BY93">
            <v>0</v>
          </cell>
          <cell r="CB93">
            <v>0</v>
          </cell>
          <cell r="CE93">
            <v>0</v>
          </cell>
          <cell r="CH93">
            <v>0</v>
          </cell>
          <cell r="CK93">
            <v>0</v>
          </cell>
        </row>
        <row r="94">
          <cell r="K94">
            <v>0</v>
          </cell>
          <cell r="N94">
            <v>0</v>
          </cell>
          <cell r="Q94">
            <v>0</v>
          </cell>
          <cell r="T94">
            <v>0</v>
          </cell>
          <cell r="W94">
            <v>0</v>
          </cell>
          <cell r="Z94">
            <v>0</v>
          </cell>
          <cell r="AC94">
            <v>0</v>
          </cell>
          <cell r="AF94">
            <v>0</v>
          </cell>
          <cell r="AI94">
            <v>0</v>
          </cell>
          <cell r="AL94">
            <v>0</v>
          </cell>
          <cell r="AO94">
            <v>0</v>
          </cell>
          <cell r="AR94">
            <v>0</v>
          </cell>
          <cell r="AU94">
            <v>0</v>
          </cell>
          <cell r="AX94">
            <v>0</v>
          </cell>
          <cell r="BA94">
            <v>0</v>
          </cell>
          <cell r="BD94">
            <v>0</v>
          </cell>
          <cell r="BG94">
            <v>0</v>
          </cell>
          <cell r="BJ94">
            <v>0</v>
          </cell>
          <cell r="BM94">
            <v>0</v>
          </cell>
          <cell r="BP94">
            <v>0</v>
          </cell>
          <cell r="BS94">
            <v>0</v>
          </cell>
          <cell r="BV94">
            <v>0</v>
          </cell>
          <cell r="BY94">
            <v>0</v>
          </cell>
          <cell r="CB94">
            <v>0</v>
          </cell>
          <cell r="CE94">
            <v>0</v>
          </cell>
          <cell r="CH94">
            <v>0</v>
          </cell>
          <cell r="CK94">
            <v>0</v>
          </cell>
        </row>
        <row r="95">
          <cell r="K95">
            <v>0</v>
          </cell>
          <cell r="N95">
            <v>0</v>
          </cell>
          <cell r="Q95">
            <v>0</v>
          </cell>
          <cell r="T95">
            <v>0</v>
          </cell>
          <cell r="W95">
            <v>0</v>
          </cell>
          <cell r="Z95">
            <v>0</v>
          </cell>
          <cell r="AC95">
            <v>0</v>
          </cell>
          <cell r="AF95">
            <v>0</v>
          </cell>
          <cell r="AI95">
            <v>0</v>
          </cell>
          <cell r="AL95">
            <v>0</v>
          </cell>
          <cell r="AO95">
            <v>0</v>
          </cell>
          <cell r="AR95">
            <v>0</v>
          </cell>
          <cell r="AU95">
            <v>0</v>
          </cell>
          <cell r="AX95">
            <v>0</v>
          </cell>
          <cell r="BA95">
            <v>0</v>
          </cell>
          <cell r="BD95">
            <v>0</v>
          </cell>
          <cell r="BG95">
            <v>0</v>
          </cell>
          <cell r="BJ95">
            <v>0</v>
          </cell>
          <cell r="BM95">
            <v>0</v>
          </cell>
          <cell r="BP95">
            <v>0</v>
          </cell>
          <cell r="BS95">
            <v>0</v>
          </cell>
          <cell r="BV95">
            <v>0</v>
          </cell>
          <cell r="BY95">
            <v>0</v>
          </cell>
          <cell r="CB95">
            <v>0</v>
          </cell>
          <cell r="CE95">
            <v>0</v>
          </cell>
          <cell r="CH95">
            <v>0</v>
          </cell>
          <cell r="CK95">
            <v>0</v>
          </cell>
        </row>
        <row r="96">
          <cell r="K96">
            <v>0</v>
          </cell>
          <cell r="N96">
            <v>0</v>
          </cell>
          <cell r="Q96">
            <v>0</v>
          </cell>
          <cell r="T96">
            <v>0</v>
          </cell>
          <cell r="W96">
            <v>0</v>
          </cell>
          <cell r="Z96">
            <v>0</v>
          </cell>
          <cell r="AC96">
            <v>0</v>
          </cell>
          <cell r="AF96">
            <v>0</v>
          </cell>
          <cell r="AI96">
            <v>0</v>
          </cell>
          <cell r="AL96">
            <v>0</v>
          </cell>
          <cell r="AO96">
            <v>0</v>
          </cell>
          <cell r="AR96">
            <v>0</v>
          </cell>
          <cell r="AU96">
            <v>0</v>
          </cell>
          <cell r="AX96">
            <v>0</v>
          </cell>
          <cell r="BA96">
            <v>0</v>
          </cell>
          <cell r="BD96">
            <v>0</v>
          </cell>
          <cell r="BG96">
            <v>0</v>
          </cell>
          <cell r="BJ96">
            <v>0</v>
          </cell>
          <cell r="BM96">
            <v>0</v>
          </cell>
          <cell r="BP96">
            <v>0</v>
          </cell>
          <cell r="BS96">
            <v>0</v>
          </cell>
          <cell r="BV96">
            <v>0</v>
          </cell>
          <cell r="BY96">
            <v>0</v>
          </cell>
          <cell r="CB96">
            <v>0</v>
          </cell>
          <cell r="CE96">
            <v>0</v>
          </cell>
          <cell r="CH96">
            <v>0</v>
          </cell>
          <cell r="CK96">
            <v>0</v>
          </cell>
        </row>
        <row r="98">
          <cell r="K98">
            <v>0</v>
          </cell>
          <cell r="N98">
            <v>0</v>
          </cell>
          <cell r="Q98">
            <v>0</v>
          </cell>
          <cell r="T98">
            <v>0</v>
          </cell>
          <cell r="W98">
            <v>0</v>
          </cell>
          <cell r="Z98">
            <v>0</v>
          </cell>
          <cell r="AC98">
            <v>0</v>
          </cell>
          <cell r="AF98">
            <v>0</v>
          </cell>
          <cell r="AI98">
            <v>0</v>
          </cell>
          <cell r="AL98">
            <v>0</v>
          </cell>
          <cell r="AO98">
            <v>0</v>
          </cell>
          <cell r="AR98">
            <v>0</v>
          </cell>
          <cell r="AU98">
            <v>0</v>
          </cell>
          <cell r="AX98">
            <v>0</v>
          </cell>
          <cell r="BA98">
            <v>0</v>
          </cell>
          <cell r="BD98">
            <v>0</v>
          </cell>
          <cell r="BG98">
            <v>0</v>
          </cell>
          <cell r="BJ98">
            <v>0</v>
          </cell>
          <cell r="BM98">
            <v>0</v>
          </cell>
          <cell r="BP98">
            <v>0</v>
          </cell>
          <cell r="BS98">
            <v>0</v>
          </cell>
          <cell r="BV98">
            <v>0</v>
          </cell>
          <cell r="BY98">
            <v>0</v>
          </cell>
          <cell r="CB98">
            <v>0</v>
          </cell>
          <cell r="CE98">
            <v>0</v>
          </cell>
          <cell r="CH98">
            <v>0</v>
          </cell>
          <cell r="CK98">
            <v>0</v>
          </cell>
        </row>
        <row r="99">
          <cell r="K99">
            <v>0</v>
          </cell>
          <cell r="N99">
            <v>0</v>
          </cell>
          <cell r="Q99">
            <v>0</v>
          </cell>
          <cell r="T99">
            <v>0</v>
          </cell>
          <cell r="W99">
            <v>0</v>
          </cell>
          <cell r="Z99">
            <v>0</v>
          </cell>
          <cell r="AC99">
            <v>0</v>
          </cell>
          <cell r="AF99">
            <v>0</v>
          </cell>
          <cell r="AI99">
            <v>0</v>
          </cell>
          <cell r="AL99">
            <v>0</v>
          </cell>
          <cell r="AO99">
            <v>0</v>
          </cell>
          <cell r="AR99">
            <v>0</v>
          </cell>
          <cell r="AU99">
            <v>0</v>
          </cell>
          <cell r="AX99">
            <v>0</v>
          </cell>
          <cell r="BA99">
            <v>0</v>
          </cell>
          <cell r="BD99">
            <v>0</v>
          </cell>
          <cell r="BG99">
            <v>0</v>
          </cell>
          <cell r="BJ99">
            <v>0</v>
          </cell>
          <cell r="BM99">
            <v>0</v>
          </cell>
          <cell r="BP99">
            <v>0</v>
          </cell>
          <cell r="BS99">
            <v>0</v>
          </cell>
          <cell r="BV99">
            <v>0</v>
          </cell>
          <cell r="BY99">
            <v>0</v>
          </cell>
          <cell r="CB99">
            <v>0</v>
          </cell>
          <cell r="CE99">
            <v>0</v>
          </cell>
          <cell r="CH99">
            <v>0</v>
          </cell>
          <cell r="CK99">
            <v>0</v>
          </cell>
        </row>
        <row r="100">
          <cell r="K100">
            <v>0</v>
          </cell>
          <cell r="N100">
            <v>0</v>
          </cell>
          <cell r="Q100">
            <v>0</v>
          </cell>
          <cell r="T100">
            <v>0</v>
          </cell>
          <cell r="W100">
            <v>0</v>
          </cell>
          <cell r="Z100">
            <v>0</v>
          </cell>
          <cell r="AC100">
            <v>0</v>
          </cell>
          <cell r="AF100">
            <v>0</v>
          </cell>
          <cell r="AI100">
            <v>0</v>
          </cell>
          <cell r="AL100">
            <v>0</v>
          </cell>
          <cell r="AO100">
            <v>0</v>
          </cell>
          <cell r="AR100">
            <v>0</v>
          </cell>
          <cell r="AU100">
            <v>0</v>
          </cell>
          <cell r="AX100">
            <v>0</v>
          </cell>
          <cell r="BA100">
            <v>0</v>
          </cell>
          <cell r="BD100">
            <v>0</v>
          </cell>
          <cell r="BG100">
            <v>0</v>
          </cell>
          <cell r="BJ100">
            <v>0</v>
          </cell>
          <cell r="BM100">
            <v>0</v>
          </cell>
          <cell r="BP100">
            <v>0</v>
          </cell>
          <cell r="BS100">
            <v>0</v>
          </cell>
          <cell r="BV100">
            <v>0</v>
          </cell>
          <cell r="BY100">
            <v>0</v>
          </cell>
          <cell r="CB100">
            <v>0</v>
          </cell>
          <cell r="CE100">
            <v>0</v>
          </cell>
          <cell r="CH100">
            <v>0</v>
          </cell>
          <cell r="CK100">
            <v>0</v>
          </cell>
        </row>
        <row r="101">
          <cell r="K101">
            <v>0</v>
          </cell>
          <cell r="N101">
            <v>0</v>
          </cell>
          <cell r="Q101">
            <v>0</v>
          </cell>
          <cell r="T101">
            <v>0</v>
          </cell>
          <cell r="W101">
            <v>0</v>
          </cell>
          <cell r="Z101">
            <v>0</v>
          </cell>
          <cell r="AC101">
            <v>0</v>
          </cell>
          <cell r="AF101">
            <v>0</v>
          </cell>
          <cell r="AI101">
            <v>0</v>
          </cell>
          <cell r="AL101">
            <v>0</v>
          </cell>
          <cell r="AO101">
            <v>0</v>
          </cell>
          <cell r="AR101">
            <v>0</v>
          </cell>
          <cell r="AU101">
            <v>0</v>
          </cell>
          <cell r="AX101">
            <v>0</v>
          </cell>
          <cell r="BA101">
            <v>0</v>
          </cell>
          <cell r="BD101">
            <v>0</v>
          </cell>
          <cell r="BG101">
            <v>0</v>
          </cell>
          <cell r="BJ101">
            <v>0</v>
          </cell>
          <cell r="BM101">
            <v>0</v>
          </cell>
          <cell r="BP101">
            <v>0</v>
          </cell>
          <cell r="BS101">
            <v>0</v>
          </cell>
          <cell r="BV101">
            <v>0</v>
          </cell>
          <cell r="BY101">
            <v>0</v>
          </cell>
          <cell r="CB101">
            <v>0</v>
          </cell>
          <cell r="CE101">
            <v>0</v>
          </cell>
          <cell r="CH101">
            <v>0</v>
          </cell>
          <cell r="CK101">
            <v>0</v>
          </cell>
        </row>
        <row r="103">
          <cell r="K103">
            <v>0</v>
          </cell>
          <cell r="N103">
            <v>0</v>
          </cell>
          <cell r="Q103">
            <v>0</v>
          </cell>
          <cell r="T103">
            <v>0</v>
          </cell>
          <cell r="W103">
            <v>0</v>
          </cell>
          <cell r="Z103">
            <v>0</v>
          </cell>
          <cell r="AC103">
            <v>0</v>
          </cell>
          <cell r="AF103">
            <v>0</v>
          </cell>
          <cell r="AI103">
            <v>0</v>
          </cell>
          <cell r="AL103">
            <v>0</v>
          </cell>
          <cell r="AO103">
            <v>0</v>
          </cell>
          <cell r="AR103">
            <v>0</v>
          </cell>
          <cell r="AU103">
            <v>0</v>
          </cell>
          <cell r="AX103">
            <v>0</v>
          </cell>
          <cell r="BA103">
            <v>0</v>
          </cell>
          <cell r="BD103">
            <v>0</v>
          </cell>
          <cell r="BG103">
            <v>0</v>
          </cell>
          <cell r="BJ103">
            <v>0</v>
          </cell>
          <cell r="BM103">
            <v>0</v>
          </cell>
          <cell r="BP103">
            <v>0</v>
          </cell>
          <cell r="BS103">
            <v>0</v>
          </cell>
          <cell r="BV103">
            <v>0</v>
          </cell>
          <cell r="BY103">
            <v>0</v>
          </cell>
          <cell r="CB103">
            <v>0</v>
          </cell>
          <cell r="CE103">
            <v>0</v>
          </cell>
          <cell r="CH103">
            <v>0</v>
          </cell>
          <cell r="CK103">
            <v>0</v>
          </cell>
        </row>
        <row r="104">
          <cell r="K104">
            <v>0</v>
          </cell>
          <cell r="N104">
            <v>0</v>
          </cell>
          <cell r="Q104">
            <v>0</v>
          </cell>
          <cell r="T104">
            <v>0</v>
          </cell>
          <cell r="W104">
            <v>0</v>
          </cell>
          <cell r="Z104">
            <v>0</v>
          </cell>
          <cell r="AC104">
            <v>0</v>
          </cell>
          <cell r="AF104">
            <v>0</v>
          </cell>
          <cell r="AI104">
            <v>0</v>
          </cell>
          <cell r="AL104">
            <v>0</v>
          </cell>
          <cell r="AO104">
            <v>0</v>
          </cell>
          <cell r="AR104">
            <v>0</v>
          </cell>
          <cell r="AU104">
            <v>0</v>
          </cell>
          <cell r="AX104">
            <v>0</v>
          </cell>
          <cell r="BA104">
            <v>0</v>
          </cell>
          <cell r="BD104">
            <v>0</v>
          </cell>
          <cell r="BG104">
            <v>0</v>
          </cell>
          <cell r="BJ104">
            <v>0</v>
          </cell>
          <cell r="BM104">
            <v>0</v>
          </cell>
          <cell r="BP104">
            <v>0</v>
          </cell>
          <cell r="BS104">
            <v>0</v>
          </cell>
          <cell r="BV104">
            <v>0</v>
          </cell>
          <cell r="BY104">
            <v>0</v>
          </cell>
          <cell r="CB104">
            <v>0</v>
          </cell>
          <cell r="CE104">
            <v>0</v>
          </cell>
          <cell r="CH104">
            <v>0</v>
          </cell>
          <cell r="CK104">
            <v>0</v>
          </cell>
        </row>
        <row r="105">
          <cell r="K105">
            <v>0</v>
          </cell>
          <cell r="N105">
            <v>0</v>
          </cell>
          <cell r="Q105">
            <v>0</v>
          </cell>
          <cell r="T105">
            <v>0</v>
          </cell>
          <cell r="W105">
            <v>0</v>
          </cell>
          <cell r="Z105">
            <v>0</v>
          </cell>
          <cell r="AC105">
            <v>0</v>
          </cell>
          <cell r="AF105">
            <v>0</v>
          </cell>
          <cell r="AI105">
            <v>0</v>
          </cell>
          <cell r="AL105">
            <v>0</v>
          </cell>
          <cell r="AO105">
            <v>0</v>
          </cell>
          <cell r="AR105">
            <v>0</v>
          </cell>
          <cell r="AU105">
            <v>0</v>
          </cell>
          <cell r="AX105">
            <v>0</v>
          </cell>
          <cell r="BA105">
            <v>0</v>
          </cell>
          <cell r="BD105">
            <v>0</v>
          </cell>
          <cell r="BG105">
            <v>0</v>
          </cell>
          <cell r="BJ105">
            <v>0</v>
          </cell>
          <cell r="BM105">
            <v>0</v>
          </cell>
          <cell r="BP105">
            <v>0</v>
          </cell>
          <cell r="BS105">
            <v>0</v>
          </cell>
          <cell r="BV105">
            <v>0</v>
          </cell>
          <cell r="BY105">
            <v>0</v>
          </cell>
          <cell r="CB105">
            <v>0</v>
          </cell>
          <cell r="CE105">
            <v>0</v>
          </cell>
          <cell r="CH105">
            <v>0</v>
          </cell>
          <cell r="CK105">
            <v>0</v>
          </cell>
        </row>
        <row r="106">
          <cell r="K106">
            <v>0</v>
          </cell>
          <cell r="N106">
            <v>0</v>
          </cell>
          <cell r="Q106">
            <v>0</v>
          </cell>
          <cell r="T106">
            <v>0</v>
          </cell>
          <cell r="W106">
            <v>0</v>
          </cell>
          <cell r="Z106">
            <v>0</v>
          </cell>
          <cell r="AC106">
            <v>0</v>
          </cell>
          <cell r="AF106">
            <v>0</v>
          </cell>
          <cell r="AI106">
            <v>0</v>
          </cell>
          <cell r="AL106">
            <v>0</v>
          </cell>
          <cell r="AO106">
            <v>0</v>
          </cell>
          <cell r="AR106">
            <v>0</v>
          </cell>
          <cell r="AU106">
            <v>0</v>
          </cell>
          <cell r="AX106">
            <v>0</v>
          </cell>
          <cell r="BA106">
            <v>0</v>
          </cell>
          <cell r="BD106">
            <v>0</v>
          </cell>
          <cell r="BG106">
            <v>0</v>
          </cell>
          <cell r="BJ106">
            <v>0</v>
          </cell>
          <cell r="BM106">
            <v>0</v>
          </cell>
          <cell r="BP106">
            <v>0</v>
          </cell>
          <cell r="BS106">
            <v>0</v>
          </cell>
          <cell r="BV106">
            <v>0</v>
          </cell>
          <cell r="BY106">
            <v>0</v>
          </cell>
          <cell r="CB106">
            <v>0</v>
          </cell>
          <cell r="CE106">
            <v>0</v>
          </cell>
          <cell r="CH106">
            <v>0</v>
          </cell>
          <cell r="CK106">
            <v>0</v>
          </cell>
        </row>
        <row r="108">
          <cell r="K108">
            <v>0</v>
          </cell>
          <cell r="N108">
            <v>0</v>
          </cell>
          <cell r="Q108">
            <v>0</v>
          </cell>
          <cell r="T108">
            <v>0</v>
          </cell>
          <cell r="W108">
            <v>0</v>
          </cell>
          <cell r="Z108">
            <v>0</v>
          </cell>
          <cell r="AC108">
            <v>0</v>
          </cell>
          <cell r="AF108">
            <v>0</v>
          </cell>
          <cell r="AI108">
            <v>0</v>
          </cell>
          <cell r="AL108">
            <v>0</v>
          </cell>
          <cell r="AO108">
            <v>0</v>
          </cell>
          <cell r="AR108">
            <v>0</v>
          </cell>
          <cell r="AU108">
            <v>0</v>
          </cell>
          <cell r="AX108">
            <v>0</v>
          </cell>
          <cell r="BA108">
            <v>0</v>
          </cell>
          <cell r="BD108">
            <v>0</v>
          </cell>
          <cell r="BG108">
            <v>0</v>
          </cell>
          <cell r="BJ108">
            <v>0</v>
          </cell>
          <cell r="BM108">
            <v>0</v>
          </cell>
          <cell r="BP108">
            <v>0</v>
          </cell>
          <cell r="BS108">
            <v>0</v>
          </cell>
          <cell r="BV108">
            <v>0</v>
          </cell>
          <cell r="BY108">
            <v>0</v>
          </cell>
          <cell r="CB108">
            <v>0</v>
          </cell>
          <cell r="CE108">
            <v>0</v>
          </cell>
          <cell r="CH108">
            <v>0</v>
          </cell>
          <cell r="CK108">
            <v>0</v>
          </cell>
        </row>
        <row r="109">
          <cell r="K109">
            <v>0</v>
          </cell>
          <cell r="N109">
            <v>0</v>
          </cell>
          <cell r="Q109">
            <v>0</v>
          </cell>
          <cell r="T109">
            <v>0</v>
          </cell>
          <cell r="W109">
            <v>0</v>
          </cell>
          <cell r="Z109">
            <v>0</v>
          </cell>
          <cell r="AC109">
            <v>0</v>
          </cell>
          <cell r="AF109">
            <v>0</v>
          </cell>
          <cell r="AI109">
            <v>0</v>
          </cell>
          <cell r="AL109">
            <v>0</v>
          </cell>
          <cell r="AO109">
            <v>0</v>
          </cell>
          <cell r="AR109">
            <v>0</v>
          </cell>
          <cell r="AU109">
            <v>0</v>
          </cell>
          <cell r="AX109">
            <v>0</v>
          </cell>
          <cell r="BA109">
            <v>0</v>
          </cell>
          <cell r="BD109">
            <v>0</v>
          </cell>
          <cell r="BG109">
            <v>0</v>
          </cell>
          <cell r="BJ109">
            <v>0</v>
          </cell>
          <cell r="BM109">
            <v>0</v>
          </cell>
          <cell r="BP109">
            <v>0</v>
          </cell>
          <cell r="BS109">
            <v>0</v>
          </cell>
          <cell r="BV109">
            <v>0</v>
          </cell>
          <cell r="BY109">
            <v>0</v>
          </cell>
          <cell r="CB109">
            <v>0</v>
          </cell>
          <cell r="CE109">
            <v>0</v>
          </cell>
          <cell r="CH109">
            <v>0</v>
          </cell>
          <cell r="CK109">
            <v>0</v>
          </cell>
        </row>
        <row r="110">
          <cell r="K110">
            <v>0</v>
          </cell>
          <cell r="N110">
            <v>0</v>
          </cell>
          <cell r="Q110">
            <v>0</v>
          </cell>
          <cell r="T110">
            <v>0</v>
          </cell>
          <cell r="W110">
            <v>0</v>
          </cell>
          <cell r="Z110">
            <v>0</v>
          </cell>
          <cell r="AC110">
            <v>0</v>
          </cell>
          <cell r="AF110">
            <v>0</v>
          </cell>
          <cell r="AI110">
            <v>0</v>
          </cell>
          <cell r="AL110">
            <v>0</v>
          </cell>
          <cell r="AO110">
            <v>0</v>
          </cell>
          <cell r="AR110">
            <v>0</v>
          </cell>
          <cell r="AU110">
            <v>0</v>
          </cell>
          <cell r="AX110">
            <v>0</v>
          </cell>
          <cell r="BA110">
            <v>0</v>
          </cell>
          <cell r="BD110">
            <v>0</v>
          </cell>
          <cell r="BG110">
            <v>0</v>
          </cell>
          <cell r="BJ110">
            <v>0</v>
          </cell>
          <cell r="BM110">
            <v>0</v>
          </cell>
          <cell r="BP110">
            <v>0</v>
          </cell>
          <cell r="BS110">
            <v>0</v>
          </cell>
          <cell r="BV110">
            <v>0</v>
          </cell>
          <cell r="BY110">
            <v>0</v>
          </cell>
          <cell r="CB110">
            <v>0</v>
          </cell>
          <cell r="CE110">
            <v>0</v>
          </cell>
          <cell r="CH110">
            <v>0</v>
          </cell>
          <cell r="CK110">
            <v>0</v>
          </cell>
        </row>
        <row r="111">
          <cell r="K111">
            <v>0</v>
          </cell>
          <cell r="N111">
            <v>0</v>
          </cell>
          <cell r="Q111">
            <v>0</v>
          </cell>
          <cell r="T111">
            <v>0</v>
          </cell>
          <cell r="W111">
            <v>0</v>
          </cell>
          <cell r="Z111">
            <v>0</v>
          </cell>
          <cell r="AC111">
            <v>0</v>
          </cell>
          <cell r="AF111">
            <v>0</v>
          </cell>
          <cell r="AI111">
            <v>0</v>
          </cell>
          <cell r="AL111">
            <v>0</v>
          </cell>
          <cell r="AO111">
            <v>0</v>
          </cell>
          <cell r="AR111">
            <v>0</v>
          </cell>
          <cell r="AU111">
            <v>0</v>
          </cell>
          <cell r="AX111">
            <v>0</v>
          </cell>
          <cell r="BA111">
            <v>0</v>
          </cell>
          <cell r="BD111">
            <v>0</v>
          </cell>
          <cell r="BG111">
            <v>0</v>
          </cell>
          <cell r="BJ111">
            <v>0</v>
          </cell>
          <cell r="BM111">
            <v>0</v>
          </cell>
          <cell r="BP111">
            <v>0</v>
          </cell>
          <cell r="BS111">
            <v>0</v>
          </cell>
          <cell r="BV111">
            <v>0</v>
          </cell>
          <cell r="BY111">
            <v>0</v>
          </cell>
          <cell r="CB111">
            <v>0</v>
          </cell>
          <cell r="CE111">
            <v>0</v>
          </cell>
          <cell r="CH111">
            <v>0</v>
          </cell>
          <cell r="CK111">
            <v>0</v>
          </cell>
        </row>
        <row r="113">
          <cell r="K113">
            <v>0</v>
          </cell>
          <cell r="N113">
            <v>0</v>
          </cell>
          <cell r="Q113">
            <v>0</v>
          </cell>
          <cell r="T113">
            <v>0</v>
          </cell>
          <cell r="W113">
            <v>0</v>
          </cell>
          <cell r="Z113">
            <v>0</v>
          </cell>
          <cell r="AC113">
            <v>0</v>
          </cell>
          <cell r="AF113">
            <v>0</v>
          </cell>
          <cell r="AI113">
            <v>0</v>
          </cell>
          <cell r="AL113">
            <v>0</v>
          </cell>
          <cell r="AO113">
            <v>0</v>
          </cell>
          <cell r="AR113">
            <v>0</v>
          </cell>
          <cell r="AU113">
            <v>0</v>
          </cell>
          <cell r="AX113">
            <v>0</v>
          </cell>
          <cell r="BA113">
            <v>0</v>
          </cell>
          <cell r="BD113">
            <v>0</v>
          </cell>
          <cell r="BG113">
            <v>0</v>
          </cell>
          <cell r="BJ113">
            <v>0</v>
          </cell>
          <cell r="BM113">
            <v>0</v>
          </cell>
          <cell r="BP113">
            <v>0</v>
          </cell>
          <cell r="BS113">
            <v>0</v>
          </cell>
          <cell r="BV113">
            <v>0</v>
          </cell>
          <cell r="BY113">
            <v>0</v>
          </cell>
          <cell r="CB113">
            <v>0</v>
          </cell>
          <cell r="CE113">
            <v>0</v>
          </cell>
          <cell r="CH113">
            <v>0</v>
          </cell>
          <cell r="CK113">
            <v>0</v>
          </cell>
        </row>
        <row r="114">
          <cell r="K114">
            <v>0</v>
          </cell>
          <cell r="N114">
            <v>0</v>
          </cell>
          <cell r="Q114">
            <v>0</v>
          </cell>
          <cell r="T114">
            <v>0</v>
          </cell>
          <cell r="W114">
            <v>0</v>
          </cell>
          <cell r="Z114">
            <v>0</v>
          </cell>
          <cell r="AC114">
            <v>0</v>
          </cell>
          <cell r="AF114">
            <v>0</v>
          </cell>
          <cell r="AI114">
            <v>0</v>
          </cell>
          <cell r="AL114">
            <v>0</v>
          </cell>
          <cell r="AO114">
            <v>0</v>
          </cell>
          <cell r="AR114">
            <v>0</v>
          </cell>
          <cell r="AU114">
            <v>0</v>
          </cell>
          <cell r="AX114">
            <v>0</v>
          </cell>
          <cell r="BA114">
            <v>0</v>
          </cell>
          <cell r="BD114">
            <v>0</v>
          </cell>
          <cell r="BG114">
            <v>0</v>
          </cell>
          <cell r="BJ114">
            <v>0</v>
          </cell>
          <cell r="BM114">
            <v>0</v>
          </cell>
          <cell r="BP114">
            <v>0</v>
          </cell>
          <cell r="BS114">
            <v>0</v>
          </cell>
          <cell r="BV114">
            <v>0</v>
          </cell>
          <cell r="BY114">
            <v>0</v>
          </cell>
          <cell r="CB114">
            <v>0</v>
          </cell>
          <cell r="CE114">
            <v>0</v>
          </cell>
          <cell r="CH114">
            <v>0</v>
          </cell>
          <cell r="CK114">
            <v>0</v>
          </cell>
        </row>
        <row r="115">
          <cell r="K115">
            <v>0</v>
          </cell>
          <cell r="N115">
            <v>0</v>
          </cell>
          <cell r="Q115">
            <v>0</v>
          </cell>
          <cell r="T115">
            <v>0</v>
          </cell>
          <cell r="W115">
            <v>0</v>
          </cell>
          <cell r="Z115">
            <v>0</v>
          </cell>
          <cell r="AC115">
            <v>0</v>
          </cell>
          <cell r="AF115">
            <v>0</v>
          </cell>
          <cell r="AI115">
            <v>0</v>
          </cell>
          <cell r="AL115">
            <v>0</v>
          </cell>
          <cell r="AO115">
            <v>0</v>
          </cell>
          <cell r="AR115">
            <v>0</v>
          </cell>
          <cell r="AU115">
            <v>0</v>
          </cell>
          <cell r="AX115">
            <v>0</v>
          </cell>
          <cell r="BA115">
            <v>0</v>
          </cell>
          <cell r="BD115">
            <v>0</v>
          </cell>
          <cell r="BG115">
            <v>0</v>
          </cell>
          <cell r="BJ115">
            <v>0</v>
          </cell>
          <cell r="BM115">
            <v>0</v>
          </cell>
          <cell r="BP115">
            <v>0</v>
          </cell>
          <cell r="BS115">
            <v>0</v>
          </cell>
          <cell r="BV115">
            <v>0</v>
          </cell>
          <cell r="BY115">
            <v>0</v>
          </cell>
          <cell r="CB115">
            <v>0</v>
          </cell>
          <cell r="CE115">
            <v>0</v>
          </cell>
          <cell r="CH115">
            <v>0</v>
          </cell>
          <cell r="CK115">
            <v>0</v>
          </cell>
        </row>
        <row r="116">
          <cell r="K116">
            <v>0</v>
          </cell>
          <cell r="N116">
            <v>0</v>
          </cell>
          <cell r="Q116">
            <v>0</v>
          </cell>
          <cell r="T116">
            <v>0</v>
          </cell>
          <cell r="W116">
            <v>0</v>
          </cell>
          <cell r="Z116">
            <v>0</v>
          </cell>
          <cell r="AC116">
            <v>0</v>
          </cell>
          <cell r="AF116">
            <v>0</v>
          </cell>
          <cell r="AI116">
            <v>0</v>
          </cell>
          <cell r="AL116">
            <v>0</v>
          </cell>
          <cell r="AO116">
            <v>0</v>
          </cell>
          <cell r="AR116">
            <v>0</v>
          </cell>
          <cell r="AU116">
            <v>0</v>
          </cell>
          <cell r="AX116">
            <v>0</v>
          </cell>
          <cell r="BA116">
            <v>0</v>
          </cell>
          <cell r="BD116">
            <v>0</v>
          </cell>
          <cell r="BG116">
            <v>0</v>
          </cell>
          <cell r="BJ116">
            <v>0</v>
          </cell>
          <cell r="BM116">
            <v>0</v>
          </cell>
          <cell r="BP116">
            <v>0</v>
          </cell>
          <cell r="BS116">
            <v>0</v>
          </cell>
          <cell r="BV116">
            <v>0</v>
          </cell>
          <cell r="BY116">
            <v>0</v>
          </cell>
          <cell r="CB116">
            <v>0</v>
          </cell>
          <cell r="CE116">
            <v>0</v>
          </cell>
          <cell r="CH116">
            <v>0</v>
          </cell>
          <cell r="CK116">
            <v>0</v>
          </cell>
        </row>
        <row r="118">
          <cell r="K118">
            <v>0</v>
          </cell>
          <cell r="N118">
            <v>0</v>
          </cell>
          <cell r="Q118">
            <v>0</v>
          </cell>
          <cell r="T118">
            <v>0</v>
          </cell>
          <cell r="W118">
            <v>0</v>
          </cell>
          <cell r="Z118">
            <v>0</v>
          </cell>
          <cell r="AC118">
            <v>0</v>
          </cell>
          <cell r="AF118">
            <v>0</v>
          </cell>
          <cell r="AI118">
            <v>0</v>
          </cell>
          <cell r="AL118">
            <v>0</v>
          </cell>
          <cell r="AO118">
            <v>0</v>
          </cell>
          <cell r="AR118">
            <v>0</v>
          </cell>
          <cell r="AU118">
            <v>0</v>
          </cell>
          <cell r="AX118">
            <v>0</v>
          </cell>
          <cell r="BA118">
            <v>0</v>
          </cell>
          <cell r="BD118">
            <v>0</v>
          </cell>
          <cell r="BG118">
            <v>0</v>
          </cell>
          <cell r="BJ118">
            <v>0</v>
          </cell>
          <cell r="BM118">
            <v>0</v>
          </cell>
          <cell r="BP118">
            <v>0</v>
          </cell>
          <cell r="BS118">
            <v>0</v>
          </cell>
          <cell r="BV118">
            <v>0</v>
          </cell>
          <cell r="BY118">
            <v>0</v>
          </cell>
          <cell r="CB118">
            <v>0</v>
          </cell>
          <cell r="CE118">
            <v>0</v>
          </cell>
          <cell r="CH118">
            <v>0</v>
          </cell>
          <cell r="CK118">
            <v>0</v>
          </cell>
        </row>
        <row r="119">
          <cell r="K119">
            <v>0</v>
          </cell>
          <cell r="N119">
            <v>0</v>
          </cell>
          <cell r="Q119">
            <v>0</v>
          </cell>
          <cell r="T119">
            <v>0</v>
          </cell>
          <cell r="W119">
            <v>0</v>
          </cell>
          <cell r="Z119">
            <v>0</v>
          </cell>
          <cell r="AC119">
            <v>0</v>
          </cell>
          <cell r="AF119">
            <v>0</v>
          </cell>
          <cell r="AI119">
            <v>0</v>
          </cell>
          <cell r="AL119">
            <v>0</v>
          </cell>
          <cell r="AO119">
            <v>0</v>
          </cell>
          <cell r="AR119">
            <v>0</v>
          </cell>
          <cell r="AU119">
            <v>0</v>
          </cell>
          <cell r="AX119">
            <v>0</v>
          </cell>
          <cell r="BA119">
            <v>0</v>
          </cell>
          <cell r="BD119">
            <v>0</v>
          </cell>
          <cell r="BG119">
            <v>0</v>
          </cell>
          <cell r="BJ119">
            <v>0</v>
          </cell>
          <cell r="BM119">
            <v>0</v>
          </cell>
          <cell r="BP119">
            <v>0</v>
          </cell>
          <cell r="BS119">
            <v>0</v>
          </cell>
          <cell r="BV119">
            <v>0</v>
          </cell>
          <cell r="BY119">
            <v>0</v>
          </cell>
          <cell r="CB119">
            <v>0</v>
          </cell>
          <cell r="CE119">
            <v>0</v>
          </cell>
          <cell r="CH119">
            <v>0</v>
          </cell>
          <cell r="CK119">
            <v>0</v>
          </cell>
        </row>
        <row r="120">
          <cell r="K120">
            <v>0</v>
          </cell>
          <cell r="N120">
            <v>0</v>
          </cell>
          <cell r="Q120">
            <v>0</v>
          </cell>
          <cell r="T120">
            <v>0</v>
          </cell>
          <cell r="W120">
            <v>0</v>
          </cell>
          <cell r="Z120">
            <v>0</v>
          </cell>
          <cell r="AC120">
            <v>0</v>
          </cell>
          <cell r="AF120">
            <v>0</v>
          </cell>
          <cell r="AI120">
            <v>0</v>
          </cell>
          <cell r="AL120">
            <v>0</v>
          </cell>
          <cell r="AO120">
            <v>0</v>
          </cell>
          <cell r="AR120">
            <v>0</v>
          </cell>
          <cell r="AU120">
            <v>0</v>
          </cell>
          <cell r="AX120">
            <v>0</v>
          </cell>
          <cell r="BA120">
            <v>0</v>
          </cell>
          <cell r="BD120">
            <v>0</v>
          </cell>
          <cell r="BG120">
            <v>0</v>
          </cell>
          <cell r="BJ120">
            <v>0</v>
          </cell>
          <cell r="BM120">
            <v>0</v>
          </cell>
          <cell r="BP120">
            <v>0</v>
          </cell>
          <cell r="BS120">
            <v>0</v>
          </cell>
          <cell r="BV120">
            <v>0</v>
          </cell>
          <cell r="BY120">
            <v>0</v>
          </cell>
          <cell r="CB120">
            <v>0</v>
          </cell>
          <cell r="CE120">
            <v>0</v>
          </cell>
          <cell r="CH120">
            <v>0</v>
          </cell>
          <cell r="CK120">
            <v>0</v>
          </cell>
        </row>
        <row r="121">
          <cell r="K121">
            <v>0</v>
          </cell>
          <cell r="N121">
            <v>0</v>
          </cell>
          <cell r="Q121">
            <v>0</v>
          </cell>
          <cell r="T121">
            <v>0</v>
          </cell>
          <cell r="W121">
            <v>0</v>
          </cell>
          <cell r="Z121">
            <v>0</v>
          </cell>
          <cell r="AC121">
            <v>0</v>
          </cell>
          <cell r="AF121">
            <v>0</v>
          </cell>
          <cell r="AI121">
            <v>0</v>
          </cell>
          <cell r="AL121">
            <v>0</v>
          </cell>
          <cell r="AO121">
            <v>0</v>
          </cell>
          <cell r="AR121">
            <v>0</v>
          </cell>
          <cell r="AU121">
            <v>0</v>
          </cell>
          <cell r="AX121">
            <v>0</v>
          </cell>
          <cell r="BA121">
            <v>0</v>
          </cell>
          <cell r="BD121">
            <v>0</v>
          </cell>
          <cell r="BG121">
            <v>0</v>
          </cell>
          <cell r="BJ121">
            <v>0</v>
          </cell>
          <cell r="BM121">
            <v>0</v>
          </cell>
          <cell r="BP121">
            <v>0</v>
          </cell>
          <cell r="BS121">
            <v>0</v>
          </cell>
          <cell r="BV121">
            <v>0</v>
          </cell>
          <cell r="BY121">
            <v>0</v>
          </cell>
          <cell r="CB121">
            <v>0</v>
          </cell>
          <cell r="CE121">
            <v>0</v>
          </cell>
          <cell r="CH121">
            <v>0</v>
          </cell>
          <cell r="CK121">
            <v>0</v>
          </cell>
        </row>
        <row r="124">
          <cell r="K124">
            <v>0</v>
          </cell>
          <cell r="N124">
            <v>0</v>
          </cell>
          <cell r="Q124">
            <v>0</v>
          </cell>
          <cell r="T124">
            <v>0</v>
          </cell>
          <cell r="W124">
            <v>0</v>
          </cell>
          <cell r="Z124">
            <v>0</v>
          </cell>
          <cell r="AC124">
            <v>0</v>
          </cell>
          <cell r="AF124">
            <v>0</v>
          </cell>
          <cell r="AI124">
            <v>0</v>
          </cell>
          <cell r="AL124">
            <v>0</v>
          </cell>
          <cell r="AO124">
            <v>0</v>
          </cell>
          <cell r="AR124">
            <v>0</v>
          </cell>
          <cell r="AU124">
            <v>0</v>
          </cell>
          <cell r="AX124">
            <v>0</v>
          </cell>
          <cell r="BA124">
            <v>0</v>
          </cell>
          <cell r="BD124">
            <v>0</v>
          </cell>
          <cell r="BG124">
            <v>0</v>
          </cell>
          <cell r="BJ124">
            <v>0</v>
          </cell>
          <cell r="BM124">
            <v>0</v>
          </cell>
          <cell r="BP124">
            <v>0</v>
          </cell>
          <cell r="BS124">
            <v>0</v>
          </cell>
          <cell r="BV124">
            <v>0</v>
          </cell>
          <cell r="BY124">
            <v>0</v>
          </cell>
          <cell r="CB124">
            <v>0</v>
          </cell>
          <cell r="CE124">
            <v>0</v>
          </cell>
          <cell r="CH124">
            <v>0</v>
          </cell>
          <cell r="CK124">
            <v>0</v>
          </cell>
        </row>
        <row r="125">
          <cell r="K125">
            <v>0</v>
          </cell>
          <cell r="N125">
            <v>0</v>
          </cell>
          <cell r="Q125">
            <v>0</v>
          </cell>
          <cell r="T125">
            <v>0</v>
          </cell>
          <cell r="W125">
            <v>0</v>
          </cell>
          <cell r="Z125">
            <v>0</v>
          </cell>
          <cell r="AC125">
            <v>0</v>
          </cell>
          <cell r="AF125">
            <v>0</v>
          </cell>
          <cell r="AI125">
            <v>0</v>
          </cell>
          <cell r="AL125">
            <v>0</v>
          </cell>
          <cell r="AO125">
            <v>0</v>
          </cell>
          <cell r="AR125">
            <v>0</v>
          </cell>
          <cell r="AU125">
            <v>0</v>
          </cell>
          <cell r="AX125">
            <v>0</v>
          </cell>
          <cell r="BA125">
            <v>0</v>
          </cell>
          <cell r="BD125">
            <v>0</v>
          </cell>
          <cell r="BG125">
            <v>0</v>
          </cell>
          <cell r="BJ125">
            <v>0</v>
          </cell>
          <cell r="BM125">
            <v>0</v>
          </cell>
          <cell r="BP125">
            <v>0</v>
          </cell>
          <cell r="BS125">
            <v>0</v>
          </cell>
          <cell r="BV125">
            <v>0</v>
          </cell>
          <cell r="BY125">
            <v>0</v>
          </cell>
          <cell r="CB125">
            <v>0</v>
          </cell>
          <cell r="CE125">
            <v>0</v>
          </cell>
          <cell r="CH125">
            <v>0</v>
          </cell>
          <cell r="CK125">
            <v>0</v>
          </cell>
        </row>
        <row r="126">
          <cell r="K126">
            <v>0</v>
          </cell>
          <cell r="N126">
            <v>0</v>
          </cell>
          <cell r="Q126">
            <v>0</v>
          </cell>
          <cell r="T126">
            <v>0</v>
          </cell>
          <cell r="W126">
            <v>0</v>
          </cell>
          <cell r="Z126">
            <v>0</v>
          </cell>
          <cell r="AC126">
            <v>0</v>
          </cell>
          <cell r="AF126">
            <v>0</v>
          </cell>
          <cell r="AI126">
            <v>0</v>
          </cell>
          <cell r="AL126">
            <v>0</v>
          </cell>
          <cell r="AO126">
            <v>0</v>
          </cell>
          <cell r="AR126">
            <v>0</v>
          </cell>
          <cell r="AU126">
            <v>0</v>
          </cell>
          <cell r="AX126">
            <v>0</v>
          </cell>
          <cell r="BA126">
            <v>0</v>
          </cell>
          <cell r="BD126">
            <v>0</v>
          </cell>
          <cell r="BG126">
            <v>0</v>
          </cell>
          <cell r="BJ126">
            <v>0</v>
          </cell>
          <cell r="BM126">
            <v>0</v>
          </cell>
          <cell r="BP126">
            <v>0</v>
          </cell>
          <cell r="BS126">
            <v>0</v>
          </cell>
          <cell r="BV126">
            <v>0</v>
          </cell>
          <cell r="BY126">
            <v>0</v>
          </cell>
          <cell r="CB126">
            <v>0</v>
          </cell>
          <cell r="CE126">
            <v>0</v>
          </cell>
          <cell r="CH126">
            <v>0</v>
          </cell>
          <cell r="CK126">
            <v>0</v>
          </cell>
        </row>
        <row r="127">
          <cell r="K127">
            <v>0</v>
          </cell>
          <cell r="N127">
            <v>0</v>
          </cell>
          <cell r="Q127">
            <v>0</v>
          </cell>
          <cell r="T127">
            <v>0</v>
          </cell>
          <cell r="W127">
            <v>0</v>
          </cell>
          <cell r="Z127">
            <v>0</v>
          </cell>
          <cell r="AC127">
            <v>0</v>
          </cell>
          <cell r="AF127">
            <v>0</v>
          </cell>
          <cell r="AI127">
            <v>0</v>
          </cell>
          <cell r="AL127">
            <v>0</v>
          </cell>
          <cell r="AO127">
            <v>0</v>
          </cell>
          <cell r="AR127">
            <v>0</v>
          </cell>
          <cell r="AU127">
            <v>0</v>
          </cell>
          <cell r="AX127">
            <v>0</v>
          </cell>
          <cell r="BA127">
            <v>0</v>
          </cell>
          <cell r="BD127">
            <v>0</v>
          </cell>
          <cell r="BG127">
            <v>0</v>
          </cell>
          <cell r="BJ127">
            <v>0</v>
          </cell>
          <cell r="BM127">
            <v>0</v>
          </cell>
          <cell r="BP127">
            <v>0</v>
          </cell>
          <cell r="BS127">
            <v>0</v>
          </cell>
          <cell r="BV127">
            <v>0</v>
          </cell>
          <cell r="BY127">
            <v>0</v>
          </cell>
          <cell r="CB127">
            <v>0</v>
          </cell>
          <cell r="CE127">
            <v>0</v>
          </cell>
          <cell r="CH127">
            <v>0</v>
          </cell>
          <cell r="CK127">
            <v>0</v>
          </cell>
        </row>
        <row r="128">
          <cell r="K128">
            <v>0</v>
          </cell>
          <cell r="N128">
            <v>0</v>
          </cell>
          <cell r="Q128">
            <v>0</v>
          </cell>
          <cell r="T128">
            <v>0</v>
          </cell>
          <cell r="W128">
            <v>0</v>
          </cell>
          <cell r="Z128">
            <v>0</v>
          </cell>
          <cell r="AC128">
            <v>0</v>
          </cell>
          <cell r="AF128">
            <v>0</v>
          </cell>
          <cell r="AI128">
            <v>0</v>
          </cell>
          <cell r="AL128">
            <v>0</v>
          </cell>
          <cell r="AO128">
            <v>0</v>
          </cell>
          <cell r="AR128">
            <v>0</v>
          </cell>
          <cell r="AU128">
            <v>0</v>
          </cell>
          <cell r="AX128">
            <v>0</v>
          </cell>
          <cell r="BA128">
            <v>0</v>
          </cell>
          <cell r="BD128">
            <v>0</v>
          </cell>
          <cell r="BG128">
            <v>0</v>
          </cell>
          <cell r="BJ128">
            <v>0</v>
          </cell>
          <cell r="BM128">
            <v>0</v>
          </cell>
          <cell r="BP128">
            <v>0</v>
          </cell>
          <cell r="BS128">
            <v>0</v>
          </cell>
          <cell r="BV128">
            <v>0</v>
          </cell>
          <cell r="BY128">
            <v>0</v>
          </cell>
          <cell r="CB128">
            <v>0</v>
          </cell>
          <cell r="CE128">
            <v>0</v>
          </cell>
          <cell r="CH128">
            <v>0</v>
          </cell>
          <cell r="CK128">
            <v>0</v>
          </cell>
        </row>
        <row r="129">
          <cell r="K129">
            <v>0</v>
          </cell>
          <cell r="N129">
            <v>0</v>
          </cell>
          <cell r="Q129">
            <v>0</v>
          </cell>
          <cell r="T129">
            <v>0</v>
          </cell>
          <cell r="W129">
            <v>0</v>
          </cell>
          <cell r="Z129">
            <v>0</v>
          </cell>
          <cell r="AC129">
            <v>0</v>
          </cell>
          <cell r="AF129">
            <v>0</v>
          </cell>
          <cell r="AI129">
            <v>0</v>
          </cell>
          <cell r="AL129">
            <v>0</v>
          </cell>
          <cell r="AO129">
            <v>0</v>
          </cell>
          <cell r="AR129">
            <v>0</v>
          </cell>
          <cell r="AU129">
            <v>0</v>
          </cell>
          <cell r="AX129">
            <v>0</v>
          </cell>
          <cell r="BA129">
            <v>0</v>
          </cell>
          <cell r="BD129">
            <v>0</v>
          </cell>
          <cell r="BG129">
            <v>0</v>
          </cell>
          <cell r="BJ129">
            <v>0</v>
          </cell>
          <cell r="BM129">
            <v>0</v>
          </cell>
          <cell r="BP129">
            <v>0</v>
          </cell>
          <cell r="BS129">
            <v>0</v>
          </cell>
          <cell r="BV129">
            <v>0</v>
          </cell>
          <cell r="BY129">
            <v>0</v>
          </cell>
          <cell r="CB129">
            <v>0</v>
          </cell>
          <cell r="CE129">
            <v>0</v>
          </cell>
          <cell r="CH129">
            <v>0</v>
          </cell>
          <cell r="CK129">
            <v>0</v>
          </cell>
        </row>
        <row r="137">
          <cell r="J137" t="str">
            <v>Устименко Н.Г.</v>
          </cell>
          <cell r="S137" t="str">
            <v>Устименко Н.Г.</v>
          </cell>
          <cell r="AB137" t="str">
            <v>Устименко Н.Г.</v>
          </cell>
          <cell r="AK137" t="str">
            <v>Устименко Н.Г.</v>
          </cell>
          <cell r="AT137" t="str">
            <v>Устименко Н.Г.</v>
          </cell>
          <cell r="BC137" t="str">
            <v>Устименко Н.Г.</v>
          </cell>
          <cell r="BL137" t="str">
            <v>Устименко Н.Г.</v>
          </cell>
          <cell r="BU137" t="str">
            <v>Устименко Н.Г.</v>
          </cell>
          <cell r="CD137" t="str">
            <v>Устименко Н.Г.</v>
          </cell>
        </row>
      </sheetData>
      <sheetData sheetId="3">
        <row r="2">
          <cell r="G2" t="e">
            <v>#REF!</v>
          </cell>
          <cell r="J2" t="e">
            <v>#REF!</v>
          </cell>
          <cell r="P2" t="e">
            <v>#REF!</v>
          </cell>
          <cell r="S2" t="e">
            <v>#REF!</v>
          </cell>
          <cell r="Y2" t="e">
            <v>#REF!</v>
          </cell>
          <cell r="AB2" t="e">
            <v>#REF!</v>
          </cell>
          <cell r="AH2" t="e">
            <v>#REF!</v>
          </cell>
          <cell r="AK2" t="e">
            <v>#REF!</v>
          </cell>
          <cell r="AQ2" t="e">
            <v>#REF!</v>
          </cell>
          <cell r="AT2" t="e">
            <v>#REF!</v>
          </cell>
          <cell r="AZ2" t="e">
            <v>#REF!</v>
          </cell>
          <cell r="BC2" t="e">
            <v>#REF!</v>
          </cell>
          <cell r="BI2" t="e">
            <v>#REF!</v>
          </cell>
          <cell r="BL2" t="e">
            <v>#REF!</v>
          </cell>
          <cell r="BR2" t="e">
            <v>#REF!</v>
          </cell>
          <cell r="BU2" t="e">
            <v>#REF!</v>
          </cell>
          <cell r="CA2" t="e">
            <v>#REF!</v>
          </cell>
          <cell r="CD2" t="e">
            <v>#REF!</v>
          </cell>
        </row>
        <row r="7">
          <cell r="H7" t="str">
            <v>Итого:</v>
          </cell>
          <cell r="I7">
            <v>0</v>
          </cell>
          <cell r="K7" t="str">
            <v>Итого:</v>
          </cell>
          <cell r="L7">
            <v>0</v>
          </cell>
          <cell r="N7" t="str">
            <v>Итого:</v>
          </cell>
          <cell r="O7">
            <v>0</v>
          </cell>
          <cell r="Q7" t="str">
            <v>Итого:</v>
          </cell>
          <cell r="R7">
            <v>0</v>
          </cell>
          <cell r="T7" t="str">
            <v>Итого:</v>
          </cell>
          <cell r="U7">
            <v>0</v>
          </cell>
          <cell r="W7" t="str">
            <v>Итого:</v>
          </cell>
          <cell r="X7">
            <v>0</v>
          </cell>
          <cell r="Z7" t="str">
            <v>Итого:</v>
          </cell>
          <cell r="AA7">
            <v>0</v>
          </cell>
          <cell r="AC7" t="str">
            <v>Итого:</v>
          </cell>
          <cell r="AD7">
            <v>0</v>
          </cell>
          <cell r="AF7" t="str">
            <v>Итого:</v>
          </cell>
          <cell r="AG7">
            <v>0</v>
          </cell>
          <cell r="AI7" t="str">
            <v>Итого:</v>
          </cell>
          <cell r="AJ7">
            <v>0</v>
          </cell>
          <cell r="AL7" t="str">
            <v>Итого:</v>
          </cell>
          <cell r="AM7">
            <v>0</v>
          </cell>
          <cell r="AO7" t="str">
            <v>Итого:</v>
          </cell>
          <cell r="AP7">
            <v>0</v>
          </cell>
          <cell r="AR7" t="str">
            <v>Итого:</v>
          </cell>
          <cell r="AS7">
            <v>0</v>
          </cell>
          <cell r="AU7" t="str">
            <v>Итого:</v>
          </cell>
          <cell r="AV7">
            <v>0</v>
          </cell>
          <cell r="AX7" t="str">
            <v>Итого:</v>
          </cell>
          <cell r="AY7">
            <v>0</v>
          </cell>
          <cell r="BA7" t="str">
            <v>Итого:</v>
          </cell>
          <cell r="BB7">
            <v>0</v>
          </cell>
          <cell r="BD7" t="str">
            <v>Итого:</v>
          </cell>
          <cell r="BE7">
            <v>0</v>
          </cell>
          <cell r="BG7" t="str">
            <v>Итого:</v>
          </cell>
          <cell r="BH7">
            <v>0</v>
          </cell>
          <cell r="BJ7" t="str">
            <v>Итого:</v>
          </cell>
          <cell r="BK7">
            <v>0</v>
          </cell>
          <cell r="BM7" t="str">
            <v>Итого:</v>
          </cell>
          <cell r="BN7">
            <v>0</v>
          </cell>
          <cell r="BP7" t="str">
            <v>Итого:</v>
          </cell>
          <cell r="BQ7">
            <v>0</v>
          </cell>
          <cell r="BS7" t="str">
            <v>Итого:</v>
          </cell>
          <cell r="BT7">
            <v>0</v>
          </cell>
          <cell r="BV7" t="str">
            <v>Итого:</v>
          </cell>
          <cell r="BW7">
            <v>0</v>
          </cell>
          <cell r="BY7" t="str">
            <v>Итого:</v>
          </cell>
          <cell r="BZ7">
            <v>0</v>
          </cell>
          <cell r="CB7" t="str">
            <v>Итого:</v>
          </cell>
          <cell r="CC7">
            <v>0</v>
          </cell>
          <cell r="CE7" t="str">
            <v>Итого:</v>
          </cell>
          <cell r="CF7">
            <v>0</v>
          </cell>
          <cell r="CH7" t="str">
            <v>Итого:</v>
          </cell>
          <cell r="CI7">
            <v>0</v>
          </cell>
        </row>
        <row r="8">
          <cell r="I8" t="e">
            <v>#REF!</v>
          </cell>
          <cell r="L8" t="e">
            <v>#REF!</v>
          </cell>
          <cell r="R8" t="e">
            <v>#REF!</v>
          </cell>
          <cell r="U8" t="e">
            <v>#REF!</v>
          </cell>
          <cell r="AA8" t="e">
            <v>#REF!</v>
          </cell>
          <cell r="AD8" t="e">
            <v>#REF!</v>
          </cell>
          <cell r="AJ8" t="e">
            <v>#REF!</v>
          </cell>
          <cell r="AM8" t="e">
            <v>#REF!</v>
          </cell>
          <cell r="AS8" t="e">
            <v>#REF!</v>
          </cell>
          <cell r="AV8" t="e">
            <v>#REF!</v>
          </cell>
          <cell r="BB8" t="e">
            <v>#REF!</v>
          </cell>
          <cell r="BE8" t="e">
            <v>#REF!</v>
          </cell>
          <cell r="BK8" t="e">
            <v>#REF!</v>
          </cell>
          <cell r="BN8" t="e">
            <v>#REF!</v>
          </cell>
          <cell r="BT8">
            <v>0</v>
          </cell>
          <cell r="BW8">
            <v>0</v>
          </cell>
          <cell r="CC8">
            <v>0</v>
          </cell>
          <cell r="CF8">
            <v>0</v>
          </cell>
        </row>
        <row r="9">
          <cell r="G9" t="str">
            <v>Предъявлено</v>
          </cell>
          <cell r="J9" t="str">
            <v>Принято</v>
          </cell>
          <cell r="M9" t="str">
            <v>Текущие разногласия</v>
          </cell>
          <cell r="P9" t="str">
            <v>Предъявлено</v>
          </cell>
          <cell r="S9" t="str">
            <v>Принято</v>
          </cell>
          <cell r="V9" t="str">
            <v>Текущие разногласия</v>
          </cell>
          <cell r="Y9" t="str">
            <v>Предъявлено</v>
          </cell>
          <cell r="AB9" t="str">
            <v>Принято</v>
          </cell>
          <cell r="AE9" t="str">
            <v>Текущие разногласия</v>
          </cell>
          <cell r="AH9" t="str">
            <v>Предъявлено</v>
          </cell>
          <cell r="AK9" t="str">
            <v>Принято</v>
          </cell>
          <cell r="AN9" t="str">
            <v>Текущие разногласия</v>
          </cell>
          <cell r="AQ9" t="str">
            <v>Предъявлено</v>
          </cell>
          <cell r="AT9" t="str">
            <v>Принято</v>
          </cell>
          <cell r="AW9" t="str">
            <v>Текущие разногласия</v>
          </cell>
          <cell r="AZ9" t="str">
            <v>Предъявлено</v>
          </cell>
          <cell r="BC9" t="str">
            <v>Принято</v>
          </cell>
          <cell r="BF9" t="str">
            <v>Текущие разногласия</v>
          </cell>
          <cell r="BI9" t="str">
            <v>Предъявлено</v>
          </cell>
          <cell r="BL9" t="str">
            <v>Принято</v>
          </cell>
          <cell r="BO9" t="str">
            <v>Текущие разногласия</v>
          </cell>
          <cell r="BR9" t="str">
            <v>Предъявлено</v>
          </cell>
          <cell r="BU9" t="str">
            <v>Принято</v>
          </cell>
          <cell r="BX9" t="str">
            <v>Текущие разногласия</v>
          </cell>
          <cell r="CA9" t="str">
            <v>Предъявлено</v>
          </cell>
          <cell r="CD9" t="str">
            <v>Принято</v>
          </cell>
          <cell r="CG9" t="str">
            <v>Текущие разногласия</v>
          </cell>
        </row>
        <row r="10">
          <cell r="G10" t="str">
            <v>Кол-во</v>
          </cell>
          <cell r="H10" t="str">
            <v>Ср. цена</v>
          </cell>
          <cell r="I10" t="str">
            <v>Сумма</v>
          </cell>
          <cell r="J10" t="str">
            <v>Кол-во</v>
          </cell>
          <cell r="K10" t="str">
            <v>Ср. цена</v>
          </cell>
          <cell r="L10" t="str">
            <v>Сумма</v>
          </cell>
          <cell r="M10" t="str">
            <v>Кол-во</v>
          </cell>
          <cell r="N10" t="str">
            <v>Ср. цена</v>
          </cell>
          <cell r="O10" t="str">
            <v>Сумма</v>
          </cell>
          <cell r="P10" t="str">
            <v>Кол-во</v>
          </cell>
          <cell r="Q10" t="str">
            <v>Ср. цена</v>
          </cell>
          <cell r="R10" t="str">
            <v>Сумма</v>
          </cell>
          <cell r="S10" t="str">
            <v>Кол-во</v>
          </cell>
          <cell r="T10" t="str">
            <v>Ср. цена</v>
          </cell>
          <cell r="U10" t="str">
            <v>Сумма</v>
          </cell>
          <cell r="V10" t="str">
            <v>Кол-во</v>
          </cell>
          <cell r="W10" t="str">
            <v>Ср. цена</v>
          </cell>
          <cell r="X10" t="str">
            <v>Сумма</v>
          </cell>
          <cell r="Y10" t="str">
            <v>Кол-во</v>
          </cell>
          <cell r="Z10" t="str">
            <v>Ср. цена</v>
          </cell>
          <cell r="AA10" t="str">
            <v>Сумма</v>
          </cell>
          <cell r="AB10" t="str">
            <v>Кол-во</v>
          </cell>
          <cell r="AC10" t="str">
            <v>Ср. цена</v>
          </cell>
          <cell r="AD10" t="str">
            <v>Сумма</v>
          </cell>
          <cell r="AE10" t="str">
            <v>Кол-во</v>
          </cell>
          <cell r="AF10" t="str">
            <v>Ср. цена</v>
          </cell>
          <cell r="AG10" t="str">
            <v>Сумма</v>
          </cell>
          <cell r="AH10" t="str">
            <v>Кол-во</v>
          </cell>
          <cell r="AI10" t="str">
            <v>Ср. цена</v>
          </cell>
          <cell r="AJ10" t="str">
            <v>Сумма</v>
          </cell>
          <cell r="AK10" t="str">
            <v>Кол-во</v>
          </cell>
          <cell r="AL10" t="str">
            <v>Ср. цена</v>
          </cell>
          <cell r="AM10" t="str">
            <v>Сумма</v>
          </cell>
          <cell r="AN10" t="str">
            <v>Кол-во</v>
          </cell>
          <cell r="AO10" t="str">
            <v>Ср. цена</v>
          </cell>
          <cell r="AP10" t="str">
            <v>Сумма</v>
          </cell>
          <cell r="AQ10" t="str">
            <v>Кол-во</v>
          </cell>
          <cell r="AR10" t="str">
            <v>Ср. цена</v>
          </cell>
          <cell r="AS10" t="str">
            <v>Сумма</v>
          </cell>
          <cell r="AT10" t="str">
            <v>Кол-во</v>
          </cell>
          <cell r="AU10" t="str">
            <v>Ср. цена</v>
          </cell>
          <cell r="AV10" t="str">
            <v>Сумма</v>
          </cell>
          <cell r="AW10" t="str">
            <v>Кол-во</v>
          </cell>
          <cell r="AX10" t="str">
            <v>Ср. цена</v>
          </cell>
          <cell r="AY10" t="str">
            <v>Сумма</v>
          </cell>
          <cell r="AZ10" t="str">
            <v>Кол-во</v>
          </cell>
          <cell r="BA10" t="str">
            <v>Ср. цена</v>
          </cell>
          <cell r="BB10" t="str">
            <v>Сумма</v>
          </cell>
          <cell r="BC10" t="str">
            <v>Кол-во</v>
          </cell>
          <cell r="BD10" t="str">
            <v>Ср. цена</v>
          </cell>
          <cell r="BE10" t="str">
            <v>Сумма</v>
          </cell>
          <cell r="BF10" t="str">
            <v>Кол-во</v>
          </cell>
          <cell r="BG10" t="str">
            <v>Ср. цена</v>
          </cell>
          <cell r="BH10" t="str">
            <v>Сумма</v>
          </cell>
          <cell r="BI10" t="str">
            <v>Кол-во</v>
          </cell>
          <cell r="BJ10" t="str">
            <v>Ср. цена</v>
          </cell>
          <cell r="BK10" t="str">
            <v>Сумма</v>
          </cell>
          <cell r="BL10" t="str">
            <v>Кол-во</v>
          </cell>
          <cell r="BM10" t="str">
            <v>Ср. цена</v>
          </cell>
          <cell r="BN10" t="str">
            <v>Сумма</v>
          </cell>
          <cell r="BO10" t="str">
            <v>Кол-во</v>
          </cell>
          <cell r="BP10" t="str">
            <v>Ср. цена</v>
          </cell>
          <cell r="BQ10" t="str">
            <v>Сумма</v>
          </cell>
          <cell r="BR10" t="str">
            <v>Кол-во</v>
          </cell>
          <cell r="BS10" t="str">
            <v>Ср. цена</v>
          </cell>
          <cell r="BT10" t="str">
            <v>Сумма</v>
          </cell>
          <cell r="BU10" t="str">
            <v>Кол-во</v>
          </cell>
          <cell r="BV10" t="str">
            <v>Ср. цена</v>
          </cell>
          <cell r="BW10" t="str">
            <v>Сумма</v>
          </cell>
          <cell r="BX10" t="str">
            <v>Кол-во</v>
          </cell>
          <cell r="BY10" t="str">
            <v>Ср. цена</v>
          </cell>
          <cell r="BZ10" t="str">
            <v>Сумма</v>
          </cell>
          <cell r="CA10" t="str">
            <v>Кол-во</v>
          </cell>
          <cell r="CB10" t="str">
            <v>Ср. цена</v>
          </cell>
          <cell r="CC10" t="str">
            <v>Сумма</v>
          </cell>
          <cell r="CD10" t="str">
            <v>Кол-во</v>
          </cell>
          <cell r="CE10" t="str">
            <v>Ср. цена</v>
          </cell>
          <cell r="CF10" t="str">
            <v>Сумма</v>
          </cell>
          <cell r="CG10" t="str">
            <v>Кол-во</v>
          </cell>
          <cell r="CH10" t="str">
            <v>Ср. цена</v>
          </cell>
          <cell r="CI10" t="str">
            <v>Сумма</v>
          </cell>
        </row>
        <row r="11">
          <cell r="G11">
            <v>4</v>
          </cell>
          <cell r="H11">
            <v>5</v>
          </cell>
          <cell r="I11">
            <v>6</v>
          </cell>
          <cell r="J11">
            <v>7</v>
          </cell>
          <cell r="K11">
            <v>8</v>
          </cell>
          <cell r="L11">
            <v>9</v>
          </cell>
          <cell r="M11">
            <v>10</v>
          </cell>
          <cell r="N11">
            <v>11</v>
          </cell>
          <cell r="O11">
            <v>12</v>
          </cell>
          <cell r="P11">
            <v>4</v>
          </cell>
          <cell r="Q11">
            <v>5</v>
          </cell>
          <cell r="R11">
            <v>6</v>
          </cell>
          <cell r="S11">
            <v>7</v>
          </cell>
          <cell r="T11">
            <v>8</v>
          </cell>
          <cell r="U11">
            <v>9</v>
          </cell>
          <cell r="V11">
            <v>10</v>
          </cell>
          <cell r="W11">
            <v>11</v>
          </cell>
          <cell r="X11">
            <v>12</v>
          </cell>
          <cell r="Y11">
            <v>4</v>
          </cell>
          <cell r="Z11">
            <v>5</v>
          </cell>
          <cell r="AA11">
            <v>6</v>
          </cell>
          <cell r="AB11">
            <v>7</v>
          </cell>
          <cell r="AC11">
            <v>8</v>
          </cell>
          <cell r="AD11">
            <v>9</v>
          </cell>
          <cell r="AE11">
            <v>10</v>
          </cell>
          <cell r="AF11">
            <v>11</v>
          </cell>
          <cell r="AG11">
            <v>12</v>
          </cell>
          <cell r="AH11">
            <v>4</v>
          </cell>
          <cell r="AI11">
            <v>5</v>
          </cell>
          <cell r="AJ11">
            <v>6</v>
          </cell>
          <cell r="AK11">
            <v>7</v>
          </cell>
          <cell r="AL11">
            <v>8</v>
          </cell>
          <cell r="AM11">
            <v>9</v>
          </cell>
          <cell r="AN11">
            <v>10</v>
          </cell>
          <cell r="AO11">
            <v>11</v>
          </cell>
          <cell r="AP11">
            <v>12</v>
          </cell>
          <cell r="AQ11">
            <v>4</v>
          </cell>
          <cell r="AR11">
            <v>5</v>
          </cell>
          <cell r="AS11">
            <v>6</v>
          </cell>
          <cell r="AT11">
            <v>7</v>
          </cell>
          <cell r="AU11">
            <v>8</v>
          </cell>
          <cell r="AV11">
            <v>9</v>
          </cell>
          <cell r="AW11">
            <v>10</v>
          </cell>
          <cell r="AX11">
            <v>11</v>
          </cell>
          <cell r="AY11">
            <v>12</v>
          </cell>
          <cell r="AZ11">
            <v>4</v>
          </cell>
          <cell r="BA11">
            <v>5</v>
          </cell>
          <cell r="BB11">
            <v>6</v>
          </cell>
          <cell r="BC11">
            <v>7</v>
          </cell>
          <cell r="BD11">
            <v>8</v>
          </cell>
          <cell r="BE11">
            <v>9</v>
          </cell>
          <cell r="BF11">
            <v>10</v>
          </cell>
          <cell r="BG11">
            <v>11</v>
          </cell>
          <cell r="BH11">
            <v>12</v>
          </cell>
          <cell r="BI11">
            <v>4</v>
          </cell>
          <cell r="BJ11">
            <v>5</v>
          </cell>
          <cell r="BK11">
            <v>6</v>
          </cell>
          <cell r="BL11">
            <v>7</v>
          </cell>
          <cell r="BM11">
            <v>8</v>
          </cell>
          <cell r="BN11">
            <v>9</v>
          </cell>
          <cell r="BO11">
            <v>10</v>
          </cell>
          <cell r="BP11">
            <v>11</v>
          </cell>
          <cell r="BQ11">
            <v>12</v>
          </cell>
          <cell r="BR11">
            <v>4</v>
          </cell>
          <cell r="BS11">
            <v>5</v>
          </cell>
          <cell r="BT11">
            <v>6</v>
          </cell>
          <cell r="BU11">
            <v>7</v>
          </cell>
          <cell r="BV11">
            <v>8</v>
          </cell>
          <cell r="BW11">
            <v>9</v>
          </cell>
          <cell r="BX11">
            <v>10</v>
          </cell>
          <cell r="BY11">
            <v>11</v>
          </cell>
          <cell r="BZ11">
            <v>12</v>
          </cell>
          <cell r="CA11">
            <v>4</v>
          </cell>
          <cell r="CB11">
            <v>5</v>
          </cell>
          <cell r="CC11">
            <v>6</v>
          </cell>
          <cell r="CD11">
            <v>7</v>
          </cell>
          <cell r="CE11">
            <v>8</v>
          </cell>
          <cell r="CF11">
            <v>9</v>
          </cell>
          <cell r="CG11">
            <v>10</v>
          </cell>
          <cell r="CH11">
            <v>11</v>
          </cell>
          <cell r="CI11">
            <v>12</v>
          </cell>
        </row>
        <row r="13">
          <cell r="I13">
            <v>0</v>
          </cell>
          <cell r="L13">
            <v>0</v>
          </cell>
          <cell r="O13">
            <v>0</v>
          </cell>
          <cell r="R13">
            <v>0</v>
          </cell>
          <cell r="U13">
            <v>0</v>
          </cell>
          <cell r="X13">
            <v>0</v>
          </cell>
          <cell r="AA13">
            <v>0</v>
          </cell>
          <cell r="AD13">
            <v>0</v>
          </cell>
          <cell r="AG13">
            <v>0</v>
          </cell>
          <cell r="AJ13">
            <v>0</v>
          </cell>
          <cell r="AM13">
            <v>0</v>
          </cell>
          <cell r="AP13">
            <v>0</v>
          </cell>
          <cell r="AS13">
            <v>0</v>
          </cell>
          <cell r="AV13">
            <v>0</v>
          </cell>
          <cell r="AY13">
            <v>0</v>
          </cell>
          <cell r="BB13">
            <v>0</v>
          </cell>
          <cell r="BE13">
            <v>0</v>
          </cell>
          <cell r="BH13">
            <v>0</v>
          </cell>
          <cell r="BK13">
            <v>0</v>
          </cell>
          <cell r="BN13">
            <v>0</v>
          </cell>
          <cell r="BQ13">
            <v>0</v>
          </cell>
          <cell r="BT13">
            <v>0</v>
          </cell>
          <cell r="BW13">
            <v>0</v>
          </cell>
          <cell r="BZ13">
            <v>0</v>
          </cell>
          <cell r="CC13">
            <v>0</v>
          </cell>
          <cell r="CF13">
            <v>0</v>
          </cell>
          <cell r="CI13">
            <v>0</v>
          </cell>
        </row>
        <row r="14"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0</v>
          </cell>
          <cell r="BP14">
            <v>0</v>
          </cell>
          <cell r="BQ14">
            <v>0</v>
          </cell>
          <cell r="BR14">
            <v>0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0</v>
          </cell>
          <cell r="CA14">
            <v>0</v>
          </cell>
          <cell r="CB14">
            <v>0</v>
          </cell>
          <cell r="CC14">
            <v>0</v>
          </cell>
          <cell r="CD14">
            <v>0</v>
          </cell>
          <cell r="CE14">
            <v>0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</row>
        <row r="15"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</row>
        <row r="16"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</row>
        <row r="17"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</row>
        <row r="18"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</row>
        <row r="19"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</row>
        <row r="20"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</row>
        <row r="21"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</row>
        <row r="22"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0</v>
          </cell>
          <cell r="CB22">
            <v>0</v>
          </cell>
          <cell r="CC22">
            <v>0</v>
          </cell>
          <cell r="CD22">
            <v>0</v>
          </cell>
          <cell r="CE22">
            <v>0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</row>
        <row r="23"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</row>
        <row r="24"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</row>
        <row r="25"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</row>
        <row r="26"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0</v>
          </cell>
          <cell r="CB26">
            <v>0</v>
          </cell>
          <cell r="CC26">
            <v>0</v>
          </cell>
          <cell r="CD26">
            <v>0</v>
          </cell>
          <cell r="CE26">
            <v>0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</row>
        <row r="27"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</row>
        <row r="28"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</row>
        <row r="29"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</row>
        <row r="30"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</row>
        <row r="31"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</row>
        <row r="32"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</row>
        <row r="33"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</row>
        <row r="34"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</row>
        <row r="35"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</row>
        <row r="36"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</row>
        <row r="37"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</row>
        <row r="38"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  <cell r="BM38">
            <v>0</v>
          </cell>
          <cell r="BN38">
            <v>0</v>
          </cell>
          <cell r="BO38">
            <v>0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0</v>
          </cell>
          <cell r="BV38">
            <v>0</v>
          </cell>
          <cell r="BW38">
            <v>0</v>
          </cell>
          <cell r="BX38">
            <v>0</v>
          </cell>
          <cell r="BY38">
            <v>0</v>
          </cell>
          <cell r="BZ38">
            <v>0</v>
          </cell>
          <cell r="CA38">
            <v>0</v>
          </cell>
          <cell r="CB38">
            <v>0</v>
          </cell>
          <cell r="CC38">
            <v>0</v>
          </cell>
          <cell r="CD38">
            <v>0</v>
          </cell>
          <cell r="CE38">
            <v>0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</row>
        <row r="39"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A39">
            <v>0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</row>
        <row r="40"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0</v>
          </cell>
          <cell r="BZ40">
            <v>0</v>
          </cell>
          <cell r="CA40">
            <v>0</v>
          </cell>
          <cell r="CB40">
            <v>0</v>
          </cell>
          <cell r="CC40">
            <v>0</v>
          </cell>
          <cell r="CD40">
            <v>0</v>
          </cell>
          <cell r="CE40">
            <v>0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</row>
        <row r="41"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0</v>
          </cell>
          <cell r="BP41">
            <v>0</v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A41">
            <v>0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</row>
        <row r="42"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C42">
            <v>0</v>
          </cell>
          <cell r="CD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</row>
        <row r="43"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C43">
            <v>0</v>
          </cell>
          <cell r="CD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</row>
        <row r="44"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K44">
            <v>0</v>
          </cell>
          <cell r="BL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C44">
            <v>0</v>
          </cell>
          <cell r="CD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</row>
        <row r="48">
          <cell r="I48">
            <v>0</v>
          </cell>
          <cell r="R48">
            <v>0</v>
          </cell>
          <cell r="AA48">
            <v>0</v>
          </cell>
          <cell r="AJ48">
            <v>0</v>
          </cell>
          <cell r="AS48">
            <v>0</v>
          </cell>
          <cell r="BB48">
            <v>0</v>
          </cell>
          <cell r="BK48">
            <v>0</v>
          </cell>
          <cell r="BT48">
            <v>0</v>
          </cell>
          <cell r="CC48">
            <v>0</v>
          </cell>
        </row>
      </sheetData>
      <sheetData sheetId="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абель"/>
      <sheetName val="Отв. лица"/>
      <sheetName val="Черный ПВС"/>
      <sheetName val="Приход"/>
      <sheetName val="Арматура для СИП"/>
      <sheetName val="Кабель вне сверки"/>
      <sheetName val="Архив"/>
      <sheetName val="Полиэтилен"/>
      <sheetName val="Суперпредложение"/>
      <sheetName val="Супер"/>
      <sheetName val="Спецпредложение ПУГНП"/>
      <sheetName val="ПУГНП"/>
      <sheetName val="Спецпредложение Броня"/>
      <sheetName val="Броня"/>
      <sheetName val="Спец. Рапира"/>
      <sheetName val="Рапира"/>
      <sheetName val="Спец. ЗВИ"/>
      <sheetName val="ЗВИ"/>
      <sheetName val="СИП"/>
      <sheetName val="Спецпредложение СИП"/>
      <sheetName val="Тула-NEW"/>
      <sheetName val="КГ-ХЛ"/>
      <sheetName val="Спецпредложение КГ-ХЛ"/>
      <sheetName val="КГ"/>
      <sheetName val="Спецпредложение КГ"/>
      <sheetName val="Титул"/>
      <sheetName val="Титул (2)"/>
      <sheetName val="Содержание"/>
      <sheetName val="Пр1"/>
      <sheetName val="Пр2"/>
      <sheetName val="Пр3"/>
      <sheetName val="Пр4"/>
      <sheetName val="Пр5"/>
      <sheetName val="Пр6"/>
      <sheetName val="Пр7"/>
      <sheetName val="Пр8"/>
      <sheetName val="Пр9"/>
      <sheetName val="Пр11"/>
      <sheetName val="Пр10"/>
      <sheetName val="Пр20"/>
      <sheetName val="Кабель, провод"/>
      <sheetName val="Техэлектро"/>
      <sheetName val="СпецТехэлектро"/>
      <sheetName val="Закачка Техэлектро"/>
      <sheetName val="Спец. NYM выставка"/>
      <sheetName val="NYM-vyst"/>
      <sheetName val="Сравнение КГ"/>
      <sheetName val="АСМ и РЭК"/>
      <sheetName val="АСМ и Смоленск"/>
    </sheetNames>
    <sheetDataSet>
      <sheetData sheetId="0">
        <row r="1">
          <cell r="A1" t="str">
            <v>Наименование</v>
          </cell>
          <cell r="FQ1" t="str">
            <v>Опт.</v>
          </cell>
        </row>
        <row r="2">
          <cell r="A2" t="str">
            <v>@</v>
          </cell>
          <cell r="FQ2" t="str">
            <v>@</v>
          </cell>
        </row>
        <row r="3">
          <cell r="A3" t="str">
            <v>.</v>
          </cell>
        </row>
        <row r="4">
          <cell r="A4" t="str">
            <v>.</v>
          </cell>
          <cell r="FQ4">
            <v>38889.404290856481</v>
          </cell>
        </row>
        <row r="5">
          <cell r="A5" t="str">
            <v>.</v>
          </cell>
        </row>
        <row r="6">
          <cell r="A6" t="str">
            <v>.</v>
          </cell>
        </row>
        <row r="7">
          <cell r="A7" t="str">
            <v>.</v>
          </cell>
        </row>
        <row r="8">
          <cell r="A8" t="str">
            <v>.</v>
          </cell>
        </row>
        <row r="9">
          <cell r="A9" t="str">
            <v>.</v>
          </cell>
          <cell r="BR9">
            <v>0.01</v>
          </cell>
        </row>
        <row r="10">
          <cell r="A10" t="str">
            <v xml:space="preserve"> Провод медный</v>
          </cell>
        </row>
        <row r="11">
          <cell r="A11" t="str">
            <v>ПУНП 2х1,5</v>
          </cell>
          <cell r="FQ11">
            <v>4.46</v>
          </cell>
        </row>
        <row r="12">
          <cell r="A12" t="str">
            <v>ПУНП 2х2,5</v>
          </cell>
          <cell r="FQ12">
            <v>7.19</v>
          </cell>
        </row>
        <row r="13">
          <cell r="A13" t="str">
            <v>ПУНП 2х4</v>
          </cell>
          <cell r="FQ13">
            <v>11.25</v>
          </cell>
        </row>
        <row r="14">
          <cell r="A14" t="str">
            <v>ПУНП 3х1,5</v>
          </cell>
          <cell r="FQ14">
            <v>6.58</v>
          </cell>
        </row>
        <row r="15">
          <cell r="A15" t="str">
            <v>ПУНП 3х2,5</v>
          </cell>
          <cell r="FQ15">
            <v>10.73</v>
          </cell>
        </row>
        <row r="16">
          <cell r="A16" t="str">
            <v>ПУНП 3х4</v>
          </cell>
          <cell r="FQ16">
            <v>16.579999999999998</v>
          </cell>
        </row>
        <row r="17">
          <cell r="A17" t="str">
            <v>ПУНП 2х1,5+1х1</v>
          </cell>
          <cell r="FQ17">
            <v>6.08</v>
          </cell>
        </row>
        <row r="18">
          <cell r="A18" t="str">
            <v>ПУНП 2х2,5+1х1,5</v>
          </cell>
          <cell r="FQ18">
            <v>8</v>
          </cell>
        </row>
        <row r="19">
          <cell r="A19" t="str">
            <v>ПУНП 2х4+1х2,5</v>
          </cell>
          <cell r="FQ19">
            <v>15.74</v>
          </cell>
        </row>
        <row r="20">
          <cell r="A20" t="str">
            <v>ПУНП (про-во РЭК)</v>
          </cell>
          <cell r="FQ20">
            <v>0</v>
          </cell>
        </row>
        <row r="21">
          <cell r="A21" t="str">
            <v>ПУНП 2х1,5 (пр-во РЭК)</v>
          </cell>
          <cell r="FQ21">
            <v>4.63</v>
          </cell>
        </row>
        <row r="22">
          <cell r="A22" t="str">
            <v>ПУНП 2х2,5 (пр-во РЭК)</v>
          </cell>
          <cell r="FQ22">
            <v>7.35</v>
          </cell>
        </row>
        <row r="23">
          <cell r="A23" t="str">
            <v>ПУНП 2х4 (пр-во РЭК)</v>
          </cell>
          <cell r="FQ23">
            <v>11.25</v>
          </cell>
        </row>
        <row r="24">
          <cell r="A24" t="str">
            <v>ПУНП 3х1,5 (пр-во РЭК)</v>
          </cell>
          <cell r="FQ24">
            <v>6.77</v>
          </cell>
        </row>
        <row r="25">
          <cell r="A25" t="str">
            <v>ПУНП 3х2,5 (пр-во РЭК)</v>
          </cell>
          <cell r="FQ25">
            <v>10.81</v>
          </cell>
        </row>
        <row r="26">
          <cell r="A26" t="str">
            <v>ПУНП 3х4 (пр-во РЭК)</v>
          </cell>
          <cell r="FQ26">
            <v>16.850000000000001</v>
          </cell>
        </row>
        <row r="27">
          <cell r="A27" t="str">
            <v>ПВ-1  0,5</v>
          </cell>
          <cell r="FQ27">
            <v>0.91</v>
          </cell>
        </row>
        <row r="28">
          <cell r="A28" t="str">
            <v>ПВ-1  0,75</v>
          </cell>
          <cell r="FQ28">
            <v>1.31</v>
          </cell>
        </row>
        <row r="29">
          <cell r="A29" t="str">
            <v>ПВ-1  1</v>
          </cell>
          <cell r="FQ29">
            <v>1.66</v>
          </cell>
        </row>
        <row r="30">
          <cell r="A30" t="str">
            <v>ПВ-1  1,5</v>
          </cell>
          <cell r="FQ30">
            <v>2.33</v>
          </cell>
        </row>
        <row r="31">
          <cell r="A31" t="str">
            <v>ПВ-1  2,5</v>
          </cell>
          <cell r="FQ31">
            <v>3.7</v>
          </cell>
        </row>
        <row r="32">
          <cell r="A32" t="str">
            <v>ПВ-1  4</v>
          </cell>
          <cell r="FQ32">
            <v>5.9</v>
          </cell>
        </row>
        <row r="33">
          <cell r="A33" t="str">
            <v>ПВ-1  6</v>
          </cell>
          <cell r="FQ33">
            <v>8.7799999999999994</v>
          </cell>
        </row>
        <row r="34">
          <cell r="A34" t="str">
            <v>ПВ-1 10</v>
          </cell>
          <cell r="FQ34">
            <v>13.98</v>
          </cell>
        </row>
        <row r="35">
          <cell r="A35" t="str">
            <v>ПВ-1 16</v>
          </cell>
          <cell r="FQ35">
            <v>22.19</v>
          </cell>
        </row>
        <row r="36">
          <cell r="A36" t="str">
            <v>ПВ-1 25</v>
          </cell>
          <cell r="FQ36">
            <v>36.5</v>
          </cell>
        </row>
        <row r="37">
          <cell r="A37" t="str">
            <v>ПВ-1 35</v>
          </cell>
          <cell r="FQ37">
            <v>50.55</v>
          </cell>
        </row>
        <row r="38">
          <cell r="A38" t="str">
            <v>ПВ-1 50</v>
          </cell>
          <cell r="FQ38">
            <v>72.599999999999994</v>
          </cell>
        </row>
        <row r="39">
          <cell r="A39" t="str">
            <v>ПВ-1 70</v>
          </cell>
          <cell r="FQ39">
            <v>103.81</v>
          </cell>
        </row>
        <row r="40">
          <cell r="A40" t="str">
            <v>ПВ-1 95</v>
          </cell>
          <cell r="FQ40">
            <v>141</v>
          </cell>
        </row>
        <row r="41">
          <cell r="A41" t="str">
            <v>ПВ-1 120</v>
          </cell>
          <cell r="FQ41">
            <v>171.02</v>
          </cell>
        </row>
        <row r="42">
          <cell r="A42" t="str">
            <v>ППВ 2х1,5</v>
          </cell>
          <cell r="FQ42">
            <v>4.4400000000000004</v>
          </cell>
        </row>
        <row r="43">
          <cell r="A43" t="str">
            <v>ППВ 2х2,5</v>
          </cell>
          <cell r="FQ43">
            <v>7.41</v>
          </cell>
        </row>
        <row r="44">
          <cell r="A44" t="str">
            <v>ППВ 2х4</v>
          </cell>
          <cell r="FQ44">
            <v>11.84</v>
          </cell>
        </row>
        <row r="45">
          <cell r="A45" t="str">
            <v>ППВ 3х1,5</v>
          </cell>
          <cell r="FQ45">
            <v>6.64</v>
          </cell>
        </row>
        <row r="46">
          <cell r="A46" t="str">
            <v>ППВ 3х2,5</v>
          </cell>
          <cell r="FQ46">
            <v>11.09</v>
          </cell>
        </row>
        <row r="47">
          <cell r="A47" t="str">
            <v>ППВ 3х4</v>
          </cell>
          <cell r="FQ47">
            <v>17.760000000000002</v>
          </cell>
        </row>
        <row r="48">
          <cell r="A48" t="str">
            <v xml:space="preserve"> Провод медный гибкий</v>
          </cell>
        </row>
        <row r="49">
          <cell r="A49" t="str">
            <v>ШВП-2 2х0,2</v>
          </cell>
          <cell r="FQ49">
            <v>1.32</v>
          </cell>
        </row>
        <row r="50">
          <cell r="A50" t="str">
            <v>ШВП-2 2х0,35</v>
          </cell>
          <cell r="FQ50">
            <v>1.93</v>
          </cell>
        </row>
        <row r="51">
          <cell r="A51" t="str">
            <v>ШВП-2 2х0,5</v>
          </cell>
          <cell r="FQ51">
            <v>2.35</v>
          </cell>
        </row>
        <row r="52">
          <cell r="A52" t="str">
            <v>ШВП-2 2х0,75</v>
          </cell>
          <cell r="FQ52">
            <v>3.09</v>
          </cell>
        </row>
        <row r="53">
          <cell r="A53" t="str">
            <v>ШВВП 2х0,35</v>
          </cell>
          <cell r="FQ53">
            <v>2.1</v>
          </cell>
        </row>
        <row r="54">
          <cell r="A54" t="str">
            <v>ШВВП 2х0,5</v>
          </cell>
          <cell r="FQ54">
            <v>2.46</v>
          </cell>
        </row>
        <row r="55">
          <cell r="A55" t="str">
            <v>ШВВП 2х0,75</v>
          </cell>
          <cell r="FQ55">
            <v>3.26</v>
          </cell>
        </row>
        <row r="56">
          <cell r="A56" t="str">
            <v>ШВВП 3х0,5</v>
          </cell>
          <cell r="FQ56">
            <v>3.98</v>
          </cell>
        </row>
        <row r="57">
          <cell r="A57" t="str">
            <v>ШВВП 3х0,75</v>
          </cell>
          <cell r="FQ57">
            <v>5.09</v>
          </cell>
        </row>
        <row r="58">
          <cell r="A58" t="str">
            <v>ПУГНП 2х1,5</v>
          </cell>
          <cell r="FQ58">
            <v>5.0599999999999996</v>
          </cell>
        </row>
        <row r="59">
          <cell r="A59" t="str">
            <v>ПУГНП 2х2,5</v>
          </cell>
          <cell r="FQ59">
            <v>8.07</v>
          </cell>
        </row>
        <row r="60">
          <cell r="A60" t="str">
            <v>ПУГНП 2х4</v>
          </cell>
          <cell r="FQ60">
            <v>11.9</v>
          </cell>
        </row>
        <row r="61">
          <cell r="A61" t="str">
            <v>ПУГНП 3х1,5</v>
          </cell>
          <cell r="FQ61">
            <v>7.37</v>
          </cell>
        </row>
        <row r="62">
          <cell r="A62" t="str">
            <v>ПУГНП 3х2,5</v>
          </cell>
          <cell r="FQ62">
            <v>11.79</v>
          </cell>
        </row>
        <row r="63">
          <cell r="A63" t="str">
            <v>ПУГНП 3х4</v>
          </cell>
          <cell r="FQ63">
            <v>18.13</v>
          </cell>
        </row>
        <row r="64">
          <cell r="A64" t="str">
            <v>ПУГНП 2х1,5+1х1</v>
          </cell>
          <cell r="FQ64">
            <v>6.82</v>
          </cell>
        </row>
        <row r="65">
          <cell r="A65" t="str">
            <v>ПУГНП 2х2,5+1х1,5</v>
          </cell>
          <cell r="FQ65">
            <v>10.36</v>
          </cell>
        </row>
        <row r="66">
          <cell r="A66" t="str">
            <v>ПУГНП 2х4+1х2,5</v>
          </cell>
          <cell r="FQ66">
            <v>16.149999999999999</v>
          </cell>
        </row>
        <row r="67">
          <cell r="A67" t="str">
            <v>ПВС 2х0,75</v>
          </cell>
          <cell r="FQ67">
            <v>4.0999999999999996</v>
          </cell>
        </row>
        <row r="68">
          <cell r="A68" t="str">
            <v>ПВС 2х1</v>
          </cell>
          <cell r="FQ68">
            <v>5.28</v>
          </cell>
        </row>
        <row r="69">
          <cell r="A69" t="str">
            <v>ПВС 2х1,5</v>
          </cell>
          <cell r="FQ69">
            <v>7.02</v>
          </cell>
        </row>
        <row r="70">
          <cell r="A70" t="str">
            <v>ПВС 2х2,5</v>
          </cell>
          <cell r="FQ70">
            <v>10.92</v>
          </cell>
        </row>
        <row r="71">
          <cell r="A71" t="str">
            <v>ПВС 2х4</v>
          </cell>
          <cell r="FQ71">
            <v>16.989999999999998</v>
          </cell>
        </row>
        <row r="72">
          <cell r="A72" t="str">
            <v>ПВС 2х6</v>
          </cell>
          <cell r="FQ72">
            <v>23.6</v>
          </cell>
        </row>
        <row r="73">
          <cell r="A73" t="str">
            <v>ПВС 2х10</v>
          </cell>
          <cell r="FQ73">
            <v>37.520000000000003</v>
          </cell>
        </row>
        <row r="74">
          <cell r="A74" t="str">
            <v>ПВС 2х16</v>
          </cell>
          <cell r="FQ74">
            <v>63.11</v>
          </cell>
        </row>
        <row r="75">
          <cell r="A75" t="str">
            <v>ПВС 3х0,75</v>
          </cell>
          <cell r="FQ75">
            <v>5.49</v>
          </cell>
        </row>
        <row r="76">
          <cell r="A76" t="str">
            <v>ПВС 3х1</v>
          </cell>
          <cell r="FQ76">
            <v>7.21</v>
          </cell>
        </row>
        <row r="77">
          <cell r="A77" t="str">
            <v>ПВС 3х1,5</v>
          </cell>
          <cell r="FQ77">
            <v>9.5</v>
          </cell>
        </row>
        <row r="78">
          <cell r="A78" t="str">
            <v>ПВС 3х2,5</v>
          </cell>
          <cell r="FQ78">
            <v>14.95</v>
          </cell>
        </row>
        <row r="79">
          <cell r="A79" t="str">
            <v>ПВС 3х4</v>
          </cell>
          <cell r="FQ79">
            <v>23.45</v>
          </cell>
        </row>
        <row r="80">
          <cell r="A80" t="str">
            <v>ПВС 3х6</v>
          </cell>
          <cell r="FQ80">
            <v>32.92</v>
          </cell>
        </row>
        <row r="81">
          <cell r="A81" t="str">
            <v>ПВС 3х10</v>
          </cell>
          <cell r="FQ81">
            <v>54.3</v>
          </cell>
        </row>
        <row r="82">
          <cell r="A82" t="str">
            <v>ПВС 3х16</v>
          </cell>
          <cell r="FQ82">
            <v>92.68</v>
          </cell>
        </row>
        <row r="83">
          <cell r="A83" t="str">
            <v>ПВС 4х0,75</v>
          </cell>
          <cell r="FQ83">
            <v>6.98</v>
          </cell>
        </row>
        <row r="84">
          <cell r="A84" t="str">
            <v>ПВС 4х1</v>
          </cell>
          <cell r="FQ84">
            <v>9.5299999999999994</v>
          </cell>
        </row>
        <row r="85">
          <cell r="A85" t="str">
            <v>ПВС 4х1,5</v>
          </cell>
          <cell r="FQ85">
            <v>12.75</v>
          </cell>
        </row>
        <row r="86">
          <cell r="A86" t="str">
            <v>ПВС 4х2,5</v>
          </cell>
          <cell r="FQ86">
            <v>19.78</v>
          </cell>
        </row>
        <row r="87">
          <cell r="A87" t="str">
            <v>ПВС 4х4</v>
          </cell>
          <cell r="FQ87">
            <v>30.77</v>
          </cell>
        </row>
        <row r="88">
          <cell r="A88" t="str">
            <v>ПВС 4х6</v>
          </cell>
          <cell r="FQ88">
            <v>43.11</v>
          </cell>
        </row>
        <row r="89">
          <cell r="A89" t="str">
            <v>ПВС 4х10</v>
          </cell>
          <cell r="FQ89">
            <v>69.760000000000005</v>
          </cell>
        </row>
        <row r="90">
          <cell r="A90" t="str">
            <v>ПВС 4х16</v>
          </cell>
          <cell r="FQ90">
            <v>119.98</v>
          </cell>
        </row>
        <row r="91">
          <cell r="A91" t="str">
            <v>ПВС 5х0,75</v>
          </cell>
          <cell r="FQ91">
            <v>8.9</v>
          </cell>
        </row>
        <row r="92">
          <cell r="A92" t="str">
            <v>ПВС 5х1</v>
          </cell>
          <cell r="FQ92">
            <v>11.91</v>
          </cell>
        </row>
        <row r="93">
          <cell r="A93" t="str">
            <v>ПВС 5х1,5</v>
          </cell>
          <cell r="FQ93">
            <v>16.170000000000002</v>
          </cell>
        </row>
        <row r="94">
          <cell r="A94" t="str">
            <v>ПВС 5х2,5</v>
          </cell>
          <cell r="FQ94">
            <v>25.04</v>
          </cell>
        </row>
        <row r="95">
          <cell r="A95" t="str">
            <v>ПВС 5х4</v>
          </cell>
          <cell r="FQ95">
            <v>38.61</v>
          </cell>
        </row>
        <row r="96">
          <cell r="A96" t="str">
            <v>ПВС 5х6</v>
          </cell>
          <cell r="FQ96">
            <v>54.07</v>
          </cell>
        </row>
        <row r="97">
          <cell r="A97" t="str">
            <v>ПВС 5х10</v>
          </cell>
          <cell r="FQ97">
            <v>86.02</v>
          </cell>
        </row>
        <row r="98">
          <cell r="A98" t="str">
            <v>ПВС 5х16</v>
          </cell>
          <cell r="FQ98">
            <v>150.56</v>
          </cell>
        </row>
        <row r="99">
          <cell r="A99" t="str">
            <v>ПВ-3  0,5</v>
          </cell>
          <cell r="FQ99">
            <v>0.98</v>
          </cell>
        </row>
        <row r="100">
          <cell r="A100" t="str">
            <v>ПВ-3  0,75</v>
          </cell>
          <cell r="FQ100">
            <v>1.36</v>
          </cell>
        </row>
        <row r="101">
          <cell r="A101" t="str">
            <v>ПВ-3  1</v>
          </cell>
          <cell r="FQ101">
            <v>1.69</v>
          </cell>
        </row>
        <row r="102">
          <cell r="A102" t="str">
            <v>ПВ-3  1,5</v>
          </cell>
          <cell r="FQ102">
            <v>2.4300000000000002</v>
          </cell>
        </row>
        <row r="103">
          <cell r="A103" t="str">
            <v>ПВ-3  2,5</v>
          </cell>
          <cell r="FQ103">
            <v>4.07</v>
          </cell>
        </row>
        <row r="104">
          <cell r="A104" t="str">
            <v>ПВ-3  4</v>
          </cell>
          <cell r="FQ104">
            <v>6.11</v>
          </cell>
        </row>
        <row r="105">
          <cell r="A105" t="str">
            <v>ПВ-3  6</v>
          </cell>
          <cell r="FQ105">
            <v>9.26</v>
          </cell>
        </row>
        <row r="106">
          <cell r="A106" t="str">
            <v>ПВ-3 10</v>
          </cell>
          <cell r="FQ106">
            <v>15.32</v>
          </cell>
        </row>
        <row r="107">
          <cell r="A107" t="str">
            <v>ПВ-3 16</v>
          </cell>
          <cell r="FQ107">
            <v>25.52</v>
          </cell>
        </row>
        <row r="108">
          <cell r="A108" t="str">
            <v>ПВ-3 25</v>
          </cell>
          <cell r="FQ108">
            <v>37.5</v>
          </cell>
        </row>
        <row r="109">
          <cell r="A109" t="str">
            <v>ПВ-3 35</v>
          </cell>
          <cell r="FQ109">
            <v>52.65</v>
          </cell>
        </row>
        <row r="110">
          <cell r="A110" t="str">
            <v>ПВ-3 50</v>
          </cell>
          <cell r="FQ110">
            <v>73.92</v>
          </cell>
        </row>
        <row r="111">
          <cell r="A111" t="str">
            <v>ПВ-3 70</v>
          </cell>
          <cell r="FQ111">
            <v>105.82</v>
          </cell>
        </row>
        <row r="112">
          <cell r="A112" t="str">
            <v>ПВ-3 95</v>
          </cell>
          <cell r="FQ112">
            <v>146.75</v>
          </cell>
        </row>
        <row r="113">
          <cell r="A113" t="str">
            <v>ПВ-3 120</v>
          </cell>
          <cell r="FQ113">
            <v>191.17</v>
          </cell>
        </row>
        <row r="114">
          <cell r="A114" t="str">
            <v>ПВ-3 150</v>
          </cell>
          <cell r="FQ114">
            <v>246.8</v>
          </cell>
        </row>
        <row r="115">
          <cell r="A115" t="str">
            <v>ПВ-3 185</v>
          </cell>
          <cell r="FQ115">
            <v>333.8</v>
          </cell>
        </row>
        <row r="116">
          <cell r="A116" t="str">
            <v>ПВ-3 240</v>
          </cell>
          <cell r="FQ116">
            <v>399.59</v>
          </cell>
        </row>
        <row r="117">
          <cell r="A117" t="str">
            <v xml:space="preserve"> Провод алюминиевый</v>
          </cell>
          <cell r="FQ117">
            <v>0</v>
          </cell>
        </row>
        <row r="118">
          <cell r="A118" t="str">
            <v>АПВ 2,5</v>
          </cell>
          <cell r="FQ118">
            <v>0.91</v>
          </cell>
        </row>
        <row r="119">
          <cell r="A119" t="str">
            <v>АПВ 4</v>
          </cell>
          <cell r="FQ119">
            <v>1.35</v>
          </cell>
        </row>
        <row r="120">
          <cell r="A120" t="str">
            <v>АПВ 6</v>
          </cell>
          <cell r="FQ120">
            <v>1.9</v>
          </cell>
        </row>
        <row r="121">
          <cell r="A121" t="str">
            <v>АПВ 10</v>
          </cell>
          <cell r="FQ121">
            <v>3.1</v>
          </cell>
        </row>
        <row r="122">
          <cell r="A122" t="str">
            <v>АПВ 16</v>
          </cell>
          <cell r="FQ122">
            <v>4.63</v>
          </cell>
        </row>
        <row r="123">
          <cell r="A123" t="str">
            <v>АПВ 25</v>
          </cell>
          <cell r="FQ123">
            <v>7.29</v>
          </cell>
        </row>
        <row r="124">
          <cell r="A124" t="str">
            <v>АПВ 35</v>
          </cell>
          <cell r="FQ124">
            <v>10.65</v>
          </cell>
        </row>
        <row r="125">
          <cell r="A125" t="str">
            <v>АПВ 50</v>
          </cell>
          <cell r="FQ125">
            <v>14.42</v>
          </cell>
        </row>
        <row r="126">
          <cell r="A126" t="str">
            <v>АПВ 70</v>
          </cell>
          <cell r="FQ126">
            <v>20.64</v>
          </cell>
        </row>
        <row r="127">
          <cell r="A127" t="str">
            <v>АПВ 95</v>
          </cell>
          <cell r="FQ127">
            <v>28.71</v>
          </cell>
        </row>
        <row r="128">
          <cell r="A128" t="str">
            <v>АПВ 120</v>
          </cell>
          <cell r="FQ128">
            <v>34.42</v>
          </cell>
        </row>
        <row r="129">
          <cell r="A129" t="str">
            <v>АППВ 2х2,5</v>
          </cell>
          <cell r="FQ129">
            <v>1.88</v>
          </cell>
        </row>
        <row r="130">
          <cell r="A130" t="str">
            <v>АППВ 2х4</v>
          </cell>
          <cell r="FQ130">
            <v>2.74</v>
          </cell>
        </row>
        <row r="131">
          <cell r="A131" t="str">
            <v>АППВ 3х2,5</v>
          </cell>
          <cell r="FQ131">
            <v>2.79</v>
          </cell>
        </row>
        <row r="132">
          <cell r="A132" t="str">
            <v>АППВ 3х4</v>
          </cell>
          <cell r="FQ132">
            <v>4.13</v>
          </cell>
        </row>
        <row r="133">
          <cell r="A133" t="str">
            <v>АПУНП 2х2,5</v>
          </cell>
          <cell r="FQ133">
            <v>2.2799999999999998</v>
          </cell>
        </row>
        <row r="134">
          <cell r="A134" t="str">
            <v>АПУНП 2х4</v>
          </cell>
          <cell r="FQ134">
            <v>3.24</v>
          </cell>
        </row>
        <row r="135">
          <cell r="A135" t="str">
            <v>АПУНП 3х2,5</v>
          </cell>
          <cell r="FQ135">
            <v>3.27</v>
          </cell>
        </row>
        <row r="136">
          <cell r="A136" t="str">
            <v>АПУНП 3х4</v>
          </cell>
          <cell r="FQ136">
            <v>4.74</v>
          </cell>
        </row>
        <row r="137">
          <cell r="A137" t="str">
            <v xml:space="preserve"> Кабель медный гибкий</v>
          </cell>
        </row>
        <row r="138">
          <cell r="A138" t="str">
            <v>КГ 1х10</v>
          </cell>
        </row>
        <row r="139">
          <cell r="A139" t="str">
            <v>КГ 1х16</v>
          </cell>
        </row>
        <row r="140">
          <cell r="A140" t="str">
            <v>КГ 1х25</v>
          </cell>
        </row>
        <row r="141">
          <cell r="A141" t="str">
            <v>КГ 1х35</v>
          </cell>
        </row>
        <row r="142">
          <cell r="A142" t="str">
            <v>КГ 1х50</v>
          </cell>
        </row>
        <row r="143">
          <cell r="A143" t="str">
            <v>КГ 1х70</v>
          </cell>
        </row>
        <row r="144">
          <cell r="A144" t="str">
            <v>КГ 1х95</v>
          </cell>
        </row>
        <row r="145">
          <cell r="A145" t="str">
            <v>КГ 1х120</v>
          </cell>
        </row>
        <row r="146">
          <cell r="A146" t="str">
            <v>КГ 1х150</v>
          </cell>
        </row>
        <row r="147">
          <cell r="A147" t="str">
            <v>КГ 1х185</v>
          </cell>
        </row>
        <row r="148">
          <cell r="A148" t="str">
            <v>КГ 1х240</v>
          </cell>
        </row>
        <row r="149">
          <cell r="A149" t="str">
            <v>КГ 2х0,75</v>
          </cell>
        </row>
        <row r="150">
          <cell r="A150" t="str">
            <v>КГ 2х1</v>
          </cell>
        </row>
        <row r="151">
          <cell r="A151" t="str">
            <v>КГ 2х1,5</v>
          </cell>
        </row>
        <row r="152">
          <cell r="A152" t="str">
            <v>КГ 2х2,5</v>
          </cell>
        </row>
        <row r="153">
          <cell r="A153" t="str">
            <v>КГ 2х4</v>
          </cell>
        </row>
        <row r="154">
          <cell r="A154" t="str">
            <v>КГ 2х6</v>
          </cell>
        </row>
        <row r="155">
          <cell r="A155" t="str">
            <v>КГ 3х0,75</v>
          </cell>
        </row>
        <row r="156">
          <cell r="A156" t="str">
            <v>КГ 3х1</v>
          </cell>
        </row>
        <row r="157">
          <cell r="A157" t="str">
            <v>КГ 3х1,5</v>
          </cell>
        </row>
        <row r="158">
          <cell r="A158" t="str">
            <v>КГ 3х2,5</v>
          </cell>
        </row>
        <row r="159">
          <cell r="A159" t="str">
            <v>КГ 3х4</v>
          </cell>
        </row>
        <row r="160">
          <cell r="A160" t="str">
            <v>КГ 3х6</v>
          </cell>
        </row>
        <row r="161">
          <cell r="A161" t="str">
            <v>КГ 3х10</v>
          </cell>
        </row>
        <row r="162">
          <cell r="A162" t="str">
            <v>КГ 3х0,75+1х0,75</v>
          </cell>
        </row>
        <row r="163">
          <cell r="A163" t="str">
            <v>КГ 3х1,5+1х1,5</v>
          </cell>
        </row>
        <row r="164">
          <cell r="A164" t="str">
            <v>КГ 3х2,5+1х1,5</v>
          </cell>
        </row>
        <row r="165">
          <cell r="A165" t="str">
            <v>КГ 3х4+1х2,5</v>
          </cell>
        </row>
        <row r="166">
          <cell r="A166" t="str">
            <v>КГ 3х6+1х4</v>
          </cell>
        </row>
        <row r="167">
          <cell r="A167" t="str">
            <v>КГ 3х10+1х6</v>
          </cell>
        </row>
        <row r="168">
          <cell r="A168" t="str">
            <v>КГ 3х16+1х6</v>
          </cell>
        </row>
        <row r="169">
          <cell r="A169" t="str">
            <v>КГ 3х25+1х10</v>
          </cell>
        </row>
        <row r="170">
          <cell r="A170" t="str">
            <v>КГ 3х35+1х10</v>
          </cell>
        </row>
        <row r="171">
          <cell r="A171" t="str">
            <v>КГ 3х50+1х16</v>
          </cell>
        </row>
        <row r="172">
          <cell r="A172" t="str">
            <v>КГ 3х70+1х25</v>
          </cell>
        </row>
        <row r="173">
          <cell r="A173" t="str">
            <v>КГ 3х95+1х35</v>
          </cell>
        </row>
        <row r="174">
          <cell r="A174" t="str">
            <v>КГ 3х120+1х35</v>
          </cell>
        </row>
        <row r="175">
          <cell r="A175" t="str">
            <v>КГ 3х150+1х50</v>
          </cell>
        </row>
        <row r="176">
          <cell r="A176" t="str">
            <v>КГ 3х185+1х95</v>
          </cell>
        </row>
        <row r="177">
          <cell r="A177" t="str">
            <v>КГ 4х1</v>
          </cell>
        </row>
        <row r="178">
          <cell r="A178" t="str">
            <v>КГ 4х1,5</v>
          </cell>
        </row>
        <row r="179">
          <cell r="A179" t="str">
            <v>КГ 4х2,5</v>
          </cell>
        </row>
        <row r="180">
          <cell r="A180" t="str">
            <v>КГ 4х4</v>
          </cell>
        </row>
        <row r="181">
          <cell r="A181" t="str">
            <v>КГ 4х6</v>
          </cell>
        </row>
        <row r="182">
          <cell r="A182" t="str">
            <v>КГ 4х10</v>
          </cell>
        </row>
        <row r="183">
          <cell r="A183" t="str">
            <v>КГ 4х16</v>
          </cell>
        </row>
        <row r="184">
          <cell r="A184" t="str">
            <v>КГ 4х25</v>
          </cell>
        </row>
        <row r="185">
          <cell r="A185" t="str">
            <v>КГ 4х35</v>
          </cell>
        </row>
        <row r="186">
          <cell r="A186" t="str">
            <v>КГ 4х50</v>
          </cell>
        </row>
        <row r="187">
          <cell r="A187" t="str">
            <v>КГ 4х70</v>
          </cell>
        </row>
        <row r="188">
          <cell r="A188" t="str">
            <v>КГ 5х1</v>
          </cell>
        </row>
        <row r="189">
          <cell r="A189" t="str">
            <v>КГ 5х1,5</v>
          </cell>
        </row>
        <row r="190">
          <cell r="A190" t="str">
            <v>КГ 5х2,5</v>
          </cell>
        </row>
        <row r="191">
          <cell r="A191" t="str">
            <v>КГ 5х4</v>
          </cell>
        </row>
        <row r="192">
          <cell r="A192" t="str">
            <v>КГ 5х6</v>
          </cell>
        </row>
        <row r="193">
          <cell r="A193" t="str">
            <v>КГ 5х10</v>
          </cell>
        </row>
        <row r="194">
          <cell r="A194" t="str">
            <v>КГ 5х16</v>
          </cell>
        </row>
        <row r="195">
          <cell r="A195" t="str">
            <v>КГ 5х25</v>
          </cell>
        </row>
        <row r="196">
          <cell r="A196" t="str">
            <v>КГ 5х35</v>
          </cell>
        </row>
        <row r="197">
          <cell r="A197" t="str">
            <v>КГ 5х50</v>
          </cell>
        </row>
        <row r="198">
          <cell r="A198" t="str">
            <v>КГ 5х70</v>
          </cell>
        </row>
        <row r="199">
          <cell r="A199" t="str">
            <v>КГ-ХЛ 1х10</v>
          </cell>
        </row>
        <row r="200">
          <cell r="A200" t="str">
            <v>КГ-ХЛ 1х16</v>
          </cell>
        </row>
        <row r="201">
          <cell r="A201" t="str">
            <v>КГ-ХЛ 1х25</v>
          </cell>
        </row>
        <row r="202">
          <cell r="A202" t="str">
            <v>КГ-ХЛ 1х35</v>
          </cell>
        </row>
        <row r="203">
          <cell r="A203" t="str">
            <v>КГ-ХЛ 1х50</v>
          </cell>
        </row>
        <row r="204">
          <cell r="A204" t="str">
            <v>КГ-ХЛ 1х70</v>
          </cell>
        </row>
        <row r="205">
          <cell r="A205" t="str">
            <v>КГ-ХЛ 1х95</v>
          </cell>
        </row>
        <row r="206">
          <cell r="A206" t="str">
            <v>КГ-ХЛ 1х120</v>
          </cell>
        </row>
        <row r="207">
          <cell r="A207" t="str">
            <v>КГ-ХЛ 1х150</v>
          </cell>
        </row>
        <row r="208">
          <cell r="A208" t="str">
            <v>КГ-ХЛ 1х240</v>
          </cell>
        </row>
        <row r="209">
          <cell r="A209" t="str">
            <v>КГ-ХЛ 2х0,75</v>
          </cell>
        </row>
        <row r="210">
          <cell r="A210" t="str">
            <v>КГ-ХЛ 2х1</v>
          </cell>
        </row>
        <row r="211">
          <cell r="A211" t="str">
            <v>КГ-ХЛ 2х1,5</v>
          </cell>
        </row>
        <row r="212">
          <cell r="A212" t="str">
            <v>КГ-ХЛ 2х2,5</v>
          </cell>
        </row>
        <row r="213">
          <cell r="A213" t="str">
            <v>КГ-ХЛ 2х4</v>
          </cell>
        </row>
        <row r="214">
          <cell r="A214" t="str">
            <v>КГ-ХЛ 2х6</v>
          </cell>
        </row>
        <row r="215">
          <cell r="A215" t="str">
            <v>КГ-ХЛ 3х1</v>
          </cell>
        </row>
        <row r="216">
          <cell r="A216" t="str">
            <v>КГ-ХЛ 3х1,5</v>
          </cell>
        </row>
        <row r="217">
          <cell r="A217" t="str">
            <v>КГ-ХЛ 3х2,5</v>
          </cell>
        </row>
        <row r="218">
          <cell r="A218" t="str">
            <v>КГ-ХЛ 3х4</v>
          </cell>
        </row>
        <row r="219">
          <cell r="A219" t="str">
            <v>КГ-ХЛ 3х6</v>
          </cell>
        </row>
        <row r="220">
          <cell r="A220" t="str">
            <v>КГ-ХЛ 3х1,5+1х1,5</v>
          </cell>
        </row>
        <row r="221">
          <cell r="A221" t="str">
            <v>КГ-ХЛ 3х2,5+1х1,5</v>
          </cell>
        </row>
        <row r="222">
          <cell r="A222" t="str">
            <v>КГ-ХЛ 3х4+1х2,5</v>
          </cell>
        </row>
        <row r="223">
          <cell r="A223" t="str">
            <v>КГ-ХЛ 3х6+1х4</v>
          </cell>
        </row>
        <row r="224">
          <cell r="A224" t="str">
            <v>КГ-ХЛ 3х10+1х6</v>
          </cell>
        </row>
        <row r="225">
          <cell r="A225" t="str">
            <v>КГ-ХЛ 3х16+1х6</v>
          </cell>
        </row>
        <row r="226">
          <cell r="A226" t="str">
            <v>КГ-ХЛ 3х25+1х10</v>
          </cell>
        </row>
        <row r="227">
          <cell r="A227" t="str">
            <v>КГ-ХЛ 3х35+1х10</v>
          </cell>
        </row>
        <row r="228">
          <cell r="A228" t="str">
            <v>КГ-ХЛ 3х50+1х16</v>
          </cell>
        </row>
        <row r="229">
          <cell r="A229" t="str">
            <v>КГ-ХЛ 3х70+1х25</v>
          </cell>
        </row>
        <row r="230">
          <cell r="A230" t="str">
            <v>КГ-ХЛ 3х95+1х35</v>
          </cell>
        </row>
        <row r="231">
          <cell r="A231" t="str">
            <v>КГ-ХЛ 3х120+1х35</v>
          </cell>
        </row>
        <row r="232">
          <cell r="A232" t="str">
            <v>КГ-ХЛ 3х150+1х50</v>
          </cell>
        </row>
        <row r="233">
          <cell r="A233" t="str">
            <v>КГ-ХЛ 4х1</v>
          </cell>
        </row>
        <row r="234">
          <cell r="A234" t="str">
            <v>КГ-ХЛ 4х1,5</v>
          </cell>
        </row>
        <row r="235">
          <cell r="A235" t="str">
            <v>КГ-ХЛ 4х2,5</v>
          </cell>
        </row>
        <row r="236">
          <cell r="A236" t="str">
            <v>КГ-ХЛ 4х4</v>
          </cell>
        </row>
        <row r="237">
          <cell r="A237" t="str">
            <v>КГ-ХЛ 4х6</v>
          </cell>
        </row>
        <row r="238">
          <cell r="A238" t="str">
            <v>КГ-ХЛ 4х10</v>
          </cell>
        </row>
        <row r="239">
          <cell r="A239" t="str">
            <v>КГ-ХЛ 4х16</v>
          </cell>
        </row>
        <row r="240">
          <cell r="A240" t="str">
            <v>КГ-ХЛ 4х25</v>
          </cell>
        </row>
        <row r="241">
          <cell r="A241" t="str">
            <v>КГ-ХЛ 4х35</v>
          </cell>
        </row>
        <row r="242">
          <cell r="A242" t="str">
            <v>КГ-ХЛ 4х50</v>
          </cell>
        </row>
        <row r="243">
          <cell r="A243" t="str">
            <v>КГ-ХЛ 4х70</v>
          </cell>
        </row>
        <row r="244">
          <cell r="A244" t="str">
            <v>КГ-ХЛ 5х1</v>
          </cell>
        </row>
        <row r="245">
          <cell r="A245" t="str">
            <v>КГ-ХЛ 5х1,5</v>
          </cell>
        </row>
        <row r="246">
          <cell r="A246" t="str">
            <v>КГ-ХЛ 5х2,5</v>
          </cell>
        </row>
        <row r="247">
          <cell r="A247" t="str">
            <v>КГ-ХЛ 5х4</v>
          </cell>
        </row>
        <row r="248">
          <cell r="A248" t="str">
            <v>КГ-ХЛ 5х6</v>
          </cell>
        </row>
        <row r="249">
          <cell r="A249" t="str">
            <v>КГ-ХЛ 5х10</v>
          </cell>
        </row>
        <row r="250">
          <cell r="A250" t="str">
            <v>КГ-ХЛ 5х16</v>
          </cell>
        </row>
        <row r="251">
          <cell r="A251" t="str">
            <v>КГ-ХЛ 5х25</v>
          </cell>
        </row>
        <row r="252">
          <cell r="A252" t="str">
            <v>КГ-ХЛ 5х35</v>
          </cell>
        </row>
        <row r="253">
          <cell r="A253" t="str">
            <v>КГ-ХЛ 5х50</v>
          </cell>
        </row>
        <row r="254">
          <cell r="A254" t="str">
            <v>КГ-ХЛ 5х70</v>
          </cell>
        </row>
        <row r="255">
          <cell r="A255" t="str">
            <v>КГЭ-ХЛ 3х10+1х6</v>
          </cell>
        </row>
        <row r="256">
          <cell r="A256" t="str">
            <v>КГЭ-ХЛ 3х16+1х6</v>
          </cell>
        </row>
        <row r="257">
          <cell r="A257" t="str">
            <v>КГЭ-ХЛ 3х25+1х10</v>
          </cell>
        </row>
        <row r="258">
          <cell r="A258" t="str">
            <v>КГЭ-ХЛ 3х35+1х10</v>
          </cell>
        </row>
        <row r="259">
          <cell r="A259" t="str">
            <v>КГЭ-ХЛ 3х50+1х16</v>
          </cell>
        </row>
        <row r="260">
          <cell r="A260" t="str">
            <v>КГЭ-ХЛ 3х70+1х25</v>
          </cell>
        </row>
        <row r="261">
          <cell r="A261" t="str">
            <v>КГЭ-ХЛ 3х120+1х35</v>
          </cell>
        </row>
        <row r="262">
          <cell r="A262" t="str">
            <v>КГЭ-ХЛ 3х150+1х50</v>
          </cell>
        </row>
        <row r="263">
          <cell r="A263" t="str">
            <v>КГН 1х10</v>
          </cell>
        </row>
        <row r="264">
          <cell r="A264" t="str">
            <v>КГН 1х16</v>
          </cell>
        </row>
        <row r="265">
          <cell r="A265" t="str">
            <v>КГН 1х25</v>
          </cell>
        </row>
        <row r="266">
          <cell r="A266" t="str">
            <v>КГН 1х35</v>
          </cell>
        </row>
        <row r="267">
          <cell r="A267" t="str">
            <v>КГН 1х50</v>
          </cell>
        </row>
        <row r="268">
          <cell r="A268" t="str">
            <v>КГН 1х70</v>
          </cell>
        </row>
        <row r="269">
          <cell r="A269" t="str">
            <v>КГН 1х95</v>
          </cell>
        </row>
        <row r="270">
          <cell r="A270" t="str">
            <v>КГН 1х120</v>
          </cell>
        </row>
        <row r="271">
          <cell r="A271" t="str">
            <v>КГН 1х150</v>
          </cell>
        </row>
        <row r="272">
          <cell r="A272" t="str">
            <v>КГН 1х185</v>
          </cell>
        </row>
        <row r="273">
          <cell r="A273" t="str">
            <v>КГН 1х240</v>
          </cell>
        </row>
        <row r="274">
          <cell r="A274" t="str">
            <v>КГН 2х0,75</v>
          </cell>
        </row>
        <row r="275">
          <cell r="A275" t="str">
            <v>КГН 2х1</v>
          </cell>
        </row>
        <row r="276">
          <cell r="A276" t="str">
            <v>КГН 2х1,5</v>
          </cell>
        </row>
        <row r="277">
          <cell r="A277" t="str">
            <v>КГН 2х2,5</v>
          </cell>
        </row>
        <row r="278">
          <cell r="A278" t="str">
            <v>КГН 2х4</v>
          </cell>
        </row>
        <row r="279">
          <cell r="A279" t="str">
            <v>КГН 2х6</v>
          </cell>
        </row>
        <row r="280">
          <cell r="A280" t="str">
            <v>КГН 3х0,75</v>
          </cell>
        </row>
        <row r="281">
          <cell r="A281" t="str">
            <v>КГН 3х1</v>
          </cell>
        </row>
        <row r="282">
          <cell r="A282" t="str">
            <v>КГН 3х1,5</v>
          </cell>
        </row>
        <row r="283">
          <cell r="A283" t="str">
            <v>КГН 3х2,5</v>
          </cell>
        </row>
        <row r="284">
          <cell r="A284" t="str">
            <v>КГН 3х4</v>
          </cell>
        </row>
        <row r="285">
          <cell r="A285" t="str">
            <v>КГН 3х6</v>
          </cell>
        </row>
        <row r="286">
          <cell r="A286" t="str">
            <v>КГН 3х10</v>
          </cell>
        </row>
        <row r="287">
          <cell r="A287" t="str">
            <v>КГН 3х0,75+1х0,75</v>
          </cell>
        </row>
        <row r="288">
          <cell r="A288" t="str">
            <v>КГН 3х1,5+1х1,5</v>
          </cell>
        </row>
        <row r="289">
          <cell r="A289" t="str">
            <v>КГН 3х2,5+1х1,5</v>
          </cell>
        </row>
        <row r="290">
          <cell r="A290" t="str">
            <v>КГН 3х4+1х2,5</v>
          </cell>
        </row>
        <row r="291">
          <cell r="A291" t="str">
            <v>КГН 3х6+1х4</v>
          </cell>
        </row>
        <row r="292">
          <cell r="A292" t="str">
            <v>КГН 3х10+1х6</v>
          </cell>
        </row>
        <row r="293">
          <cell r="A293" t="str">
            <v>КГН 3х16+1х6</v>
          </cell>
        </row>
        <row r="294">
          <cell r="A294" t="str">
            <v>КГН 3х25+1х10</v>
          </cell>
        </row>
        <row r="295">
          <cell r="A295" t="str">
            <v>КГН 3х35+1х10</v>
          </cell>
        </row>
        <row r="296">
          <cell r="A296" t="str">
            <v>КГН 3х50+1х16</v>
          </cell>
        </row>
        <row r="297">
          <cell r="A297" t="str">
            <v>КГН 3х70+1х25</v>
          </cell>
        </row>
        <row r="298">
          <cell r="A298" t="str">
            <v>КГН 3х95+1х35</v>
          </cell>
        </row>
        <row r="299">
          <cell r="A299" t="str">
            <v>КГН 3х120+1х35</v>
          </cell>
        </row>
        <row r="300">
          <cell r="A300" t="str">
            <v>КГН 3х150+1х50</v>
          </cell>
        </row>
        <row r="301">
          <cell r="A301" t="str">
            <v>КГН 4х1</v>
          </cell>
        </row>
        <row r="302">
          <cell r="A302" t="str">
            <v>КГН 4х1,5</v>
          </cell>
        </row>
        <row r="303">
          <cell r="A303" t="str">
            <v>КГН 4х2,5</v>
          </cell>
        </row>
        <row r="304">
          <cell r="A304" t="str">
            <v>КГН 4х4</v>
          </cell>
        </row>
        <row r="305">
          <cell r="A305" t="str">
            <v>КГН 4х6</v>
          </cell>
        </row>
        <row r="306">
          <cell r="A306" t="str">
            <v>КГН 4х10</v>
          </cell>
        </row>
        <row r="307">
          <cell r="A307" t="str">
            <v>КГН 4х16</v>
          </cell>
        </row>
        <row r="308">
          <cell r="A308" t="str">
            <v>КГН 4х25</v>
          </cell>
        </row>
        <row r="309">
          <cell r="A309" t="str">
            <v>КГН 4х35</v>
          </cell>
        </row>
        <row r="310">
          <cell r="A310" t="str">
            <v>КГН 4х50</v>
          </cell>
        </row>
        <row r="311">
          <cell r="A311" t="str">
            <v>КГН 4х70</v>
          </cell>
        </row>
        <row r="312">
          <cell r="A312" t="str">
            <v>КГН 5х1</v>
          </cell>
        </row>
        <row r="313">
          <cell r="A313" t="str">
            <v>КГН 5х1,5</v>
          </cell>
        </row>
        <row r="314">
          <cell r="A314" t="str">
            <v>КГН 5х2,5</v>
          </cell>
        </row>
        <row r="315">
          <cell r="A315" t="str">
            <v>КГН 5х4</v>
          </cell>
        </row>
        <row r="316">
          <cell r="A316" t="str">
            <v>КГН 5х6</v>
          </cell>
        </row>
        <row r="317">
          <cell r="A317" t="str">
            <v>КГН 5х10</v>
          </cell>
        </row>
        <row r="318">
          <cell r="A318" t="str">
            <v>КГН 5х16</v>
          </cell>
        </row>
        <row r="319">
          <cell r="A319" t="str">
            <v>КГН 5х25</v>
          </cell>
        </row>
        <row r="320">
          <cell r="A320" t="str">
            <v>КГН 5х35</v>
          </cell>
        </row>
        <row r="321">
          <cell r="A321" t="str">
            <v>КГН 5х50</v>
          </cell>
        </row>
        <row r="322">
          <cell r="A322" t="str">
            <v>КГН 5х70</v>
          </cell>
        </row>
        <row r="323">
          <cell r="A323" t="str">
            <v>Провод с изоляцией и оболочкой из резины</v>
          </cell>
        </row>
        <row r="324">
          <cell r="A324" t="str">
            <v>ПРС 2х0,75</v>
          </cell>
        </row>
        <row r="325">
          <cell r="A325" t="str">
            <v>ПРС 2х1</v>
          </cell>
        </row>
        <row r="326">
          <cell r="A326" t="str">
            <v>ПРС 2х1,5</v>
          </cell>
        </row>
        <row r="327">
          <cell r="A327" t="str">
            <v>ПРС 2х2,5</v>
          </cell>
        </row>
        <row r="328">
          <cell r="A328" t="str">
            <v>ПРС 3х0,75</v>
          </cell>
        </row>
        <row r="329">
          <cell r="A329" t="str">
            <v>ПРС 3х1</v>
          </cell>
        </row>
        <row r="330">
          <cell r="A330" t="str">
            <v>ПРС 3х1,5</v>
          </cell>
        </row>
        <row r="331">
          <cell r="A331" t="str">
            <v xml:space="preserve"> Кабель медный силовой</v>
          </cell>
        </row>
        <row r="332">
          <cell r="A332" t="str">
            <v>ВВГ 1х  1,5</v>
          </cell>
        </row>
        <row r="333">
          <cell r="A333" t="str">
            <v>ВВГ 1х  2,5</v>
          </cell>
        </row>
        <row r="334">
          <cell r="A334" t="str">
            <v>ВВГ 1х  4</v>
          </cell>
        </row>
        <row r="335">
          <cell r="A335" t="str">
            <v>ВВГ 1х  6</v>
          </cell>
        </row>
        <row r="336">
          <cell r="A336" t="str">
            <v>ВВГ 1х 10</v>
          </cell>
        </row>
        <row r="337">
          <cell r="A337" t="str">
            <v>ВВГ 1х 16</v>
          </cell>
        </row>
        <row r="338">
          <cell r="A338" t="str">
            <v>ВВГ 1х 25</v>
          </cell>
        </row>
        <row r="339">
          <cell r="A339" t="str">
            <v>ВВГ 1х 35</v>
          </cell>
        </row>
        <row r="340">
          <cell r="A340" t="str">
            <v>ВВГ 1х 50</v>
          </cell>
        </row>
        <row r="341">
          <cell r="A341" t="str">
            <v>ВВГ 1х 70</v>
          </cell>
        </row>
        <row r="342">
          <cell r="A342" t="str">
            <v>ВВГ 1х 95</v>
          </cell>
        </row>
        <row r="343">
          <cell r="A343" t="str">
            <v>ВВГ 1х120</v>
          </cell>
        </row>
        <row r="344">
          <cell r="A344" t="str">
            <v>ВВГ 1х150</v>
          </cell>
        </row>
        <row r="345">
          <cell r="A345" t="str">
            <v>ВВГ 1х185</v>
          </cell>
        </row>
        <row r="346">
          <cell r="A346" t="str">
            <v>ВВГ 1х240</v>
          </cell>
        </row>
        <row r="347">
          <cell r="A347" t="str">
            <v>ВВГ 1х300</v>
          </cell>
        </row>
        <row r="348">
          <cell r="A348" t="str">
            <v>ВВГ 1х400</v>
          </cell>
        </row>
        <row r="349">
          <cell r="A349" t="str">
            <v>ВВГ 1х500</v>
          </cell>
        </row>
        <row r="350">
          <cell r="A350" t="str">
            <v>ВВГп 2х  1,5</v>
          </cell>
        </row>
        <row r="351">
          <cell r="A351" t="str">
            <v>ВВГп 2х  2,5</v>
          </cell>
        </row>
        <row r="352">
          <cell r="A352" t="str">
            <v>ВВГп 2х  4</v>
          </cell>
        </row>
        <row r="353">
          <cell r="A353" t="str">
            <v>ВВГп 2х  6</v>
          </cell>
        </row>
        <row r="354">
          <cell r="A354" t="str">
            <v>ВВГп 2х 10</v>
          </cell>
        </row>
        <row r="355">
          <cell r="A355" t="str">
            <v>ВВГп 2х 16</v>
          </cell>
        </row>
        <row r="356">
          <cell r="A356" t="str">
            <v>ВВГ 2х 25</v>
          </cell>
        </row>
        <row r="357">
          <cell r="A357" t="str">
            <v>ВВГ 2х 35</v>
          </cell>
        </row>
        <row r="358">
          <cell r="A358" t="str">
            <v>ВВГп 3х  1,5</v>
          </cell>
        </row>
        <row r="359">
          <cell r="A359" t="str">
            <v>ВВГп 3х  2,5</v>
          </cell>
        </row>
        <row r="360">
          <cell r="A360" t="str">
            <v>ВВГп 3х  4</v>
          </cell>
        </row>
        <row r="361">
          <cell r="A361" t="str">
            <v>ВВГп 3х  6</v>
          </cell>
        </row>
        <row r="362">
          <cell r="A362" t="str">
            <v>ВВГ 3х  1,5</v>
          </cell>
        </row>
        <row r="363">
          <cell r="A363" t="str">
            <v>ВВГ 3х  2,5</v>
          </cell>
        </row>
        <row r="364">
          <cell r="A364" t="str">
            <v>ВВГ 3х  4</v>
          </cell>
        </row>
        <row r="365">
          <cell r="A365" t="str">
            <v>ВВГ 3х  6</v>
          </cell>
        </row>
        <row r="366">
          <cell r="A366" t="str">
            <v>ВВГ 3х 10</v>
          </cell>
        </row>
        <row r="367">
          <cell r="A367" t="str">
            <v>ВВГ 3х 16</v>
          </cell>
        </row>
        <row r="368">
          <cell r="A368" t="str">
            <v>ВВГ 3х 25</v>
          </cell>
        </row>
        <row r="369">
          <cell r="A369" t="str">
            <v>ВВГ 3х 35</v>
          </cell>
        </row>
        <row r="370">
          <cell r="A370" t="str">
            <v>ВВГ 3х 50</v>
          </cell>
        </row>
        <row r="371">
          <cell r="A371" t="str">
            <v>ВВГ 3х  2,5+1х1,5</v>
          </cell>
        </row>
        <row r="372">
          <cell r="A372" t="str">
            <v>ВВГ 3х  4+1х2,5</v>
          </cell>
        </row>
        <row r="373">
          <cell r="A373" t="str">
            <v>ВВГ 3х  6+1х4</v>
          </cell>
        </row>
        <row r="374">
          <cell r="A374" t="str">
            <v>ВВГ 3х 10+1х6</v>
          </cell>
        </row>
        <row r="375">
          <cell r="A375" t="str">
            <v>ВВГ 3х 16+1х10</v>
          </cell>
        </row>
        <row r="376">
          <cell r="A376" t="str">
            <v>ВВГ 3х 25+1х16</v>
          </cell>
        </row>
        <row r="377">
          <cell r="A377" t="str">
            <v>ВВГ 3х 35+1х16</v>
          </cell>
        </row>
        <row r="378">
          <cell r="A378" t="str">
            <v>ВВГ 3х 50+1х25</v>
          </cell>
        </row>
        <row r="379">
          <cell r="A379" t="str">
            <v>ВВГ 3х 70+1х35</v>
          </cell>
        </row>
        <row r="380">
          <cell r="A380" t="str">
            <v>ВВГ 3х 95+1х50</v>
          </cell>
        </row>
        <row r="381">
          <cell r="A381" t="str">
            <v>ВВГ 3х120+1х70</v>
          </cell>
        </row>
        <row r="382">
          <cell r="A382" t="str">
            <v>ВВГ 3х150+1х70</v>
          </cell>
        </row>
        <row r="383">
          <cell r="A383" t="str">
            <v>ВВГ 3х185+1х95</v>
          </cell>
        </row>
        <row r="384">
          <cell r="A384" t="str">
            <v>ВВГ 3х240+1х120</v>
          </cell>
        </row>
        <row r="385">
          <cell r="A385" t="str">
            <v>ВВГ 4х  1,5</v>
          </cell>
        </row>
        <row r="386">
          <cell r="A386" t="str">
            <v>ВВГ 4х  2,5</v>
          </cell>
        </row>
        <row r="387">
          <cell r="A387" t="str">
            <v>ВВГ 4х  4</v>
          </cell>
        </row>
        <row r="388">
          <cell r="A388" t="str">
            <v>ВВГ 4х  6</v>
          </cell>
        </row>
        <row r="389">
          <cell r="A389" t="str">
            <v>ВВГ 4х 10</v>
          </cell>
        </row>
        <row r="390">
          <cell r="A390" t="str">
            <v>ВВГ 4х 16</v>
          </cell>
        </row>
        <row r="391">
          <cell r="A391" t="str">
            <v>ВВГ 4х 25</v>
          </cell>
        </row>
        <row r="392">
          <cell r="A392" t="str">
            <v>ВВГ 4х 35</v>
          </cell>
        </row>
        <row r="393">
          <cell r="A393" t="str">
            <v>ВВГ 4х 50</v>
          </cell>
        </row>
        <row r="394">
          <cell r="A394" t="str">
            <v>ВВГ 4х 70</v>
          </cell>
        </row>
        <row r="395">
          <cell r="A395" t="str">
            <v>ВВГ 4х 95</v>
          </cell>
        </row>
        <row r="396">
          <cell r="A396" t="str">
            <v>ВВГ 4х120</v>
          </cell>
        </row>
        <row r="397">
          <cell r="A397" t="str">
            <v>ВВГ 4х150</v>
          </cell>
        </row>
        <row r="398">
          <cell r="A398" t="str">
            <v>ВВГ 4х185</v>
          </cell>
        </row>
        <row r="399">
          <cell r="A399" t="str">
            <v>ВВГ 4х240</v>
          </cell>
        </row>
        <row r="400">
          <cell r="A400" t="str">
            <v>ВВГ 5х  1,5</v>
          </cell>
        </row>
        <row r="401">
          <cell r="A401" t="str">
            <v>ВВГ 5х  2,5</v>
          </cell>
        </row>
        <row r="402">
          <cell r="A402" t="str">
            <v>ВВГ 5х  4</v>
          </cell>
        </row>
        <row r="403">
          <cell r="A403" t="str">
            <v>ВВГ 5х  6</v>
          </cell>
        </row>
        <row r="404">
          <cell r="A404" t="str">
            <v>ВВГ 5х 10</v>
          </cell>
        </row>
        <row r="405">
          <cell r="A405" t="str">
            <v>ВВГ 5х 16</v>
          </cell>
        </row>
        <row r="406">
          <cell r="A406" t="str">
            <v>ВВГ 5х 25</v>
          </cell>
        </row>
        <row r="407">
          <cell r="A407" t="str">
            <v>ВВГ 5х 35</v>
          </cell>
        </row>
        <row r="408">
          <cell r="A408" t="str">
            <v>ВВГ 5х 50</v>
          </cell>
        </row>
        <row r="409">
          <cell r="A409" t="str">
            <v>ВВГ 5х 70</v>
          </cell>
        </row>
        <row r="410">
          <cell r="A410" t="str">
            <v>ВВГ 5х 95</v>
          </cell>
        </row>
        <row r="411">
          <cell r="A411" t="str">
            <v>ВВГ 5х120</v>
          </cell>
        </row>
        <row r="412">
          <cell r="A412" t="str">
            <v>ВВГ 5х150</v>
          </cell>
        </row>
        <row r="413">
          <cell r="A413" t="str">
            <v>ВВГ 5х185</v>
          </cell>
        </row>
        <row r="414">
          <cell r="A414" t="str">
            <v>ВВГ 5х240</v>
          </cell>
        </row>
        <row r="415">
          <cell r="A415" t="str">
            <v xml:space="preserve"> Тройная изоляция. Евростандарт.</v>
          </cell>
        </row>
        <row r="416">
          <cell r="A416" t="str">
            <v>NYM 2х1,5</v>
          </cell>
        </row>
        <row r="417">
          <cell r="A417" t="str">
            <v>NYM 2х2,5</v>
          </cell>
        </row>
        <row r="418">
          <cell r="A418" t="str">
            <v>NYM 3х1,5</v>
          </cell>
        </row>
        <row r="419">
          <cell r="A419" t="str">
            <v>NYM 3х2,5</v>
          </cell>
        </row>
        <row r="420">
          <cell r="A420" t="str">
            <v>NYM 3х4</v>
          </cell>
          <cell r="FQ420">
            <v>22.44</v>
          </cell>
        </row>
        <row r="421">
          <cell r="A421" t="str">
            <v>NYM 3х6</v>
          </cell>
          <cell r="FQ421">
            <v>36.35</v>
          </cell>
        </row>
        <row r="422">
          <cell r="A422" t="str">
            <v>NYM 3х10</v>
          </cell>
          <cell r="FQ422">
            <v>66.72</v>
          </cell>
        </row>
        <row r="423">
          <cell r="A423" t="str">
            <v>NYM 4х1,5</v>
          </cell>
          <cell r="FQ423">
            <v>12.86</v>
          </cell>
        </row>
        <row r="424">
          <cell r="A424" t="str">
            <v>NYM 4х2,5</v>
          </cell>
          <cell r="FQ424">
            <v>19.78</v>
          </cell>
        </row>
        <row r="425">
          <cell r="A425" t="str">
            <v>NYM 4х4</v>
          </cell>
          <cell r="FQ425">
            <v>30.08</v>
          </cell>
        </row>
        <row r="426">
          <cell r="A426" t="str">
            <v>NYM 4х6</v>
          </cell>
          <cell r="FQ426">
            <v>44.24</v>
          </cell>
        </row>
        <row r="427">
          <cell r="A427" t="str">
            <v>NYM 4х10</v>
          </cell>
          <cell r="FQ427">
            <v>76.52</v>
          </cell>
        </row>
        <row r="428">
          <cell r="A428" t="str">
            <v>NYM 4х16</v>
          </cell>
          <cell r="FQ428">
            <v>123.04</v>
          </cell>
        </row>
        <row r="429">
          <cell r="A429" t="str">
            <v>NYM 4х25</v>
          </cell>
          <cell r="FQ429">
            <v>192.16</v>
          </cell>
        </row>
        <row r="430">
          <cell r="A430" t="str">
            <v>NYM 4х35</v>
          </cell>
          <cell r="FQ430">
            <v>258.02</v>
          </cell>
        </row>
        <row r="431">
          <cell r="A431" t="str">
            <v>NYM 5х1,5</v>
          </cell>
          <cell r="FQ431">
            <v>15.42</v>
          </cell>
        </row>
        <row r="432">
          <cell r="A432" t="str">
            <v>NYM 5х2,5</v>
          </cell>
          <cell r="FQ432">
            <v>24.27</v>
          </cell>
        </row>
        <row r="433">
          <cell r="A433" t="str">
            <v>NYM 5х4</v>
          </cell>
          <cell r="FQ433">
            <v>37.520000000000003</v>
          </cell>
        </row>
        <row r="434">
          <cell r="A434" t="str">
            <v>NYM 5х6</v>
          </cell>
          <cell r="FQ434">
            <v>55.13</v>
          </cell>
        </row>
        <row r="435">
          <cell r="A435" t="str">
            <v>NYM 5х10</v>
          </cell>
          <cell r="FQ435">
            <v>94.87</v>
          </cell>
        </row>
        <row r="436">
          <cell r="A436" t="str">
            <v>NYM 5х16</v>
          </cell>
          <cell r="FQ436">
            <v>148.30000000000001</v>
          </cell>
        </row>
        <row r="437">
          <cell r="A437" t="str">
            <v>NYM 5х25</v>
          </cell>
          <cell r="FQ437">
            <v>241.26</v>
          </cell>
        </row>
        <row r="438">
          <cell r="A438" t="str">
            <v>NYM 5х35</v>
          </cell>
          <cell r="FQ438">
            <v>334.83</v>
          </cell>
        </row>
        <row r="439">
          <cell r="A439" t="str">
            <v>Пр-во "Севкабель"</v>
          </cell>
        </row>
        <row r="440">
          <cell r="A440" t="str">
            <v>NYM 2х1,5 (Севкабель)</v>
          </cell>
          <cell r="FQ440">
            <v>9.4600000000000009</v>
          </cell>
        </row>
        <row r="441">
          <cell r="A441" t="str">
            <v>NYM 2х2,5 (Севкабель)</v>
          </cell>
          <cell r="FQ441">
            <v>13.1</v>
          </cell>
        </row>
        <row r="442">
          <cell r="A442" t="str">
            <v>NYM 3х1,5 (Севкабель)</v>
          </cell>
          <cell r="FQ442">
            <v>10.82</v>
          </cell>
        </row>
        <row r="443">
          <cell r="A443" t="str">
            <v>NYM 3х2,5 (Севкабель)</v>
          </cell>
          <cell r="FQ443">
            <v>15.97</v>
          </cell>
        </row>
        <row r="444">
          <cell r="A444" t="str">
            <v>NYM 4х1,5 (Севкабель)</v>
          </cell>
          <cell r="FQ444">
            <v>14.8</v>
          </cell>
        </row>
        <row r="445">
          <cell r="A445" t="str">
            <v>NYM 4х2,5 (Севкабель)</v>
          </cell>
          <cell r="FQ445">
            <v>21.14</v>
          </cell>
        </row>
        <row r="446">
          <cell r="A446" t="str">
            <v>NYM 5х1,5 (Севкабель)</v>
          </cell>
          <cell r="FQ446">
            <v>18.55</v>
          </cell>
        </row>
        <row r="447">
          <cell r="A447" t="str">
            <v>NYM 5х2,5 (Севкабель)</v>
          </cell>
          <cell r="FQ447">
            <v>25.95</v>
          </cell>
        </row>
        <row r="448">
          <cell r="A448" t="str">
            <v xml:space="preserve"> Кабель медный силовой негорючий</v>
          </cell>
        </row>
        <row r="449">
          <cell r="A449" t="str">
            <v>ВВГнг 1х  1,5</v>
          </cell>
          <cell r="FQ449">
            <v>4.38</v>
          </cell>
        </row>
        <row r="450">
          <cell r="A450" t="str">
            <v>ВВГнг 1х  2,5</v>
          </cell>
          <cell r="FQ450">
            <v>6.12</v>
          </cell>
        </row>
        <row r="451">
          <cell r="A451" t="str">
            <v>ВВГнг 1х  4</v>
          </cell>
          <cell r="FQ451">
            <v>8.56</v>
          </cell>
        </row>
        <row r="452">
          <cell r="A452" t="str">
            <v>ВВГнг 1х  6</v>
          </cell>
          <cell r="FQ452">
            <v>11.78</v>
          </cell>
        </row>
        <row r="453">
          <cell r="A453" t="str">
            <v>ВВГнг 1х 10</v>
          </cell>
          <cell r="FQ453">
            <v>18.73</v>
          </cell>
        </row>
        <row r="454">
          <cell r="A454" t="str">
            <v>ВВГнг 1х 16</v>
          </cell>
          <cell r="FQ454">
            <v>32.5</v>
          </cell>
        </row>
        <row r="455">
          <cell r="A455" t="str">
            <v>ВВГнг 1х 25</v>
          </cell>
          <cell r="FQ455">
            <v>48.25</v>
          </cell>
        </row>
        <row r="456">
          <cell r="A456" t="str">
            <v>ВВГнг 1х 35</v>
          </cell>
          <cell r="FQ456">
            <v>64.92</v>
          </cell>
        </row>
        <row r="457">
          <cell r="A457" t="str">
            <v>ВВГнг 1х 50</v>
          </cell>
          <cell r="FQ457">
            <v>90.36</v>
          </cell>
        </row>
        <row r="458">
          <cell r="A458" t="str">
            <v>ВВГнг 1х 70</v>
          </cell>
          <cell r="FQ458">
            <v>127.41</v>
          </cell>
        </row>
        <row r="459">
          <cell r="A459" t="str">
            <v>ВВГнг 1х 95</v>
          </cell>
          <cell r="FQ459">
            <v>170.95</v>
          </cell>
        </row>
        <row r="460">
          <cell r="A460" t="str">
            <v>ВВГнг 1х120</v>
          </cell>
          <cell r="FQ460">
            <v>214.93</v>
          </cell>
        </row>
        <row r="461">
          <cell r="A461" t="str">
            <v>ВВГнг 1х150</v>
          </cell>
          <cell r="FQ461">
            <v>271.51</v>
          </cell>
        </row>
        <row r="462">
          <cell r="A462" t="str">
            <v>ВВГнг 1х185</v>
          </cell>
          <cell r="FQ462">
            <v>339.36</v>
          </cell>
        </row>
        <row r="463">
          <cell r="A463" t="str">
            <v>ВВГнг 1х240</v>
          </cell>
          <cell r="FQ463">
            <v>410.78</v>
          </cell>
        </row>
        <row r="464">
          <cell r="A464" t="str">
            <v>ВВГнг-п 2х  1,5</v>
          </cell>
          <cell r="FQ464">
            <v>6.37</v>
          </cell>
        </row>
        <row r="465">
          <cell r="A465" t="str">
            <v>ВВГнг-п 2х  2,5</v>
          </cell>
          <cell r="FQ465">
            <v>9.19</v>
          </cell>
        </row>
        <row r="466">
          <cell r="A466" t="str">
            <v>ВВГнг-п 2х  4</v>
          </cell>
          <cell r="FQ466">
            <v>13.62</v>
          </cell>
        </row>
        <row r="467">
          <cell r="A467" t="str">
            <v>ВВГнг-п 2х  6</v>
          </cell>
          <cell r="FQ467">
            <v>20.48</v>
          </cell>
        </row>
        <row r="468">
          <cell r="A468" t="str">
            <v>ВВГнг-п 2х 10</v>
          </cell>
          <cell r="FQ468">
            <v>33.630000000000003</v>
          </cell>
        </row>
        <row r="469">
          <cell r="A469" t="str">
            <v>ВВГнг-п 2х 16</v>
          </cell>
          <cell r="FQ469">
            <v>52.11</v>
          </cell>
        </row>
        <row r="470">
          <cell r="A470" t="str">
            <v>ВВГнг 2х 25</v>
          </cell>
          <cell r="FQ470">
            <v>92.97</v>
          </cell>
        </row>
        <row r="471">
          <cell r="A471" t="str">
            <v>ВВГнг 2х 35</v>
          </cell>
          <cell r="FQ471">
            <v>119.24</v>
          </cell>
        </row>
        <row r="472">
          <cell r="A472" t="str">
            <v>ВВГнг-п 3х  1,5</v>
          </cell>
          <cell r="FQ472">
            <v>9.18</v>
          </cell>
        </row>
        <row r="473">
          <cell r="A473" t="str">
            <v>ВВГнг-п 3х  2,5</v>
          </cell>
          <cell r="FQ473">
            <v>13.72</v>
          </cell>
        </row>
        <row r="474">
          <cell r="A474" t="str">
            <v>ВВГнг-п 3х  4</v>
          </cell>
          <cell r="FQ474">
            <v>20.71</v>
          </cell>
        </row>
        <row r="475">
          <cell r="A475" t="str">
            <v>ВВГнг-п 3х  6</v>
          </cell>
          <cell r="FQ475">
            <v>30.43</v>
          </cell>
        </row>
        <row r="476">
          <cell r="A476" t="str">
            <v>ВВГнг 3х  1,5</v>
          </cell>
          <cell r="FQ476">
            <v>9.23</v>
          </cell>
        </row>
        <row r="477">
          <cell r="A477" t="str">
            <v>ВВГнг 3х  2,5</v>
          </cell>
          <cell r="FQ477">
            <v>14.41</v>
          </cell>
        </row>
        <row r="478">
          <cell r="A478" t="str">
            <v>ВВГнг 3х  4</v>
          </cell>
          <cell r="FQ478">
            <v>21.18</v>
          </cell>
        </row>
        <row r="479">
          <cell r="A479" t="str">
            <v>ВВГнг 3х  6</v>
          </cell>
          <cell r="FQ479">
            <v>31.06</v>
          </cell>
        </row>
        <row r="480">
          <cell r="A480" t="str">
            <v>ВВГнг 3х 10</v>
          </cell>
          <cell r="FQ480">
            <v>48.76</v>
          </cell>
        </row>
        <row r="481">
          <cell r="A481" t="str">
            <v>ВВГнг 3х 16</v>
          </cell>
          <cell r="FQ481">
            <v>76.930000000000007</v>
          </cell>
        </row>
        <row r="482">
          <cell r="A482" t="str">
            <v>ВВГнг 3х 25</v>
          </cell>
          <cell r="FQ482">
            <v>104.65</v>
          </cell>
        </row>
        <row r="483">
          <cell r="A483" t="str">
            <v>ВВГнг 3х 35</v>
          </cell>
          <cell r="FQ483">
            <v>163.25</v>
          </cell>
        </row>
        <row r="484">
          <cell r="A484" t="str">
            <v>ВВГнг 3х 50</v>
          </cell>
          <cell r="FQ484">
            <v>239.6</v>
          </cell>
        </row>
        <row r="485">
          <cell r="A485" t="str">
            <v>ВВГнг 3х  2,5+1х1,5</v>
          </cell>
          <cell r="FQ485">
            <v>18.8</v>
          </cell>
        </row>
        <row r="486">
          <cell r="A486" t="str">
            <v>ВВГнг 3х  4+1х2,5</v>
          </cell>
          <cell r="FQ486">
            <v>29.81</v>
          </cell>
        </row>
        <row r="487">
          <cell r="A487" t="str">
            <v>ВВГнг 3х  6+1х4</v>
          </cell>
          <cell r="FQ487">
            <v>41.65</v>
          </cell>
        </row>
        <row r="488">
          <cell r="A488" t="str">
            <v>ВВГнг 3х 10+1х6</v>
          </cell>
          <cell r="FQ488">
            <v>67.25</v>
          </cell>
        </row>
        <row r="489">
          <cell r="A489" t="str">
            <v>ВВГнг 3х 16+1х10</v>
          </cell>
          <cell r="FQ489">
            <v>115.16</v>
          </cell>
        </row>
        <row r="490">
          <cell r="A490" t="str">
            <v>ВВГнг 3х 25+1х16</v>
          </cell>
          <cell r="FQ490">
            <v>174.38</v>
          </cell>
        </row>
        <row r="491">
          <cell r="A491" t="str">
            <v>ВВГнг 3х 35+1х16</v>
          </cell>
          <cell r="FQ491">
            <v>237.45</v>
          </cell>
        </row>
        <row r="492">
          <cell r="A492" t="str">
            <v>ВВГнг 3х 50+1х25</v>
          </cell>
          <cell r="FQ492">
            <v>326.45</v>
          </cell>
        </row>
        <row r="493">
          <cell r="A493" t="str">
            <v>ВВГнг 3х 70+1х35</v>
          </cell>
          <cell r="FQ493">
            <v>422.27</v>
          </cell>
        </row>
        <row r="494">
          <cell r="A494" t="str">
            <v>ВВГнг 3х 95+1х50</v>
          </cell>
          <cell r="FQ494">
            <v>555.82000000000005</v>
          </cell>
        </row>
        <row r="495">
          <cell r="A495" t="str">
            <v>ВВГнг 3х120+1х70</v>
          </cell>
          <cell r="FQ495">
            <v>752.48</v>
          </cell>
        </row>
        <row r="496">
          <cell r="A496" t="str">
            <v>ВВГнг 3х150+1х70</v>
          </cell>
          <cell r="FQ496">
            <v>839.82</v>
          </cell>
        </row>
        <row r="497">
          <cell r="A497" t="str">
            <v>ВВГнг 3х185+1х95</v>
          </cell>
          <cell r="FQ497">
            <v>1059.92</v>
          </cell>
        </row>
        <row r="498">
          <cell r="A498" t="str">
            <v>ВВГнг 3х240+1х120</v>
          </cell>
          <cell r="FQ498">
            <v>1469.82</v>
          </cell>
        </row>
        <row r="499">
          <cell r="A499" t="str">
            <v>ВВГнг 4х  1,5</v>
          </cell>
          <cell r="FQ499">
            <v>12.21</v>
          </cell>
        </row>
        <row r="500">
          <cell r="A500" t="str">
            <v>ВВГнг 4х  2,5</v>
          </cell>
          <cell r="FQ500">
            <v>18.63</v>
          </cell>
        </row>
        <row r="501">
          <cell r="A501" t="str">
            <v>ВВГнг 4х  4</v>
          </cell>
          <cell r="FQ501">
            <v>28.17</v>
          </cell>
        </row>
        <row r="502">
          <cell r="A502" t="str">
            <v>ВВГнг 4х  6</v>
          </cell>
          <cell r="FQ502">
            <v>40.31</v>
          </cell>
        </row>
        <row r="503">
          <cell r="A503" t="str">
            <v>ВВГнг 4х 10</v>
          </cell>
          <cell r="FQ503">
            <v>61.79</v>
          </cell>
        </row>
        <row r="504">
          <cell r="A504" t="str">
            <v>ВВГнг 4х 16</v>
          </cell>
          <cell r="FQ504">
            <v>94.65</v>
          </cell>
        </row>
        <row r="505">
          <cell r="A505" t="str">
            <v>ВВГнг 4х 25</v>
          </cell>
          <cell r="FQ505">
            <v>158.44</v>
          </cell>
        </row>
        <row r="506">
          <cell r="A506" t="str">
            <v>ВВГнг 4х 35</v>
          </cell>
          <cell r="FQ506">
            <v>208.41</v>
          </cell>
        </row>
        <row r="507">
          <cell r="A507" t="str">
            <v>ВВГнг 4х 50</v>
          </cell>
          <cell r="FQ507">
            <v>307.89</v>
          </cell>
        </row>
        <row r="508">
          <cell r="A508" t="str">
            <v>ВВГнг 4х 70</v>
          </cell>
          <cell r="FQ508">
            <v>442.9</v>
          </cell>
        </row>
        <row r="509">
          <cell r="A509" t="str">
            <v>ВВГнг 4х 95</v>
          </cell>
          <cell r="FQ509">
            <v>607.27</v>
          </cell>
        </row>
        <row r="510">
          <cell r="A510" t="str">
            <v>ВВГнг 4х120</v>
          </cell>
          <cell r="FQ510">
            <v>742.02</v>
          </cell>
        </row>
        <row r="511">
          <cell r="A511" t="str">
            <v>ВВГнг 4х150</v>
          </cell>
          <cell r="FQ511">
            <v>932.54</v>
          </cell>
        </row>
        <row r="512">
          <cell r="A512" t="str">
            <v>ВВГнг 4х185</v>
          </cell>
          <cell r="FQ512">
            <v>1138.44</v>
          </cell>
        </row>
        <row r="513">
          <cell r="A513" t="str">
            <v>ВВГнг 4х240</v>
          </cell>
          <cell r="FQ513">
            <v>1514.99</v>
          </cell>
        </row>
        <row r="514">
          <cell r="A514" t="str">
            <v>ВВГнг 5х  1,5</v>
          </cell>
          <cell r="FQ514">
            <v>15.23</v>
          </cell>
        </row>
        <row r="515">
          <cell r="A515" t="str">
            <v>ВВГнг 5х  2,5</v>
          </cell>
          <cell r="FQ515">
            <v>22.56</v>
          </cell>
        </row>
        <row r="516">
          <cell r="A516" t="str">
            <v>ВВГнг 5х  4</v>
          </cell>
          <cell r="FQ516">
            <v>34.76</v>
          </cell>
        </row>
        <row r="517">
          <cell r="A517" t="str">
            <v>ВВГнг 5х  6</v>
          </cell>
          <cell r="FQ517">
            <v>49.84</v>
          </cell>
        </row>
        <row r="518">
          <cell r="A518" t="str">
            <v>ВВГнг 5х 10</v>
          </cell>
          <cell r="FQ518">
            <v>77.31</v>
          </cell>
        </row>
        <row r="519">
          <cell r="A519" t="str">
            <v>ВВГнг 5х 16</v>
          </cell>
          <cell r="FQ519">
            <v>118.74</v>
          </cell>
        </row>
        <row r="520">
          <cell r="A520" t="str">
            <v>ВВГнг 5х 25</v>
          </cell>
          <cell r="FQ520">
            <v>193.25</v>
          </cell>
        </row>
        <row r="521">
          <cell r="A521" t="str">
            <v>ВВГнг 5х 35</v>
          </cell>
          <cell r="FQ521">
            <v>273.75</v>
          </cell>
        </row>
        <row r="522">
          <cell r="A522" t="str">
            <v>ВВГнг 5х 50</v>
          </cell>
          <cell r="FQ522">
            <v>388.86</v>
          </cell>
        </row>
        <row r="523">
          <cell r="A523" t="str">
            <v>ВВГнг 5х 70</v>
          </cell>
          <cell r="FQ523">
            <v>569.25</v>
          </cell>
        </row>
        <row r="524">
          <cell r="A524" t="str">
            <v>ВВГнг 5х 95</v>
          </cell>
          <cell r="FQ524">
            <v>771.51</v>
          </cell>
        </row>
        <row r="525">
          <cell r="A525" t="str">
            <v>ВВГнг 5х120</v>
          </cell>
          <cell r="FQ525">
            <v>965.97</v>
          </cell>
        </row>
        <row r="526">
          <cell r="A526" t="str">
            <v>ВВГнг 5х150</v>
          </cell>
          <cell r="FQ526">
            <v>1195.56</v>
          </cell>
        </row>
        <row r="527">
          <cell r="A527" t="str">
            <v>ВВГнг 5х185</v>
          </cell>
          <cell r="FQ527">
            <v>1658.72</v>
          </cell>
        </row>
        <row r="528">
          <cell r="A528" t="str">
            <v>ВВГнг-LS 1х  1,5</v>
          </cell>
          <cell r="FQ528">
            <v>5.73</v>
          </cell>
        </row>
        <row r="529">
          <cell r="A529" t="str">
            <v>ВВГнг-LS 1х  2,5</v>
          </cell>
          <cell r="FQ529">
            <v>8.19</v>
          </cell>
        </row>
        <row r="530">
          <cell r="A530" t="str">
            <v>ВВГнг-LS 1х  4</v>
          </cell>
          <cell r="FQ530">
            <v>11.14</v>
          </cell>
        </row>
        <row r="531">
          <cell r="A531" t="str">
            <v>ВВГнг-LS 1х  6</v>
          </cell>
          <cell r="FQ531">
            <v>15.05</v>
          </cell>
        </row>
        <row r="532">
          <cell r="A532" t="str">
            <v>ВВГнг-LS 1х 10</v>
          </cell>
          <cell r="FQ532">
            <v>23.73</v>
          </cell>
        </row>
        <row r="533">
          <cell r="A533" t="str">
            <v>ВВГнг-LS 1х 16</v>
          </cell>
          <cell r="FQ533">
            <v>39.770000000000003</v>
          </cell>
        </row>
        <row r="534">
          <cell r="A534" t="str">
            <v>ВВГнг-LS 1х 25</v>
          </cell>
          <cell r="FQ534">
            <v>58.76</v>
          </cell>
        </row>
        <row r="535">
          <cell r="A535" t="str">
            <v>ВВГнг-LS 1х 35</v>
          </cell>
          <cell r="FQ535">
            <v>76.02</v>
          </cell>
        </row>
        <row r="536">
          <cell r="A536" t="str">
            <v>ВВГнг-LS 1х 50</v>
          </cell>
          <cell r="FQ536">
            <v>108.84</v>
          </cell>
        </row>
        <row r="537">
          <cell r="A537" t="str">
            <v>ВВГнг-LS 1х 70</v>
          </cell>
          <cell r="FQ537">
            <v>145.94999999999999</v>
          </cell>
        </row>
        <row r="538">
          <cell r="A538" t="str">
            <v>ВВГнг-LS 1х 95</v>
          </cell>
          <cell r="FQ538">
            <v>159.66999999999999</v>
          </cell>
        </row>
        <row r="539">
          <cell r="A539" t="str">
            <v>ВВГнг-LS 1х120</v>
          </cell>
          <cell r="FQ539">
            <v>267.52</v>
          </cell>
        </row>
        <row r="540">
          <cell r="A540" t="str">
            <v>ВВГнг-LS 1х150</v>
          </cell>
          <cell r="FQ540">
            <v>331.71</v>
          </cell>
        </row>
        <row r="541">
          <cell r="A541" t="str">
            <v>ВВГнг-LS 1х185</v>
          </cell>
          <cell r="FQ541">
            <v>319.24</v>
          </cell>
        </row>
        <row r="542">
          <cell r="A542" t="str">
            <v>ВВГнг-LS 1х240</v>
          </cell>
          <cell r="FQ542">
            <v>488.94</v>
          </cell>
        </row>
        <row r="543">
          <cell r="A543" t="str">
            <v>ВВГнг-LS-п 2х1,5</v>
          </cell>
          <cell r="FQ543">
            <v>11.7</v>
          </cell>
        </row>
        <row r="544">
          <cell r="A544" t="str">
            <v>ВВГнг-LS-п 2х2,5</v>
          </cell>
          <cell r="FQ544">
            <v>16.309999999999999</v>
          </cell>
        </row>
        <row r="545">
          <cell r="A545" t="str">
            <v>ВВГнг-LS-п 2х4</v>
          </cell>
          <cell r="FQ545">
            <v>25.07</v>
          </cell>
        </row>
        <row r="546">
          <cell r="A546" t="str">
            <v>ВВГнг-LS-п 2х6</v>
          </cell>
          <cell r="FQ546">
            <v>34.520000000000003</v>
          </cell>
        </row>
        <row r="547">
          <cell r="A547" t="str">
            <v>ВВГнг-LS 2х  1,5</v>
          </cell>
          <cell r="FQ547">
            <v>12.07</v>
          </cell>
        </row>
        <row r="548">
          <cell r="A548" t="str">
            <v>ВВГнг-LS 2х  2,5</v>
          </cell>
          <cell r="FQ548">
            <v>16.91</v>
          </cell>
        </row>
        <row r="549">
          <cell r="A549" t="str">
            <v>ВВГнг-LS 2х  4</v>
          </cell>
          <cell r="FQ549">
            <v>26.04</v>
          </cell>
        </row>
        <row r="550">
          <cell r="A550" t="str">
            <v>ВВГнг-LS 2х  6</v>
          </cell>
          <cell r="FQ550">
            <v>35.549999999999997</v>
          </cell>
        </row>
        <row r="551">
          <cell r="A551" t="str">
            <v>ВВГнг-LS 2х 10</v>
          </cell>
          <cell r="FQ551">
            <v>52.37</v>
          </cell>
        </row>
        <row r="552">
          <cell r="A552" t="str">
            <v>ВВГнг-LS 2х 16</v>
          </cell>
          <cell r="FQ552">
            <v>87.08</v>
          </cell>
        </row>
        <row r="553">
          <cell r="A553" t="str">
            <v>ВВГнг-LS-п 3х1,5</v>
          </cell>
          <cell r="FQ553">
            <v>15.92</v>
          </cell>
        </row>
        <row r="554">
          <cell r="A554" t="str">
            <v>ВВГнг-LS-п 3х2,5</v>
          </cell>
          <cell r="FQ554">
            <v>23.17</v>
          </cell>
        </row>
        <row r="555">
          <cell r="A555" t="str">
            <v>ВВГнг-LS-п 3х4</v>
          </cell>
          <cell r="FQ555">
            <v>30.76</v>
          </cell>
        </row>
        <row r="556">
          <cell r="A556" t="str">
            <v>ВВГнг-LS-п 3х6</v>
          </cell>
          <cell r="FQ556">
            <v>46.42</v>
          </cell>
        </row>
        <row r="557">
          <cell r="A557" t="str">
            <v>ВВГнг-LS 3х  1,5</v>
          </cell>
          <cell r="FQ557">
            <v>15.72</v>
          </cell>
        </row>
        <row r="558">
          <cell r="A558" t="str">
            <v>ВВГнг-LS 3х  2,5</v>
          </cell>
          <cell r="FQ558">
            <v>22.97</v>
          </cell>
        </row>
        <row r="559">
          <cell r="A559" t="str">
            <v>ВВГнг-LS 3х  4</v>
          </cell>
          <cell r="FQ559">
            <v>31.22</v>
          </cell>
        </row>
        <row r="560">
          <cell r="A560" t="str">
            <v>ВВГнг-LS 3х  6</v>
          </cell>
          <cell r="FQ560">
            <v>45.21</v>
          </cell>
        </row>
        <row r="561">
          <cell r="A561" t="str">
            <v>ВВГнг-LS 3х 10</v>
          </cell>
          <cell r="FQ561">
            <v>68.709999999999994</v>
          </cell>
        </row>
        <row r="562">
          <cell r="A562" t="str">
            <v>ВВГнг-LS 3х 16</v>
          </cell>
          <cell r="FQ562">
            <v>104.49</v>
          </cell>
        </row>
        <row r="563">
          <cell r="A563" t="str">
            <v>ВВГнг-LS 3х 25</v>
          </cell>
          <cell r="FQ563">
            <v>174.13</v>
          </cell>
        </row>
        <row r="564">
          <cell r="A564" t="str">
            <v>ВВГнг-LS 3х 35</v>
          </cell>
          <cell r="FQ564">
            <v>233.95</v>
          </cell>
        </row>
        <row r="565">
          <cell r="A565" t="str">
            <v>ВВГнг-LS 3х 50</v>
          </cell>
          <cell r="FQ565">
            <v>288.2</v>
          </cell>
        </row>
        <row r="566">
          <cell r="A566" t="str">
            <v>ВВГнг-LS 3х  2,5+1х1,5</v>
          </cell>
          <cell r="FQ566">
            <v>28.56</v>
          </cell>
        </row>
        <row r="567">
          <cell r="A567" t="str">
            <v>ВВГнг-LS 3х  4+1х2,5</v>
          </cell>
          <cell r="FQ567">
            <v>40.049999999999997</v>
          </cell>
        </row>
        <row r="568">
          <cell r="A568" t="str">
            <v>ВВГнг-LS 3х  6+1х4</v>
          </cell>
          <cell r="FQ568">
            <v>56.63</v>
          </cell>
        </row>
        <row r="569">
          <cell r="A569" t="str">
            <v>ВВГнг-LS 3х 10+1х6</v>
          </cell>
          <cell r="FQ569">
            <v>79.33</v>
          </cell>
        </row>
        <row r="570">
          <cell r="A570" t="str">
            <v>ВВГнг-LS 3х 16+1х10</v>
          </cell>
          <cell r="FQ570">
            <v>127.08</v>
          </cell>
        </row>
        <row r="571">
          <cell r="A571" t="str">
            <v>ВВГнг-LS 3х 25+1х16</v>
          </cell>
          <cell r="FQ571">
            <v>188.07</v>
          </cell>
        </row>
        <row r="572">
          <cell r="A572" t="str">
            <v>ВВГнг-LS 3х 35+1х16</v>
          </cell>
          <cell r="FQ572">
            <v>239.63</v>
          </cell>
        </row>
        <row r="573">
          <cell r="A573" t="str">
            <v>ВВГнг-LS 3х 50+1х25</v>
          </cell>
          <cell r="FQ573">
            <v>314.54000000000002</v>
          </cell>
        </row>
        <row r="574">
          <cell r="A574" t="str">
            <v>ВВГнг-LS 3х 70+1х35</v>
          </cell>
          <cell r="FQ574">
            <v>540.17999999999995</v>
          </cell>
        </row>
        <row r="575">
          <cell r="A575" t="str">
            <v>ВВГнг-LS 3х 95+1х50</v>
          </cell>
          <cell r="FQ575">
            <v>578.62</v>
          </cell>
        </row>
        <row r="576">
          <cell r="A576" t="str">
            <v>ВВГнг-LS 3х120+1х70</v>
          </cell>
          <cell r="FQ576">
            <v>725.34</v>
          </cell>
        </row>
        <row r="577">
          <cell r="A577" t="str">
            <v>ВВГнг-LS 3х150+1х70</v>
          </cell>
          <cell r="FQ577">
            <v>855.46</v>
          </cell>
        </row>
        <row r="578">
          <cell r="A578" t="str">
            <v>ВВГнг-LS 3х185+1х95</v>
          </cell>
          <cell r="FQ578">
            <v>1385.96</v>
          </cell>
        </row>
        <row r="579">
          <cell r="A579" t="str">
            <v>ВВГнг-LS 3х240+1х120</v>
          </cell>
          <cell r="FQ579">
            <v>1801.93</v>
          </cell>
        </row>
        <row r="580">
          <cell r="A580" t="str">
            <v>ВВГнг-LS 4х  1,5</v>
          </cell>
          <cell r="FQ580">
            <v>21.8</v>
          </cell>
        </row>
        <row r="581">
          <cell r="A581" t="str">
            <v>ВВГнг-LS 4х  2,5</v>
          </cell>
          <cell r="FQ581">
            <v>30.67</v>
          </cell>
        </row>
        <row r="582">
          <cell r="A582" t="str">
            <v>ВВГнг-LS 4х  4</v>
          </cell>
          <cell r="FQ582">
            <v>43.1</v>
          </cell>
        </row>
        <row r="583">
          <cell r="A583" t="str">
            <v>ВВГнг-LS 4х  6</v>
          </cell>
          <cell r="FQ583">
            <v>58.09</v>
          </cell>
        </row>
        <row r="584">
          <cell r="A584" t="str">
            <v>ВВГнг-LS 4х 10</v>
          </cell>
          <cell r="FQ584">
            <v>89.06</v>
          </cell>
        </row>
        <row r="585">
          <cell r="A585" t="str">
            <v>ВВГнг-LS 4х 16</v>
          </cell>
          <cell r="FQ585">
            <v>131.61000000000001</v>
          </cell>
        </row>
        <row r="586">
          <cell r="A586" t="str">
            <v>ВВГнг-LS 4х 25</v>
          </cell>
          <cell r="FQ586">
            <v>204.09</v>
          </cell>
        </row>
        <row r="587">
          <cell r="A587" t="str">
            <v>ВВГнг-LS 4х 35</v>
          </cell>
          <cell r="FQ587">
            <v>276.43</v>
          </cell>
        </row>
        <row r="588">
          <cell r="A588" t="str">
            <v>ВВГнг-LS 4х 50</v>
          </cell>
          <cell r="FQ588">
            <v>397.1</v>
          </cell>
        </row>
        <row r="589">
          <cell r="A589" t="str">
            <v>ВВГнг-LS 4х 70</v>
          </cell>
          <cell r="FQ589">
            <v>542.91999999999996</v>
          </cell>
        </row>
        <row r="590">
          <cell r="A590" t="str">
            <v>ВВГнг-LS 4х 95</v>
          </cell>
          <cell r="FQ590">
            <v>742.95</v>
          </cell>
        </row>
        <row r="591">
          <cell r="A591" t="str">
            <v>ВВГнг-LS 4х120</v>
          </cell>
          <cell r="FQ591">
            <v>833.54</v>
          </cell>
        </row>
        <row r="592">
          <cell r="A592" t="str">
            <v>ВВГнг-LS 4х150</v>
          </cell>
          <cell r="FQ592">
            <v>1182.6300000000001</v>
          </cell>
        </row>
        <row r="593">
          <cell r="A593" t="str">
            <v>ВВГнг-LS 4х185</v>
          </cell>
          <cell r="FQ593">
            <v>1322.43</v>
          </cell>
        </row>
        <row r="594">
          <cell r="A594" t="str">
            <v>ВВГнг-LS 4х240</v>
          </cell>
          <cell r="FQ594">
            <v>1895.17</v>
          </cell>
        </row>
        <row r="595">
          <cell r="A595" t="str">
            <v>ВВГнг-LS 5х  1,5</v>
          </cell>
          <cell r="FQ595">
            <v>24.83</v>
          </cell>
        </row>
        <row r="596">
          <cell r="A596" t="str">
            <v>ВВГнг-LS 5х  2,5</v>
          </cell>
          <cell r="FQ596">
            <v>35.01</v>
          </cell>
        </row>
        <row r="597">
          <cell r="A597" t="str">
            <v>ВВГнг-LS 5х  4</v>
          </cell>
          <cell r="FQ597">
            <v>52</v>
          </cell>
        </row>
        <row r="598">
          <cell r="A598" t="str">
            <v>ВВГнг-LS 5х  6</v>
          </cell>
          <cell r="FQ598">
            <v>71.36</v>
          </cell>
        </row>
        <row r="599">
          <cell r="A599" t="str">
            <v>ВВГнг-LS 5х 10</v>
          </cell>
          <cell r="FQ599">
            <v>108.13</v>
          </cell>
        </row>
        <row r="600">
          <cell r="A600" t="str">
            <v>ВВГнг-LS 5х 16</v>
          </cell>
          <cell r="FQ600">
            <v>165</v>
          </cell>
        </row>
        <row r="601">
          <cell r="A601" t="str">
            <v>ВВГнг-LS 5х 25</v>
          </cell>
          <cell r="FQ601">
            <v>250.63</v>
          </cell>
        </row>
        <row r="602">
          <cell r="A602" t="str">
            <v>ВВГнг-LS 5х 35</v>
          </cell>
          <cell r="FQ602">
            <v>346.18</v>
          </cell>
        </row>
        <row r="603">
          <cell r="A603" t="str">
            <v>ВВГнг-LS 5х 50</v>
          </cell>
          <cell r="FQ603">
            <v>486.32</v>
          </cell>
        </row>
        <row r="604">
          <cell r="A604" t="str">
            <v>ВВГнг-LS 5х 70</v>
          </cell>
          <cell r="FQ604">
            <v>691.33</v>
          </cell>
        </row>
        <row r="605">
          <cell r="A605" t="str">
            <v>ВВГнг-LS 5х 95</v>
          </cell>
          <cell r="FQ605">
            <v>928.36</v>
          </cell>
        </row>
        <row r="606">
          <cell r="A606" t="str">
            <v>ВВГнг-LS 5х120</v>
          </cell>
          <cell r="FQ606">
            <v>1156.03</v>
          </cell>
        </row>
        <row r="607">
          <cell r="A607" t="str">
            <v>ВВГнг-LS 5х150</v>
          </cell>
          <cell r="FQ607">
            <v>1398.51</v>
          </cell>
        </row>
        <row r="608">
          <cell r="A608" t="str">
            <v>ВВГнг-LS 5х185</v>
          </cell>
          <cell r="FQ608">
            <v>2793.06</v>
          </cell>
        </row>
        <row r="609">
          <cell r="A609" t="str">
            <v xml:space="preserve"> Кабель медный силовой с заполнением</v>
          </cell>
          <cell r="FQ609">
            <v>0</v>
          </cell>
        </row>
        <row r="610">
          <cell r="A610" t="str">
            <v>ВВГз 2х  1,5</v>
          </cell>
          <cell r="FQ610">
            <v>7.55</v>
          </cell>
        </row>
        <row r="611">
          <cell r="A611" t="str">
            <v>ВВГз 2х  2,5</v>
          </cell>
          <cell r="FQ611">
            <v>11.17</v>
          </cell>
        </row>
        <row r="612">
          <cell r="A612" t="str">
            <v>ВВГз 2х  4</v>
          </cell>
          <cell r="FQ612">
            <v>17.440000000000001</v>
          </cell>
        </row>
        <row r="613">
          <cell r="A613" t="str">
            <v>ВВГз 2х  6</v>
          </cell>
          <cell r="FQ613">
            <v>24.51</v>
          </cell>
        </row>
        <row r="614">
          <cell r="A614" t="str">
            <v>ВВГз 2х 10</v>
          </cell>
          <cell r="FQ614">
            <v>45.51</v>
          </cell>
        </row>
        <row r="615">
          <cell r="A615" t="str">
            <v>ВВГз 3х  1,5</v>
          </cell>
          <cell r="FQ615">
            <v>10.37</v>
          </cell>
        </row>
        <row r="616">
          <cell r="A616" t="str">
            <v>ВВГз 3х  2,5</v>
          </cell>
          <cell r="FQ616">
            <v>16.25</v>
          </cell>
        </row>
        <row r="617">
          <cell r="A617" t="str">
            <v>ВВГз 3х  4</v>
          </cell>
          <cell r="FQ617">
            <v>24.6</v>
          </cell>
        </row>
        <row r="618">
          <cell r="A618" t="str">
            <v>ВВГз 3х  6</v>
          </cell>
          <cell r="FQ618">
            <v>35.07</v>
          </cell>
        </row>
        <row r="619">
          <cell r="A619" t="str">
            <v>ВВГз 3х 10</v>
          </cell>
          <cell r="FQ619">
            <v>57.23</v>
          </cell>
        </row>
        <row r="620">
          <cell r="A620" t="str">
            <v>ВВГз 3х 16</v>
          </cell>
          <cell r="FQ620">
            <v>106</v>
          </cell>
        </row>
        <row r="621">
          <cell r="A621" t="str">
            <v>ВВГз 3х  2,5+1х1,5</v>
          </cell>
          <cell r="FQ621">
            <v>18.77</v>
          </cell>
        </row>
        <row r="622">
          <cell r="A622" t="str">
            <v>ВВГз 3х  4+1х2,5</v>
          </cell>
          <cell r="FQ622">
            <v>28.66</v>
          </cell>
        </row>
        <row r="623">
          <cell r="A623" t="str">
            <v>ВВГз 3х  6+1х4</v>
          </cell>
          <cell r="FQ623">
            <v>41.3</v>
          </cell>
        </row>
        <row r="624">
          <cell r="A624" t="str">
            <v>ВВГз 3х 10+1х6</v>
          </cell>
          <cell r="FQ624">
            <v>73.040000000000006</v>
          </cell>
        </row>
        <row r="625">
          <cell r="A625" t="str">
            <v>ВВГз 3х 16+1х10</v>
          </cell>
          <cell r="FQ625">
            <v>105.88</v>
          </cell>
        </row>
        <row r="626">
          <cell r="A626" t="str">
            <v>ВВГз 4х  1,5</v>
          </cell>
          <cell r="FQ626">
            <v>13.79</v>
          </cell>
        </row>
        <row r="627">
          <cell r="A627" t="str">
            <v>ВВГз 4х  2,5</v>
          </cell>
          <cell r="FQ627">
            <v>20.78</v>
          </cell>
        </row>
        <row r="628">
          <cell r="A628" t="str">
            <v>ВВГз 4х  4</v>
          </cell>
          <cell r="FQ628">
            <v>31.69</v>
          </cell>
        </row>
        <row r="629">
          <cell r="A629" t="str">
            <v>ВВГз 4х  6</v>
          </cell>
          <cell r="FQ629">
            <v>45.47</v>
          </cell>
        </row>
        <row r="630">
          <cell r="A630" t="str">
            <v>ВВГз 4х 10</v>
          </cell>
          <cell r="FQ630">
            <v>72.39</v>
          </cell>
        </row>
        <row r="631">
          <cell r="A631" t="str">
            <v>ВВГз 4х 16</v>
          </cell>
          <cell r="FQ631">
            <v>138.6</v>
          </cell>
        </row>
        <row r="632">
          <cell r="A632" t="str">
            <v>ВВГз 4х 25</v>
          </cell>
          <cell r="FQ632">
            <v>208.27</v>
          </cell>
        </row>
        <row r="633">
          <cell r="A633" t="str">
            <v>ВВГз 4х 35</v>
          </cell>
          <cell r="FQ633">
            <v>243.96</v>
          </cell>
        </row>
        <row r="634">
          <cell r="A634" t="str">
            <v>ВВГз 4х 50</v>
          </cell>
          <cell r="FQ634">
            <v>389.76</v>
          </cell>
        </row>
        <row r="635">
          <cell r="A635" t="str">
            <v>ВВГз 4х 70</v>
          </cell>
          <cell r="FQ635">
            <v>509.13</v>
          </cell>
        </row>
        <row r="636">
          <cell r="A636" t="str">
            <v>ВВГз 4х 95</v>
          </cell>
          <cell r="FQ636">
            <v>721.86</v>
          </cell>
        </row>
        <row r="637">
          <cell r="A637" t="str">
            <v>ВВГз 4х120</v>
          </cell>
          <cell r="FQ637">
            <v>873.26</v>
          </cell>
        </row>
        <row r="638">
          <cell r="A638" t="str">
            <v>ВВГз 4х240</v>
          </cell>
          <cell r="FQ638">
            <v>1761.83</v>
          </cell>
        </row>
        <row r="639">
          <cell r="A639" t="str">
            <v>ВВГз 5х  1,5</v>
          </cell>
          <cell r="FQ639">
            <v>20.92</v>
          </cell>
        </row>
        <row r="640">
          <cell r="A640" t="str">
            <v>ВВГз 5х  2,5</v>
          </cell>
          <cell r="FQ640">
            <v>25.45</v>
          </cell>
        </row>
        <row r="641">
          <cell r="A641" t="str">
            <v>ВВГз 5х  4</v>
          </cell>
          <cell r="FQ641">
            <v>44.77</v>
          </cell>
        </row>
        <row r="642">
          <cell r="A642" t="str">
            <v>ВВГз 5х  6</v>
          </cell>
          <cell r="FQ642">
            <v>56.14</v>
          </cell>
        </row>
        <row r="643">
          <cell r="A643" t="str">
            <v>ВВГз 5х 10</v>
          </cell>
          <cell r="FQ643">
            <v>102</v>
          </cell>
        </row>
        <row r="644">
          <cell r="A644" t="str">
            <v>ВВГз 5х 16</v>
          </cell>
          <cell r="FQ644">
            <v>170.24</v>
          </cell>
        </row>
        <row r="645">
          <cell r="A645" t="str">
            <v>ВВГз 5х 25</v>
          </cell>
          <cell r="FQ645">
            <v>257.20999999999998</v>
          </cell>
        </row>
        <row r="646">
          <cell r="A646" t="str">
            <v>ВВГз 5х 35</v>
          </cell>
          <cell r="FQ646">
            <v>346.38</v>
          </cell>
        </row>
        <row r="647">
          <cell r="A647" t="str">
            <v xml:space="preserve"> Кабель медный бронированный</v>
          </cell>
          <cell r="FQ647">
            <v>0</v>
          </cell>
        </row>
        <row r="648">
          <cell r="A648" t="str">
            <v>ВБбШв 3х 2,5</v>
          </cell>
          <cell r="FQ648">
            <v>32.15</v>
          </cell>
        </row>
        <row r="649">
          <cell r="A649" t="str">
            <v>ВБбШв 3х 4</v>
          </cell>
          <cell r="FQ649">
            <v>41.3</v>
          </cell>
        </row>
        <row r="650">
          <cell r="A650" t="str">
            <v>ВБбШв 3х 6</v>
          </cell>
          <cell r="FQ650">
            <v>52.78</v>
          </cell>
        </row>
        <row r="651">
          <cell r="A651" t="str">
            <v>ВБбШв 3х 10</v>
          </cell>
          <cell r="FQ651">
            <v>70.819999999999993</v>
          </cell>
        </row>
        <row r="652">
          <cell r="A652" t="str">
            <v>ВБбШв 3х 16</v>
          </cell>
          <cell r="FQ652">
            <v>116.09</v>
          </cell>
        </row>
        <row r="653">
          <cell r="A653" t="str">
            <v>ВБбШв 3х 25</v>
          </cell>
          <cell r="FQ653">
            <v>149.36000000000001</v>
          </cell>
        </row>
        <row r="654">
          <cell r="A654" t="str">
            <v>ВБбШв 3х 35</v>
          </cell>
          <cell r="FQ654">
            <v>214.15</v>
          </cell>
        </row>
        <row r="655">
          <cell r="A655" t="str">
            <v>ВБбШв 3х 50</v>
          </cell>
          <cell r="FQ655">
            <v>262.77999999999997</v>
          </cell>
        </row>
        <row r="656">
          <cell r="A656" t="str">
            <v>ВБбШв 3х 70</v>
          </cell>
          <cell r="FQ656">
            <v>402.32</v>
          </cell>
        </row>
        <row r="657">
          <cell r="A657" t="str">
            <v>ВБбШв 3х 95</v>
          </cell>
          <cell r="FQ657">
            <v>545.99</v>
          </cell>
        </row>
        <row r="658">
          <cell r="A658" t="str">
            <v>ВБбШв 3х120</v>
          </cell>
          <cell r="FQ658">
            <v>616.16999999999996</v>
          </cell>
        </row>
        <row r="659">
          <cell r="A659" t="str">
            <v>ВБбШв 3х185</v>
          </cell>
          <cell r="FQ659">
            <v>928.92</v>
          </cell>
        </row>
        <row r="660">
          <cell r="A660" t="str">
            <v>ВБбШв 3х240</v>
          </cell>
          <cell r="FQ660">
            <v>1216.7</v>
          </cell>
        </row>
        <row r="661">
          <cell r="A661" t="str">
            <v>ВБбШв 3х 4+1х2,5</v>
          </cell>
          <cell r="FQ661">
            <v>47.36</v>
          </cell>
        </row>
        <row r="662">
          <cell r="A662" t="str">
            <v>ВБбШв 3х 6+1х4</v>
          </cell>
          <cell r="FQ662">
            <v>58.26</v>
          </cell>
        </row>
        <row r="663">
          <cell r="A663" t="str">
            <v>ВБбШв 3х10+1х6</v>
          </cell>
          <cell r="FQ663">
            <v>81.95</v>
          </cell>
        </row>
        <row r="664">
          <cell r="A664" t="str">
            <v>ВБбШв 3х16+1х10</v>
          </cell>
          <cell r="FQ664">
            <v>127.23</v>
          </cell>
        </row>
        <row r="665">
          <cell r="A665" t="str">
            <v>ВБбШв 3х25+1х16</v>
          </cell>
          <cell r="FQ665">
            <v>174.94</v>
          </cell>
        </row>
        <row r="666">
          <cell r="A666" t="str">
            <v>ВБбШв 3х35+1х16</v>
          </cell>
          <cell r="FQ666">
            <v>225.08</v>
          </cell>
        </row>
        <row r="667">
          <cell r="A667" t="str">
            <v>ВБбШв 3х50+1х25</v>
          </cell>
          <cell r="FQ667">
            <v>303.57</v>
          </cell>
        </row>
        <row r="668">
          <cell r="A668" t="str">
            <v>ВБбШв 3х70+1х35</v>
          </cell>
          <cell r="FQ668">
            <v>434.8</v>
          </cell>
        </row>
        <row r="669">
          <cell r="A669" t="str">
            <v>ВБбШв 3х95+1х50</v>
          </cell>
          <cell r="FQ669">
            <v>580.26</v>
          </cell>
        </row>
        <row r="670">
          <cell r="A670" t="str">
            <v>ВБбШв 3х120+1х70</v>
          </cell>
          <cell r="FQ670">
            <v>740.13</v>
          </cell>
        </row>
        <row r="671">
          <cell r="A671" t="str">
            <v>ВБбШв 3х150+1х70</v>
          </cell>
          <cell r="FQ671">
            <v>872.4</v>
          </cell>
        </row>
        <row r="672">
          <cell r="A672" t="str">
            <v>ВБбШв 3х185+1х95</v>
          </cell>
          <cell r="FQ672">
            <v>1093.8900000000001</v>
          </cell>
        </row>
        <row r="673">
          <cell r="A673" t="str">
            <v>ВБбШв 4х 2,5</v>
          </cell>
          <cell r="FQ673">
            <v>34.08</v>
          </cell>
        </row>
        <row r="674">
          <cell r="A674" t="str">
            <v>ВБбШв 4х 4</v>
          </cell>
          <cell r="FQ674">
            <v>44.33</v>
          </cell>
        </row>
        <row r="675">
          <cell r="A675" t="str">
            <v>ВБбШв 4х 6</v>
          </cell>
          <cell r="FQ675">
            <v>57.64</v>
          </cell>
        </row>
        <row r="676">
          <cell r="A676" t="str">
            <v>ВБбШв 4х 10</v>
          </cell>
          <cell r="FQ676">
            <v>87.01</v>
          </cell>
        </row>
        <row r="677">
          <cell r="A677" t="str">
            <v>ВБбШв 4х 16</v>
          </cell>
          <cell r="FQ677">
            <v>124.5</v>
          </cell>
        </row>
        <row r="678">
          <cell r="A678" t="str">
            <v>ВБбШв 4х 25</v>
          </cell>
          <cell r="FQ678">
            <v>184.5</v>
          </cell>
        </row>
        <row r="679">
          <cell r="A679" t="str">
            <v>ВБбШв 4х 35</v>
          </cell>
          <cell r="FQ679">
            <v>246.63</v>
          </cell>
        </row>
        <row r="680">
          <cell r="A680" t="str">
            <v>ВБбШв 4х 50</v>
          </cell>
          <cell r="FQ680">
            <v>357.66</v>
          </cell>
        </row>
        <row r="681">
          <cell r="A681" t="str">
            <v>ВБбШв 4х 70</v>
          </cell>
          <cell r="FQ681">
            <v>487.09</v>
          </cell>
        </row>
        <row r="682">
          <cell r="A682" t="str">
            <v>ВБбШв 4х 95</v>
          </cell>
          <cell r="FQ682">
            <v>658.5</v>
          </cell>
        </row>
        <row r="683">
          <cell r="A683" t="str">
            <v>ВБбШв 4х120</v>
          </cell>
          <cell r="FQ683">
            <v>803.08</v>
          </cell>
        </row>
        <row r="684">
          <cell r="A684" t="str">
            <v>ВБбШв 4х150</v>
          </cell>
          <cell r="FQ684">
            <v>1003.67</v>
          </cell>
        </row>
        <row r="685">
          <cell r="A685" t="str">
            <v>ВБбШв 4х185</v>
          </cell>
          <cell r="FQ685">
            <v>1219.6099999999999</v>
          </cell>
        </row>
        <row r="686">
          <cell r="A686" t="str">
            <v>ВБбШв 4х240</v>
          </cell>
          <cell r="FQ686">
            <v>1598.61</v>
          </cell>
        </row>
        <row r="687">
          <cell r="A687" t="str">
            <v>ВБбШв 5х2,5</v>
          </cell>
          <cell r="FQ687">
            <v>42.77</v>
          </cell>
        </row>
        <row r="688">
          <cell r="A688" t="str">
            <v>ВБбШв 5х4</v>
          </cell>
          <cell r="FQ688">
            <v>58.36</v>
          </cell>
        </row>
        <row r="689">
          <cell r="A689" t="str">
            <v>ВБбШв 5х6</v>
          </cell>
          <cell r="FQ689">
            <v>76.349999999999994</v>
          </cell>
        </row>
        <row r="690">
          <cell r="A690" t="str">
            <v>ВБбШв 5х10</v>
          </cell>
          <cell r="FQ690">
            <v>118.96</v>
          </cell>
        </row>
        <row r="691">
          <cell r="A691" t="str">
            <v>ВБбШв 5х16</v>
          </cell>
          <cell r="FQ691">
            <v>172.8</v>
          </cell>
        </row>
        <row r="692">
          <cell r="A692" t="str">
            <v>ВБбШв 5х25</v>
          </cell>
          <cell r="FQ692">
            <v>256.83</v>
          </cell>
        </row>
        <row r="693">
          <cell r="A693" t="str">
            <v>ВБбШв 5х35</v>
          </cell>
          <cell r="FQ693">
            <v>343.55</v>
          </cell>
        </row>
        <row r="694">
          <cell r="A694" t="str">
            <v>ВБбШв 5х50</v>
          </cell>
          <cell r="FQ694">
            <v>453.33</v>
          </cell>
        </row>
        <row r="695">
          <cell r="A695" t="str">
            <v>ВБбШв 5х70</v>
          </cell>
          <cell r="FQ695">
            <v>609.46</v>
          </cell>
        </row>
        <row r="696">
          <cell r="A696" t="str">
            <v>ВБбШв 5х95</v>
          </cell>
          <cell r="FQ696">
            <v>819.46</v>
          </cell>
        </row>
        <row r="697">
          <cell r="A697" t="str">
            <v>ВБбШв 5х120</v>
          </cell>
          <cell r="FQ697">
            <v>1020.27</v>
          </cell>
        </row>
        <row r="698">
          <cell r="A698" t="str">
            <v>ВБбШв 5х150</v>
          </cell>
          <cell r="FQ698">
            <v>1258.1199999999999</v>
          </cell>
        </row>
        <row r="699">
          <cell r="A699" t="str">
            <v>ВБбШв 5х185</v>
          </cell>
          <cell r="FQ699">
            <v>1711.72</v>
          </cell>
        </row>
        <row r="700">
          <cell r="A700" t="str">
            <v>ВБбШв 5х240</v>
          </cell>
          <cell r="FQ700">
            <v>2221.75</v>
          </cell>
        </row>
        <row r="701">
          <cell r="A701" t="str">
            <v>ВБбШнг 3х 2,5</v>
          </cell>
          <cell r="FQ701">
            <v>41.42</v>
          </cell>
        </row>
        <row r="702">
          <cell r="A702" t="str">
            <v>ВБбШнг 3х 4</v>
          </cell>
          <cell r="FQ702">
            <v>49.07</v>
          </cell>
        </row>
        <row r="703">
          <cell r="A703" t="str">
            <v>ВБбШнг 3х 6</v>
          </cell>
          <cell r="FQ703">
            <v>56.78</v>
          </cell>
        </row>
        <row r="704">
          <cell r="A704" t="str">
            <v>ВБбШнг 3х 10</v>
          </cell>
          <cell r="FQ704">
            <v>88.95</v>
          </cell>
        </row>
        <row r="705">
          <cell r="A705" t="str">
            <v>ВБбШнг 3х 16</v>
          </cell>
          <cell r="FQ705">
            <v>122.86</v>
          </cell>
        </row>
        <row r="706">
          <cell r="A706" t="str">
            <v>ВБбШнг 3х 25</v>
          </cell>
          <cell r="FQ706">
            <v>182.88</v>
          </cell>
        </row>
        <row r="707">
          <cell r="A707" t="str">
            <v>ВБбШнг 3х 35</v>
          </cell>
          <cell r="FQ707">
            <v>242.39</v>
          </cell>
        </row>
        <row r="708">
          <cell r="A708" t="str">
            <v>ВБбШнг 3х 50</v>
          </cell>
          <cell r="FQ708">
            <v>336.4</v>
          </cell>
        </row>
        <row r="709">
          <cell r="A709" t="str">
            <v>ВБбШнг 3х 70</v>
          </cell>
          <cell r="FQ709">
            <v>446.6</v>
          </cell>
        </row>
        <row r="710">
          <cell r="A710" t="str">
            <v>ВБбШнг 3х 95</v>
          </cell>
          <cell r="FQ710">
            <v>599.20000000000005</v>
          </cell>
        </row>
        <row r="711">
          <cell r="A711" t="str">
            <v>ВБбШнг 3х120</v>
          </cell>
          <cell r="FQ711">
            <v>743.13</v>
          </cell>
        </row>
        <row r="712">
          <cell r="A712" t="str">
            <v>ВБбШнг 3х150</v>
          </cell>
          <cell r="FQ712">
            <v>905.68</v>
          </cell>
        </row>
        <row r="713">
          <cell r="A713" t="str">
            <v>ВБбШнг 3х185</v>
          </cell>
          <cell r="FQ713">
            <v>1111.1099999999999</v>
          </cell>
        </row>
        <row r="714">
          <cell r="A714" t="str">
            <v>ВБбШнг 3х240</v>
          </cell>
          <cell r="FQ714">
            <v>1436.55</v>
          </cell>
        </row>
        <row r="715">
          <cell r="A715" t="str">
            <v>ВБбШнг 3х 4+1х2,5</v>
          </cell>
          <cell r="FQ715">
            <v>55.06</v>
          </cell>
        </row>
        <row r="716">
          <cell r="A716" t="str">
            <v>ВБбШнг 3х 6+1х4</v>
          </cell>
          <cell r="FQ716">
            <v>73.05</v>
          </cell>
        </row>
        <row r="717">
          <cell r="A717" t="str">
            <v>ВБбШнг 3х10+1х6</v>
          </cell>
          <cell r="FQ717">
            <v>95.09</v>
          </cell>
        </row>
        <row r="718">
          <cell r="A718" t="str">
            <v>ВБбШнг 3х16+1х10</v>
          </cell>
          <cell r="FQ718">
            <v>133.33000000000001</v>
          </cell>
        </row>
        <row r="719">
          <cell r="A719" t="str">
            <v>ВБбШнг 3х25+1х16</v>
          </cell>
          <cell r="FQ719">
            <v>201.82</v>
          </cell>
        </row>
        <row r="720">
          <cell r="A720" t="str">
            <v>ВБбШнг 3х35+1х16</v>
          </cell>
          <cell r="FQ720">
            <v>245.41</v>
          </cell>
        </row>
        <row r="721">
          <cell r="A721" t="str">
            <v>ВБбШнг 3х50+1х25</v>
          </cell>
          <cell r="FQ721">
            <v>340.77</v>
          </cell>
        </row>
        <row r="722">
          <cell r="A722" t="str">
            <v>ВБбШнг 3х70+1х35</v>
          </cell>
          <cell r="FQ722">
            <v>474.06</v>
          </cell>
        </row>
        <row r="723">
          <cell r="A723" t="str">
            <v>ВБбШнг 3х95+1х50</v>
          </cell>
          <cell r="FQ723">
            <v>590.05999999999995</v>
          </cell>
        </row>
        <row r="724">
          <cell r="A724" t="str">
            <v>ВБбШнг 3х120+1х70</v>
          </cell>
          <cell r="FQ724">
            <v>746.58</v>
          </cell>
        </row>
        <row r="725">
          <cell r="A725" t="str">
            <v>ВБбШнг 3х150+1х70</v>
          </cell>
          <cell r="FQ725">
            <v>887.65</v>
          </cell>
        </row>
        <row r="726">
          <cell r="A726" t="str">
            <v>ВБбШнг 3х185+1х95</v>
          </cell>
          <cell r="FQ726">
            <v>1204.96</v>
          </cell>
        </row>
        <row r="727">
          <cell r="A727" t="str">
            <v>ВБбШнг 4х 2,5</v>
          </cell>
          <cell r="FQ727">
            <v>45.39</v>
          </cell>
        </row>
        <row r="728">
          <cell r="A728" t="str">
            <v>ВБбШнг 4х 4</v>
          </cell>
          <cell r="FQ728">
            <v>58.78</v>
          </cell>
        </row>
        <row r="729">
          <cell r="A729" t="str">
            <v>ВБбШнг 4х 6</v>
          </cell>
          <cell r="FQ729">
            <v>65.13</v>
          </cell>
        </row>
        <row r="730">
          <cell r="A730" t="str">
            <v>ВБбШнг 4х 10</v>
          </cell>
          <cell r="FQ730">
            <v>102.63</v>
          </cell>
        </row>
        <row r="731">
          <cell r="A731" t="str">
            <v>ВБбШнг 4х 16</v>
          </cell>
          <cell r="FQ731">
            <v>154.57</v>
          </cell>
        </row>
        <row r="732">
          <cell r="A732" t="str">
            <v>ВБбШнг 4х 25</v>
          </cell>
          <cell r="FQ732">
            <v>222.71</v>
          </cell>
        </row>
        <row r="733">
          <cell r="A733" t="str">
            <v>ВБбШнг 4х 35</v>
          </cell>
          <cell r="FQ733">
            <v>299.48</v>
          </cell>
        </row>
        <row r="734">
          <cell r="A734" t="str">
            <v>ВБбШнг 4х 50</v>
          </cell>
          <cell r="FQ734">
            <v>380.99</v>
          </cell>
        </row>
        <row r="735">
          <cell r="A735" t="str">
            <v>ВБбШнг 4х 70</v>
          </cell>
          <cell r="FQ735">
            <v>514.44000000000005</v>
          </cell>
        </row>
        <row r="736">
          <cell r="A736" t="str">
            <v>ВБбШнг 4х 95</v>
          </cell>
          <cell r="FQ736">
            <v>704.52</v>
          </cell>
        </row>
        <row r="737">
          <cell r="A737" t="str">
            <v>ВБбШнг 4х120</v>
          </cell>
          <cell r="FQ737">
            <v>898.66</v>
          </cell>
        </row>
        <row r="738">
          <cell r="A738" t="str">
            <v>ВБбШнг 4х150</v>
          </cell>
          <cell r="FQ738">
            <v>1092.1500000000001</v>
          </cell>
        </row>
        <row r="739">
          <cell r="A739" t="str">
            <v>ВБбШнг 4х185</v>
          </cell>
          <cell r="FQ739">
            <v>1309.9100000000001</v>
          </cell>
        </row>
        <row r="740">
          <cell r="A740" t="str">
            <v>ВБбШнг 4х240</v>
          </cell>
          <cell r="FQ740">
            <v>1699.85</v>
          </cell>
        </row>
        <row r="741">
          <cell r="A741" t="str">
            <v>ВБбШнг 5х6</v>
          </cell>
          <cell r="FQ741">
            <v>78.069999999999993</v>
          </cell>
        </row>
        <row r="742">
          <cell r="A742" t="str">
            <v>ВБбШнг 5х10</v>
          </cell>
          <cell r="FQ742">
            <v>130.04</v>
          </cell>
        </row>
        <row r="743">
          <cell r="A743" t="str">
            <v>ВБбШнг 5х16</v>
          </cell>
          <cell r="FQ743">
            <v>186.17</v>
          </cell>
        </row>
        <row r="744">
          <cell r="A744" t="str">
            <v>ВБбШнг 5х25</v>
          </cell>
          <cell r="FQ744">
            <v>272.69</v>
          </cell>
        </row>
        <row r="745">
          <cell r="A745" t="str">
            <v>ВБбШнг 5х35</v>
          </cell>
          <cell r="FQ745">
            <v>361.02</v>
          </cell>
        </row>
        <row r="746">
          <cell r="A746" t="str">
            <v>ВБбШнг 5х50</v>
          </cell>
          <cell r="FQ746">
            <v>471.43</v>
          </cell>
        </row>
        <row r="747">
          <cell r="A747" t="str">
            <v>ВБбШнг 5х70</v>
          </cell>
          <cell r="FQ747">
            <v>629.83000000000004</v>
          </cell>
        </row>
        <row r="748">
          <cell r="A748" t="str">
            <v>ВБбШнг 5х95</v>
          </cell>
          <cell r="FQ748">
            <v>843.79</v>
          </cell>
        </row>
        <row r="749">
          <cell r="A749" t="str">
            <v>ВБбШнг 5х120</v>
          </cell>
          <cell r="FQ749">
            <v>1046.6199999999999</v>
          </cell>
        </row>
        <row r="750">
          <cell r="A750" t="str">
            <v xml:space="preserve"> Кабель алюминиевый силовой</v>
          </cell>
        </row>
        <row r="751">
          <cell r="A751" t="str">
            <v>АВВГ 1х  2,5</v>
          </cell>
          <cell r="FQ751">
            <v>1.96</v>
          </cell>
        </row>
        <row r="752">
          <cell r="A752" t="str">
            <v>АВВГ 1х  4</v>
          </cell>
          <cell r="FQ752">
            <v>2.66</v>
          </cell>
        </row>
        <row r="753">
          <cell r="A753" t="str">
            <v>АВВГ 1х  6</v>
          </cell>
          <cell r="FQ753">
            <v>3.36</v>
          </cell>
        </row>
        <row r="754">
          <cell r="A754" t="str">
            <v>АВВГ 1х 10</v>
          </cell>
          <cell r="FQ754">
            <v>5.0999999999999996</v>
          </cell>
        </row>
        <row r="755">
          <cell r="A755" t="str">
            <v>АВВГ 1х 16</v>
          </cell>
          <cell r="FQ755">
            <v>7.46</v>
          </cell>
        </row>
        <row r="756">
          <cell r="A756" t="str">
            <v>АВВГ 1х 25</v>
          </cell>
          <cell r="FQ756">
            <v>10.91</v>
          </cell>
        </row>
        <row r="757">
          <cell r="A757" t="str">
            <v>АВВГ 1х 35</v>
          </cell>
          <cell r="FQ757">
            <v>13.81</v>
          </cell>
        </row>
        <row r="758">
          <cell r="A758" t="str">
            <v>АВВГ 1х 50</v>
          </cell>
          <cell r="FQ758">
            <v>19.3</v>
          </cell>
        </row>
        <row r="759">
          <cell r="A759" t="str">
            <v>АВВГ 1х 70</v>
          </cell>
          <cell r="FQ759">
            <v>26.44</v>
          </cell>
        </row>
        <row r="760">
          <cell r="A760" t="str">
            <v>АВВГ 1х 95</v>
          </cell>
          <cell r="FQ760">
            <v>35.729999999999997</v>
          </cell>
        </row>
        <row r="761">
          <cell r="A761" t="str">
            <v>АВВГ 1х120</v>
          </cell>
          <cell r="FQ761">
            <v>43.44</v>
          </cell>
        </row>
        <row r="762">
          <cell r="A762" t="str">
            <v>АВВГ 1х150</v>
          </cell>
          <cell r="FQ762">
            <v>59.06</v>
          </cell>
        </row>
        <row r="763">
          <cell r="A763" t="str">
            <v>АВВГ 1х185</v>
          </cell>
          <cell r="FQ763">
            <v>71.739999999999995</v>
          </cell>
        </row>
        <row r="764">
          <cell r="A764" t="str">
            <v>АВВГ 1х240</v>
          </cell>
          <cell r="FQ764">
            <v>90.97</v>
          </cell>
        </row>
        <row r="765">
          <cell r="A765" t="str">
            <v>АВВГп 2х 2,5</v>
          </cell>
          <cell r="FQ765">
            <v>2.77</v>
          </cell>
        </row>
        <row r="766">
          <cell r="A766" t="str">
            <v>АВВГп 2х 4</v>
          </cell>
          <cell r="FQ766">
            <v>3.93</v>
          </cell>
        </row>
        <row r="767">
          <cell r="A767" t="str">
            <v>АВВГп 2х 6</v>
          </cell>
          <cell r="FQ767">
            <v>5.17</v>
          </cell>
        </row>
        <row r="768">
          <cell r="A768" t="str">
            <v>АВВГп 2х10</v>
          </cell>
          <cell r="FQ768">
            <v>8.43</v>
          </cell>
        </row>
        <row r="769">
          <cell r="A769" t="str">
            <v>АВВГп 2х 16</v>
          </cell>
          <cell r="FQ769">
            <v>12.75</v>
          </cell>
        </row>
        <row r="770">
          <cell r="A770" t="str">
            <v>АВВГ 2х 25</v>
          </cell>
          <cell r="FQ770">
            <v>18.79</v>
          </cell>
        </row>
        <row r="771">
          <cell r="A771" t="str">
            <v>АВВГ 2х 35</v>
          </cell>
          <cell r="FQ771">
            <v>29.59</v>
          </cell>
        </row>
        <row r="772">
          <cell r="A772" t="str">
            <v>АВВГ 2х 50</v>
          </cell>
          <cell r="FQ772">
            <v>44.78</v>
          </cell>
        </row>
        <row r="773">
          <cell r="A773" t="str">
            <v>АВВГ 2х 70</v>
          </cell>
          <cell r="FQ773">
            <v>55.64</v>
          </cell>
        </row>
        <row r="774">
          <cell r="A774" t="str">
            <v>АВВГ 2х 95</v>
          </cell>
          <cell r="FQ774">
            <v>75.23</v>
          </cell>
        </row>
        <row r="775">
          <cell r="A775" t="str">
            <v>АВВГ 2х120</v>
          </cell>
          <cell r="FQ775">
            <v>96.3</v>
          </cell>
        </row>
        <row r="776">
          <cell r="A776" t="str">
            <v>АВВГ 2х150</v>
          </cell>
          <cell r="FQ776">
            <v>115.88</v>
          </cell>
        </row>
        <row r="777">
          <cell r="A777" t="str">
            <v>АВВГ 2х185</v>
          </cell>
          <cell r="FQ777">
            <v>159.76</v>
          </cell>
        </row>
        <row r="778">
          <cell r="A778" t="str">
            <v>АВВГ 2х240</v>
          </cell>
          <cell r="FQ778">
            <v>199.34</v>
          </cell>
        </row>
        <row r="779">
          <cell r="A779" t="str">
            <v>АВВГп 3х2,5</v>
          </cell>
          <cell r="FQ779">
            <v>3.94</v>
          </cell>
        </row>
        <row r="780">
          <cell r="A780" t="str">
            <v>АВВГп 3х4</v>
          </cell>
          <cell r="FQ780">
            <v>5.61</v>
          </cell>
        </row>
        <row r="781">
          <cell r="A781" t="str">
            <v>АВВГп 3х6</v>
          </cell>
          <cell r="FQ781">
            <v>8.2899999999999991</v>
          </cell>
        </row>
        <row r="782">
          <cell r="A782" t="str">
            <v>АВВГ 3х10</v>
          </cell>
          <cell r="FQ782">
            <v>12.93</v>
          </cell>
        </row>
        <row r="783">
          <cell r="A783" t="str">
            <v>АВВГ 3х 16</v>
          </cell>
          <cell r="FQ783">
            <v>18.29</v>
          </cell>
        </row>
        <row r="784">
          <cell r="A784" t="str">
            <v>АВВГ 3х 25</v>
          </cell>
          <cell r="FQ784">
            <v>27.97</v>
          </cell>
        </row>
        <row r="785">
          <cell r="A785" t="str">
            <v>АВВГ 3х 35</v>
          </cell>
          <cell r="FQ785">
            <v>38.19</v>
          </cell>
        </row>
        <row r="786">
          <cell r="A786" t="str">
            <v>АВВГ 3х 50</v>
          </cell>
          <cell r="FQ786">
            <v>56.65</v>
          </cell>
        </row>
        <row r="787">
          <cell r="A787" t="str">
            <v>АВВГ 3х 70</v>
          </cell>
          <cell r="FQ787">
            <v>82.26</v>
          </cell>
        </row>
        <row r="788">
          <cell r="A788" t="str">
            <v>АВВГ 3х 95</v>
          </cell>
          <cell r="FQ788">
            <v>116.19</v>
          </cell>
        </row>
        <row r="789">
          <cell r="A789" t="str">
            <v>АВВГ 3х120</v>
          </cell>
          <cell r="FQ789">
            <v>141.22999999999999</v>
          </cell>
        </row>
        <row r="790">
          <cell r="A790" t="str">
            <v>АВВГ 3х150</v>
          </cell>
          <cell r="FQ790">
            <v>166.96</v>
          </cell>
        </row>
        <row r="791">
          <cell r="A791" t="str">
            <v>АВВГ 3х185</v>
          </cell>
          <cell r="FQ791">
            <v>199.73</v>
          </cell>
        </row>
        <row r="792">
          <cell r="A792" t="str">
            <v>АВВГ 3х240</v>
          </cell>
          <cell r="FQ792">
            <v>258.73</v>
          </cell>
        </row>
        <row r="793">
          <cell r="A793" t="str">
            <v>АВВГ 3х  4+1х2,5</v>
          </cell>
          <cell r="FQ793">
            <v>7.5</v>
          </cell>
        </row>
        <row r="794">
          <cell r="A794" t="str">
            <v>АВВГ 3х  6+1х4</v>
          </cell>
          <cell r="FQ794">
            <v>9.5</v>
          </cell>
        </row>
        <row r="795">
          <cell r="A795" t="str">
            <v>АВВГ 3х 10+1х6</v>
          </cell>
          <cell r="FQ795">
            <v>14.73</v>
          </cell>
        </row>
        <row r="796">
          <cell r="A796" t="str">
            <v>АВВГ 3х 16+1х10</v>
          </cell>
          <cell r="FQ796">
            <v>21.91</v>
          </cell>
        </row>
        <row r="797">
          <cell r="A797" t="str">
            <v>АВВГ 3х 25+1х16</v>
          </cell>
          <cell r="FQ797">
            <v>32.340000000000003</v>
          </cell>
        </row>
        <row r="798">
          <cell r="A798" t="str">
            <v>АВВГ 3х 35+1х16</v>
          </cell>
          <cell r="FQ798">
            <v>42.19</v>
          </cell>
        </row>
        <row r="799">
          <cell r="A799" t="str">
            <v>АВВГ 3х 50+1х25</v>
          </cell>
          <cell r="FQ799">
            <v>57.85</v>
          </cell>
        </row>
        <row r="800">
          <cell r="A800" t="str">
            <v>АВВГ 3х 70+1х25</v>
          </cell>
          <cell r="FQ800">
            <v>89.19</v>
          </cell>
        </row>
        <row r="801">
          <cell r="A801" t="str">
            <v>АВВГ 3х 70+1х35</v>
          </cell>
          <cell r="FQ801">
            <v>93.06</v>
          </cell>
        </row>
        <row r="802">
          <cell r="A802" t="str">
            <v>АВВГ 3х 95+1х35</v>
          </cell>
          <cell r="FQ802">
            <v>119.55</v>
          </cell>
        </row>
        <row r="803">
          <cell r="A803" t="str">
            <v>АВВГ 3х 95+1х50</v>
          </cell>
          <cell r="FQ803">
            <v>124.66</v>
          </cell>
        </row>
        <row r="804">
          <cell r="A804" t="str">
            <v>АВВГ 3х120+1х35</v>
          </cell>
          <cell r="FQ804">
            <v>141.47</v>
          </cell>
        </row>
        <row r="805">
          <cell r="A805" t="str">
            <v>АВВГ 3х120+1х70</v>
          </cell>
          <cell r="FQ805">
            <v>155.91999999999999</v>
          </cell>
        </row>
        <row r="806">
          <cell r="A806" t="str">
            <v>АВВГ 3х150+1х70</v>
          </cell>
          <cell r="FQ806">
            <v>187.96</v>
          </cell>
        </row>
        <row r="807">
          <cell r="A807" t="str">
            <v>АВВГ 3х185+1х95</v>
          </cell>
          <cell r="FQ807">
            <v>230.75</v>
          </cell>
        </row>
        <row r="808">
          <cell r="A808" t="str">
            <v>АВВГ 3х240+1х120</v>
          </cell>
          <cell r="FQ808">
            <v>310.08</v>
          </cell>
        </row>
        <row r="809">
          <cell r="A809" t="str">
            <v>АВВГ 4х  2,5</v>
          </cell>
          <cell r="FQ809">
            <v>5.33</v>
          </cell>
        </row>
        <row r="810">
          <cell r="A810" t="str">
            <v>АВВГ 4х  4</v>
          </cell>
          <cell r="FQ810">
            <v>7.84</v>
          </cell>
        </row>
        <row r="811">
          <cell r="A811" t="str">
            <v>АВВГ 4х  6</v>
          </cell>
          <cell r="FQ811">
            <v>10.41</v>
          </cell>
        </row>
        <row r="812">
          <cell r="A812" t="str">
            <v>АВВГ 4х 10</v>
          </cell>
          <cell r="FQ812">
            <v>16.010000000000002</v>
          </cell>
        </row>
        <row r="813">
          <cell r="A813" t="str">
            <v>АВВГ 4х 16</v>
          </cell>
          <cell r="FQ813">
            <v>23.83</v>
          </cell>
        </row>
        <row r="814">
          <cell r="A814" t="str">
            <v>АВВГ 4х 25</v>
          </cell>
          <cell r="FQ814">
            <v>35.6</v>
          </cell>
        </row>
        <row r="815">
          <cell r="A815" t="str">
            <v>АВВГ 4х 35</v>
          </cell>
          <cell r="FQ815">
            <v>46.2</v>
          </cell>
        </row>
        <row r="816">
          <cell r="A816" t="str">
            <v>АВВГ 4х 50</v>
          </cell>
          <cell r="FQ816">
            <v>64.56</v>
          </cell>
        </row>
        <row r="817">
          <cell r="A817" t="str">
            <v>АВВГ 4х 70</v>
          </cell>
          <cell r="FQ817">
            <v>100.06</v>
          </cell>
        </row>
        <row r="818">
          <cell r="A818" t="str">
            <v>АВВГ 4х 95</v>
          </cell>
          <cell r="FQ818">
            <v>138.97</v>
          </cell>
        </row>
        <row r="819">
          <cell r="A819" t="str">
            <v>АВВГ 4х120</v>
          </cell>
          <cell r="FQ819">
            <v>166.75</v>
          </cell>
        </row>
        <row r="820">
          <cell r="A820" t="str">
            <v>АВВГ 4х150</v>
          </cell>
          <cell r="FQ820">
            <v>203.23</v>
          </cell>
        </row>
        <row r="821">
          <cell r="A821" t="str">
            <v>АВВГ 4х185</v>
          </cell>
          <cell r="FQ821">
            <v>251.53</v>
          </cell>
        </row>
        <row r="822">
          <cell r="A822" t="str">
            <v>АВВГ 4х240</v>
          </cell>
          <cell r="FQ822">
            <v>319.67</v>
          </cell>
        </row>
        <row r="823">
          <cell r="A823" t="str">
            <v>АВВГ 5х  2,5</v>
          </cell>
          <cell r="FQ823">
            <v>6.99</v>
          </cell>
        </row>
        <row r="824">
          <cell r="A824" t="str">
            <v>АВВГ 5х  4</v>
          </cell>
          <cell r="FQ824">
            <v>9.86</v>
          </cell>
        </row>
        <row r="825">
          <cell r="A825" t="str">
            <v>АВВГ 5х  6</v>
          </cell>
          <cell r="FQ825">
            <v>13.11</v>
          </cell>
        </row>
        <row r="826">
          <cell r="A826" t="str">
            <v>АВВГ 5х 10</v>
          </cell>
          <cell r="FQ826">
            <v>20.65</v>
          </cell>
        </row>
        <row r="827">
          <cell r="A827" t="str">
            <v>АВВГ 5х 16</v>
          </cell>
          <cell r="FQ827">
            <v>30.57</v>
          </cell>
        </row>
        <row r="828">
          <cell r="A828" t="str">
            <v>АВВГ 5х 25</v>
          </cell>
          <cell r="FQ828">
            <v>44.98</v>
          </cell>
        </row>
        <row r="829">
          <cell r="A829" t="str">
            <v>АВВГ 5х 35</v>
          </cell>
          <cell r="FQ829">
            <v>66.27</v>
          </cell>
        </row>
        <row r="830">
          <cell r="A830" t="str">
            <v>АВВГ 5х 50</v>
          </cell>
          <cell r="FQ830">
            <v>90.21</v>
          </cell>
        </row>
        <row r="831">
          <cell r="A831" t="str">
            <v>АВВГ 5х 70</v>
          </cell>
          <cell r="FQ831">
            <v>142.53</v>
          </cell>
        </row>
        <row r="832">
          <cell r="A832" t="str">
            <v>АВВГ 5х 95</v>
          </cell>
          <cell r="FQ832">
            <v>199.82</v>
          </cell>
        </row>
        <row r="833">
          <cell r="A833" t="str">
            <v>АВВГ 5х120</v>
          </cell>
          <cell r="FQ833">
            <v>245.34</v>
          </cell>
        </row>
        <row r="834">
          <cell r="A834" t="str">
            <v>АВВГ 5х150</v>
          </cell>
          <cell r="FQ834">
            <v>295.3</v>
          </cell>
        </row>
        <row r="835">
          <cell r="A835" t="str">
            <v>АВВГ 5х185</v>
          </cell>
          <cell r="FQ835">
            <v>322.04000000000002</v>
          </cell>
        </row>
        <row r="836">
          <cell r="A836" t="str">
            <v>АВВГнг 1х  2,5</v>
          </cell>
          <cell r="FQ836">
            <v>2.83</v>
          </cell>
        </row>
        <row r="837">
          <cell r="A837" t="str">
            <v>АВВГнг 1х  4</v>
          </cell>
          <cell r="FQ837">
            <v>3.67</v>
          </cell>
        </row>
        <row r="838">
          <cell r="A838" t="str">
            <v>АВВГнг 1х  6</v>
          </cell>
          <cell r="FQ838">
            <v>4.49</v>
          </cell>
        </row>
        <row r="839">
          <cell r="A839" t="str">
            <v>АВВГнг 1х 10</v>
          </cell>
          <cell r="FQ839">
            <v>6.47</v>
          </cell>
        </row>
        <row r="840">
          <cell r="A840" t="str">
            <v>АВВГнг 1х 16</v>
          </cell>
          <cell r="FQ840">
            <v>10.25</v>
          </cell>
        </row>
        <row r="841">
          <cell r="A841" t="str">
            <v>АВВГнг 1х 25</v>
          </cell>
          <cell r="FQ841">
            <v>14.4</v>
          </cell>
        </row>
        <row r="842">
          <cell r="A842" t="str">
            <v>АВВГнг 1х 35</v>
          </cell>
          <cell r="FQ842">
            <v>17.87</v>
          </cell>
        </row>
        <row r="843">
          <cell r="A843" t="str">
            <v>АВВГнг 1х 50</v>
          </cell>
          <cell r="FQ843">
            <v>22.81</v>
          </cell>
        </row>
        <row r="844">
          <cell r="A844" t="str">
            <v>АВВГнг 1х 70</v>
          </cell>
          <cell r="FQ844">
            <v>31.77</v>
          </cell>
        </row>
        <row r="845">
          <cell r="A845" t="str">
            <v>АВВГнг 1х 95</v>
          </cell>
          <cell r="FQ845">
            <v>41.12</v>
          </cell>
        </row>
        <row r="846">
          <cell r="A846" t="str">
            <v>АВВГнг 1х120</v>
          </cell>
          <cell r="FQ846">
            <v>51.06</v>
          </cell>
        </row>
        <row r="847">
          <cell r="A847" t="str">
            <v>АВВГнг 1х150</v>
          </cell>
          <cell r="FQ847">
            <v>66.87</v>
          </cell>
        </row>
        <row r="848">
          <cell r="A848" t="str">
            <v>АВВГнг 1х185</v>
          </cell>
          <cell r="FQ848">
            <v>81.680000000000007</v>
          </cell>
        </row>
        <row r="849">
          <cell r="A849" t="str">
            <v>АВВГнг 1х240</v>
          </cell>
          <cell r="FQ849">
            <v>102.52</v>
          </cell>
        </row>
        <row r="850">
          <cell r="A850" t="str">
            <v>АВВГнг-п 2х  2,5</v>
          </cell>
          <cell r="FQ850">
            <v>4.3</v>
          </cell>
        </row>
        <row r="851">
          <cell r="A851" t="str">
            <v>АВВГнг-п 2х  4</v>
          </cell>
          <cell r="FQ851">
            <v>5.89</v>
          </cell>
        </row>
        <row r="852">
          <cell r="A852" t="str">
            <v>АВВГнг-п 2х  6</v>
          </cell>
          <cell r="FQ852">
            <v>7.48</v>
          </cell>
        </row>
        <row r="853">
          <cell r="A853" t="str">
            <v>АВВГнг-п 2х 10</v>
          </cell>
          <cell r="FQ853">
            <v>11.57</v>
          </cell>
        </row>
        <row r="854">
          <cell r="A854" t="str">
            <v>АВВГнг-п 2х 16</v>
          </cell>
          <cell r="FQ854">
            <v>17.77</v>
          </cell>
        </row>
        <row r="855">
          <cell r="A855" t="str">
            <v>АВВГнг 2х 25</v>
          </cell>
          <cell r="FQ855">
            <v>20.059999999999999</v>
          </cell>
        </row>
        <row r="856">
          <cell r="A856" t="str">
            <v>АВВГнг 2х 35</v>
          </cell>
          <cell r="FQ856">
            <v>38.94</v>
          </cell>
        </row>
        <row r="857">
          <cell r="A857" t="str">
            <v>АВВГнг 2х 50</v>
          </cell>
          <cell r="FQ857">
            <v>51.57</v>
          </cell>
        </row>
        <row r="858">
          <cell r="A858" t="str">
            <v>АВВГнг 2х 70</v>
          </cell>
          <cell r="FQ858">
            <v>69.59</v>
          </cell>
        </row>
        <row r="859">
          <cell r="A859" t="str">
            <v>АВВГнг 2х 95</v>
          </cell>
          <cell r="FQ859">
            <v>89.62</v>
          </cell>
        </row>
        <row r="860">
          <cell r="A860" t="str">
            <v>АВВГнг 2х120</v>
          </cell>
          <cell r="FQ860">
            <v>110.33</v>
          </cell>
        </row>
        <row r="861">
          <cell r="A861" t="str">
            <v>АВВГнг 2х150</v>
          </cell>
          <cell r="FQ861">
            <v>137.69</v>
          </cell>
        </row>
        <row r="862">
          <cell r="A862" t="str">
            <v>АВВГнг 2х185</v>
          </cell>
          <cell r="FQ862">
            <v>170.07</v>
          </cell>
        </row>
        <row r="863">
          <cell r="A863" t="str">
            <v>АВВГнг 2х240</v>
          </cell>
          <cell r="FQ863">
            <v>210.06</v>
          </cell>
        </row>
        <row r="864">
          <cell r="A864" t="str">
            <v>АВВГнг-п 3х  2,5</v>
          </cell>
          <cell r="FQ864">
            <v>6.15</v>
          </cell>
        </row>
        <row r="865">
          <cell r="A865" t="str">
            <v>АВВГнг-п 3х  4</v>
          </cell>
          <cell r="FQ865">
            <v>8.3800000000000008</v>
          </cell>
        </row>
        <row r="866">
          <cell r="A866" t="str">
            <v>АВВГнг-п 3х  6</v>
          </cell>
          <cell r="FQ866">
            <v>10.61</v>
          </cell>
        </row>
        <row r="867">
          <cell r="A867" t="str">
            <v>АВВГнг 3х  2,5</v>
          </cell>
          <cell r="FQ867">
            <v>6.56</v>
          </cell>
        </row>
        <row r="868">
          <cell r="A868" t="str">
            <v>АВВГнг 3х  4</v>
          </cell>
          <cell r="FQ868">
            <v>8.2799999999999994</v>
          </cell>
        </row>
        <row r="869">
          <cell r="A869" t="str">
            <v>АВВГнг 3х  6</v>
          </cell>
          <cell r="FQ869">
            <v>11.01</v>
          </cell>
        </row>
        <row r="870">
          <cell r="A870" t="str">
            <v>АВВГнг 3х 10</v>
          </cell>
          <cell r="FQ870">
            <v>16.91</v>
          </cell>
        </row>
        <row r="871">
          <cell r="A871" t="str">
            <v>АВВГнг 3х 16</v>
          </cell>
          <cell r="FQ871">
            <v>24.6</v>
          </cell>
        </row>
        <row r="872">
          <cell r="A872" t="str">
            <v>АВВГнг 3х 25</v>
          </cell>
          <cell r="FQ872">
            <v>35.979999999999997</v>
          </cell>
        </row>
        <row r="873">
          <cell r="A873" t="str">
            <v>АВВГнг 3х 35</v>
          </cell>
          <cell r="FQ873">
            <v>45.85</v>
          </cell>
        </row>
        <row r="874">
          <cell r="A874" t="str">
            <v>АВВГнг 3х 50</v>
          </cell>
          <cell r="FQ874">
            <v>55.57</v>
          </cell>
        </row>
        <row r="875">
          <cell r="A875" t="str">
            <v>АВВГнг 3х 70</v>
          </cell>
          <cell r="FQ875">
            <v>88.42</v>
          </cell>
        </row>
        <row r="876">
          <cell r="A876" t="str">
            <v>АВВГнг 3х 95</v>
          </cell>
          <cell r="FQ876">
            <v>127.03</v>
          </cell>
        </row>
        <row r="877">
          <cell r="A877" t="str">
            <v>АВВГнг 3х120</v>
          </cell>
          <cell r="FQ877">
            <v>141.08000000000001</v>
          </cell>
        </row>
        <row r="878">
          <cell r="A878" t="str">
            <v>АВВГнг 3х150</v>
          </cell>
          <cell r="FQ878">
            <v>196.09</v>
          </cell>
        </row>
        <row r="879">
          <cell r="A879" t="str">
            <v>АВВГнг 3х185</v>
          </cell>
          <cell r="FQ879">
            <v>238.23</v>
          </cell>
        </row>
        <row r="880">
          <cell r="A880" t="str">
            <v>АВВГнг 3х240</v>
          </cell>
          <cell r="FQ880">
            <v>300.39</v>
          </cell>
        </row>
        <row r="881">
          <cell r="A881" t="str">
            <v>АВВГнг 3х  4+1х2,5</v>
          </cell>
          <cell r="FQ881">
            <v>11.66</v>
          </cell>
        </row>
        <row r="882">
          <cell r="A882" t="str">
            <v>АВВГнг 3х  6+1х4</v>
          </cell>
          <cell r="FQ882">
            <v>14.19</v>
          </cell>
        </row>
        <row r="883">
          <cell r="A883" t="str">
            <v>АВВГнг 3х 10+1х6</v>
          </cell>
          <cell r="FQ883">
            <v>22.49</v>
          </cell>
        </row>
        <row r="884">
          <cell r="A884" t="str">
            <v>АВВГнг 3х 16+1х10</v>
          </cell>
          <cell r="FQ884">
            <v>31.18</v>
          </cell>
        </row>
        <row r="885">
          <cell r="A885" t="str">
            <v>АВВГнг 3х 25+1х16</v>
          </cell>
          <cell r="FQ885">
            <v>44.25</v>
          </cell>
        </row>
        <row r="886">
          <cell r="A886" t="str">
            <v>АВВГнг 3х 35+1х16</v>
          </cell>
          <cell r="FQ886">
            <v>57.84</v>
          </cell>
        </row>
        <row r="887">
          <cell r="A887" t="str">
            <v>АВВГнг 3х 50+1х25</v>
          </cell>
          <cell r="FQ887">
            <v>77.459999999999994</v>
          </cell>
        </row>
        <row r="888">
          <cell r="A888" t="str">
            <v>АВВГнг 3х 70+1х25</v>
          </cell>
          <cell r="FQ888">
            <v>98.57</v>
          </cell>
        </row>
        <row r="889">
          <cell r="A889" t="str">
            <v>АВВГнг 3х 70+1х35</v>
          </cell>
          <cell r="FQ889">
            <v>103.85</v>
          </cell>
        </row>
        <row r="890">
          <cell r="A890" t="str">
            <v>АВВГнг 3х 95+1х35</v>
          </cell>
          <cell r="FQ890">
            <v>130.96</v>
          </cell>
        </row>
        <row r="891">
          <cell r="A891" t="str">
            <v>АВВГнг 3х 95+1х50</v>
          </cell>
          <cell r="FQ891">
            <v>148.44</v>
          </cell>
        </row>
        <row r="892">
          <cell r="A892" t="str">
            <v>АВВГнг 3х120+1х35</v>
          </cell>
          <cell r="FQ892">
            <v>156.63999999999999</v>
          </cell>
        </row>
        <row r="893">
          <cell r="A893" t="str">
            <v>АВВГнг 3х120+1х70</v>
          </cell>
          <cell r="FQ893">
            <v>163.97</v>
          </cell>
        </row>
        <row r="894">
          <cell r="A894" t="str">
            <v>АВВГнг 3х150+1х70</v>
          </cell>
          <cell r="FQ894">
            <v>222.82</v>
          </cell>
        </row>
        <row r="895">
          <cell r="A895" t="str">
            <v>АВВГнг 3х185+1х95</v>
          </cell>
          <cell r="FQ895">
            <v>262.98</v>
          </cell>
        </row>
        <row r="896">
          <cell r="A896" t="str">
            <v>АВВГнг 3х240+1х120</v>
          </cell>
          <cell r="FQ896">
            <v>342.4</v>
          </cell>
        </row>
        <row r="897">
          <cell r="A897" t="str">
            <v>АВВГнг 4х  2,5</v>
          </cell>
          <cell r="FQ897">
            <v>8.51</v>
          </cell>
        </row>
        <row r="898">
          <cell r="A898" t="str">
            <v>АВВГнг 4х  4</v>
          </cell>
          <cell r="FQ898">
            <v>11.89</v>
          </cell>
        </row>
        <row r="899">
          <cell r="A899" t="str">
            <v>АВВГнг 4х  6</v>
          </cell>
          <cell r="FQ899">
            <v>13.56</v>
          </cell>
        </row>
        <row r="900">
          <cell r="A900" t="str">
            <v>АВВГнг 4х 10</v>
          </cell>
          <cell r="FQ900">
            <v>19.920000000000002</v>
          </cell>
        </row>
        <row r="901">
          <cell r="A901" t="str">
            <v>АВВГнг 4х 16</v>
          </cell>
          <cell r="FQ901">
            <v>27.75</v>
          </cell>
        </row>
        <row r="902">
          <cell r="A902" t="str">
            <v>АВВГнг 4х 25</v>
          </cell>
          <cell r="FQ902">
            <v>39.700000000000003</v>
          </cell>
        </row>
        <row r="903">
          <cell r="A903" t="str">
            <v>АВВГнг 4х 35</v>
          </cell>
          <cell r="FQ903">
            <v>54.23</v>
          </cell>
        </row>
        <row r="904">
          <cell r="A904" t="str">
            <v>АВВГнг 4х 50</v>
          </cell>
          <cell r="FQ904">
            <v>76.900000000000006</v>
          </cell>
        </row>
        <row r="905">
          <cell r="A905" t="str">
            <v>АВВГнг 4х 70</v>
          </cell>
          <cell r="FQ905">
            <v>116.02</v>
          </cell>
        </row>
        <row r="906">
          <cell r="A906" t="str">
            <v>АВВГнг 4х 95</v>
          </cell>
          <cell r="FQ906">
            <v>157.88</v>
          </cell>
        </row>
        <row r="907">
          <cell r="A907" t="str">
            <v>АВВГнг 4х120</v>
          </cell>
          <cell r="FQ907">
            <v>189.08</v>
          </cell>
        </row>
        <row r="908">
          <cell r="A908" t="str">
            <v>АВВГнг 4х150</v>
          </cell>
          <cell r="FQ908">
            <v>226.98</v>
          </cell>
        </row>
        <row r="909">
          <cell r="A909" t="str">
            <v>АВВГнг 4х185</v>
          </cell>
          <cell r="FQ909">
            <v>273.41000000000003</v>
          </cell>
        </row>
        <row r="910">
          <cell r="A910" t="str">
            <v>АВВГнг 4х240</v>
          </cell>
          <cell r="FQ910">
            <v>349.08</v>
          </cell>
        </row>
        <row r="911">
          <cell r="A911" t="str">
            <v>АВВГнг 5х  2,5</v>
          </cell>
          <cell r="FQ911">
            <v>10.27</v>
          </cell>
        </row>
        <row r="912">
          <cell r="A912" t="str">
            <v>АВВГнг 5х  4</v>
          </cell>
          <cell r="FQ912">
            <v>13.7</v>
          </cell>
        </row>
        <row r="913">
          <cell r="A913" t="str">
            <v>АВВГнг 5х  6</v>
          </cell>
          <cell r="FQ913">
            <v>18.22</v>
          </cell>
        </row>
        <row r="914">
          <cell r="A914" t="str">
            <v>АВВГнг 5х 10</v>
          </cell>
          <cell r="FQ914">
            <v>27.57</v>
          </cell>
        </row>
        <row r="915">
          <cell r="A915" t="str">
            <v>АВВГнг 5х 16</v>
          </cell>
          <cell r="FQ915">
            <v>37.92</v>
          </cell>
        </row>
        <row r="916">
          <cell r="A916" t="str">
            <v>АВВГнг 5х 25</v>
          </cell>
          <cell r="FQ916">
            <v>53.67</v>
          </cell>
        </row>
        <row r="917">
          <cell r="A917" t="str">
            <v>АВВГнг 5х 35</v>
          </cell>
          <cell r="FQ917">
            <v>71.3</v>
          </cell>
        </row>
        <row r="918">
          <cell r="A918" t="str">
            <v>АВВГнг 5х 50</v>
          </cell>
          <cell r="FQ918">
            <v>91.73</v>
          </cell>
        </row>
        <row r="919">
          <cell r="A919" t="str">
            <v>АВВГнг 5х 70</v>
          </cell>
          <cell r="FQ919">
            <v>157.96</v>
          </cell>
        </row>
        <row r="920">
          <cell r="A920" t="str">
            <v>АВВГнг 5х 95</v>
          </cell>
          <cell r="FQ920">
            <v>208.56</v>
          </cell>
        </row>
        <row r="921">
          <cell r="A921" t="str">
            <v>АВВГнг 5х120</v>
          </cell>
          <cell r="FQ921">
            <v>276.92</v>
          </cell>
        </row>
        <row r="922">
          <cell r="A922" t="str">
            <v>АВВГнг 5х150</v>
          </cell>
          <cell r="FQ922">
            <v>356.98</v>
          </cell>
        </row>
        <row r="923">
          <cell r="A923" t="str">
            <v>АВВГнг 5х185</v>
          </cell>
          <cell r="FQ923">
            <v>346.18</v>
          </cell>
        </row>
        <row r="924">
          <cell r="A924" t="str">
            <v>АВВГнг-LS 1х  2,5</v>
          </cell>
          <cell r="FQ924">
            <v>3.94</v>
          </cell>
        </row>
        <row r="925">
          <cell r="A925" t="str">
            <v>АВВГнг-LS 1х  4</v>
          </cell>
          <cell r="FQ925">
            <v>4.99</v>
          </cell>
        </row>
        <row r="926">
          <cell r="A926" t="str">
            <v>АВВГнг-LS 1х  6</v>
          </cell>
          <cell r="FQ926">
            <v>6.11</v>
          </cell>
        </row>
        <row r="927">
          <cell r="A927" t="str">
            <v>АВВГнг-LS 1х 10</v>
          </cell>
          <cell r="FQ927">
            <v>8.4499999999999993</v>
          </cell>
        </row>
        <row r="928">
          <cell r="A928" t="str">
            <v>АВВГнг-LS 1х 16</v>
          </cell>
          <cell r="FQ928">
            <v>13.61</v>
          </cell>
        </row>
        <row r="929">
          <cell r="A929" t="str">
            <v>АВВГнг-LS 1х 25</v>
          </cell>
          <cell r="FQ929">
            <v>18.77</v>
          </cell>
        </row>
        <row r="930">
          <cell r="A930" t="str">
            <v>АВВГнг-LS 1х 35</v>
          </cell>
          <cell r="FQ930">
            <v>22.96</v>
          </cell>
        </row>
        <row r="931">
          <cell r="A931" t="str">
            <v>АВВГнг-LS 1х 50</v>
          </cell>
          <cell r="FQ931">
            <v>29.24</v>
          </cell>
        </row>
        <row r="932">
          <cell r="A932" t="str">
            <v>АВВГнг-LS 1х 70</v>
          </cell>
          <cell r="FQ932">
            <v>37.67</v>
          </cell>
        </row>
        <row r="933">
          <cell r="A933" t="str">
            <v>АВВГнг-LS 1х 95</v>
          </cell>
          <cell r="FQ933">
            <v>48.44</v>
          </cell>
        </row>
        <row r="934">
          <cell r="A934" t="str">
            <v>АВВГнг-LS 1х120</v>
          </cell>
          <cell r="FQ934">
            <v>59.95</v>
          </cell>
        </row>
        <row r="935">
          <cell r="A935" t="str">
            <v>АВВГнг-LS 1х150</v>
          </cell>
          <cell r="FQ935">
            <v>74.760000000000005</v>
          </cell>
        </row>
        <row r="936">
          <cell r="A936" t="str">
            <v>АВВГнг-LS 1х185</v>
          </cell>
          <cell r="FQ936">
            <v>92.71</v>
          </cell>
        </row>
        <row r="937">
          <cell r="A937" t="str">
            <v>АВВГнг-LS 1х240</v>
          </cell>
          <cell r="FQ937">
            <v>114.89</v>
          </cell>
        </row>
        <row r="938">
          <cell r="A938" t="str">
            <v>АВВГнг-LS-п 2х  2,5</v>
          </cell>
          <cell r="FQ938">
            <v>11.89</v>
          </cell>
        </row>
        <row r="939">
          <cell r="A939" t="str">
            <v>АВВГнг-LS-п 2х  4</v>
          </cell>
          <cell r="FQ939">
            <v>17.96</v>
          </cell>
        </row>
        <row r="940">
          <cell r="A940" t="str">
            <v>АВВГнг-LS-п 2х  6</v>
          </cell>
          <cell r="FQ940">
            <v>19.28</v>
          </cell>
        </row>
        <row r="941">
          <cell r="A941" t="str">
            <v>АВВГнг-LS-п 2х 10</v>
          </cell>
          <cell r="FQ941">
            <v>28.89</v>
          </cell>
        </row>
        <row r="942">
          <cell r="A942" t="str">
            <v>АВВГнг-LS 2х  2,5</v>
          </cell>
          <cell r="FQ942">
            <v>11.32</v>
          </cell>
        </row>
        <row r="943">
          <cell r="A943" t="str">
            <v>АВВГнг-LS 2х  4</v>
          </cell>
          <cell r="FQ943">
            <v>17.16</v>
          </cell>
        </row>
        <row r="944">
          <cell r="A944" t="str">
            <v>АВВГнг-LS 2х  6</v>
          </cell>
          <cell r="FQ944">
            <v>20.99</v>
          </cell>
        </row>
        <row r="945">
          <cell r="A945" t="str">
            <v>АВВГнг-LS 2х 10</v>
          </cell>
          <cell r="FQ945">
            <v>27.14</v>
          </cell>
        </row>
        <row r="946">
          <cell r="A946" t="str">
            <v>АВВГнг-LS 2х 16</v>
          </cell>
          <cell r="FQ946">
            <v>36.82</v>
          </cell>
        </row>
        <row r="947">
          <cell r="A947" t="str">
            <v>АВВГнг-LS 2х 25</v>
          </cell>
          <cell r="FQ947">
            <v>53.84</v>
          </cell>
        </row>
        <row r="948">
          <cell r="A948" t="str">
            <v>АВВГнг-LS 2х 35</v>
          </cell>
          <cell r="FQ948">
            <v>65.92</v>
          </cell>
        </row>
        <row r="949">
          <cell r="A949" t="str">
            <v>АВВГнг-LS 2х 50</v>
          </cell>
          <cell r="FQ949">
            <v>86.98</v>
          </cell>
        </row>
        <row r="950">
          <cell r="A950" t="str">
            <v>АВВГнг-LS 2х 70</v>
          </cell>
          <cell r="FQ950">
            <v>134.18</v>
          </cell>
        </row>
        <row r="951">
          <cell r="A951" t="str">
            <v>АВВГнг-LS 2х 95</v>
          </cell>
          <cell r="FQ951">
            <v>162.35</v>
          </cell>
        </row>
        <row r="952">
          <cell r="A952" t="str">
            <v>АВВГнг-LS 2х 120</v>
          </cell>
          <cell r="FQ952">
            <v>185.53</v>
          </cell>
        </row>
        <row r="953">
          <cell r="A953" t="str">
            <v>АВВГнг-LS 2х150</v>
          </cell>
          <cell r="FQ953">
            <v>225.57</v>
          </cell>
        </row>
        <row r="954">
          <cell r="A954" t="str">
            <v>АВВГнг-LS 2х 185</v>
          </cell>
          <cell r="FQ954">
            <v>279.33999999999997</v>
          </cell>
        </row>
        <row r="955">
          <cell r="A955" t="str">
            <v>АВВГнг-LS-п 3х  2,5</v>
          </cell>
          <cell r="FQ955">
            <v>15.03</v>
          </cell>
        </row>
        <row r="956">
          <cell r="A956" t="str">
            <v>АВВГнг-LS-п 3х  4</v>
          </cell>
          <cell r="FQ956">
            <v>19.86</v>
          </cell>
        </row>
        <row r="957">
          <cell r="A957" t="str">
            <v>АВВГнг-LS-п 3х  6</v>
          </cell>
          <cell r="FQ957">
            <v>24.14</v>
          </cell>
        </row>
        <row r="958">
          <cell r="A958" t="str">
            <v>АВВГнг-LS 3х  2,5</v>
          </cell>
          <cell r="FQ958">
            <v>13.72</v>
          </cell>
        </row>
        <row r="959">
          <cell r="A959" t="str">
            <v>АВВГнг-LS 3х  4</v>
          </cell>
          <cell r="FQ959">
            <v>17.989999999999998</v>
          </cell>
        </row>
        <row r="960">
          <cell r="A960" t="str">
            <v>АВВГнг-LS 3х  6</v>
          </cell>
          <cell r="FQ960">
            <v>22.24</v>
          </cell>
        </row>
        <row r="961">
          <cell r="A961" t="str">
            <v>АВВГнг-LS 3х 10</v>
          </cell>
          <cell r="FQ961">
            <v>31.51</v>
          </cell>
        </row>
        <row r="962">
          <cell r="A962" t="str">
            <v>АВВГнг-LS 3х 16</v>
          </cell>
          <cell r="FQ962">
            <v>44.27</v>
          </cell>
        </row>
        <row r="963">
          <cell r="A963" t="str">
            <v>АВВГнг-LS 3х 25</v>
          </cell>
          <cell r="FQ963">
            <v>63.77</v>
          </cell>
        </row>
        <row r="964">
          <cell r="A964" t="str">
            <v>АВВГнг-LS 3х 35</v>
          </cell>
          <cell r="FQ964">
            <v>81.180000000000007</v>
          </cell>
        </row>
        <row r="965">
          <cell r="A965" t="str">
            <v>АВВГнг-LS 3х 50</v>
          </cell>
          <cell r="FQ965">
            <v>104.54</v>
          </cell>
        </row>
        <row r="966">
          <cell r="A966" t="str">
            <v>АВВГнг-LS 3х 70</v>
          </cell>
          <cell r="FQ966">
            <v>121.63</v>
          </cell>
        </row>
        <row r="967">
          <cell r="A967" t="str">
            <v>АВВГнг-LS 3х 120</v>
          </cell>
          <cell r="FQ967">
            <v>188.62</v>
          </cell>
        </row>
        <row r="968">
          <cell r="A968" t="str">
            <v>АВВГнг-LS 3х 150</v>
          </cell>
          <cell r="FQ968">
            <v>257.58</v>
          </cell>
        </row>
        <row r="969">
          <cell r="A969" t="str">
            <v>АВВГнг-LS 3х 185</v>
          </cell>
          <cell r="FQ969">
            <v>294.27999999999997</v>
          </cell>
        </row>
        <row r="970">
          <cell r="A970" t="str">
            <v>АВВГнг-LS 3х 240</v>
          </cell>
          <cell r="FQ970">
            <v>378.7</v>
          </cell>
        </row>
        <row r="971">
          <cell r="A971" t="str">
            <v>АВВГнг-LS 3х  4+1х2,5</v>
          </cell>
          <cell r="FQ971">
            <v>22.21</v>
          </cell>
        </row>
        <row r="972">
          <cell r="A972" t="str">
            <v>АВВГнг-LS 3х  6+1х4</v>
          </cell>
          <cell r="FQ972">
            <v>26.78</v>
          </cell>
        </row>
        <row r="973">
          <cell r="A973" t="str">
            <v>АВВГнг-LS 3х 10+1х6</v>
          </cell>
          <cell r="FQ973">
            <v>41.81</v>
          </cell>
        </row>
        <row r="974">
          <cell r="A974" t="str">
            <v>АВВГнг-LS 3х 16+1х10</v>
          </cell>
          <cell r="FQ974">
            <v>54.21</v>
          </cell>
        </row>
        <row r="975">
          <cell r="A975" t="str">
            <v>АВВГнг-LS 3х 25+1х16</v>
          </cell>
          <cell r="FQ975">
            <v>85.19</v>
          </cell>
        </row>
        <row r="976">
          <cell r="A976" t="str">
            <v>АВВГнг-LS 3х 35+1х16</v>
          </cell>
          <cell r="FQ976">
            <v>82.74</v>
          </cell>
        </row>
        <row r="977">
          <cell r="A977" t="str">
            <v>АВВГнг-LS 3х 50+1х25</v>
          </cell>
          <cell r="FQ977">
            <v>149.9</v>
          </cell>
        </row>
        <row r="978">
          <cell r="A978" t="str">
            <v>АВВГнг-LS 3х 70+1х25</v>
          </cell>
          <cell r="FQ978">
            <v>142.21</v>
          </cell>
        </row>
        <row r="979">
          <cell r="A979" t="str">
            <v>АВВГнг-LS 3х 70+1х35</v>
          </cell>
          <cell r="FQ979">
            <v>147.25</v>
          </cell>
        </row>
        <row r="980">
          <cell r="A980" t="str">
            <v>АВВГнг-LS 3х 95+1х35</v>
          </cell>
          <cell r="FQ980">
            <v>201.09</v>
          </cell>
        </row>
        <row r="981">
          <cell r="A981" t="str">
            <v>АВВГнг-LS 3х 95+1х50</v>
          </cell>
          <cell r="FQ981">
            <v>178.03</v>
          </cell>
        </row>
        <row r="982">
          <cell r="A982" t="str">
            <v>АВВГнг-LS 3х120+1х35</v>
          </cell>
          <cell r="FQ982">
            <v>235.12</v>
          </cell>
        </row>
        <row r="983">
          <cell r="A983" t="str">
            <v>АВВГнг-LS 3х120+1х70</v>
          </cell>
          <cell r="FQ983">
            <v>234</v>
          </cell>
        </row>
        <row r="984">
          <cell r="A984" t="str">
            <v>АВВГнг-LS 3х150+1х70</v>
          </cell>
          <cell r="FQ984">
            <v>285.43</v>
          </cell>
        </row>
        <row r="985">
          <cell r="A985" t="str">
            <v>АВВГнг-LS 3х185+1х95</v>
          </cell>
          <cell r="FQ985">
            <v>349.46</v>
          </cell>
        </row>
        <row r="986">
          <cell r="A986" t="str">
            <v>АВВГнг-LS 3х240+1х120</v>
          </cell>
          <cell r="FQ986">
            <v>438.52</v>
          </cell>
        </row>
        <row r="987">
          <cell r="A987" t="str">
            <v>АВВГнг-LS 4х  2,5</v>
          </cell>
          <cell r="FQ987">
            <v>16.55</v>
          </cell>
        </row>
        <row r="988">
          <cell r="A988" t="str">
            <v>АВВГнг-LS 4х  4</v>
          </cell>
          <cell r="FQ988">
            <v>22.35</v>
          </cell>
        </row>
        <row r="989">
          <cell r="A989" t="str">
            <v>АВВГнг-LS 4х  6</v>
          </cell>
          <cell r="FQ989">
            <v>27.54</v>
          </cell>
        </row>
        <row r="990">
          <cell r="A990" t="str">
            <v>АВВГнг-LS 4х 10</v>
          </cell>
          <cell r="FQ990">
            <v>37.68</v>
          </cell>
        </row>
        <row r="991">
          <cell r="A991" t="str">
            <v>АВВГнг-LS 4х 16</v>
          </cell>
          <cell r="FQ991">
            <v>54.91</v>
          </cell>
        </row>
        <row r="992">
          <cell r="A992" t="str">
            <v>АВВГнг-LS 4х 25</v>
          </cell>
          <cell r="FQ992">
            <v>79.180000000000007</v>
          </cell>
        </row>
        <row r="993">
          <cell r="A993" t="str">
            <v>АВВГнг-LS 4х 35</v>
          </cell>
          <cell r="FQ993">
            <v>97.75</v>
          </cell>
        </row>
        <row r="994">
          <cell r="A994" t="str">
            <v>АВВГнг-LS 4х 50</v>
          </cell>
          <cell r="FQ994">
            <v>162.19</v>
          </cell>
        </row>
        <row r="995">
          <cell r="A995" t="str">
            <v>АВВГнг-LS 4х 70</v>
          </cell>
          <cell r="FQ995">
            <v>155.84</v>
          </cell>
        </row>
        <row r="996">
          <cell r="A996" t="str">
            <v>АВВГнг-LS 4х 95</v>
          </cell>
          <cell r="FQ996">
            <v>202.65</v>
          </cell>
        </row>
        <row r="997">
          <cell r="A997" t="str">
            <v>АВВГнг-LS 4х120</v>
          </cell>
          <cell r="FQ997">
            <v>234.54</v>
          </cell>
        </row>
        <row r="998">
          <cell r="A998" t="str">
            <v>АВВГнг-LS 4х150</v>
          </cell>
          <cell r="FQ998">
            <v>282.23</v>
          </cell>
        </row>
        <row r="999">
          <cell r="A999" t="str">
            <v>АВВГнг-LS 4х185</v>
          </cell>
          <cell r="FQ999">
            <v>348.58</v>
          </cell>
        </row>
        <row r="1000">
          <cell r="A1000" t="str">
            <v>АВВГнг-LS 4х240</v>
          </cell>
          <cell r="FQ1000">
            <v>439.16</v>
          </cell>
        </row>
        <row r="1001">
          <cell r="A1001" t="str">
            <v>АВВГнг-LS 5х  2,5</v>
          </cell>
          <cell r="FQ1001">
            <v>19.02</v>
          </cell>
        </row>
        <row r="1002">
          <cell r="A1002" t="str">
            <v>АВВГнг-LS 5х  4</v>
          </cell>
          <cell r="FQ1002">
            <v>25.87</v>
          </cell>
        </row>
        <row r="1003">
          <cell r="A1003" t="str">
            <v>АВВГнг-LS 5х  6</v>
          </cell>
          <cell r="FQ1003">
            <v>31</v>
          </cell>
        </row>
        <row r="1004">
          <cell r="A1004" t="str">
            <v>АВВГнг-LS 5х 10</v>
          </cell>
          <cell r="FQ1004">
            <v>49.02</v>
          </cell>
        </row>
        <row r="1005">
          <cell r="A1005" t="str">
            <v>АВВГнг-LS 5х 16</v>
          </cell>
          <cell r="FQ1005">
            <v>68.23</v>
          </cell>
        </row>
        <row r="1006">
          <cell r="A1006" t="str">
            <v>АВВГнг-LS 5х 25</v>
          </cell>
          <cell r="FQ1006">
            <v>95.68</v>
          </cell>
        </row>
        <row r="1007">
          <cell r="A1007" t="str">
            <v>АВВГнг-LS 5х 35</v>
          </cell>
          <cell r="FQ1007">
            <v>119.02</v>
          </cell>
        </row>
        <row r="1008">
          <cell r="A1008" t="str">
            <v>АВВГнг-LS 5х 50</v>
          </cell>
          <cell r="FQ1008">
            <v>152.29</v>
          </cell>
        </row>
        <row r="1009">
          <cell r="A1009" t="str">
            <v>АВВГнг-LS 5х 70</v>
          </cell>
          <cell r="FQ1009">
            <v>245.37</v>
          </cell>
        </row>
        <row r="1010">
          <cell r="A1010" t="str">
            <v>АВВГнг-LS 5х 95</v>
          </cell>
          <cell r="FQ1010">
            <v>342.46</v>
          </cell>
        </row>
        <row r="1011">
          <cell r="A1011" t="str">
            <v>АВВГнг-LS 5х120</v>
          </cell>
          <cell r="FQ1011">
            <v>504.23</v>
          </cell>
        </row>
        <row r="1012">
          <cell r="A1012" t="str">
            <v>АВВГнг-LS 5х150</v>
          </cell>
          <cell r="FQ1012">
            <v>457.89</v>
          </cell>
        </row>
        <row r="1013">
          <cell r="A1013" t="str">
            <v>АВВГнг-LS 5х185</v>
          </cell>
          <cell r="FQ1013">
            <v>727.88</v>
          </cell>
        </row>
        <row r="1014">
          <cell r="A1014" t="str">
            <v>АВВГнг-LS 5х240</v>
          </cell>
          <cell r="FQ1014">
            <v>936.47</v>
          </cell>
        </row>
        <row r="1015">
          <cell r="A1015" t="str">
            <v xml:space="preserve"> Кабель алюминиевый силовой с заполнением</v>
          </cell>
          <cell r="FQ1015">
            <v>0</v>
          </cell>
        </row>
        <row r="1016">
          <cell r="A1016" t="str">
            <v>АВВГз 2х  2,5</v>
          </cell>
          <cell r="FQ1016">
            <v>5.28</v>
          </cell>
        </row>
        <row r="1017">
          <cell r="A1017" t="str">
            <v>АВВГз 2х  4</v>
          </cell>
          <cell r="FQ1017">
            <v>7.99</v>
          </cell>
        </row>
        <row r="1018">
          <cell r="A1018" t="str">
            <v>АВВГз 2х  6</v>
          </cell>
          <cell r="FQ1018">
            <v>10.8</v>
          </cell>
        </row>
        <row r="1019">
          <cell r="A1019" t="str">
            <v>АВВГз 2х 10</v>
          </cell>
          <cell r="FQ1019">
            <v>15.5</v>
          </cell>
        </row>
        <row r="1020">
          <cell r="A1020" t="str">
            <v>АВВГз 2х 16</v>
          </cell>
          <cell r="FQ1020">
            <v>21.14</v>
          </cell>
        </row>
        <row r="1021">
          <cell r="A1021" t="str">
            <v>АВВГз 2х 25</v>
          </cell>
          <cell r="FQ1021">
            <v>35.479999999999997</v>
          </cell>
        </row>
        <row r="1022">
          <cell r="A1022" t="str">
            <v>АВВГз 2х 35</v>
          </cell>
          <cell r="FQ1022">
            <v>44.78</v>
          </cell>
        </row>
        <row r="1023">
          <cell r="A1023" t="str">
            <v>АВВГз 2х 50</v>
          </cell>
          <cell r="FQ1023">
            <v>63.86</v>
          </cell>
        </row>
        <row r="1024">
          <cell r="A1024" t="str">
            <v>АВВГз 2х 70</v>
          </cell>
          <cell r="FQ1024">
            <v>91.44</v>
          </cell>
        </row>
        <row r="1025">
          <cell r="A1025" t="str">
            <v>АВВГз 3х  2,5</v>
          </cell>
          <cell r="FQ1025">
            <v>6.92</v>
          </cell>
        </row>
        <row r="1026">
          <cell r="A1026" t="str">
            <v>АВВГз 3х  4</v>
          </cell>
          <cell r="FQ1026">
            <v>9.58</v>
          </cell>
        </row>
        <row r="1027">
          <cell r="A1027" t="str">
            <v>АВВГз 3х  6</v>
          </cell>
          <cell r="FQ1027">
            <v>12.54</v>
          </cell>
        </row>
        <row r="1028">
          <cell r="A1028" t="str">
            <v>АВВГз 3х 10</v>
          </cell>
          <cell r="FQ1028">
            <v>18.920000000000002</v>
          </cell>
        </row>
        <row r="1029">
          <cell r="A1029" t="str">
            <v>АВВГз 3х 16</v>
          </cell>
          <cell r="FQ1029">
            <v>26.46</v>
          </cell>
        </row>
        <row r="1030">
          <cell r="A1030" t="str">
            <v>АВВГз 3х 25</v>
          </cell>
          <cell r="FQ1030">
            <v>44.03</v>
          </cell>
        </row>
        <row r="1031">
          <cell r="A1031" t="str">
            <v>АВВГз 3х 35</v>
          </cell>
          <cell r="FQ1031">
            <v>52.9</v>
          </cell>
        </row>
        <row r="1032">
          <cell r="A1032" t="str">
            <v>АВВГз 3х 50</v>
          </cell>
          <cell r="FQ1032">
            <v>75.22</v>
          </cell>
        </row>
        <row r="1033">
          <cell r="A1033" t="str">
            <v>АВВГз 3х  4+1х2,5</v>
          </cell>
          <cell r="FQ1033">
            <v>11.2</v>
          </cell>
        </row>
        <row r="1034">
          <cell r="A1034" t="str">
            <v>АВВГз 3х  6+1х4</v>
          </cell>
          <cell r="FQ1034">
            <v>15.14</v>
          </cell>
        </row>
        <row r="1035">
          <cell r="A1035" t="str">
            <v>АВВГз 3х 10+1х6</v>
          </cell>
          <cell r="FQ1035">
            <v>21.68</v>
          </cell>
        </row>
        <row r="1036">
          <cell r="A1036" t="str">
            <v>АВВГз 3х 16+1х10</v>
          </cell>
          <cell r="FQ1036">
            <v>32.369999999999997</v>
          </cell>
        </row>
        <row r="1037">
          <cell r="A1037" t="str">
            <v>АВВГз 3х 25+1х16</v>
          </cell>
          <cell r="FQ1037">
            <v>47.81</v>
          </cell>
        </row>
        <row r="1038">
          <cell r="A1038" t="str">
            <v>АВВГз 3х 35+1х16</v>
          </cell>
          <cell r="FQ1038">
            <v>62.29</v>
          </cell>
        </row>
        <row r="1039">
          <cell r="A1039" t="str">
            <v>АВВГз 3х 50+1х25</v>
          </cell>
          <cell r="FQ1039">
            <v>91.35</v>
          </cell>
        </row>
        <row r="1040">
          <cell r="A1040" t="str">
            <v>АВВГз 3х 70+1х25</v>
          </cell>
          <cell r="FQ1040">
            <v>109.68</v>
          </cell>
        </row>
        <row r="1041">
          <cell r="A1041" t="str">
            <v>АВВГз 3х 95+1х35</v>
          </cell>
          <cell r="FQ1041">
            <v>146.49</v>
          </cell>
        </row>
        <row r="1042">
          <cell r="A1042" t="str">
            <v>АВВГз 3х 95+1х50</v>
          </cell>
          <cell r="FQ1042">
            <v>148.51</v>
          </cell>
        </row>
        <row r="1043">
          <cell r="A1043" t="str">
            <v>АВВГз 3х 120+1х35</v>
          </cell>
          <cell r="FQ1043">
            <v>176.83</v>
          </cell>
        </row>
        <row r="1044">
          <cell r="A1044" t="str">
            <v>АВВГз 4х  2,5</v>
          </cell>
          <cell r="FQ1044">
            <v>8.26</v>
          </cell>
        </row>
        <row r="1045">
          <cell r="A1045" t="str">
            <v>АВВГз 4х  4</v>
          </cell>
          <cell r="FQ1045">
            <v>11.97</v>
          </cell>
        </row>
        <row r="1046">
          <cell r="A1046" t="str">
            <v>АВВГз 4х  6</v>
          </cell>
          <cell r="FQ1046">
            <v>15.55</v>
          </cell>
        </row>
        <row r="1047">
          <cell r="A1047" t="str">
            <v>АВВГз 4х 10</v>
          </cell>
          <cell r="FQ1047">
            <v>23.49</v>
          </cell>
        </row>
        <row r="1048">
          <cell r="A1048" t="str">
            <v>АВВГз 4х 16</v>
          </cell>
          <cell r="FQ1048">
            <v>33.69</v>
          </cell>
        </row>
        <row r="1049">
          <cell r="A1049" t="str">
            <v>АВВГз 4х 25</v>
          </cell>
          <cell r="FQ1049">
            <v>51.54</v>
          </cell>
        </row>
        <row r="1050">
          <cell r="A1050" t="str">
            <v>АВВГз 4х 35</v>
          </cell>
          <cell r="FQ1050">
            <v>71.010000000000005</v>
          </cell>
        </row>
        <row r="1051">
          <cell r="A1051" t="str">
            <v>АВВГз 4х 50</v>
          </cell>
          <cell r="FQ1051">
            <v>93.04</v>
          </cell>
        </row>
        <row r="1052">
          <cell r="A1052" t="str">
            <v>АВВГз 4х 70</v>
          </cell>
          <cell r="FQ1052">
            <v>122.5</v>
          </cell>
        </row>
        <row r="1053">
          <cell r="A1053" t="str">
            <v>АВВГз 4х 95</v>
          </cell>
          <cell r="FQ1053">
            <v>161.86000000000001</v>
          </cell>
        </row>
        <row r="1054">
          <cell r="A1054" t="str">
            <v>АВВГз 4х120</v>
          </cell>
          <cell r="FQ1054">
            <v>207.49</v>
          </cell>
        </row>
        <row r="1055">
          <cell r="A1055" t="str">
            <v>АВВГз 4х150</v>
          </cell>
          <cell r="FQ1055">
            <v>238.53</v>
          </cell>
        </row>
        <row r="1056">
          <cell r="A1056" t="str">
            <v>АВВГз 4х185</v>
          </cell>
          <cell r="FQ1056">
            <v>297.7</v>
          </cell>
        </row>
        <row r="1057">
          <cell r="A1057" t="str">
            <v>АВВГз 4х240</v>
          </cell>
          <cell r="FQ1057">
            <v>382.54</v>
          </cell>
        </row>
        <row r="1058">
          <cell r="A1058" t="str">
            <v>АВВГз 5х  2,5</v>
          </cell>
          <cell r="FQ1058">
            <v>9.57</v>
          </cell>
        </row>
        <row r="1059">
          <cell r="A1059" t="str">
            <v>АВВГз 5х  4</v>
          </cell>
          <cell r="FQ1059">
            <v>13.54</v>
          </cell>
        </row>
        <row r="1060">
          <cell r="A1060" t="str">
            <v>АВВГз 5х  6</v>
          </cell>
          <cell r="FQ1060">
            <v>17.72</v>
          </cell>
        </row>
        <row r="1061">
          <cell r="A1061" t="str">
            <v>АВВГз 5х 10</v>
          </cell>
          <cell r="FQ1061">
            <v>29.03</v>
          </cell>
        </row>
        <row r="1062">
          <cell r="A1062" t="str">
            <v>АВВГз 5х 16</v>
          </cell>
          <cell r="FQ1062">
            <v>41.21</v>
          </cell>
        </row>
        <row r="1063">
          <cell r="A1063" t="str">
            <v>АВВГз 5х 25</v>
          </cell>
          <cell r="FQ1063">
            <v>61.97</v>
          </cell>
        </row>
        <row r="1064">
          <cell r="A1064" t="str">
            <v>АВВГз 5х 35</v>
          </cell>
          <cell r="FQ1064">
            <v>79</v>
          </cell>
        </row>
        <row r="1065">
          <cell r="A1065" t="str">
            <v>АВВГз 5х 50</v>
          </cell>
          <cell r="FQ1065">
            <v>111.62</v>
          </cell>
        </row>
        <row r="1066">
          <cell r="A1066" t="str">
            <v>АВВГз 5х 70</v>
          </cell>
          <cell r="FQ1066">
            <v>154.58000000000001</v>
          </cell>
        </row>
        <row r="1067">
          <cell r="A1067" t="str">
            <v>АВВГз 5х 95</v>
          </cell>
          <cell r="FQ1067">
            <v>207.83</v>
          </cell>
        </row>
        <row r="1068">
          <cell r="A1068" t="str">
            <v>АВВГз 5х 120</v>
          </cell>
          <cell r="FQ1068">
            <v>248.62</v>
          </cell>
        </row>
        <row r="1069">
          <cell r="A1069" t="str">
            <v>АВВГз 5х 150</v>
          </cell>
          <cell r="FQ1069">
            <v>297.82</v>
          </cell>
        </row>
        <row r="1070">
          <cell r="A1070" t="str">
            <v>АВВГз 5х 185</v>
          </cell>
          <cell r="FQ1070">
            <v>360.59</v>
          </cell>
        </row>
        <row r="1071">
          <cell r="A1071" t="str">
            <v>АВВГз 5х 240</v>
          </cell>
          <cell r="FQ1071">
            <v>450.16</v>
          </cell>
        </row>
        <row r="1072">
          <cell r="A1072" t="str">
            <v>Кабель алюминиевый бронированный</v>
          </cell>
          <cell r="FQ1072">
            <v>0</v>
          </cell>
        </row>
        <row r="1073">
          <cell r="A1073" t="str">
            <v>АВБбШв 3х 4</v>
          </cell>
          <cell r="FQ1073">
            <v>21.21</v>
          </cell>
        </row>
        <row r="1074">
          <cell r="A1074" t="str">
            <v>АВБбШв 3х 6</v>
          </cell>
          <cell r="FQ1074">
            <v>23.98</v>
          </cell>
        </row>
        <row r="1075">
          <cell r="A1075" t="str">
            <v>АВБбШв 3х 10</v>
          </cell>
          <cell r="FQ1075">
            <v>31.19</v>
          </cell>
        </row>
        <row r="1076">
          <cell r="A1076" t="str">
            <v>АВБбШв 3х 16</v>
          </cell>
          <cell r="FQ1076">
            <v>38.54</v>
          </cell>
        </row>
        <row r="1077">
          <cell r="A1077" t="str">
            <v>АВБбШв 3х 25</v>
          </cell>
          <cell r="FQ1077">
            <v>51.94</v>
          </cell>
        </row>
        <row r="1078">
          <cell r="A1078" t="str">
            <v>АВБбШв 3х 35</v>
          </cell>
          <cell r="FQ1078">
            <v>68.08</v>
          </cell>
        </row>
        <row r="1079">
          <cell r="A1079" t="str">
            <v>АВБбШв 3х 50</v>
          </cell>
          <cell r="FQ1079">
            <v>85.01</v>
          </cell>
        </row>
        <row r="1080">
          <cell r="A1080" t="str">
            <v>АВБбШв 3х 70</v>
          </cell>
          <cell r="FQ1080">
            <v>105.68</v>
          </cell>
        </row>
        <row r="1081">
          <cell r="A1081" t="str">
            <v>АВБбШв 3х 95</v>
          </cell>
          <cell r="FQ1081">
            <v>129.47</v>
          </cell>
        </row>
        <row r="1082">
          <cell r="A1082" t="str">
            <v>АВБбШв 3х120</v>
          </cell>
          <cell r="FQ1082">
            <v>155.9</v>
          </cell>
        </row>
        <row r="1083">
          <cell r="A1083" t="str">
            <v>АВБбШв 3х150</v>
          </cell>
          <cell r="FQ1083">
            <v>188.12</v>
          </cell>
        </row>
        <row r="1084">
          <cell r="A1084" t="str">
            <v>АВБбШв 3х240</v>
          </cell>
          <cell r="FQ1084">
            <v>289.77</v>
          </cell>
        </row>
        <row r="1085">
          <cell r="A1085" t="str">
            <v>АВБбШв 3х 4+1х2,5</v>
          </cell>
          <cell r="FQ1085">
            <v>23.49</v>
          </cell>
        </row>
        <row r="1086">
          <cell r="A1086" t="str">
            <v>АВБбШв 3х 6+1х4</v>
          </cell>
          <cell r="FQ1086">
            <v>26.96</v>
          </cell>
        </row>
        <row r="1087">
          <cell r="A1087" t="str">
            <v>АВБбШв 3х10+1х6</v>
          </cell>
          <cell r="FQ1087">
            <v>38.56</v>
          </cell>
        </row>
        <row r="1088">
          <cell r="A1088" t="str">
            <v>АВБбШв 3х16+1х10</v>
          </cell>
          <cell r="FQ1088">
            <v>44.24</v>
          </cell>
        </row>
        <row r="1089">
          <cell r="A1089" t="str">
            <v>АВБбШв 3х25+1х16</v>
          </cell>
          <cell r="FQ1089">
            <v>60.71</v>
          </cell>
        </row>
        <row r="1090">
          <cell r="A1090" t="str">
            <v>АВБбШв 3х35+1х16</v>
          </cell>
          <cell r="FQ1090">
            <v>84.65</v>
          </cell>
        </row>
        <row r="1091">
          <cell r="A1091" t="str">
            <v>АВБбШв 3х50+1х25</v>
          </cell>
          <cell r="FQ1091">
            <v>86.73</v>
          </cell>
        </row>
        <row r="1092">
          <cell r="A1092" t="str">
            <v>АВБбШв 3х70+1х35</v>
          </cell>
          <cell r="FQ1092">
            <v>115.7</v>
          </cell>
        </row>
        <row r="1093">
          <cell r="A1093" t="str">
            <v>АВБбШв 3х95+1х50</v>
          </cell>
          <cell r="FQ1093">
            <v>147.03</v>
          </cell>
        </row>
        <row r="1094">
          <cell r="A1094" t="str">
            <v>АВБбШв 3х120+1х70</v>
          </cell>
          <cell r="FQ1094">
            <v>189.48</v>
          </cell>
        </row>
        <row r="1095">
          <cell r="A1095" t="str">
            <v>АВБбШв 3х150+1х70</v>
          </cell>
          <cell r="FQ1095">
            <v>215.33</v>
          </cell>
        </row>
        <row r="1096">
          <cell r="A1096" t="str">
            <v>АВБбШв 3х185+1х95</v>
          </cell>
          <cell r="FQ1096">
            <v>277.55</v>
          </cell>
        </row>
        <row r="1097">
          <cell r="A1097" t="str">
            <v>АВБбШв 3х240+1х120</v>
          </cell>
          <cell r="FQ1097">
            <v>348.5</v>
          </cell>
        </row>
        <row r="1098">
          <cell r="A1098" t="str">
            <v>АВБбШв 4х 2,5</v>
          </cell>
          <cell r="FQ1098">
            <v>21.27</v>
          </cell>
        </row>
        <row r="1099">
          <cell r="A1099" t="str">
            <v>АВБбШв 4х 4</v>
          </cell>
          <cell r="FQ1099">
            <v>23.81</v>
          </cell>
        </row>
        <row r="1100">
          <cell r="A1100" t="str">
            <v>АВБбШв 4х 6</v>
          </cell>
          <cell r="FQ1100">
            <v>26.71</v>
          </cell>
        </row>
        <row r="1101">
          <cell r="A1101" t="str">
            <v>АВБбШв 4х 10</v>
          </cell>
          <cell r="FQ1101">
            <v>35.25</v>
          </cell>
        </row>
        <row r="1102">
          <cell r="A1102" t="str">
            <v>АВБбШв 4х 16</v>
          </cell>
          <cell r="FQ1102">
            <v>45.23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еречетка"/>
      <sheetName val="Списки"/>
      <sheetName val="Объемы на смету"/>
      <sheetName val="Перечетка (2)"/>
    </sheetNames>
    <sheetDataSet>
      <sheetData sheetId="0" refreshError="1"/>
      <sheetData sheetId="1">
        <row r="2">
          <cell r="B2" t="str">
            <v>Акация белая</v>
          </cell>
          <cell r="I2" t="str">
            <v>Пересадить</v>
          </cell>
          <cell r="K2" t="str">
            <v>охр. зона ком.</v>
          </cell>
        </row>
        <row r="3">
          <cell r="B3" t="str">
            <v>акация желтая куст</v>
          </cell>
          <cell r="I3" t="str">
            <v>Сохранить</v>
          </cell>
          <cell r="K3" t="str">
            <v>аварийное</v>
          </cell>
        </row>
        <row r="4">
          <cell r="B4" t="str">
            <v>барбарис куст</v>
          </cell>
          <cell r="I4" t="str">
            <v>Вырубить</v>
          </cell>
          <cell r="K4" t="str">
            <v>сухостой</v>
          </cell>
        </row>
        <row r="5">
          <cell r="B5" t="str">
            <v>Бархат амурский</v>
          </cell>
          <cell r="K5" t="str">
            <v>неудовлетв.</v>
          </cell>
        </row>
        <row r="6">
          <cell r="B6" t="str">
            <v>Береза</v>
          </cell>
          <cell r="K6" t="str">
            <v>поросль</v>
          </cell>
        </row>
        <row r="7">
          <cell r="B7" t="str">
            <v>бересклет куст</v>
          </cell>
          <cell r="K7" t="str">
            <v>самосев</v>
          </cell>
        </row>
        <row r="8">
          <cell r="B8" t="str">
            <v>бирючина куст</v>
          </cell>
          <cell r="K8" t="str">
            <v>5-ти м зона</v>
          </cell>
        </row>
        <row r="9">
          <cell r="B9" t="str">
            <v>Боярышник</v>
          </cell>
          <cell r="K9" t="str">
            <v>учтено ранее*</v>
          </cell>
        </row>
        <row r="10">
          <cell r="B10" t="str">
            <v>боярышник куст</v>
          </cell>
          <cell r="K10" t="str">
            <v>обрезка ветвей</v>
          </cell>
        </row>
        <row r="11">
          <cell r="B11" t="str">
            <v>бузина куст</v>
          </cell>
          <cell r="K11" t="str">
            <v>кронировать</v>
          </cell>
        </row>
        <row r="12">
          <cell r="B12" t="str">
            <v>Вишня</v>
          </cell>
          <cell r="K12" t="str">
            <v>не входит в пятно</v>
          </cell>
        </row>
        <row r="13">
          <cell r="B13" t="str">
            <v>вишня куст</v>
          </cell>
          <cell r="K13" t="str">
            <v>удовлетв.</v>
          </cell>
        </row>
        <row r="14">
          <cell r="B14" t="str">
            <v>Вяз</v>
          </cell>
          <cell r="K14" t="str">
            <v>усыхающее</v>
          </cell>
        </row>
        <row r="15">
          <cell r="B15" t="str">
            <v>Газон</v>
          </cell>
          <cell r="K15" t="str">
            <v>хорошее</v>
          </cell>
        </row>
        <row r="16">
          <cell r="B16" t="str">
            <v>Груша</v>
          </cell>
          <cell r="K16" t="str">
            <v>саженцы</v>
          </cell>
        </row>
        <row r="17">
          <cell r="B17" t="str">
            <v>дек.-лиственный кустарник</v>
          </cell>
          <cell r="K17" t="str">
            <v>0,5х0,5х0,4</v>
          </cell>
        </row>
        <row r="18">
          <cell r="B18" t="str">
            <v>дерен куст</v>
          </cell>
          <cell r="K18" t="str">
            <v>0,8х0,8х0,6</v>
          </cell>
        </row>
        <row r="19">
          <cell r="B19" t="str">
            <v>Дуб</v>
          </cell>
          <cell r="K19" t="str">
            <v>1,0х1,0х0,6</v>
          </cell>
        </row>
        <row r="20">
          <cell r="B20" t="str">
            <v>Ель</v>
          </cell>
          <cell r="K20" t="str">
            <v>1,3х1,3х0,6</v>
          </cell>
        </row>
        <row r="21">
          <cell r="B21" t="str">
            <v>жимолость куст</v>
          </cell>
          <cell r="K21" t="str">
            <v>1,5х1,5х0,65</v>
          </cell>
        </row>
        <row r="22">
          <cell r="B22" t="str">
            <v>Ива</v>
          </cell>
          <cell r="K22" t="str">
            <v>1,7х1,7х0,65</v>
          </cell>
        </row>
        <row r="23">
          <cell r="B23" t="str">
            <v>ива (поросль)</v>
          </cell>
          <cell r="K23" t="str">
            <v>2,0х2,0х0,8</v>
          </cell>
        </row>
        <row r="24">
          <cell r="B24" t="str">
            <v>Ива белая</v>
          </cell>
          <cell r="K24" t="str">
            <v>2,4х2,4х0,95</v>
          </cell>
        </row>
        <row r="25">
          <cell r="B25" t="str">
            <v>ирга куст</v>
          </cell>
          <cell r="K25" t="str">
            <v>Ком земли</v>
          </cell>
        </row>
        <row r="26">
          <cell r="B26" t="str">
            <v>калина куст</v>
          </cell>
        </row>
        <row r="27">
          <cell r="B27" t="str">
            <v>Каштан</v>
          </cell>
        </row>
        <row r="28">
          <cell r="B28" t="str">
            <v>кизильник куст</v>
          </cell>
        </row>
        <row r="29">
          <cell r="B29" t="str">
            <v>Клен</v>
          </cell>
        </row>
        <row r="30">
          <cell r="B30" t="str">
            <v>клен куст</v>
          </cell>
        </row>
        <row r="31">
          <cell r="B31" t="str">
            <v>Клен ясенелистный</v>
          </cell>
        </row>
        <row r="32">
          <cell r="B32" t="str">
            <v>клен ясенелистный (поросль)</v>
          </cell>
        </row>
        <row r="33">
          <cell r="B33" t="str">
            <v>крушина куст</v>
          </cell>
        </row>
        <row r="34">
          <cell r="B34" t="str">
            <v>кустарник разный</v>
          </cell>
        </row>
        <row r="35">
          <cell r="B35" t="str">
            <v>лещина куст</v>
          </cell>
        </row>
        <row r="36">
          <cell r="B36" t="str">
            <v>Лжетсуга</v>
          </cell>
        </row>
        <row r="37">
          <cell r="B37" t="str">
            <v>лиана куст</v>
          </cell>
        </row>
        <row r="38">
          <cell r="B38" t="str">
            <v>Липа</v>
          </cell>
        </row>
        <row r="39">
          <cell r="B39" t="str">
            <v>Лиственница</v>
          </cell>
        </row>
        <row r="40">
          <cell r="B40" t="str">
            <v>можжевельник куст</v>
          </cell>
        </row>
        <row r="41">
          <cell r="B41" t="str">
            <v>Ольха</v>
          </cell>
        </row>
        <row r="42">
          <cell r="B42" t="str">
            <v>Орех</v>
          </cell>
        </row>
        <row r="43">
          <cell r="B43" t="str">
            <v>Осина</v>
          </cell>
        </row>
        <row r="44">
          <cell r="B44" t="str">
            <v>Остолоп</v>
          </cell>
        </row>
        <row r="45">
          <cell r="B45" t="str">
            <v>Пень</v>
          </cell>
        </row>
        <row r="46">
          <cell r="B46" t="str">
            <v>Пихта</v>
          </cell>
        </row>
        <row r="47">
          <cell r="B47" t="str">
            <v>пл.-ягодный кустарник</v>
          </cell>
        </row>
        <row r="48">
          <cell r="B48" t="str">
            <v>Плодовое</v>
          </cell>
        </row>
        <row r="49">
          <cell r="B49" t="str">
            <v>поросль</v>
          </cell>
        </row>
        <row r="50">
          <cell r="B50" t="str">
            <v>пузыреплодник куст</v>
          </cell>
        </row>
        <row r="51">
          <cell r="B51" t="str">
            <v>ракитник куст</v>
          </cell>
        </row>
        <row r="52">
          <cell r="B52" t="str">
            <v>роза куст</v>
          </cell>
        </row>
        <row r="53">
          <cell r="B53" t="str">
            <v>Рябина</v>
          </cell>
        </row>
        <row r="54">
          <cell r="B54" t="str">
            <v>Саженцы</v>
          </cell>
        </row>
        <row r="55">
          <cell r="B55" t="str">
            <v>Самосев до 8 см.</v>
          </cell>
        </row>
        <row r="56">
          <cell r="B56" t="str">
            <v>сирень куст</v>
          </cell>
        </row>
        <row r="57">
          <cell r="B57" t="str">
            <v>Слива</v>
          </cell>
        </row>
        <row r="58">
          <cell r="B58" t="str">
            <v>слива куст</v>
          </cell>
        </row>
        <row r="59">
          <cell r="B59" t="str">
            <v>смородина куст</v>
          </cell>
        </row>
        <row r="60">
          <cell r="B60" t="str">
            <v>снежноягодник куст</v>
          </cell>
        </row>
        <row r="61">
          <cell r="B61" t="str">
            <v>Сосна</v>
          </cell>
        </row>
        <row r="62">
          <cell r="B62" t="str">
            <v>спирея куст</v>
          </cell>
        </row>
        <row r="63">
          <cell r="B63" t="str">
            <v>Сухостой</v>
          </cell>
        </row>
        <row r="64">
          <cell r="B64" t="str">
            <v>Тополь</v>
          </cell>
        </row>
        <row r="65">
          <cell r="B65" t="str">
            <v>тополь (поросль)</v>
          </cell>
        </row>
        <row r="66">
          <cell r="B66" t="str">
            <v>Тополь белый</v>
          </cell>
        </row>
        <row r="67">
          <cell r="B67" t="str">
            <v>Тополь пирамидальный</v>
          </cell>
        </row>
        <row r="68">
          <cell r="B68" t="str">
            <v>Травяной покров</v>
          </cell>
        </row>
        <row r="69">
          <cell r="B69" t="str">
            <v>Туя</v>
          </cell>
        </row>
        <row r="70">
          <cell r="B70" t="str">
            <v>туя куст</v>
          </cell>
        </row>
        <row r="71">
          <cell r="B71" t="str">
            <v>хвойный кустарник</v>
          </cell>
        </row>
        <row r="72">
          <cell r="B72" t="str">
            <v>Черемуха</v>
          </cell>
        </row>
        <row r="73">
          <cell r="B73" t="str">
            <v>черемуха куст</v>
          </cell>
        </row>
        <row r="74">
          <cell r="B74" t="str">
            <v>чубушник куст</v>
          </cell>
        </row>
        <row r="75">
          <cell r="B75" t="str">
            <v>Экзот</v>
          </cell>
        </row>
        <row r="76">
          <cell r="B76" t="str">
            <v>Яблоня</v>
          </cell>
        </row>
        <row r="77">
          <cell r="B77" t="str">
            <v>Ясень</v>
          </cell>
        </row>
        <row r="78">
          <cell r="B78" t="str">
            <v>*******************      ко/куст.</v>
          </cell>
        </row>
        <row r="79">
          <cell r="B79" t="str">
            <v>*******************    ко/трава</v>
          </cell>
        </row>
        <row r="80">
          <cell r="B80" t="str">
            <v>*******************     ко/дер.</v>
          </cell>
        </row>
      </sheetData>
      <sheetData sheetId="2" refreshError="1"/>
      <sheetData sheetId="3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Эл-new"/>
      <sheetName val="Эл-доп"/>
      <sheetName val="Закачка эл-авт"/>
      <sheetName val="Эл-лампы"/>
      <sheetName val="Спец_Неон"/>
      <sheetName val="Спец_Деко"/>
      <sheetName val="Пр8"/>
      <sheetName val="Пр9"/>
      <sheetName val="Пр10"/>
      <sheetName val="Пр11"/>
      <sheetName val="Пр12"/>
      <sheetName val="Пр13"/>
      <sheetName val="Пр14"/>
      <sheetName val="Пр15"/>
      <sheetName val="Спецпредложение Щиты"/>
      <sheetName val="Щиты"/>
      <sheetName val="Спецпредложение Кабель-каналы"/>
      <sheetName val="Спецпредложение Наконечники"/>
      <sheetName val="Наконечники"/>
      <sheetName val="Спецпредложение Лампы"/>
      <sheetName val="Лампы"/>
      <sheetName val="El-site"/>
      <sheetName val="Электрика"/>
      <sheetName val="Пр16"/>
    </sheetNames>
    <sheetDataSet>
      <sheetData sheetId="0"/>
      <sheetData sheetId="1">
        <row r="4">
          <cell r="U4">
            <v>29.7395</v>
          </cell>
          <cell r="Z4">
            <v>29.7395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1">
          <cell r="B1" t="str">
            <v>Наименование</v>
          </cell>
          <cell r="Y1" t="str">
            <v>*</v>
          </cell>
          <cell r="AY1" t="str">
            <v>Мелкий Опт.</v>
          </cell>
          <cell r="AZ1" t="str">
            <v>Опт.</v>
          </cell>
        </row>
        <row r="2">
          <cell r="B2" t="str">
            <v>Марка, руб</v>
          </cell>
          <cell r="AZ2" t="str">
            <v>Опт.</v>
          </cell>
        </row>
        <row r="3">
          <cell r="B3" t="str">
            <v>Марка, руб</v>
          </cell>
        </row>
        <row r="4">
          <cell r="B4" t="str">
            <v xml:space="preserve"> СЧЕТЧИКИ электрические</v>
          </cell>
        </row>
        <row r="5">
          <cell r="B5" t="str">
            <v>Однофазные</v>
          </cell>
        </row>
        <row r="6">
          <cell r="A6" t="str">
            <v>Счетчик</v>
          </cell>
          <cell r="B6" t="str">
            <v>СО-505 (10-40А)</v>
          </cell>
          <cell r="AY6">
            <v>575.58000000000004</v>
          </cell>
          <cell r="AZ6">
            <v>500.52000000000004</v>
          </cell>
        </row>
        <row r="7">
          <cell r="A7" t="str">
            <v>Счетчик</v>
          </cell>
          <cell r="B7" t="str">
            <v>СО-ЭЭ6706 (10-40А)</v>
          </cell>
          <cell r="AY7">
            <v>584.4</v>
          </cell>
          <cell r="AZ7">
            <v>508.20000000000005</v>
          </cell>
        </row>
        <row r="8">
          <cell r="B8" t="str">
            <v>Трехфазные</v>
          </cell>
        </row>
        <row r="9">
          <cell r="A9" t="str">
            <v>Счетчик</v>
          </cell>
          <cell r="B9" t="str">
            <v>СА4у-И672М 3* 5А</v>
          </cell>
          <cell r="AY9">
            <v>1606.56</v>
          </cell>
          <cell r="AZ9">
            <v>1396.98</v>
          </cell>
        </row>
        <row r="10">
          <cell r="B10" t="str">
            <v>Трансф-р тока Т-0,66(20-400А)</v>
          </cell>
          <cell r="AY10">
            <v>174.9</v>
          </cell>
          <cell r="AZ10">
            <v>152.10000000000002</v>
          </cell>
        </row>
        <row r="11">
          <cell r="A11" t="str">
            <v>Счетчик</v>
          </cell>
          <cell r="B11" t="str">
            <v>СА4-И678 3*10-40А</v>
          </cell>
          <cell r="AY11">
            <v>1824.1200000000001</v>
          </cell>
          <cell r="AZ11">
            <v>1586.22</v>
          </cell>
        </row>
        <row r="12">
          <cell r="A12" t="str">
            <v>Счетчик</v>
          </cell>
          <cell r="B12" t="str">
            <v>СА4-И678 3*20-50А</v>
          </cell>
          <cell r="AY12">
            <v>2104.98</v>
          </cell>
          <cell r="AZ12">
            <v>1830.42</v>
          </cell>
        </row>
        <row r="13">
          <cell r="A13" t="str">
            <v>Счетчик</v>
          </cell>
          <cell r="B13" t="str">
            <v>СА4-И678 3*30-75А</v>
          </cell>
          <cell r="AY13">
            <v>2170.7400000000002</v>
          </cell>
          <cell r="AZ13">
            <v>1887.6000000000001</v>
          </cell>
        </row>
        <row r="14">
          <cell r="A14" t="str">
            <v>Счетчик</v>
          </cell>
          <cell r="B14" t="str">
            <v>СА4-И678 3*50-100А</v>
          </cell>
          <cell r="AY14">
            <v>2254.2599999999998</v>
          </cell>
          <cell r="AZ14">
            <v>1960.2</v>
          </cell>
        </row>
        <row r="15">
          <cell r="B15" t="str">
            <v xml:space="preserve"> СВЕТИЛЬНИКИ люминесцентные</v>
          </cell>
          <cell r="AY15">
            <v>0</v>
          </cell>
          <cell r="AZ15">
            <v>0</v>
          </cell>
        </row>
        <row r="16">
          <cell r="A16" t="str">
            <v>Светильник люмин.</v>
          </cell>
          <cell r="B16" t="str">
            <v xml:space="preserve">ЛПО 1х20 </v>
          </cell>
          <cell r="AY16">
            <v>153.54000000000002</v>
          </cell>
          <cell r="AZ16">
            <v>133.5</v>
          </cell>
        </row>
        <row r="17">
          <cell r="A17" t="str">
            <v>Светильник люмин.</v>
          </cell>
          <cell r="B17" t="str">
            <v xml:space="preserve">ЛПО 1х40 </v>
          </cell>
          <cell r="AY17">
            <v>184.8</v>
          </cell>
          <cell r="AZ17">
            <v>160.68</v>
          </cell>
        </row>
        <row r="18">
          <cell r="A18" t="str">
            <v>Светильник люмин.</v>
          </cell>
          <cell r="B18" t="str">
            <v>ЛПО 2х20</v>
          </cell>
          <cell r="AY18">
            <v>167.7</v>
          </cell>
          <cell r="AZ18">
            <v>145.86000000000001</v>
          </cell>
        </row>
        <row r="19">
          <cell r="A19" t="str">
            <v>Светильник люмин.</v>
          </cell>
          <cell r="B19" t="str">
            <v xml:space="preserve">ЛПО 2х40 </v>
          </cell>
          <cell r="AY19">
            <v>252.12</v>
          </cell>
          <cell r="AZ19">
            <v>219.24</v>
          </cell>
        </row>
        <row r="20">
          <cell r="A20" t="str">
            <v>Светильник люмин.</v>
          </cell>
          <cell r="B20" t="str">
            <v>ЛСП 2х40</v>
          </cell>
          <cell r="AY20">
            <v>560.04</v>
          </cell>
          <cell r="AZ20">
            <v>486.96</v>
          </cell>
        </row>
        <row r="21">
          <cell r="A21" t="str">
            <v>Светильник</v>
          </cell>
          <cell r="B21" t="str">
            <v>ПВЛМ 2х40,б/плаф.</v>
          </cell>
          <cell r="AY21">
            <v>776.16</v>
          </cell>
          <cell r="AZ21">
            <v>705.6</v>
          </cell>
        </row>
        <row r="22">
          <cell r="B22" t="str">
            <v xml:space="preserve"> накладные растровые (зеркальные)</v>
          </cell>
        </row>
        <row r="23">
          <cell r="A23" t="str">
            <v>Светильник</v>
          </cell>
          <cell r="B23" t="str">
            <v>ЛПО 82-2х36-001</v>
          </cell>
          <cell r="AY23">
            <v>927.36</v>
          </cell>
          <cell r="AZ23">
            <v>806.4</v>
          </cell>
        </row>
        <row r="24">
          <cell r="A24" t="str">
            <v>Светильник</v>
          </cell>
          <cell r="B24" t="str">
            <v>ЛПО 82-4х18-001</v>
          </cell>
          <cell r="AY24">
            <v>927.36</v>
          </cell>
          <cell r="AZ24">
            <v>806.4</v>
          </cell>
        </row>
        <row r="32">
          <cell r="B32" t="str">
            <v xml:space="preserve"> "таблетка"</v>
          </cell>
        </row>
        <row r="33">
          <cell r="A33" t="str">
            <v>Светильник</v>
          </cell>
          <cell r="B33" t="str">
            <v>НПО 22-2х60Вт</v>
          </cell>
        </row>
        <row r="34">
          <cell r="A34" t="str">
            <v>Светильник</v>
          </cell>
          <cell r="B34" t="str">
            <v>НПО 22-100Вт</v>
          </cell>
        </row>
        <row r="35">
          <cell r="B35" t="str">
            <v xml:space="preserve"> "желудь"</v>
          </cell>
        </row>
        <row r="36">
          <cell r="A36" t="str">
            <v>Светильник</v>
          </cell>
          <cell r="B36" t="str">
            <v>НСП 02-100-001,  б/решет.</v>
          </cell>
        </row>
        <row r="37">
          <cell r="A37" t="str">
            <v>Светильник</v>
          </cell>
          <cell r="B37" t="str">
            <v>НСП 02-100-003,  с решет.</v>
          </cell>
        </row>
        <row r="38">
          <cell r="A38" t="str">
            <v>Светильник</v>
          </cell>
          <cell r="B38" t="str">
            <v>НСП 02-200-001,  б/решет.</v>
          </cell>
        </row>
        <row r="39">
          <cell r="A39" t="str">
            <v>Светильник</v>
          </cell>
          <cell r="B39" t="str">
            <v>НСП 02-200-003,   с решет.</v>
          </cell>
        </row>
        <row r="40">
          <cell r="B40" t="str">
            <v>полугерметичный</v>
          </cell>
        </row>
        <row r="41">
          <cell r="A41" t="str">
            <v>Светильник</v>
          </cell>
          <cell r="B41" t="str">
            <v>ПСХ-60Вт,  п/г</v>
          </cell>
        </row>
        <row r="42">
          <cell r="A42" t="str">
            <v>Светильник</v>
          </cell>
          <cell r="B42" t="str">
            <v>НПП 03-100Вт, п/г</v>
          </cell>
        </row>
        <row r="43">
          <cell r="B43" t="str">
            <v xml:space="preserve"> СВЕТИЛЬНИКИ для ламп ДРЛ (Новосел.)</v>
          </cell>
        </row>
        <row r="44">
          <cell r="A44" t="str">
            <v>Светильник</v>
          </cell>
          <cell r="B44" t="str">
            <v>РКУ 06-125Вт (б/ст.)</v>
          </cell>
        </row>
        <row r="45">
          <cell r="A45" t="str">
            <v>Светильник</v>
          </cell>
          <cell r="B45" t="str">
            <v>РКУ 06-125Вт (со ст.)</v>
          </cell>
        </row>
        <row r="46">
          <cell r="A46" t="str">
            <v>Светильник</v>
          </cell>
          <cell r="B46" t="str">
            <v>РКУ 06-250Вт (б/ст.)</v>
          </cell>
        </row>
        <row r="47">
          <cell r="A47" t="str">
            <v>Светильник</v>
          </cell>
          <cell r="B47" t="str">
            <v>РКУ 24-250Вт (со ст.)</v>
          </cell>
        </row>
        <row r="48">
          <cell r="B48" t="str">
            <v xml:space="preserve"> СВЕТИЛЬНИКИ для АЗС</v>
          </cell>
        </row>
        <row r="49">
          <cell r="B49" t="str">
            <v xml:space="preserve"> для ламп ДРЛ</v>
          </cell>
        </row>
        <row r="50">
          <cell r="A50" t="str">
            <v>Светильник</v>
          </cell>
          <cell r="B50" t="str">
            <v>РВП 04-125-002</v>
          </cell>
        </row>
        <row r="51">
          <cell r="A51" t="str">
            <v>Светильник</v>
          </cell>
          <cell r="B51" t="str">
            <v>РВП 04-250-002</v>
          </cell>
        </row>
        <row r="52">
          <cell r="A52" t="str">
            <v>Светильник</v>
          </cell>
          <cell r="B52" t="str">
            <v>РВП 04-400-002</v>
          </cell>
        </row>
        <row r="53">
          <cell r="B53" t="str">
            <v xml:space="preserve"> ЛАМПЫ</v>
          </cell>
        </row>
        <row r="54">
          <cell r="A54" t="str">
            <v>Лампа</v>
          </cell>
          <cell r="B54" t="str">
            <v>ЛД(ЛБ)-20</v>
          </cell>
        </row>
        <row r="55">
          <cell r="A55" t="str">
            <v>Лампа</v>
          </cell>
          <cell r="B55" t="str">
            <v>ЛД(ЛБ)-40</v>
          </cell>
        </row>
        <row r="56">
          <cell r="A56" t="str">
            <v>Лампа</v>
          </cell>
          <cell r="B56" t="str">
            <v>ЛД(ЛБ)-80</v>
          </cell>
        </row>
        <row r="57">
          <cell r="B57" t="str">
            <v>Стартер 220 В, 127 В</v>
          </cell>
        </row>
        <row r="58">
          <cell r="A58" t="str">
            <v>Лампа</v>
          </cell>
          <cell r="B58" t="str">
            <v>ДРЛ-125</v>
          </cell>
        </row>
        <row r="59">
          <cell r="A59" t="str">
            <v>Лампа</v>
          </cell>
          <cell r="B59" t="str">
            <v>ДРЛ-250</v>
          </cell>
        </row>
        <row r="60">
          <cell r="A60" t="str">
            <v>Лампа</v>
          </cell>
          <cell r="B60" t="str">
            <v>ДРЛ-400</v>
          </cell>
        </row>
        <row r="61">
          <cell r="A61" t="str">
            <v>Лампа</v>
          </cell>
          <cell r="B61" t="str">
            <v>ЛОН-40, 60, 75, 100</v>
          </cell>
        </row>
        <row r="62">
          <cell r="A62" t="str">
            <v>Лампа</v>
          </cell>
          <cell r="B62" t="str">
            <v>ЛОН-150</v>
          </cell>
        </row>
        <row r="63">
          <cell r="A63" t="str">
            <v>Лампа</v>
          </cell>
          <cell r="B63" t="str">
            <v>ЛОН-200</v>
          </cell>
        </row>
        <row r="64">
          <cell r="A64" t="str">
            <v>Лампа</v>
          </cell>
          <cell r="B64" t="str">
            <v>ЛОН-300</v>
          </cell>
        </row>
        <row r="65">
          <cell r="A65" t="str">
            <v>Лампа</v>
          </cell>
          <cell r="B65" t="str">
            <v>ЛОН-500</v>
          </cell>
        </row>
        <row r="66">
          <cell r="B66" t="str">
            <v xml:space="preserve"> ПАТРОНЫ  Е27</v>
          </cell>
        </row>
        <row r="67">
          <cell r="A67" t="str">
            <v>Патрон эл. Е27</v>
          </cell>
          <cell r="B67" t="str">
            <v>подвесной</v>
          </cell>
        </row>
        <row r="68">
          <cell r="A68" t="str">
            <v>Патрон эл. Е27</v>
          </cell>
          <cell r="B68" t="str">
            <v>потолочный, настенный</v>
          </cell>
        </row>
        <row r="69">
          <cell r="B69" t="str">
            <v xml:space="preserve"> АКСЕССУАРЫ К КАБЕЛЬНЫМ КАНАЛАМ</v>
          </cell>
        </row>
        <row r="70">
          <cell r="B70" t="str">
            <v>внутренний угол</v>
          </cell>
        </row>
        <row r="71">
          <cell r="A71" t="str">
            <v>Внутренний угол</v>
          </cell>
          <cell r="B71" t="str">
            <v>15х10</v>
          </cell>
          <cell r="AY71">
            <v>6.4799999999999995</v>
          </cell>
          <cell r="AZ71">
            <v>5.3999999999999995</v>
          </cell>
        </row>
        <row r="72">
          <cell r="A72" t="str">
            <v>Внутренний угол</v>
          </cell>
          <cell r="B72" t="str">
            <v>16х16</v>
          </cell>
          <cell r="AY72">
            <v>6.4799999999999995</v>
          </cell>
          <cell r="AZ72">
            <v>5.3999999999999995</v>
          </cell>
        </row>
        <row r="73">
          <cell r="A73" t="str">
            <v>Внутренний угол</v>
          </cell>
          <cell r="B73" t="str">
            <v>25х16</v>
          </cell>
          <cell r="AY73">
            <v>14.459999999999999</v>
          </cell>
          <cell r="AZ73">
            <v>12.06</v>
          </cell>
        </row>
        <row r="74">
          <cell r="A74" t="str">
            <v>Внутренний угол</v>
          </cell>
          <cell r="B74" t="str">
            <v>25х25</v>
          </cell>
          <cell r="AY74">
            <v>14.459999999999999</v>
          </cell>
          <cell r="AZ74">
            <v>12.06</v>
          </cell>
        </row>
        <row r="75">
          <cell r="A75" t="str">
            <v>Внутренний угол</v>
          </cell>
          <cell r="B75" t="str">
            <v>40х16</v>
          </cell>
          <cell r="AY75">
            <v>22.98</v>
          </cell>
          <cell r="AZ75">
            <v>19.14</v>
          </cell>
        </row>
        <row r="76">
          <cell r="A76" t="str">
            <v>Внутренний угол</v>
          </cell>
          <cell r="B76" t="str">
            <v>40х25</v>
          </cell>
          <cell r="AY76">
            <v>22.98</v>
          </cell>
          <cell r="AZ76">
            <v>19.14</v>
          </cell>
        </row>
        <row r="77">
          <cell r="A77" t="str">
            <v>Внутренний угол</v>
          </cell>
          <cell r="B77" t="str">
            <v>40х40</v>
          </cell>
          <cell r="AY77">
            <v>22.98</v>
          </cell>
          <cell r="AZ77">
            <v>19.14</v>
          </cell>
        </row>
        <row r="78">
          <cell r="A78" t="str">
            <v>Внутренний угол</v>
          </cell>
          <cell r="B78" t="str">
            <v>60х40</v>
          </cell>
          <cell r="AY78">
            <v>54.42</v>
          </cell>
          <cell r="AZ78">
            <v>45.36</v>
          </cell>
        </row>
        <row r="79">
          <cell r="A79" t="str">
            <v>Внутренний угол</v>
          </cell>
          <cell r="B79" t="str">
            <v>60х60</v>
          </cell>
          <cell r="AY79">
            <v>54.42</v>
          </cell>
          <cell r="AZ79">
            <v>45.36</v>
          </cell>
        </row>
        <row r="80">
          <cell r="A80" t="str">
            <v>Внутренний угол</v>
          </cell>
          <cell r="B80" t="str">
            <v>100х40</v>
          </cell>
          <cell r="AY80">
            <v>73.38000000000001</v>
          </cell>
          <cell r="AZ80">
            <v>61.140000000000008</v>
          </cell>
        </row>
        <row r="81">
          <cell r="A81" t="str">
            <v>Внутренний угол</v>
          </cell>
          <cell r="B81" t="str">
            <v>100х60</v>
          </cell>
          <cell r="AY81">
            <v>73.38000000000001</v>
          </cell>
          <cell r="AZ81">
            <v>61.140000000000008</v>
          </cell>
        </row>
        <row r="82">
          <cell r="B82" t="str">
            <v>наружный угол</v>
          </cell>
          <cell r="AY82">
            <v>0</v>
          </cell>
          <cell r="AZ82">
            <v>0</v>
          </cell>
        </row>
        <row r="83">
          <cell r="A83" t="str">
            <v>Наружный угол</v>
          </cell>
          <cell r="B83" t="str">
            <v>15х10</v>
          </cell>
          <cell r="AY83">
            <v>6.4799999999999995</v>
          </cell>
          <cell r="AZ83">
            <v>5.3999999999999995</v>
          </cell>
        </row>
        <row r="84">
          <cell r="A84" t="str">
            <v>Наружный угол</v>
          </cell>
          <cell r="B84" t="str">
            <v>16х16</v>
          </cell>
          <cell r="AY84">
            <v>6.4799999999999995</v>
          </cell>
          <cell r="AZ84">
            <v>5.3999999999999995</v>
          </cell>
        </row>
        <row r="85">
          <cell r="A85" t="str">
            <v>Наружный угол</v>
          </cell>
          <cell r="B85" t="str">
            <v>25х16</v>
          </cell>
          <cell r="AY85">
            <v>14.459999999999999</v>
          </cell>
          <cell r="AZ85">
            <v>12.06</v>
          </cell>
        </row>
        <row r="86">
          <cell r="A86" t="str">
            <v>Наружный угол</v>
          </cell>
          <cell r="B86" t="str">
            <v>25х25</v>
          </cell>
          <cell r="AY86">
            <v>14.459999999999999</v>
          </cell>
          <cell r="AZ86">
            <v>12.06</v>
          </cell>
        </row>
        <row r="87">
          <cell r="A87" t="str">
            <v>Наружный угол</v>
          </cell>
          <cell r="B87" t="str">
            <v>40х16</v>
          </cell>
          <cell r="AY87">
            <v>22.98</v>
          </cell>
          <cell r="AZ87">
            <v>19.14</v>
          </cell>
        </row>
        <row r="88">
          <cell r="A88" t="str">
            <v>Наружный угол</v>
          </cell>
          <cell r="B88" t="str">
            <v>40х25</v>
          </cell>
          <cell r="AY88">
            <v>22.98</v>
          </cell>
          <cell r="AZ88">
            <v>19.14</v>
          </cell>
        </row>
        <row r="89">
          <cell r="A89" t="str">
            <v>Наружный угол</v>
          </cell>
          <cell r="B89" t="str">
            <v>40х40</v>
          </cell>
          <cell r="AY89">
            <v>22.98</v>
          </cell>
          <cell r="AZ89">
            <v>19.14</v>
          </cell>
        </row>
        <row r="90">
          <cell r="A90" t="str">
            <v>Наружный угол</v>
          </cell>
          <cell r="B90" t="str">
            <v>60х40</v>
          </cell>
          <cell r="AY90">
            <v>54.42</v>
          </cell>
          <cell r="AZ90">
            <v>45.36</v>
          </cell>
        </row>
        <row r="91">
          <cell r="A91" t="str">
            <v>Наружный угол</v>
          </cell>
          <cell r="B91" t="str">
            <v>60х60</v>
          </cell>
          <cell r="AY91">
            <v>54.42</v>
          </cell>
          <cell r="AZ91">
            <v>45.36</v>
          </cell>
        </row>
        <row r="92">
          <cell r="A92" t="str">
            <v>Наружный угол</v>
          </cell>
          <cell r="B92" t="str">
            <v>100х40</v>
          </cell>
          <cell r="AY92">
            <v>73.38000000000001</v>
          </cell>
          <cell r="AZ92">
            <v>61.140000000000008</v>
          </cell>
        </row>
        <row r="93">
          <cell r="A93" t="str">
            <v>Наружный угол</v>
          </cell>
          <cell r="B93" t="str">
            <v>100х60</v>
          </cell>
          <cell r="AY93">
            <v>73.38000000000001</v>
          </cell>
          <cell r="AZ93">
            <v>61.140000000000008</v>
          </cell>
        </row>
        <row r="94">
          <cell r="B94" t="str">
            <v>поворот 90 гр</v>
          </cell>
          <cell r="AY94">
            <v>0</v>
          </cell>
          <cell r="AZ94">
            <v>0</v>
          </cell>
        </row>
        <row r="95">
          <cell r="A95" t="str">
            <v>Поворот 90 гр.</v>
          </cell>
          <cell r="B95" t="str">
            <v>15х10</v>
          </cell>
          <cell r="AY95">
            <v>6.4799999999999995</v>
          </cell>
          <cell r="AZ95">
            <v>5.3999999999999995</v>
          </cell>
        </row>
        <row r="96">
          <cell r="A96" t="str">
            <v>Поворот 90 гр.</v>
          </cell>
          <cell r="B96" t="str">
            <v>16х16</v>
          </cell>
          <cell r="AY96">
            <v>6.4799999999999995</v>
          </cell>
          <cell r="AZ96">
            <v>5.3999999999999995</v>
          </cell>
        </row>
        <row r="97">
          <cell r="A97" t="str">
            <v>Поворот 90 гр.</v>
          </cell>
          <cell r="B97" t="str">
            <v>25х16</v>
          </cell>
          <cell r="AY97">
            <v>14.459999999999999</v>
          </cell>
          <cell r="AZ97">
            <v>12.06</v>
          </cell>
        </row>
        <row r="98">
          <cell r="A98" t="str">
            <v>Поворот 90 гр.</v>
          </cell>
          <cell r="B98" t="str">
            <v>25х25</v>
          </cell>
          <cell r="AY98">
            <v>14.459999999999999</v>
          </cell>
          <cell r="AZ98">
            <v>12.06</v>
          </cell>
        </row>
        <row r="99">
          <cell r="A99" t="str">
            <v>Поворот 90 гр.</v>
          </cell>
          <cell r="B99" t="str">
            <v>40х16</v>
          </cell>
          <cell r="AY99">
            <v>22.98</v>
          </cell>
          <cell r="AZ99">
            <v>19.14</v>
          </cell>
        </row>
        <row r="100">
          <cell r="A100" t="str">
            <v>Поворот 90 гр.</v>
          </cell>
          <cell r="B100" t="str">
            <v>40х25</v>
          </cell>
          <cell r="AY100">
            <v>22.98</v>
          </cell>
          <cell r="AZ100">
            <v>19.14</v>
          </cell>
        </row>
        <row r="101">
          <cell r="A101" t="str">
            <v>Поворот 90 гр.</v>
          </cell>
          <cell r="B101" t="str">
            <v>40х40</v>
          </cell>
          <cell r="AY101">
            <v>22.98</v>
          </cell>
          <cell r="AZ101">
            <v>19.14</v>
          </cell>
        </row>
        <row r="102">
          <cell r="A102" t="str">
            <v>Поворот 90 гр.</v>
          </cell>
          <cell r="B102" t="str">
            <v>60х40</v>
          </cell>
          <cell r="AY102">
            <v>54.42</v>
          </cell>
          <cell r="AZ102">
            <v>45.36</v>
          </cell>
        </row>
        <row r="103">
          <cell r="A103" t="str">
            <v>Поворот 90 гр.</v>
          </cell>
          <cell r="B103" t="str">
            <v>60х60</v>
          </cell>
          <cell r="AY103">
            <v>54.42</v>
          </cell>
          <cell r="AZ103">
            <v>45.36</v>
          </cell>
        </row>
        <row r="104">
          <cell r="A104" t="str">
            <v>Поворот 90 гр.</v>
          </cell>
          <cell r="B104" t="str">
            <v>100х40</v>
          </cell>
          <cell r="AY104">
            <v>73.38000000000001</v>
          </cell>
          <cell r="AZ104">
            <v>61.140000000000008</v>
          </cell>
        </row>
        <row r="105">
          <cell r="A105" t="str">
            <v>Поворот 90 гр.</v>
          </cell>
          <cell r="B105" t="str">
            <v>100х60</v>
          </cell>
          <cell r="AY105">
            <v>73.38000000000001</v>
          </cell>
          <cell r="AZ105">
            <v>61.140000000000008</v>
          </cell>
        </row>
        <row r="106">
          <cell r="B106" t="str">
            <v>Т-образный угол</v>
          </cell>
          <cell r="AY106">
            <v>0</v>
          </cell>
          <cell r="AZ106">
            <v>0</v>
          </cell>
        </row>
        <row r="107">
          <cell r="A107" t="str">
            <v>Т-образный угол</v>
          </cell>
          <cell r="B107" t="str">
            <v>15х10</v>
          </cell>
          <cell r="AY107">
            <v>6.4799999999999995</v>
          </cell>
          <cell r="AZ107">
            <v>5.3999999999999995</v>
          </cell>
        </row>
        <row r="108">
          <cell r="A108" t="str">
            <v>Т-образный угол</v>
          </cell>
          <cell r="B108" t="str">
            <v>16х16</v>
          </cell>
          <cell r="AY108">
            <v>6.4799999999999995</v>
          </cell>
          <cell r="AZ108">
            <v>5.3999999999999995</v>
          </cell>
        </row>
        <row r="109">
          <cell r="A109" t="str">
            <v>Т-образный угол</v>
          </cell>
          <cell r="B109" t="str">
            <v>25х16</v>
          </cell>
          <cell r="AY109">
            <v>14.459999999999999</v>
          </cell>
          <cell r="AZ109">
            <v>12.06</v>
          </cell>
        </row>
        <row r="110">
          <cell r="A110" t="str">
            <v>Т-образный угол</v>
          </cell>
          <cell r="B110" t="str">
            <v>25х25</v>
          </cell>
          <cell r="AY110">
            <v>14.459999999999999</v>
          </cell>
          <cell r="AZ110">
            <v>12.06</v>
          </cell>
        </row>
        <row r="111">
          <cell r="A111" t="str">
            <v>Т-образный угол</v>
          </cell>
          <cell r="B111" t="str">
            <v>40х16</v>
          </cell>
          <cell r="AY111">
            <v>22.98</v>
          </cell>
          <cell r="AZ111">
            <v>19.14</v>
          </cell>
        </row>
        <row r="112">
          <cell r="A112" t="str">
            <v>Т-образный угол</v>
          </cell>
          <cell r="B112" t="str">
            <v>40х25</v>
          </cell>
          <cell r="AY112">
            <v>22.98</v>
          </cell>
          <cell r="AZ112">
            <v>19.14</v>
          </cell>
        </row>
        <row r="113">
          <cell r="A113" t="str">
            <v>Т-образный угол</v>
          </cell>
          <cell r="B113" t="str">
            <v>40х40</v>
          </cell>
          <cell r="AY113">
            <v>22.98</v>
          </cell>
          <cell r="AZ113">
            <v>19.14</v>
          </cell>
        </row>
        <row r="114">
          <cell r="A114" t="str">
            <v>Т-образный угол</v>
          </cell>
          <cell r="B114" t="str">
            <v>60х40</v>
          </cell>
          <cell r="AY114">
            <v>54.42</v>
          </cell>
          <cell r="AZ114">
            <v>45.36</v>
          </cell>
        </row>
        <row r="115">
          <cell r="A115" t="str">
            <v>Т-образный угол</v>
          </cell>
          <cell r="B115" t="str">
            <v>60х60</v>
          </cell>
          <cell r="AY115">
            <v>54.42</v>
          </cell>
          <cell r="AZ115">
            <v>45.36</v>
          </cell>
        </row>
        <row r="116">
          <cell r="A116" t="str">
            <v>Т-образный угол</v>
          </cell>
          <cell r="B116" t="str">
            <v>100х40</v>
          </cell>
          <cell r="AY116">
            <v>73.38000000000001</v>
          </cell>
          <cell r="AZ116">
            <v>61.140000000000008</v>
          </cell>
        </row>
        <row r="117">
          <cell r="A117" t="str">
            <v>Т-образный угол</v>
          </cell>
          <cell r="B117" t="str">
            <v>100х60</v>
          </cell>
          <cell r="AY117">
            <v>73.38000000000001</v>
          </cell>
          <cell r="AZ117">
            <v>61.140000000000008</v>
          </cell>
        </row>
        <row r="118">
          <cell r="B118" t="str">
            <v>заглушка</v>
          </cell>
          <cell r="AY118">
            <v>0</v>
          </cell>
          <cell r="AZ118">
            <v>0</v>
          </cell>
        </row>
        <row r="119">
          <cell r="A119" t="str">
            <v>Заглушка</v>
          </cell>
          <cell r="B119" t="str">
            <v>15х10</v>
          </cell>
          <cell r="AY119">
            <v>6.4799999999999995</v>
          </cell>
          <cell r="AZ119">
            <v>5.3999999999999995</v>
          </cell>
        </row>
        <row r="120">
          <cell r="A120" t="str">
            <v>Заглушка</v>
          </cell>
          <cell r="B120" t="str">
            <v>16х16</v>
          </cell>
          <cell r="AY120">
            <v>6.4799999999999995</v>
          </cell>
          <cell r="AZ120">
            <v>5.3999999999999995</v>
          </cell>
        </row>
        <row r="121">
          <cell r="A121" t="str">
            <v>Заглушка</v>
          </cell>
          <cell r="B121" t="str">
            <v>25х16</v>
          </cell>
          <cell r="AY121">
            <v>14.459999999999999</v>
          </cell>
          <cell r="AZ121">
            <v>12.06</v>
          </cell>
        </row>
        <row r="122">
          <cell r="A122" t="str">
            <v>Заглушка</v>
          </cell>
          <cell r="B122" t="str">
            <v>25х25</v>
          </cell>
          <cell r="AY122">
            <v>14.459999999999999</v>
          </cell>
          <cell r="AZ122">
            <v>12.06</v>
          </cell>
        </row>
        <row r="123">
          <cell r="A123" t="str">
            <v>Заглушка</v>
          </cell>
          <cell r="B123" t="str">
            <v>40х16</v>
          </cell>
          <cell r="AY123">
            <v>22.98</v>
          </cell>
          <cell r="AZ123">
            <v>19.14</v>
          </cell>
        </row>
        <row r="124">
          <cell r="A124" t="str">
            <v>Заглушка</v>
          </cell>
          <cell r="B124" t="str">
            <v>40х25</v>
          </cell>
          <cell r="AY124">
            <v>22.98</v>
          </cell>
          <cell r="AZ124">
            <v>19.14</v>
          </cell>
        </row>
        <row r="125">
          <cell r="A125" t="str">
            <v>Заглушка</v>
          </cell>
          <cell r="B125" t="str">
            <v>40х40</v>
          </cell>
          <cell r="AY125">
            <v>22.98</v>
          </cell>
          <cell r="AZ125">
            <v>19.14</v>
          </cell>
        </row>
        <row r="126">
          <cell r="A126" t="str">
            <v>Заглушка</v>
          </cell>
          <cell r="B126" t="str">
            <v>60х40</v>
          </cell>
          <cell r="AY126">
            <v>54.42</v>
          </cell>
          <cell r="AZ126">
            <v>45.36</v>
          </cell>
        </row>
        <row r="127">
          <cell r="A127" t="str">
            <v>Заглушка</v>
          </cell>
          <cell r="B127" t="str">
            <v>60х60</v>
          </cell>
          <cell r="AY127">
            <v>54.42</v>
          </cell>
          <cell r="AZ127">
            <v>45.36</v>
          </cell>
        </row>
        <row r="128">
          <cell r="A128" t="str">
            <v>Заглушка</v>
          </cell>
          <cell r="B128" t="str">
            <v>100х40</v>
          </cell>
          <cell r="AY128">
            <v>73.38000000000001</v>
          </cell>
          <cell r="AZ128">
            <v>61.140000000000008</v>
          </cell>
        </row>
        <row r="129">
          <cell r="A129" t="str">
            <v>Заглушка</v>
          </cell>
          <cell r="B129" t="str">
            <v>100х60</v>
          </cell>
          <cell r="AY129">
            <v>73.38000000000001</v>
          </cell>
          <cell r="AZ129">
            <v>61.140000000000008</v>
          </cell>
        </row>
      </sheetData>
      <sheetData sheetId="23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абель"/>
      <sheetName val="ИзмененияЦен"/>
      <sheetName val="Динамика за месяц товара"/>
      <sheetName val="Италия"/>
      <sheetName val="Черный ПВС"/>
      <sheetName val="Арматура для СИП"/>
      <sheetName val="Полиэтилен и бумага"/>
      <sheetName val="Приход_полиэт_бумага"/>
      <sheetName val="железная дорога"/>
      <sheetName val="Приход"/>
      <sheetName val="Кабель вне сверки"/>
      <sheetName val="Архив"/>
      <sheetName val="Торгсервис"/>
      <sheetName val="Спец. Рапира"/>
      <sheetName val="Рапира"/>
      <sheetName val="Тула-NEW"/>
      <sheetName val="Титул"/>
      <sheetName val="Содержание"/>
      <sheetName val="Разномеры"/>
      <sheetName val="Пр1"/>
      <sheetName val="Пр2"/>
      <sheetName val="Пр3"/>
      <sheetName val="Пр4"/>
      <sheetName val="Пр5"/>
      <sheetName val="Пр6"/>
      <sheetName val="Пр7"/>
      <sheetName val="Пр8"/>
      <sheetName val="Пр9"/>
      <sheetName val="Пр10"/>
      <sheetName val="Пр11"/>
      <sheetName val="Пр12"/>
      <sheetName val="Пр13"/>
      <sheetName val="Пр14"/>
      <sheetName val="Кабель, провод"/>
      <sheetName val="cab_spec"/>
      <sheetName val="Пр7(2)"/>
      <sheetName val="Оборачиваемость"/>
      <sheetName val="Техэлектро"/>
      <sheetName val="СпецТехэлектро"/>
      <sheetName val="Закачка Техэлектро"/>
      <sheetName val="Пр11 (3)"/>
      <sheetName val="Пр11 (2)"/>
      <sheetName val="Отв. лица"/>
      <sheetName val="АСМ и РЭК"/>
      <sheetName val="АСМ и Смоленск"/>
      <sheetName val="Пр12_1"/>
      <sheetName val="Пр13_1"/>
      <sheetName val="Новые позиции_NUMнг-LS"/>
      <sheetName val="Спец. ПВС и ПУГНП"/>
      <sheetName val="NYM_RusMarket"/>
      <sheetName val="Распродажа на маркет русскейбл"/>
      <sheetName val="Спец. ЗВИ"/>
      <sheetName val="Распродажа расчет"/>
      <sheetName val="Отчет о совместимости"/>
    </sheetNames>
    <sheetDataSet>
      <sheetData sheetId="0">
        <row r="1">
          <cell r="A1" t="str">
            <v>Наименование</v>
          </cell>
          <cell r="GF1" t="str">
            <v>Мелкий Опт.</v>
          </cell>
          <cell r="GG1" t="str">
            <v>Опт.</v>
          </cell>
        </row>
        <row r="2">
          <cell r="A2" t="str">
            <v>@</v>
          </cell>
          <cell r="GF2" t="str">
            <v>@</v>
          </cell>
          <cell r="GG2" t="str">
            <v>@</v>
          </cell>
        </row>
        <row r="3">
          <cell r="A3" t="str">
            <v>&amp;</v>
          </cell>
        </row>
        <row r="4">
          <cell r="A4" t="str">
            <v>.</v>
          </cell>
          <cell r="GG4">
            <v>39580.747658912034</v>
          </cell>
        </row>
        <row r="5">
          <cell r="A5" t="str">
            <v>.</v>
          </cell>
        </row>
        <row r="6">
          <cell r="A6" t="str">
            <v>.</v>
          </cell>
        </row>
        <row r="7">
          <cell r="A7" t="str">
            <v>.</v>
          </cell>
        </row>
        <row r="8">
          <cell r="A8" t="str">
            <v>.</v>
          </cell>
        </row>
        <row r="9">
          <cell r="A9" t="str">
            <v>.</v>
          </cell>
        </row>
        <row r="10">
          <cell r="A10" t="str">
            <v xml:space="preserve"> Провод медный (ПУНП, ПВ-1, ППВ)</v>
          </cell>
        </row>
        <row r="11">
          <cell r="A11" t="str">
            <v>ПУНП 2х1,5</v>
          </cell>
          <cell r="GF11">
            <v>9.86</v>
          </cell>
          <cell r="GG11">
            <v>8.57</v>
          </cell>
        </row>
        <row r="12">
          <cell r="A12" t="str">
            <v>ПУНП 2х2,5</v>
          </cell>
          <cell r="GF12">
            <v>15.74</v>
          </cell>
          <cell r="GG12">
            <v>13.69</v>
          </cell>
        </row>
        <row r="13">
          <cell r="A13" t="str">
            <v>ПУНП 2х4</v>
          </cell>
          <cell r="GF13">
            <v>23.7</v>
          </cell>
          <cell r="GG13">
            <v>20.61</v>
          </cell>
        </row>
        <row r="14">
          <cell r="A14" t="str">
            <v>ПУНП 3х1,5</v>
          </cell>
          <cell r="GF14">
            <v>14.47</v>
          </cell>
          <cell r="GG14">
            <v>12.58</v>
          </cell>
        </row>
        <row r="15">
          <cell r="A15" t="str">
            <v>ПУНП 3х2,5</v>
          </cell>
          <cell r="GF15">
            <v>23.3</v>
          </cell>
          <cell r="GG15">
            <v>20.260000000000002</v>
          </cell>
        </row>
        <row r="16">
          <cell r="A16" t="str">
            <v>ПУНП 3х4</v>
          </cell>
          <cell r="GF16">
            <v>35.36</v>
          </cell>
          <cell r="GG16">
            <v>30.75</v>
          </cell>
        </row>
        <row r="17">
          <cell r="A17" t="str">
            <v>ПВ-1  0,5</v>
          </cell>
          <cell r="GF17">
            <v>1.83</v>
          </cell>
          <cell r="GG17">
            <v>1.66</v>
          </cell>
        </row>
        <row r="18">
          <cell r="A18" t="str">
            <v>ПВ-1  0,75</v>
          </cell>
          <cell r="GF18">
            <v>2.58</v>
          </cell>
          <cell r="GG18">
            <v>2.35</v>
          </cell>
        </row>
        <row r="19">
          <cell r="A19" t="str">
            <v>ПВ-1  1</v>
          </cell>
          <cell r="GF19">
            <v>3.22</v>
          </cell>
          <cell r="GG19">
            <v>2.93</v>
          </cell>
        </row>
        <row r="20">
          <cell r="A20" t="str">
            <v>ПВ-1  1,5</v>
          </cell>
          <cell r="GF20">
            <v>4.7300000000000004</v>
          </cell>
          <cell r="GG20">
            <v>4.1100000000000003</v>
          </cell>
        </row>
        <row r="21">
          <cell r="A21" t="str">
            <v>ПВ-1  2,5</v>
          </cell>
          <cell r="GF21">
            <v>7.66</v>
          </cell>
          <cell r="GG21">
            <v>6.75</v>
          </cell>
        </row>
        <row r="22">
          <cell r="A22" t="str">
            <v>ПВ-1  4</v>
          </cell>
          <cell r="GF22">
            <v>12.47</v>
          </cell>
          <cell r="GG22">
            <v>10.98</v>
          </cell>
        </row>
        <row r="23">
          <cell r="A23" t="str">
            <v>ПВ-1  6</v>
          </cell>
          <cell r="GF23">
            <v>18.13</v>
          </cell>
          <cell r="GG23">
            <v>16.190000000000001</v>
          </cell>
        </row>
        <row r="24">
          <cell r="A24" t="str">
            <v>ПВ-1 10</v>
          </cell>
          <cell r="GF24">
            <v>30.22</v>
          </cell>
          <cell r="GG24">
            <v>26.28</v>
          </cell>
        </row>
        <row r="25">
          <cell r="A25" t="str">
            <v>ПВ-1 16</v>
          </cell>
          <cell r="GF25">
            <v>48.35</v>
          </cell>
          <cell r="GG25">
            <v>42.04</v>
          </cell>
        </row>
        <row r="26">
          <cell r="A26" t="str">
            <v>ПВ-1 25</v>
          </cell>
          <cell r="GF26">
            <v>76.34</v>
          </cell>
          <cell r="GG26">
            <v>69.400000000000006</v>
          </cell>
        </row>
        <row r="27">
          <cell r="A27" t="str">
            <v>ПВ-1 35</v>
          </cell>
          <cell r="GF27">
            <v>105.25</v>
          </cell>
          <cell r="GG27">
            <v>95.69</v>
          </cell>
        </row>
        <row r="28">
          <cell r="A28" t="str">
            <v>ПВ-1 50</v>
          </cell>
          <cell r="GF28">
            <v>151.79</v>
          </cell>
          <cell r="GG28">
            <v>137.99</v>
          </cell>
        </row>
        <row r="29">
          <cell r="A29" t="str">
            <v>ПВ-1 70</v>
          </cell>
          <cell r="GF29">
            <v>218.1</v>
          </cell>
          <cell r="GG29">
            <v>198.27</v>
          </cell>
        </row>
        <row r="30">
          <cell r="A30" t="str">
            <v>ПВ-1 95</v>
          </cell>
          <cell r="GF30">
            <v>299.14999999999998</v>
          </cell>
          <cell r="GG30">
            <v>271.95999999999998</v>
          </cell>
        </row>
        <row r="31">
          <cell r="A31" t="str">
            <v>ПВ-1 120</v>
          </cell>
          <cell r="GF31">
            <v>383.8</v>
          </cell>
          <cell r="GG31">
            <v>348.91</v>
          </cell>
        </row>
        <row r="32">
          <cell r="A32" t="str">
            <v>ППВ 2х1,5</v>
          </cell>
          <cell r="GF32">
            <v>9.84</v>
          </cell>
          <cell r="GG32">
            <v>8.5500000000000007</v>
          </cell>
        </row>
        <row r="33">
          <cell r="A33" t="str">
            <v>ППВ 2х2,5</v>
          </cell>
          <cell r="GF33">
            <v>14.9</v>
          </cell>
          <cell r="GG33">
            <v>12.95</v>
          </cell>
        </row>
        <row r="34">
          <cell r="A34" t="str">
            <v>ППВ 2х4</v>
          </cell>
          <cell r="GF34">
            <v>23.98</v>
          </cell>
          <cell r="GG34">
            <v>21.03</v>
          </cell>
        </row>
        <row r="35">
          <cell r="A35" t="str">
            <v>ППВ 3х1,5</v>
          </cell>
          <cell r="GF35">
            <v>14.61</v>
          </cell>
          <cell r="GG35">
            <v>12.7</v>
          </cell>
        </row>
        <row r="36">
          <cell r="A36" t="str">
            <v>ППВ 3х2,5</v>
          </cell>
          <cell r="GF36">
            <v>23.25</v>
          </cell>
          <cell r="GG36">
            <v>20.22</v>
          </cell>
        </row>
        <row r="37">
          <cell r="A37" t="str">
            <v>ППВ 3х4</v>
          </cell>
          <cell r="GF37">
            <v>34.68</v>
          </cell>
          <cell r="GG37">
            <v>31.53</v>
          </cell>
        </row>
        <row r="38">
          <cell r="A38" t="str">
            <v xml:space="preserve"> Провод медный гибкий (ШВП-2, ШВВП, ПУГНП, ПВС, ПВ-3)</v>
          </cell>
          <cell r="GF38">
            <v>0</v>
          </cell>
        </row>
        <row r="39">
          <cell r="A39" t="str">
            <v>ШВП-2 2х0,2</v>
          </cell>
          <cell r="GF39">
            <v>2.6</v>
          </cell>
          <cell r="GG39">
            <v>2.2599999999999998</v>
          </cell>
        </row>
        <row r="40">
          <cell r="A40" t="str">
            <v>ШВП-2 2х0,35</v>
          </cell>
          <cell r="GF40">
            <v>3.8</v>
          </cell>
          <cell r="GG40">
            <v>3.3</v>
          </cell>
        </row>
        <row r="41">
          <cell r="A41" t="str">
            <v>ШВП-2 2х0,5</v>
          </cell>
          <cell r="GF41">
            <v>5.09</v>
          </cell>
          <cell r="GG41">
            <v>4.43</v>
          </cell>
        </row>
        <row r="42">
          <cell r="A42" t="str">
            <v>ШВП-2 2х0,75</v>
          </cell>
          <cell r="GF42">
            <v>6.98</v>
          </cell>
          <cell r="GG42">
            <v>6.07</v>
          </cell>
        </row>
        <row r="43">
          <cell r="A43" t="str">
            <v>ШВВП 2х0,35</v>
          </cell>
          <cell r="GF43">
            <v>3.74</v>
          </cell>
          <cell r="GG43">
            <v>3.25</v>
          </cell>
        </row>
        <row r="44">
          <cell r="A44" t="str">
            <v>ШВВП 2х0,5</v>
          </cell>
          <cell r="GF44">
            <v>4.8499999999999996</v>
          </cell>
          <cell r="GG44">
            <v>4.22</v>
          </cell>
        </row>
        <row r="45">
          <cell r="A45" t="str">
            <v>ШВВП 2х0,75</v>
          </cell>
          <cell r="GF45">
            <v>6.46</v>
          </cell>
          <cell r="GG45">
            <v>5.62</v>
          </cell>
        </row>
        <row r="46">
          <cell r="A46" t="str">
            <v>ШВВП 3х0,5</v>
          </cell>
          <cell r="GF46">
            <v>7.26</v>
          </cell>
          <cell r="GG46">
            <v>6.32</v>
          </cell>
        </row>
        <row r="47">
          <cell r="A47" t="str">
            <v>ШВВП 3х0,75</v>
          </cell>
          <cell r="GF47">
            <v>9.6199999999999992</v>
          </cell>
          <cell r="GG47">
            <v>8.3699999999999992</v>
          </cell>
        </row>
        <row r="48">
          <cell r="A48" t="str">
            <v>ПУГНП 2х1,5</v>
          </cell>
          <cell r="GF48">
            <v>9.8699999999999992</v>
          </cell>
          <cell r="GG48">
            <v>8.58</v>
          </cell>
        </row>
        <row r="49">
          <cell r="A49" t="str">
            <v>ПУГНП 2х2,5</v>
          </cell>
          <cell r="GF49">
            <v>16.21</v>
          </cell>
          <cell r="GG49">
            <v>14.1</v>
          </cell>
        </row>
        <row r="50">
          <cell r="A50" t="str">
            <v>ПУГНП 2х4</v>
          </cell>
          <cell r="GF50">
            <v>25.2</v>
          </cell>
          <cell r="GG50">
            <v>21.91</v>
          </cell>
        </row>
        <row r="51">
          <cell r="A51" t="str">
            <v>ПУГНП 3х1,5</v>
          </cell>
          <cell r="GF51">
            <v>14.67</v>
          </cell>
          <cell r="GG51">
            <v>12.76</v>
          </cell>
        </row>
        <row r="52">
          <cell r="A52" t="str">
            <v>ПУГНП 3х2,5</v>
          </cell>
          <cell r="GF52">
            <v>24.16</v>
          </cell>
          <cell r="GG52">
            <v>21.01</v>
          </cell>
        </row>
        <row r="53">
          <cell r="A53" t="str">
            <v>ПУГНП 3х4</v>
          </cell>
          <cell r="GF53">
            <v>37.71</v>
          </cell>
          <cell r="GG53">
            <v>32.79</v>
          </cell>
        </row>
        <row r="54">
          <cell r="A54" t="str">
            <v>ПВС 2х0,75</v>
          </cell>
          <cell r="GF54">
            <v>7.94</v>
          </cell>
          <cell r="GG54">
            <v>6.9</v>
          </cell>
        </row>
        <row r="55">
          <cell r="A55" t="str">
            <v>ПВС 2х1</v>
          </cell>
          <cell r="GF55">
            <v>10.02</v>
          </cell>
          <cell r="GG55">
            <v>8.7100000000000009</v>
          </cell>
        </row>
        <row r="56">
          <cell r="A56" t="str">
            <v>ПВС 2х1,5</v>
          </cell>
          <cell r="GF56">
            <v>13.11</v>
          </cell>
          <cell r="GG56">
            <v>11.4</v>
          </cell>
        </row>
        <row r="57">
          <cell r="A57" t="str">
            <v>ПВС 2х2,5</v>
          </cell>
          <cell r="GF57">
            <v>20.86</v>
          </cell>
          <cell r="GG57">
            <v>18.14</v>
          </cell>
        </row>
        <row r="58">
          <cell r="A58" t="str">
            <v>ПВС 2х4</v>
          </cell>
          <cell r="GF58">
            <v>31.85</v>
          </cell>
          <cell r="GG58">
            <v>27.69</v>
          </cell>
        </row>
        <row r="59">
          <cell r="A59" t="str">
            <v>ПВС 2х6</v>
          </cell>
          <cell r="GF59">
            <v>46.09</v>
          </cell>
          <cell r="GG59">
            <v>40.08</v>
          </cell>
        </row>
        <row r="60">
          <cell r="A60" t="str">
            <v>ПВС 2х10</v>
          </cell>
          <cell r="GF60">
            <v>73.19</v>
          </cell>
          <cell r="GG60">
            <v>63.64</v>
          </cell>
        </row>
        <row r="61">
          <cell r="A61" t="str">
            <v>ПВС 2х16</v>
          </cell>
          <cell r="GF61">
            <v>124.07</v>
          </cell>
          <cell r="GG61">
            <v>107.89</v>
          </cell>
        </row>
        <row r="62">
          <cell r="A62" t="str">
            <v>ПВС 3х0,75</v>
          </cell>
          <cell r="GF62">
            <v>10.78</v>
          </cell>
          <cell r="GG62">
            <v>9.3800000000000008</v>
          </cell>
        </row>
        <row r="63">
          <cell r="A63" t="str">
            <v>ПВС 3х1</v>
          </cell>
          <cell r="GF63">
            <v>13.43</v>
          </cell>
          <cell r="GG63">
            <v>11.68</v>
          </cell>
        </row>
        <row r="64">
          <cell r="A64" t="str">
            <v>ПВС 3х1,5</v>
          </cell>
          <cell r="GF64">
            <v>18.059999999999999</v>
          </cell>
          <cell r="GG64">
            <v>15.7</v>
          </cell>
        </row>
        <row r="65">
          <cell r="A65" t="str">
            <v>ПВС 3х2,5</v>
          </cell>
          <cell r="GF65">
            <v>28.92</v>
          </cell>
          <cell r="GG65">
            <v>25.15</v>
          </cell>
        </row>
        <row r="66">
          <cell r="A66" t="str">
            <v>ПВС 3х4</v>
          </cell>
          <cell r="GF66">
            <v>45.19</v>
          </cell>
          <cell r="GG66">
            <v>39.299999999999997</v>
          </cell>
        </row>
        <row r="67">
          <cell r="A67" t="str">
            <v>ПВС 3х6</v>
          </cell>
          <cell r="GF67">
            <v>66.02</v>
          </cell>
          <cell r="GG67">
            <v>57.41</v>
          </cell>
        </row>
        <row r="68">
          <cell r="A68" t="str">
            <v>ПВС 3х10</v>
          </cell>
          <cell r="GF68">
            <v>107.35</v>
          </cell>
          <cell r="GG68">
            <v>93.35</v>
          </cell>
        </row>
        <row r="69">
          <cell r="A69" t="str">
            <v>ПВС 3х16</v>
          </cell>
          <cell r="GF69">
            <v>184.01</v>
          </cell>
          <cell r="GG69">
            <v>160</v>
          </cell>
        </row>
        <row r="70">
          <cell r="A70" t="str">
            <v>ПВС 4х0,75</v>
          </cell>
          <cell r="GF70">
            <v>13.6</v>
          </cell>
          <cell r="GG70">
            <v>11.82</v>
          </cell>
        </row>
        <row r="71">
          <cell r="A71" t="str">
            <v>ПВС 4х1</v>
          </cell>
          <cell r="GF71">
            <v>17.79</v>
          </cell>
          <cell r="GG71">
            <v>15.47</v>
          </cell>
        </row>
        <row r="72">
          <cell r="A72" t="str">
            <v>ПВС 4х1,5</v>
          </cell>
          <cell r="GF72">
            <v>24.41</v>
          </cell>
          <cell r="GG72">
            <v>21.22</v>
          </cell>
        </row>
        <row r="73">
          <cell r="A73" t="str">
            <v>ПВС 4х2,5</v>
          </cell>
          <cell r="GF73">
            <v>38.15</v>
          </cell>
          <cell r="GG73">
            <v>33.18</v>
          </cell>
        </row>
        <row r="74">
          <cell r="A74" t="str">
            <v>ПВС 4х4</v>
          </cell>
          <cell r="GF74">
            <v>60.07</v>
          </cell>
          <cell r="GG74">
            <v>52.23</v>
          </cell>
        </row>
        <row r="75">
          <cell r="A75" t="str">
            <v>ПВС 4х6</v>
          </cell>
          <cell r="GF75">
            <v>87.2</v>
          </cell>
          <cell r="GG75">
            <v>75.83</v>
          </cell>
        </row>
        <row r="76">
          <cell r="A76" t="str">
            <v>ПВС 4х10</v>
          </cell>
          <cell r="GF76">
            <v>141.34</v>
          </cell>
          <cell r="GG76">
            <v>122.91</v>
          </cell>
        </row>
        <row r="77">
          <cell r="A77" t="str">
            <v>ПВС 4х16</v>
          </cell>
          <cell r="GF77">
            <v>243.56</v>
          </cell>
          <cell r="GG77">
            <v>211.79</v>
          </cell>
        </row>
        <row r="78">
          <cell r="A78" t="str">
            <v>ПВС 5х0,75</v>
          </cell>
          <cell r="GF78">
            <v>17.350000000000001</v>
          </cell>
          <cell r="GG78">
            <v>15.08</v>
          </cell>
        </row>
        <row r="79">
          <cell r="A79" t="str">
            <v>ПВС 5х1</v>
          </cell>
          <cell r="GF79">
            <v>21.76</v>
          </cell>
          <cell r="GG79">
            <v>18.920000000000002</v>
          </cell>
        </row>
        <row r="80">
          <cell r="A80" t="str">
            <v>ПВС 5х1,5</v>
          </cell>
          <cell r="GF80">
            <v>30.45</v>
          </cell>
          <cell r="GG80">
            <v>26.48</v>
          </cell>
        </row>
        <row r="81">
          <cell r="A81" t="str">
            <v>ПВС 5х2,5</v>
          </cell>
          <cell r="GF81">
            <v>47.77</v>
          </cell>
          <cell r="GG81">
            <v>41.54</v>
          </cell>
        </row>
        <row r="82">
          <cell r="A82" t="str">
            <v>ПВС 5х4</v>
          </cell>
          <cell r="GF82">
            <v>75.62</v>
          </cell>
          <cell r="GG82">
            <v>65.760000000000005</v>
          </cell>
        </row>
        <row r="83">
          <cell r="A83" t="str">
            <v>ПВС 5х6</v>
          </cell>
          <cell r="GF83">
            <v>109.18</v>
          </cell>
          <cell r="GG83">
            <v>94.94</v>
          </cell>
        </row>
        <row r="84">
          <cell r="A84" t="str">
            <v>ПВС 5х10</v>
          </cell>
          <cell r="GF84">
            <v>177.12</v>
          </cell>
          <cell r="GG84">
            <v>154.02000000000001</v>
          </cell>
        </row>
        <row r="85">
          <cell r="A85" t="str">
            <v>ПВС 5х16</v>
          </cell>
          <cell r="GF85">
            <v>309.11</v>
          </cell>
          <cell r="GG85">
            <v>268.79000000000002</v>
          </cell>
        </row>
        <row r="86">
          <cell r="A86" t="str">
            <v>ПВ-3  0,5</v>
          </cell>
          <cell r="GF86">
            <v>2</v>
          </cell>
          <cell r="GG86">
            <v>1.82</v>
          </cell>
        </row>
        <row r="87">
          <cell r="A87" t="str">
            <v>ПВ-3  0,75</v>
          </cell>
          <cell r="GF87">
            <v>2.7</v>
          </cell>
          <cell r="GG87">
            <v>2.4500000000000002</v>
          </cell>
        </row>
        <row r="88">
          <cell r="A88" t="str">
            <v>ПВ-3  1</v>
          </cell>
          <cell r="GF88">
            <v>3.26</v>
          </cell>
          <cell r="GG88">
            <v>2.96</v>
          </cell>
        </row>
        <row r="89">
          <cell r="A89" t="str">
            <v>ПВ-3  1,5</v>
          </cell>
          <cell r="GF89">
            <v>4.5999999999999996</v>
          </cell>
          <cell r="GG89">
            <v>4.18</v>
          </cell>
        </row>
        <row r="90">
          <cell r="A90" t="str">
            <v>ПВ-3  2,5</v>
          </cell>
          <cell r="GF90">
            <v>7.69</v>
          </cell>
          <cell r="GG90">
            <v>6.99</v>
          </cell>
        </row>
        <row r="91">
          <cell r="A91" t="str">
            <v>ПВ-3  4</v>
          </cell>
          <cell r="GF91">
            <v>12.99</v>
          </cell>
          <cell r="GG91">
            <v>11.3</v>
          </cell>
        </row>
        <row r="92">
          <cell r="A92" t="str">
            <v>ПВ-3  6</v>
          </cell>
          <cell r="GF92">
            <v>19.45</v>
          </cell>
          <cell r="GG92">
            <v>16.91</v>
          </cell>
        </row>
        <row r="93">
          <cell r="A93" t="str">
            <v>ПВ-3 10</v>
          </cell>
          <cell r="GF93">
            <v>30.58</v>
          </cell>
          <cell r="GG93">
            <v>26.59</v>
          </cell>
        </row>
        <row r="94">
          <cell r="A94" t="str">
            <v>ПВ-3 16</v>
          </cell>
          <cell r="GF94">
            <v>50.13</v>
          </cell>
          <cell r="GG94">
            <v>45.57</v>
          </cell>
        </row>
        <row r="95">
          <cell r="A95" t="str">
            <v>ПВ-3 25</v>
          </cell>
          <cell r="GF95">
            <v>77.12</v>
          </cell>
          <cell r="GG95">
            <v>67.239999999999995</v>
          </cell>
        </row>
        <row r="96">
          <cell r="A96" t="str">
            <v>ПВ-3 35</v>
          </cell>
          <cell r="GF96">
            <v>109.54</v>
          </cell>
          <cell r="GG96">
            <v>95.42</v>
          </cell>
        </row>
        <row r="97">
          <cell r="A97" t="str">
            <v>ПВ-3 50</v>
          </cell>
          <cell r="GF97">
            <v>153.55000000000001</v>
          </cell>
          <cell r="GG97">
            <v>133.75</v>
          </cell>
        </row>
        <row r="98">
          <cell r="A98" t="str">
            <v>ПВ-3 70</v>
          </cell>
          <cell r="GF98">
            <v>214.5</v>
          </cell>
          <cell r="GG98">
            <v>187.01</v>
          </cell>
        </row>
        <row r="99">
          <cell r="A99" t="str">
            <v>ПВ-3 95</v>
          </cell>
          <cell r="GF99">
            <v>296.47000000000003</v>
          </cell>
          <cell r="GG99">
            <v>258.25</v>
          </cell>
        </row>
        <row r="100">
          <cell r="A100" t="str">
            <v>ПВ-3 120</v>
          </cell>
          <cell r="GF100">
            <v>364.88</v>
          </cell>
          <cell r="GG100">
            <v>331.71</v>
          </cell>
        </row>
        <row r="101">
          <cell r="A101" t="str">
            <v>ПВ-3 150</v>
          </cell>
          <cell r="GF101">
            <v>521.46</v>
          </cell>
          <cell r="GG101">
            <v>474.05</v>
          </cell>
        </row>
        <row r="102">
          <cell r="A102" t="str">
            <v>ПВ-3 185</v>
          </cell>
          <cell r="GF102">
            <v>658.77</v>
          </cell>
          <cell r="GG102">
            <v>598.88</v>
          </cell>
        </row>
        <row r="103">
          <cell r="A103" t="str">
            <v>ПВ-3 240</v>
          </cell>
          <cell r="GF103">
            <v>876.82</v>
          </cell>
          <cell r="GG103">
            <v>797.11</v>
          </cell>
        </row>
        <row r="104">
          <cell r="A104" t="str">
            <v xml:space="preserve"> Провод алюминиевый (АПВ, АППВ, АПУНП)</v>
          </cell>
          <cell r="GF104">
            <v>0</v>
          </cell>
        </row>
        <row r="105">
          <cell r="A105" t="str">
            <v>АПВ 2,5</v>
          </cell>
          <cell r="GF105">
            <v>1.5</v>
          </cell>
          <cell r="GG105">
            <v>1.34</v>
          </cell>
        </row>
        <row r="106">
          <cell r="A106" t="str">
            <v>АПВ 4</v>
          </cell>
          <cell r="GF106">
            <v>2.13</v>
          </cell>
          <cell r="GG106">
            <v>1.92</v>
          </cell>
        </row>
        <row r="107">
          <cell r="A107" t="str">
            <v>АПВ 6</v>
          </cell>
          <cell r="GF107">
            <v>2.9</v>
          </cell>
          <cell r="GG107">
            <v>2.59</v>
          </cell>
        </row>
        <row r="108">
          <cell r="A108" t="str">
            <v>АПВ 10</v>
          </cell>
          <cell r="GF108">
            <v>4.78</v>
          </cell>
          <cell r="GG108">
            <v>4.2699999999999996</v>
          </cell>
        </row>
        <row r="109">
          <cell r="A109" t="str">
            <v>АПВ 16</v>
          </cell>
          <cell r="GF109">
            <v>7.28</v>
          </cell>
          <cell r="GG109">
            <v>6.38</v>
          </cell>
        </row>
        <row r="110">
          <cell r="A110" t="str">
            <v>АПВ 25</v>
          </cell>
          <cell r="GF110">
            <v>11.54</v>
          </cell>
          <cell r="GG110">
            <v>10.49</v>
          </cell>
        </row>
        <row r="111">
          <cell r="A111" t="str">
            <v>АПВ 35</v>
          </cell>
          <cell r="GF111">
            <v>17.59</v>
          </cell>
          <cell r="GG111">
            <v>15.3</v>
          </cell>
        </row>
        <row r="112">
          <cell r="A112" t="str">
            <v>АПВ 50</v>
          </cell>
          <cell r="GF112">
            <v>22.75</v>
          </cell>
          <cell r="GG112">
            <v>20.5</v>
          </cell>
        </row>
        <row r="113">
          <cell r="A113" t="str">
            <v>АПВ 70</v>
          </cell>
          <cell r="GF113">
            <v>33.6</v>
          </cell>
          <cell r="GG113">
            <v>29.65</v>
          </cell>
        </row>
        <row r="114">
          <cell r="A114" t="str">
            <v>АПВ 95</v>
          </cell>
          <cell r="GF114">
            <v>43.13</v>
          </cell>
          <cell r="GG114">
            <v>38.96</v>
          </cell>
        </row>
        <row r="115">
          <cell r="A115" t="str">
            <v>АПВ 120</v>
          </cell>
          <cell r="GF115">
            <v>61.66</v>
          </cell>
          <cell r="GG115">
            <v>55.75</v>
          </cell>
        </row>
        <row r="116">
          <cell r="A116" t="str">
            <v>АППВ 2х2,5</v>
          </cell>
          <cell r="GF116">
            <v>3.05</v>
          </cell>
          <cell r="GG116">
            <v>2.65</v>
          </cell>
        </row>
        <row r="117">
          <cell r="A117" t="str">
            <v>АППВ 2х4</v>
          </cell>
          <cell r="GF117">
            <v>4.51</v>
          </cell>
          <cell r="GG117">
            <v>4.0999999999999996</v>
          </cell>
        </row>
        <row r="118">
          <cell r="A118" t="str">
            <v>АППВ 3х2,5</v>
          </cell>
          <cell r="GF118">
            <v>5.01</v>
          </cell>
          <cell r="GG118">
            <v>4.3600000000000003</v>
          </cell>
        </row>
        <row r="119">
          <cell r="A119" t="str">
            <v>АППВ 3х4</v>
          </cell>
          <cell r="GF119">
            <v>7.06</v>
          </cell>
          <cell r="GG119">
            <v>6.14</v>
          </cell>
        </row>
        <row r="120">
          <cell r="A120" t="str">
            <v>АПУНП 2х2,5</v>
          </cell>
          <cell r="GF120">
            <v>3.65</v>
          </cell>
          <cell r="GG120">
            <v>3.26</v>
          </cell>
        </row>
        <row r="121">
          <cell r="A121" t="str">
            <v>АПУНП 2х4</v>
          </cell>
          <cell r="GF121">
            <v>5.23</v>
          </cell>
          <cell r="GG121">
            <v>4.75</v>
          </cell>
        </row>
        <row r="122">
          <cell r="A122" t="str">
            <v>АПУНП 3х2,5</v>
          </cell>
          <cell r="GF122">
            <v>5.41</v>
          </cell>
          <cell r="GG122">
            <v>4.83</v>
          </cell>
        </row>
        <row r="123">
          <cell r="A123" t="str">
            <v>АПУНП 3х4</v>
          </cell>
          <cell r="GF123">
            <v>7.78</v>
          </cell>
          <cell r="GG123">
            <v>7.08</v>
          </cell>
        </row>
        <row r="423">
          <cell r="A423" t="str">
            <v>NYM 3х4</v>
          </cell>
          <cell r="GF423">
            <v>41.08</v>
          </cell>
          <cell r="GG423">
            <v>37.340000000000003</v>
          </cell>
        </row>
        <row r="424">
          <cell r="A424" t="str">
            <v>NYM 3х6</v>
          </cell>
          <cell r="GF424">
            <v>59.94</v>
          </cell>
          <cell r="GG424">
            <v>54.49</v>
          </cell>
        </row>
        <row r="425">
          <cell r="A425" t="str">
            <v>NYM 3х10</v>
          </cell>
          <cell r="GF425">
            <v>108.13</v>
          </cell>
          <cell r="GG425">
            <v>98.3</v>
          </cell>
        </row>
        <row r="426">
          <cell r="A426" t="str">
            <v>NYM 3х16</v>
          </cell>
          <cell r="GF426">
            <v>163.07</v>
          </cell>
          <cell r="GG426">
            <v>148.25</v>
          </cell>
        </row>
        <row r="427">
          <cell r="A427" t="str">
            <v>NYM 4х1,5</v>
          </cell>
          <cell r="GF427">
            <v>22.85</v>
          </cell>
          <cell r="GG427">
            <v>20.77</v>
          </cell>
        </row>
        <row r="428">
          <cell r="A428" t="str">
            <v>NYM 4х2,5</v>
          </cell>
          <cell r="GF428">
            <v>35.31</v>
          </cell>
          <cell r="GG428">
            <v>32.1</v>
          </cell>
        </row>
        <row r="429">
          <cell r="A429" t="str">
            <v>NYM 4х4</v>
          </cell>
          <cell r="GF429">
            <v>55.16</v>
          </cell>
          <cell r="GG429">
            <v>49.69</v>
          </cell>
        </row>
        <row r="430">
          <cell r="A430" t="str">
            <v>NYM 4х6</v>
          </cell>
          <cell r="GF430">
            <v>85.76</v>
          </cell>
          <cell r="GG430">
            <v>74.569999999999993</v>
          </cell>
        </row>
        <row r="431">
          <cell r="A431" t="str">
            <v>NYM 4х10</v>
          </cell>
          <cell r="GF431">
            <v>144.76</v>
          </cell>
          <cell r="GG431">
            <v>125.88</v>
          </cell>
        </row>
        <row r="432">
          <cell r="A432" t="str">
            <v>NYM 4х16</v>
          </cell>
          <cell r="GF432">
            <v>229.16</v>
          </cell>
          <cell r="GG432">
            <v>199.27</v>
          </cell>
        </row>
        <row r="433">
          <cell r="A433" t="str">
            <v>NYM 4х25</v>
          </cell>
          <cell r="GF433">
            <v>354.26</v>
          </cell>
          <cell r="GG433">
            <v>308.05</v>
          </cell>
        </row>
        <row r="434">
          <cell r="A434" t="str">
            <v>NYM 4х35</v>
          </cell>
          <cell r="GF434">
            <v>485.99</v>
          </cell>
          <cell r="GG434">
            <v>422.6</v>
          </cell>
        </row>
        <row r="435">
          <cell r="A435" t="str">
            <v>NYM 5х1,5</v>
          </cell>
          <cell r="GF435">
            <v>27.2</v>
          </cell>
          <cell r="GG435">
            <v>24.73</v>
          </cell>
        </row>
        <row r="436">
          <cell r="A436" t="str">
            <v>NYM 5х2,5</v>
          </cell>
          <cell r="GF436">
            <v>43.59</v>
          </cell>
          <cell r="GG436">
            <v>39.630000000000003</v>
          </cell>
        </row>
        <row r="437">
          <cell r="A437" t="str">
            <v>NYM 5х4</v>
          </cell>
          <cell r="GF437">
            <v>66.13</v>
          </cell>
          <cell r="GG437">
            <v>60.11</v>
          </cell>
        </row>
        <row r="438">
          <cell r="A438" t="str">
            <v>NYM 5х6</v>
          </cell>
          <cell r="GF438">
            <v>100.1</v>
          </cell>
          <cell r="GG438">
            <v>89.78</v>
          </cell>
        </row>
        <row r="439">
          <cell r="A439" t="str">
            <v>NYM 5х10</v>
          </cell>
          <cell r="GF439">
            <v>171.14</v>
          </cell>
          <cell r="GG439">
            <v>155.58000000000001</v>
          </cell>
        </row>
        <row r="440">
          <cell r="A440" t="str">
            <v>NYM 5х16</v>
          </cell>
          <cell r="GF440">
            <v>271.20999999999998</v>
          </cell>
          <cell r="GG440">
            <v>246.55</v>
          </cell>
        </row>
        <row r="441">
          <cell r="A441" t="str">
            <v>NYM 5х25</v>
          </cell>
          <cell r="GF441">
            <v>423.49</v>
          </cell>
          <cell r="GG441">
            <v>384.99</v>
          </cell>
        </row>
        <row r="442">
          <cell r="A442" t="str">
            <v>NYM 5х35</v>
          </cell>
          <cell r="GF442">
            <v>601.66999999999996</v>
          </cell>
          <cell r="GG442">
            <v>546.97</v>
          </cell>
        </row>
        <row r="443">
          <cell r="A443" t="str">
            <v>Пр-во "Севкабель"</v>
          </cell>
          <cell r="GF443">
            <v>0</v>
          </cell>
        </row>
        <row r="444">
          <cell r="A444" t="str">
            <v>NYM 2х1,5 (Севкабель)</v>
          </cell>
          <cell r="GF444">
            <v>14.12</v>
          </cell>
          <cell r="GG444">
            <v>12.83</v>
          </cell>
        </row>
        <row r="445">
          <cell r="A445" t="str">
            <v>NYM 2х2,5 (Севкабель)</v>
          </cell>
          <cell r="GF445">
            <v>21.42</v>
          </cell>
          <cell r="GG445">
            <v>19.47</v>
          </cell>
        </row>
        <row r="446">
          <cell r="A446" t="str">
            <v>NYM 3х1,5 (Севкабель)</v>
          </cell>
          <cell r="GF446">
            <v>19.079999999999998</v>
          </cell>
          <cell r="GG446">
            <v>17.350000000000001</v>
          </cell>
        </row>
        <row r="447">
          <cell r="A447" t="str">
            <v>NYM 3х2,5 (Севкабель)</v>
          </cell>
          <cell r="GF447">
            <v>29.24</v>
          </cell>
          <cell r="GG447">
            <v>26.58</v>
          </cell>
        </row>
        <row r="448">
          <cell r="A448" t="str">
            <v>NYM 4х1,5 (Севкабель)</v>
          </cell>
          <cell r="GF448">
            <v>24.42</v>
          </cell>
          <cell r="GG448">
            <v>22.2</v>
          </cell>
        </row>
        <row r="449">
          <cell r="A449" t="str">
            <v>NYM 4х2,5 (Севкабель)</v>
          </cell>
          <cell r="GF449">
            <v>38.229999999999997</v>
          </cell>
          <cell r="GG449">
            <v>34.76</v>
          </cell>
        </row>
        <row r="450">
          <cell r="A450" t="str">
            <v>NYM 5х1,5 (Севкабель)</v>
          </cell>
          <cell r="GF450">
            <v>29.98</v>
          </cell>
          <cell r="GG450">
            <v>27.25</v>
          </cell>
        </row>
        <row r="451">
          <cell r="A451" t="str">
            <v>NYM 5х2,5 (Севкабель)</v>
          </cell>
          <cell r="GF451">
            <v>47.12</v>
          </cell>
          <cell r="GG451">
            <v>42.83</v>
          </cell>
        </row>
        <row r="452">
          <cell r="A452" t="str">
            <v>NYMнг-LS 2х1,5</v>
          </cell>
          <cell r="GF452">
            <v>15.76</v>
          </cell>
          <cell r="GG452">
            <v>14.32</v>
          </cell>
        </row>
        <row r="453">
          <cell r="A453" t="str">
            <v>NYMнг-LS 2х2,5</v>
          </cell>
          <cell r="GF453">
            <v>22.92</v>
          </cell>
          <cell r="GG453">
            <v>20.84</v>
          </cell>
        </row>
        <row r="454">
          <cell r="A454" t="str">
            <v>NYMнг-LS 3х1,5</v>
          </cell>
          <cell r="GF454">
            <v>21.49</v>
          </cell>
          <cell r="GG454">
            <v>19.54</v>
          </cell>
        </row>
        <row r="455">
          <cell r="A455" t="str">
            <v>NYMнг-LS 3х2,5</v>
          </cell>
          <cell r="GF455">
            <v>31.65</v>
          </cell>
          <cell r="GG455">
            <v>28.77</v>
          </cell>
        </row>
        <row r="456">
          <cell r="A456" t="str">
            <v>NYMнг-LS 3х4</v>
          </cell>
          <cell r="GF456">
            <v>48.1</v>
          </cell>
          <cell r="GG456">
            <v>43.73</v>
          </cell>
        </row>
        <row r="457">
          <cell r="A457" t="str">
            <v>NYMнг-LS 3х6</v>
          </cell>
          <cell r="GF457">
            <v>69.06</v>
          </cell>
          <cell r="GG457">
            <v>62.79</v>
          </cell>
        </row>
        <row r="458">
          <cell r="A458" t="str">
            <v>NYMнг-LS 3х10</v>
          </cell>
          <cell r="GF458">
            <v>120.48</v>
          </cell>
          <cell r="GG458">
            <v>109.53</v>
          </cell>
        </row>
        <row r="459">
          <cell r="A459" t="str">
            <v>NYMнг-LS 4х1,5</v>
          </cell>
          <cell r="GF459">
            <v>28.96</v>
          </cell>
          <cell r="GG459">
            <v>26.33</v>
          </cell>
        </row>
        <row r="460">
          <cell r="A460" t="str">
            <v>NYMнг-LS 4х2,5</v>
          </cell>
          <cell r="GF460">
            <v>41.47</v>
          </cell>
          <cell r="GG460">
            <v>37.700000000000003</v>
          </cell>
        </row>
        <row r="461">
          <cell r="A461" t="str">
            <v>NYMнг-LS 4х4</v>
          </cell>
          <cell r="GF461">
            <v>61.74</v>
          </cell>
          <cell r="GG461">
            <v>56.12</v>
          </cell>
        </row>
        <row r="462">
          <cell r="A462" t="str">
            <v>NYMнг-LS 4х6</v>
          </cell>
          <cell r="GF462">
            <v>87.41</v>
          </cell>
          <cell r="GG462">
            <v>79.459999999999994</v>
          </cell>
        </row>
        <row r="463">
          <cell r="A463" t="str">
            <v>NYMнг-LS 4х10</v>
          </cell>
          <cell r="GF463">
            <v>155.4</v>
          </cell>
          <cell r="GG463">
            <v>141.27000000000001</v>
          </cell>
        </row>
        <row r="464">
          <cell r="A464" t="str">
            <v>NYMнг-LS 4х16</v>
          </cell>
          <cell r="GF464">
            <v>238.26</v>
          </cell>
          <cell r="GG464">
            <v>216.6</v>
          </cell>
        </row>
        <row r="465">
          <cell r="A465" t="str">
            <v>NYMнг-LS 4х25</v>
          </cell>
          <cell r="GF465">
            <v>369.75</v>
          </cell>
          <cell r="GG465">
            <v>336.14</v>
          </cell>
        </row>
        <row r="466">
          <cell r="A466" t="str">
            <v>NYMнг-LS 4х35</v>
          </cell>
          <cell r="GF466">
            <v>508.69</v>
          </cell>
          <cell r="GG466">
            <v>462.45</v>
          </cell>
        </row>
        <row r="467">
          <cell r="A467" t="str">
            <v>NYMнг-LS 5х1,5</v>
          </cell>
          <cell r="GF467">
            <v>34.299999999999997</v>
          </cell>
          <cell r="GG467">
            <v>31.18</v>
          </cell>
        </row>
        <row r="468">
          <cell r="A468" t="str">
            <v>NYMнг-LS 5х2,5</v>
          </cell>
          <cell r="GF468">
            <v>50.29</v>
          </cell>
          <cell r="GG468">
            <v>45.72</v>
          </cell>
        </row>
        <row r="469">
          <cell r="A469" t="str">
            <v>NYMнг-LS 5х4</v>
          </cell>
          <cell r="GF469">
            <v>74.760000000000005</v>
          </cell>
          <cell r="GG469">
            <v>67.97</v>
          </cell>
        </row>
        <row r="470">
          <cell r="A470" t="str">
            <v>NYMнг-LS 5х6</v>
          </cell>
          <cell r="GF470">
            <v>107.59</v>
          </cell>
          <cell r="GG470">
            <v>97.81</v>
          </cell>
        </row>
        <row r="471">
          <cell r="A471" t="str">
            <v>NYMнг-LS 5х10</v>
          </cell>
          <cell r="GF471">
            <v>190.71</v>
          </cell>
          <cell r="GG471">
            <v>173.37</v>
          </cell>
        </row>
        <row r="472">
          <cell r="A472" t="str">
            <v>NYMнг-LS 5х16</v>
          </cell>
          <cell r="GF472">
            <v>296.45999999999998</v>
          </cell>
          <cell r="GG472">
            <v>269.51</v>
          </cell>
        </row>
        <row r="473">
          <cell r="A473" t="str">
            <v>NYMнг-LS 5х25</v>
          </cell>
          <cell r="GF473">
            <v>456.44</v>
          </cell>
          <cell r="GG473">
            <v>414.94</v>
          </cell>
        </row>
        <row r="474">
          <cell r="A474" t="str">
            <v xml:space="preserve"> Кабель медный силовой негорючий (ВВГнг, ВВГнг-п, ВВГнг-LS)</v>
          </cell>
          <cell r="GF474">
            <v>0</v>
          </cell>
        </row>
        <row r="475">
          <cell r="A475" t="str">
            <v>ВВГнг 1х  1,5</v>
          </cell>
          <cell r="GF475">
            <v>6.24</v>
          </cell>
          <cell r="GG475">
            <v>5.67</v>
          </cell>
        </row>
        <row r="476">
          <cell r="A476" t="str">
            <v>ВВГнг 1х  2,5</v>
          </cell>
          <cell r="GF476">
            <v>9.5</v>
          </cell>
          <cell r="GG476">
            <v>8.64</v>
          </cell>
        </row>
        <row r="477">
          <cell r="A477" t="str">
            <v>ВВГнг 1х  4</v>
          </cell>
          <cell r="GF477">
            <v>14.75</v>
          </cell>
          <cell r="GG477">
            <v>13.41</v>
          </cell>
        </row>
        <row r="478">
          <cell r="A478" t="str">
            <v>ВВГнг 1х  6</v>
          </cell>
          <cell r="GF478">
            <v>21.95</v>
          </cell>
          <cell r="GG478">
            <v>19.96</v>
          </cell>
        </row>
        <row r="479">
          <cell r="A479" t="str">
            <v>ВВГнг 1х 10</v>
          </cell>
          <cell r="GF479">
            <v>35.71</v>
          </cell>
          <cell r="GG479">
            <v>32.46</v>
          </cell>
        </row>
        <row r="480">
          <cell r="A480" t="str">
            <v>ВВГнг 1х 16</v>
          </cell>
          <cell r="GF480">
            <v>56.04</v>
          </cell>
          <cell r="GG480">
            <v>50.94</v>
          </cell>
        </row>
        <row r="481">
          <cell r="A481" t="str">
            <v>ВВГнг 1х 25</v>
          </cell>
          <cell r="GF481">
            <v>84.66</v>
          </cell>
          <cell r="GG481">
            <v>76.959999999999994</v>
          </cell>
        </row>
        <row r="482">
          <cell r="A482" t="str">
            <v>ВВГнг 1х 35</v>
          </cell>
          <cell r="GF482">
            <v>116.35</v>
          </cell>
          <cell r="GG482">
            <v>105.78</v>
          </cell>
        </row>
        <row r="483">
          <cell r="A483" t="str">
            <v>ВВГнг 1х 50</v>
          </cell>
          <cell r="GF483">
            <v>152.34</v>
          </cell>
          <cell r="GG483">
            <v>138.49</v>
          </cell>
        </row>
        <row r="484">
          <cell r="A484" t="str">
            <v>ВВГнг 1х 70</v>
          </cell>
          <cell r="GF484">
            <v>234.52</v>
          </cell>
          <cell r="GG484">
            <v>213.2</v>
          </cell>
        </row>
        <row r="485">
          <cell r="A485" t="str">
            <v>ВВГнг 1х 95</v>
          </cell>
          <cell r="GF485">
            <v>320.44</v>
          </cell>
          <cell r="GG485">
            <v>291.3</v>
          </cell>
        </row>
        <row r="486">
          <cell r="A486" t="str">
            <v>ВВГнг 1х120</v>
          </cell>
          <cell r="GF486">
            <v>410.53</v>
          </cell>
          <cell r="GG486">
            <v>373.21</v>
          </cell>
        </row>
        <row r="487">
          <cell r="A487" t="str">
            <v>ВВГнг 1х150</v>
          </cell>
          <cell r="GF487">
            <v>504.16</v>
          </cell>
          <cell r="GG487">
            <v>458.32</v>
          </cell>
        </row>
        <row r="488">
          <cell r="A488" t="str">
            <v>ВВГнг 1х185</v>
          </cell>
          <cell r="GF488">
            <v>612.78</v>
          </cell>
          <cell r="GG488">
            <v>557.07000000000005</v>
          </cell>
        </row>
        <row r="489">
          <cell r="A489" t="str">
            <v>ВВГнг 1х240</v>
          </cell>
          <cell r="GF489">
            <v>803.78</v>
          </cell>
          <cell r="GG489">
            <v>730.71</v>
          </cell>
        </row>
        <row r="490">
          <cell r="A490" t="str">
            <v>ВВГнг-п 2х  1,5</v>
          </cell>
          <cell r="GF490">
            <v>10.99</v>
          </cell>
          <cell r="GG490">
            <v>9.56</v>
          </cell>
        </row>
        <row r="491">
          <cell r="A491" t="str">
            <v>ВВГнг-п 2х  2,5</v>
          </cell>
          <cell r="GF491">
            <v>17.600000000000001</v>
          </cell>
          <cell r="GG491">
            <v>15.3</v>
          </cell>
        </row>
        <row r="492">
          <cell r="A492" t="str">
            <v>ВВГнг-п 2х  4</v>
          </cell>
          <cell r="GF492">
            <v>28.17</v>
          </cell>
          <cell r="GG492">
            <v>24.49</v>
          </cell>
        </row>
        <row r="493">
          <cell r="A493" t="str">
            <v>ВВГнг-п 2х  6</v>
          </cell>
          <cell r="GF493">
            <v>40.82</v>
          </cell>
          <cell r="GG493">
            <v>35.5</v>
          </cell>
        </row>
        <row r="494">
          <cell r="A494" t="str">
            <v>ВВГнг-п 2х 10</v>
          </cell>
          <cell r="GF494">
            <v>64.28</v>
          </cell>
          <cell r="GG494">
            <v>55.9</v>
          </cell>
        </row>
        <row r="495">
          <cell r="A495" t="str">
            <v>ВВГнг-п 2х 16</v>
          </cell>
          <cell r="GF495">
            <v>101.65</v>
          </cell>
          <cell r="GG495">
            <v>88.39</v>
          </cell>
        </row>
        <row r="496">
          <cell r="A496" t="str">
            <v>ВВГнг 2х 25</v>
          </cell>
          <cell r="GF496">
            <v>199.83</v>
          </cell>
          <cell r="GG496">
            <v>173.77</v>
          </cell>
        </row>
        <row r="497">
          <cell r="A497" t="str">
            <v>ВВГнг 2х 35</v>
          </cell>
          <cell r="GF497">
            <v>260.37</v>
          </cell>
          <cell r="GG497">
            <v>226.41</v>
          </cell>
        </row>
        <row r="498">
          <cell r="A498" t="str">
            <v>ВВГнг-п 3х  1,5</v>
          </cell>
          <cell r="GF498">
            <v>16.010000000000002</v>
          </cell>
          <cell r="GG498">
            <v>13.92</v>
          </cell>
        </row>
        <row r="499">
          <cell r="A499" t="str">
            <v>ВВГнг-п 3х  2,5</v>
          </cell>
          <cell r="GF499">
            <v>25.33</v>
          </cell>
          <cell r="GG499">
            <v>22.03</v>
          </cell>
        </row>
        <row r="500">
          <cell r="A500" t="str">
            <v>ВВГнг-п 3х  4</v>
          </cell>
          <cell r="GF500">
            <v>40.9</v>
          </cell>
          <cell r="GG500">
            <v>35.56</v>
          </cell>
        </row>
        <row r="501">
          <cell r="A501" t="str">
            <v>ВВГнг-п 3х  6</v>
          </cell>
          <cell r="GF501">
            <v>60.17</v>
          </cell>
          <cell r="GG501">
            <v>52.55</v>
          </cell>
        </row>
        <row r="502">
          <cell r="A502" t="str">
            <v>ВВГнг 3х  1,5</v>
          </cell>
          <cell r="GF502">
            <v>17.329999999999998</v>
          </cell>
          <cell r="GG502">
            <v>15.13</v>
          </cell>
        </row>
        <row r="503">
          <cell r="A503" t="str">
            <v>ВВГнг 3х  2,5</v>
          </cell>
          <cell r="GF503">
            <v>26.61</v>
          </cell>
          <cell r="GG503">
            <v>23.24</v>
          </cell>
        </row>
        <row r="504">
          <cell r="A504" t="str">
            <v>ВВГнг 3х  4</v>
          </cell>
          <cell r="GF504">
            <v>42.7</v>
          </cell>
          <cell r="GG504">
            <v>37.299999999999997</v>
          </cell>
        </row>
        <row r="505">
          <cell r="A505" t="str">
            <v>ВВГнг 3х  6</v>
          </cell>
          <cell r="GF505">
            <v>60.67</v>
          </cell>
          <cell r="GG505">
            <v>52.98</v>
          </cell>
        </row>
        <row r="506">
          <cell r="A506" t="str">
            <v>ВВГнг 3х 10</v>
          </cell>
          <cell r="GF506">
            <v>96.83</v>
          </cell>
          <cell r="GG506">
            <v>84.56</v>
          </cell>
        </row>
        <row r="507">
          <cell r="A507" t="str">
            <v>ВВГнг 3х 16</v>
          </cell>
          <cell r="GF507">
            <v>153.22999999999999</v>
          </cell>
          <cell r="GG507">
            <v>133.82</v>
          </cell>
        </row>
        <row r="508">
          <cell r="A508" t="str">
            <v>ВВГнг 3х 25</v>
          </cell>
          <cell r="GF508">
            <v>268.33999999999997</v>
          </cell>
          <cell r="GG508">
            <v>234.36</v>
          </cell>
        </row>
        <row r="509">
          <cell r="A509" t="str">
            <v>ВВГнг 3х 35</v>
          </cell>
          <cell r="GF509">
            <v>365.83</v>
          </cell>
          <cell r="GG509">
            <v>319.51</v>
          </cell>
        </row>
        <row r="510">
          <cell r="A510" t="str">
            <v>ВВГнг 3х 50</v>
          </cell>
          <cell r="GF510">
            <v>496.03</v>
          </cell>
          <cell r="GG510">
            <v>433.21</v>
          </cell>
        </row>
        <row r="511">
          <cell r="A511" t="str">
            <v>ВВГнг 3х  2,5+1х1,5</v>
          </cell>
          <cell r="GF511">
            <v>39.200000000000003</v>
          </cell>
          <cell r="GG511">
            <v>34.24</v>
          </cell>
        </row>
        <row r="512">
          <cell r="A512" t="str">
            <v>ВВГнг 3х  4+1х2,5</v>
          </cell>
          <cell r="GF512">
            <v>52.29</v>
          </cell>
          <cell r="GG512">
            <v>45.67</v>
          </cell>
        </row>
        <row r="513">
          <cell r="A513" t="str">
            <v>ВВГнг 3х  6+1х4</v>
          </cell>
          <cell r="GF513">
            <v>78.010000000000005</v>
          </cell>
          <cell r="GG513">
            <v>68.13</v>
          </cell>
        </row>
        <row r="514">
          <cell r="A514" t="str">
            <v>ВВГнг 3х 10+1х6</v>
          </cell>
          <cell r="GF514">
            <v>131.47999999999999</v>
          </cell>
          <cell r="GG514">
            <v>114.83</v>
          </cell>
        </row>
        <row r="515">
          <cell r="A515" t="str">
            <v>ВВГнг 3х 16+1х10</v>
          </cell>
          <cell r="GF515">
            <v>208.89</v>
          </cell>
          <cell r="GG515">
            <v>182.44</v>
          </cell>
        </row>
        <row r="516">
          <cell r="A516" t="str">
            <v>ВВГнг 3х 25+1х16</v>
          </cell>
          <cell r="GF516">
            <v>325.24</v>
          </cell>
          <cell r="GG516">
            <v>284.05</v>
          </cell>
        </row>
        <row r="517">
          <cell r="A517" t="str">
            <v>ВВГнг 3х 35+1х16</v>
          </cell>
          <cell r="GF517">
            <v>433.6</v>
          </cell>
          <cell r="GG517">
            <v>378.69</v>
          </cell>
        </row>
        <row r="518">
          <cell r="A518" t="str">
            <v>ВВГнг 3х 50+1х25</v>
          </cell>
          <cell r="GF518">
            <v>625.15</v>
          </cell>
          <cell r="GG518">
            <v>545.98</v>
          </cell>
        </row>
        <row r="519">
          <cell r="A519" t="str">
            <v>ВВГнг 3х 70+1х35</v>
          </cell>
          <cell r="GF519">
            <v>864.61</v>
          </cell>
          <cell r="GG519">
            <v>755.12</v>
          </cell>
        </row>
        <row r="520">
          <cell r="A520" t="str">
            <v>ВВГнг 3х 95+1х50</v>
          </cell>
          <cell r="GF520">
            <v>1176.77</v>
          </cell>
          <cell r="GG520">
            <v>1027.74</v>
          </cell>
        </row>
        <row r="521">
          <cell r="A521" t="str">
            <v>ВВГнг 3х120+1х70</v>
          </cell>
          <cell r="GF521">
            <v>1520.16</v>
          </cell>
          <cell r="GG521">
            <v>1327.65</v>
          </cell>
        </row>
        <row r="522">
          <cell r="A522" t="str">
            <v>ВВГнг 3х150+1х70</v>
          </cell>
          <cell r="GF522">
            <v>1808.18</v>
          </cell>
          <cell r="GG522">
            <v>1579.2</v>
          </cell>
        </row>
        <row r="523">
          <cell r="A523" t="str">
            <v>ВВГнг 3х185+1х95</v>
          </cell>
          <cell r="GF523">
            <v>2292.42</v>
          </cell>
          <cell r="GG523">
            <v>2002.11</v>
          </cell>
        </row>
        <row r="524">
          <cell r="A524" t="str">
            <v>ВВГнг 3х240+1х120</v>
          </cell>
          <cell r="GF524">
            <v>2985.13</v>
          </cell>
          <cell r="GG524">
            <v>2607.1</v>
          </cell>
        </row>
        <row r="525">
          <cell r="A525" t="str">
            <v>ВВГнг 4х  1,5</v>
          </cell>
          <cell r="GF525">
            <v>21.42</v>
          </cell>
          <cell r="GG525">
            <v>19.04</v>
          </cell>
        </row>
        <row r="526">
          <cell r="A526" t="str">
            <v>ВВГнг 4х  2,5</v>
          </cell>
          <cell r="GF526">
            <v>34.15</v>
          </cell>
          <cell r="GG526">
            <v>29.69</v>
          </cell>
        </row>
        <row r="527">
          <cell r="A527" t="str">
            <v>ВВГнг 4х  4</v>
          </cell>
          <cell r="GF527">
            <v>55.08</v>
          </cell>
          <cell r="GG527">
            <v>47.9</v>
          </cell>
        </row>
        <row r="528">
          <cell r="A528" t="str">
            <v>ВВГнг 4х  6</v>
          </cell>
          <cell r="GF528">
            <v>80.48</v>
          </cell>
          <cell r="GG528">
            <v>69.98</v>
          </cell>
        </row>
        <row r="529">
          <cell r="A529" t="str">
            <v>ВВГнг 4х 10</v>
          </cell>
          <cell r="GF529">
            <v>129.88</v>
          </cell>
          <cell r="GG529">
            <v>112.94</v>
          </cell>
        </row>
        <row r="530">
          <cell r="A530" t="str">
            <v>ВВГнг 4х 16</v>
          </cell>
          <cell r="GF530">
            <v>209.66</v>
          </cell>
          <cell r="GG530">
            <v>182.63</v>
          </cell>
        </row>
        <row r="531">
          <cell r="A531" t="str">
            <v>ВВГнг 4х 25</v>
          </cell>
          <cell r="GF531">
            <v>326.55</v>
          </cell>
          <cell r="GG531">
            <v>284.57</v>
          </cell>
        </row>
        <row r="532">
          <cell r="A532" t="str">
            <v>ВВГнг 4х 35</v>
          </cell>
          <cell r="GF532">
            <v>448.14</v>
          </cell>
          <cell r="GG532">
            <v>390.36</v>
          </cell>
        </row>
        <row r="533">
          <cell r="A533" t="str">
            <v>ВВГнг 4х 50</v>
          </cell>
          <cell r="GF533">
            <v>658.02</v>
          </cell>
          <cell r="GG533">
            <v>572.19000000000005</v>
          </cell>
        </row>
        <row r="534">
          <cell r="A534" t="str">
            <v>ВВГнг 4х 70</v>
          </cell>
          <cell r="GF534">
            <v>955.96</v>
          </cell>
          <cell r="GG534">
            <v>831.27</v>
          </cell>
        </row>
        <row r="535">
          <cell r="A535" t="str">
            <v>ВВГнг 4х 95</v>
          </cell>
          <cell r="GF535">
            <v>1311.81</v>
          </cell>
          <cell r="GG535">
            <v>1142.69</v>
          </cell>
        </row>
        <row r="536">
          <cell r="A536" t="str">
            <v>ВВГнг 4х120</v>
          </cell>
          <cell r="GF536">
            <v>1648.63</v>
          </cell>
          <cell r="GG536">
            <v>1436.71</v>
          </cell>
        </row>
        <row r="537">
          <cell r="A537" t="str">
            <v>ВВГнг 4х150</v>
          </cell>
          <cell r="GF537">
            <v>2021.05</v>
          </cell>
          <cell r="GG537">
            <v>1760.5</v>
          </cell>
        </row>
        <row r="538">
          <cell r="A538" t="str">
            <v>ВВГнг 4х185</v>
          </cell>
          <cell r="GF538">
            <v>2528.2800000000002</v>
          </cell>
          <cell r="GG538">
            <v>2203.29</v>
          </cell>
        </row>
        <row r="539">
          <cell r="A539" t="str">
            <v>ВВГнг 4х240</v>
          </cell>
          <cell r="GF539">
            <v>3312.03</v>
          </cell>
          <cell r="GG539">
            <v>2886.3</v>
          </cell>
        </row>
        <row r="540">
          <cell r="A540" t="str">
            <v>ВВГнг 5х  1,5</v>
          </cell>
          <cell r="GF540">
            <v>26.81</v>
          </cell>
          <cell r="GG540">
            <v>23.62</v>
          </cell>
        </row>
        <row r="541">
          <cell r="A541" t="str">
            <v>ВВГнг 5х  2,5</v>
          </cell>
          <cell r="GF541">
            <v>42.91</v>
          </cell>
          <cell r="GG541">
            <v>37.31</v>
          </cell>
        </row>
        <row r="542">
          <cell r="A542" t="str">
            <v>ВВГнг 5х  4</v>
          </cell>
          <cell r="GF542">
            <v>67.959999999999994</v>
          </cell>
          <cell r="GG542">
            <v>59.09</v>
          </cell>
        </row>
        <row r="543">
          <cell r="A543" t="str">
            <v>ВВГнг 5х  6</v>
          </cell>
          <cell r="GF543">
            <v>98.32</v>
          </cell>
          <cell r="GG543">
            <v>86.47</v>
          </cell>
        </row>
        <row r="544">
          <cell r="A544" t="str">
            <v>ВВГнг 5х 10</v>
          </cell>
          <cell r="GF544">
            <v>154.03</v>
          </cell>
          <cell r="GG544">
            <v>140.03</v>
          </cell>
        </row>
        <row r="545">
          <cell r="A545" t="str">
            <v>ВВГнг 5х 16</v>
          </cell>
          <cell r="GF545">
            <v>240.77</v>
          </cell>
          <cell r="GG545">
            <v>218.88</v>
          </cell>
        </row>
        <row r="546">
          <cell r="A546" t="str">
            <v>ВВГнг 5х 25</v>
          </cell>
          <cell r="GF546">
            <v>392.55</v>
          </cell>
          <cell r="GG546">
            <v>356.86</v>
          </cell>
        </row>
        <row r="547">
          <cell r="A547" t="str">
            <v>ВВГнг 5х 35</v>
          </cell>
          <cell r="GF547">
            <v>540.54999999999995</v>
          </cell>
          <cell r="GG547">
            <v>491.41</v>
          </cell>
        </row>
        <row r="548">
          <cell r="A548" t="str">
            <v>ВВГнг 5х 50</v>
          </cell>
          <cell r="GF548">
            <v>783.66</v>
          </cell>
          <cell r="GG548">
            <v>712.42</v>
          </cell>
        </row>
        <row r="549">
          <cell r="A549" t="str">
            <v>ВВГнг 5х 70</v>
          </cell>
          <cell r="GF549">
            <v>1148.57</v>
          </cell>
          <cell r="GG549">
            <v>1044.1500000000001</v>
          </cell>
        </row>
        <row r="550">
          <cell r="A550" t="str">
            <v>ВВГнг 5х 95</v>
          </cell>
          <cell r="GF550">
            <v>1582.63</v>
          </cell>
          <cell r="GG550">
            <v>1438.75</v>
          </cell>
        </row>
        <row r="551">
          <cell r="A551" t="str">
            <v>ВВГнг 5х120</v>
          </cell>
          <cell r="GF551">
            <v>1987.06</v>
          </cell>
          <cell r="GG551">
            <v>1806.42</v>
          </cell>
        </row>
        <row r="552">
          <cell r="A552" t="str">
            <v>ВВГнг 5х150</v>
          </cell>
          <cell r="GF552">
            <v>2439.59</v>
          </cell>
          <cell r="GG552">
            <v>2217.81</v>
          </cell>
        </row>
        <row r="553">
          <cell r="A553" t="str">
            <v>ВВГнг 5х185</v>
          </cell>
          <cell r="GF553">
            <v>3069.5</v>
          </cell>
          <cell r="GG553">
            <v>2790.46</v>
          </cell>
        </row>
        <row r="554">
          <cell r="A554" t="str">
            <v>ВВГнг-LS 1х  1,5</v>
          </cell>
          <cell r="GF554">
            <v>8.31</v>
          </cell>
          <cell r="GG554">
            <v>7.55</v>
          </cell>
        </row>
        <row r="555">
          <cell r="A555" t="str">
            <v>ВВГнг-LS 1х  2,5</v>
          </cell>
          <cell r="GF555">
            <v>12.02</v>
          </cell>
          <cell r="GG555">
            <v>10.93</v>
          </cell>
        </row>
        <row r="556">
          <cell r="A556" t="str">
            <v>ВВГнг-LS 1х  4</v>
          </cell>
          <cell r="GF556">
            <v>17.670000000000002</v>
          </cell>
          <cell r="GG556">
            <v>16.059999999999999</v>
          </cell>
        </row>
        <row r="557">
          <cell r="A557" t="str">
            <v>ВВГнг-LS 1х  6</v>
          </cell>
          <cell r="GF557">
            <v>24.68</v>
          </cell>
          <cell r="GG557">
            <v>22.43</v>
          </cell>
        </row>
        <row r="558">
          <cell r="A558" t="str">
            <v>ВВГнг-LS 1х 10</v>
          </cell>
          <cell r="GF558">
            <v>39.93</v>
          </cell>
          <cell r="GG558">
            <v>36.299999999999997</v>
          </cell>
        </row>
        <row r="559">
          <cell r="A559" t="str">
            <v>ВВГнг-LS 1х 16</v>
          </cell>
          <cell r="GF559">
            <v>61.5</v>
          </cell>
          <cell r="GG559">
            <v>55.91</v>
          </cell>
        </row>
        <row r="560">
          <cell r="A560" t="str">
            <v>ВВГнг-LS 1х 25</v>
          </cell>
          <cell r="GF560">
            <v>95.7</v>
          </cell>
          <cell r="GG560">
            <v>87</v>
          </cell>
        </row>
        <row r="561">
          <cell r="A561" t="str">
            <v>ВВГнг-LS 1х 35</v>
          </cell>
          <cell r="GF561">
            <v>130.16</v>
          </cell>
          <cell r="GG561">
            <v>118.32</v>
          </cell>
        </row>
        <row r="562">
          <cell r="A562" t="str">
            <v>ВВГнг-LS 1х 50</v>
          </cell>
          <cell r="GF562">
            <v>168.48</v>
          </cell>
          <cell r="GG562">
            <v>153.16</v>
          </cell>
        </row>
        <row r="563">
          <cell r="A563" t="str">
            <v>ВВГнг-LS 1х 70</v>
          </cell>
          <cell r="GF563">
            <v>257.60000000000002</v>
          </cell>
          <cell r="GG563">
            <v>234.18</v>
          </cell>
        </row>
        <row r="564">
          <cell r="A564" t="str">
            <v>ВВГнг-LS 1х 95</v>
          </cell>
          <cell r="GF564">
            <v>343.75</v>
          </cell>
          <cell r="GG564">
            <v>312.5</v>
          </cell>
        </row>
        <row r="565">
          <cell r="A565" t="str">
            <v>ВВГнг-LS 1х120</v>
          </cell>
          <cell r="GF565">
            <v>430.34</v>
          </cell>
          <cell r="GG565">
            <v>391.22</v>
          </cell>
        </row>
        <row r="566">
          <cell r="A566" t="str">
            <v>ВВГнг-LS 1х150</v>
          </cell>
          <cell r="GF566">
            <v>534.72</v>
          </cell>
          <cell r="GG566">
            <v>486.11</v>
          </cell>
        </row>
        <row r="567">
          <cell r="A567" t="str">
            <v>ВВГнг-LS 1х185</v>
          </cell>
          <cell r="GF567">
            <v>660.57</v>
          </cell>
          <cell r="GG567">
            <v>600.52</v>
          </cell>
        </row>
        <row r="568">
          <cell r="A568" t="str">
            <v>ВВГнг-LS 1х240</v>
          </cell>
          <cell r="GF568">
            <v>846.27</v>
          </cell>
          <cell r="GG568">
            <v>769.33</v>
          </cell>
        </row>
        <row r="569">
          <cell r="A569" t="str">
            <v>ВВГнг-LS-п 2х1,5</v>
          </cell>
          <cell r="GF569">
            <v>14.85</v>
          </cell>
          <cell r="GG569">
            <v>13.5</v>
          </cell>
        </row>
        <row r="570">
          <cell r="A570" t="str">
            <v>ВВГнг-LS-п 2х2,5</v>
          </cell>
          <cell r="GF570">
            <v>21.5</v>
          </cell>
          <cell r="GG570">
            <v>19.55</v>
          </cell>
        </row>
        <row r="571">
          <cell r="A571" t="str">
            <v>ВВГнг-LS-п 2х4</v>
          </cell>
          <cell r="GF571">
            <v>34.25</v>
          </cell>
          <cell r="GG571">
            <v>31.14</v>
          </cell>
        </row>
        <row r="572">
          <cell r="A572" t="str">
            <v>ВВГнг-LS-п 2х6</v>
          </cell>
          <cell r="GF572">
            <v>48.93</v>
          </cell>
          <cell r="GG572">
            <v>44.48</v>
          </cell>
        </row>
        <row r="573">
          <cell r="A573" t="str">
            <v>ВВГнг-LS 2х  1,5</v>
          </cell>
          <cell r="GF573">
            <v>15.9</v>
          </cell>
          <cell r="GG573">
            <v>14.46</v>
          </cell>
        </row>
        <row r="574">
          <cell r="A574" t="str">
            <v>ВВГнг-LS 2х  2,5</v>
          </cell>
          <cell r="GF574">
            <v>23.14</v>
          </cell>
          <cell r="GG574">
            <v>21.04</v>
          </cell>
        </row>
        <row r="575">
          <cell r="A575" t="str">
            <v>ВВГнг-LS 2х  4</v>
          </cell>
          <cell r="GF575">
            <v>38.15</v>
          </cell>
          <cell r="GG575">
            <v>34.68</v>
          </cell>
        </row>
        <row r="576">
          <cell r="A576" t="str">
            <v>ВВГнг-LS 2х  6</v>
          </cell>
          <cell r="GF576">
            <v>53.26</v>
          </cell>
          <cell r="GG576">
            <v>48.41</v>
          </cell>
        </row>
        <row r="577">
          <cell r="A577" t="str">
            <v>ВВГнг-LS 2х 10</v>
          </cell>
          <cell r="GF577">
            <v>96.45</v>
          </cell>
          <cell r="GG577">
            <v>87.68</v>
          </cell>
        </row>
        <row r="578">
          <cell r="A578" t="str">
            <v>ВВГнг-LS 2х 16</v>
          </cell>
          <cell r="GF578">
            <v>150.31</v>
          </cell>
          <cell r="GG578">
            <v>136.65</v>
          </cell>
        </row>
        <row r="579">
          <cell r="A579" t="str">
            <v>ВВГнг-LS-п 3х1,5</v>
          </cell>
          <cell r="GF579">
            <v>21.25</v>
          </cell>
          <cell r="GG579">
            <v>19.32</v>
          </cell>
        </row>
        <row r="580">
          <cell r="A580" t="str">
            <v>ВВГнг-LS-п 3х2,5</v>
          </cell>
          <cell r="GF580">
            <v>31.73</v>
          </cell>
          <cell r="GG580">
            <v>28.85</v>
          </cell>
        </row>
        <row r="581">
          <cell r="A581" t="str">
            <v>ВВГнг-LS-п 3х4</v>
          </cell>
          <cell r="GF581">
            <v>46.45</v>
          </cell>
          <cell r="GG581">
            <v>42.22</v>
          </cell>
        </row>
        <row r="582">
          <cell r="A582" t="str">
            <v>ВВГнг-LS-п 3х6</v>
          </cell>
          <cell r="GF582">
            <v>68.02</v>
          </cell>
          <cell r="GG582">
            <v>61.84</v>
          </cell>
        </row>
        <row r="583">
          <cell r="A583" t="str">
            <v>ВВГнг-LS 3х  1,5</v>
          </cell>
          <cell r="GF583">
            <v>21.6</v>
          </cell>
          <cell r="GG583">
            <v>19.64</v>
          </cell>
        </row>
        <row r="584">
          <cell r="A584" t="str">
            <v>ВВГнг-LS 3х  2,5</v>
          </cell>
          <cell r="GF584">
            <v>31.81</v>
          </cell>
          <cell r="GG584">
            <v>28.91</v>
          </cell>
        </row>
        <row r="585">
          <cell r="A585" t="str">
            <v>ВВГнг-LS 3х  4</v>
          </cell>
          <cell r="GF585">
            <v>48.6</v>
          </cell>
          <cell r="GG585">
            <v>44.18</v>
          </cell>
        </row>
        <row r="586">
          <cell r="A586" t="str">
            <v>ВВГнг-LS 3х  6</v>
          </cell>
          <cell r="GF586">
            <v>69.77</v>
          </cell>
          <cell r="GG586">
            <v>63.43</v>
          </cell>
        </row>
        <row r="587">
          <cell r="A587" t="str">
            <v>ВВГнг-LS 3х 10</v>
          </cell>
          <cell r="GF587">
            <v>121.63</v>
          </cell>
          <cell r="GG587">
            <v>110.57</v>
          </cell>
        </row>
        <row r="588">
          <cell r="A588" t="str">
            <v>ВВГнг-LS 3х 16</v>
          </cell>
          <cell r="GF588">
            <v>190.62</v>
          </cell>
          <cell r="GG588">
            <v>173.29</v>
          </cell>
        </row>
        <row r="589">
          <cell r="A589" t="str">
            <v>ВВГнг-LS 3х 25</v>
          </cell>
          <cell r="GF589">
            <v>293.64</v>
          </cell>
          <cell r="GG589">
            <v>266.95</v>
          </cell>
        </row>
        <row r="590">
          <cell r="A590" t="str">
            <v>ВВГнг-LS 3х 35</v>
          </cell>
          <cell r="GF590">
            <v>403.3</v>
          </cell>
          <cell r="GG590">
            <v>366.64</v>
          </cell>
        </row>
        <row r="591">
          <cell r="A591" t="str">
            <v>ВВГнг-LS 3х 50</v>
          </cell>
          <cell r="GF591">
            <v>643.23</v>
          </cell>
          <cell r="GG591">
            <v>584.75</v>
          </cell>
        </row>
        <row r="592">
          <cell r="A592" t="str">
            <v>ВВГнг-LS 3х  2,5+1х1,5</v>
          </cell>
          <cell r="GF592">
            <v>45.22</v>
          </cell>
          <cell r="GG592">
            <v>41.11</v>
          </cell>
        </row>
        <row r="593">
          <cell r="A593" t="str">
            <v>ВВГнг-LS 3х  4+1х2,5</v>
          </cell>
          <cell r="GF593">
            <v>69.739999999999995</v>
          </cell>
          <cell r="GG593">
            <v>63.4</v>
          </cell>
        </row>
        <row r="594">
          <cell r="A594" t="str">
            <v>ВВГнг-LS 3х  6+1х4</v>
          </cell>
          <cell r="GF594">
            <v>101.26</v>
          </cell>
          <cell r="GG594">
            <v>92.05</v>
          </cell>
        </row>
        <row r="595">
          <cell r="A595" t="str">
            <v>ВВГнг-LS 3х 10+1х6</v>
          </cell>
          <cell r="GF595">
            <v>155.97</v>
          </cell>
          <cell r="GG595">
            <v>141.79</v>
          </cell>
        </row>
        <row r="596">
          <cell r="A596" t="str">
            <v>ВВГнг-LS 3х 16+1х10</v>
          </cell>
          <cell r="GF596">
            <v>242.71</v>
          </cell>
          <cell r="GG596">
            <v>220.65</v>
          </cell>
        </row>
        <row r="597">
          <cell r="A597" t="str">
            <v>ВВГнг-LS 3х 25+1х16</v>
          </cell>
          <cell r="GF597">
            <v>365.86</v>
          </cell>
          <cell r="GG597">
            <v>332.6</v>
          </cell>
        </row>
        <row r="598">
          <cell r="A598" t="str">
            <v>ВВГнг-LS 3х 35+1х16</v>
          </cell>
          <cell r="GF598">
            <v>456.64</v>
          </cell>
          <cell r="GG598">
            <v>415.13</v>
          </cell>
        </row>
        <row r="599">
          <cell r="A599" t="str">
            <v>ВВГнг-LS 3х 50+1х25</v>
          </cell>
          <cell r="GF599">
            <v>675.19</v>
          </cell>
          <cell r="GG599">
            <v>613.80999999999995</v>
          </cell>
        </row>
        <row r="600">
          <cell r="A600" t="str">
            <v>ВВГнг-LS 3х 70+1х35</v>
          </cell>
          <cell r="GF600">
            <v>884.38</v>
          </cell>
          <cell r="GG600">
            <v>803.98</v>
          </cell>
        </row>
        <row r="601">
          <cell r="A601" t="str">
            <v>ВВГнг-LS 3х 95+1х50</v>
          </cell>
          <cell r="GF601">
            <v>1213.8399999999999</v>
          </cell>
          <cell r="GG601">
            <v>1103.49</v>
          </cell>
        </row>
        <row r="602">
          <cell r="A602" t="str">
            <v>ВВГнг-LS 3х120+1х70</v>
          </cell>
          <cell r="GF602">
            <v>1506.75</v>
          </cell>
          <cell r="GG602">
            <v>1369.78</v>
          </cell>
        </row>
        <row r="603">
          <cell r="A603" t="str">
            <v>ВВГнг-LS 3х150+1х70</v>
          </cell>
          <cell r="GF603">
            <v>1814.25</v>
          </cell>
          <cell r="GG603">
            <v>1649.32</v>
          </cell>
        </row>
        <row r="604">
          <cell r="A604" t="str">
            <v>ВВГнг-LS 3х185+1х95</v>
          </cell>
          <cell r="GF604">
            <v>2274.25</v>
          </cell>
          <cell r="GG604">
            <v>2067.5</v>
          </cell>
        </row>
        <row r="605">
          <cell r="A605" t="str">
            <v>ВВГнг-LS 3х240+1х120</v>
          </cell>
          <cell r="GF605">
            <v>3364.36</v>
          </cell>
          <cell r="GG605">
            <v>3058.51</v>
          </cell>
        </row>
        <row r="606">
          <cell r="A606" t="str">
            <v>ВВГнг-LS 4х  1,5</v>
          </cell>
          <cell r="GF606">
            <v>29.13</v>
          </cell>
          <cell r="GG606">
            <v>26.48</v>
          </cell>
        </row>
        <row r="607">
          <cell r="A607" t="str">
            <v>ВВГнг-LS 4х  2,5</v>
          </cell>
          <cell r="GF607">
            <v>41.71</v>
          </cell>
          <cell r="GG607">
            <v>37.92</v>
          </cell>
        </row>
        <row r="608">
          <cell r="A608" t="str">
            <v>ВВГнг-LS 4х  4</v>
          </cell>
          <cell r="GF608">
            <v>62.09</v>
          </cell>
          <cell r="GG608">
            <v>56.45</v>
          </cell>
        </row>
        <row r="609">
          <cell r="A609" t="str">
            <v>ВВГнг-LS 4х  6</v>
          </cell>
          <cell r="GF609">
            <v>88.24</v>
          </cell>
          <cell r="GG609">
            <v>80.209999999999994</v>
          </cell>
        </row>
        <row r="610">
          <cell r="A610" t="str">
            <v>ВВГнг-LS 4х 10</v>
          </cell>
          <cell r="GF610">
            <v>156.16999999999999</v>
          </cell>
          <cell r="GG610">
            <v>141.97</v>
          </cell>
        </row>
        <row r="611">
          <cell r="A611" t="str">
            <v>ВВГнг-LS 4х 16</v>
          </cell>
          <cell r="GF611">
            <v>243.73</v>
          </cell>
          <cell r="GG611">
            <v>221.58</v>
          </cell>
        </row>
        <row r="612">
          <cell r="A612" t="str">
            <v>ВВГнг-LS 4х 25</v>
          </cell>
          <cell r="GF612">
            <v>378.25</v>
          </cell>
          <cell r="GG612">
            <v>343.86</v>
          </cell>
        </row>
        <row r="613">
          <cell r="A613" t="str">
            <v>ВВГнг-LS 4х 35</v>
          </cell>
          <cell r="GF613">
            <v>520.39</v>
          </cell>
          <cell r="GG613">
            <v>473.08</v>
          </cell>
        </row>
        <row r="614">
          <cell r="A614" t="str">
            <v>ВВГнг-LS 4х 50</v>
          </cell>
          <cell r="GF614">
            <v>731.62</v>
          </cell>
          <cell r="GG614">
            <v>665.11</v>
          </cell>
        </row>
        <row r="615">
          <cell r="A615" t="str">
            <v>ВВГнг-LS 4х 70</v>
          </cell>
          <cell r="GF615">
            <v>1009.31</v>
          </cell>
          <cell r="GG615">
            <v>917.56</v>
          </cell>
        </row>
        <row r="616">
          <cell r="A616" t="str">
            <v>ВВГнг-LS 4х 95</v>
          </cell>
          <cell r="GF616">
            <v>1390.51</v>
          </cell>
          <cell r="GG616">
            <v>1264.0999999999999</v>
          </cell>
        </row>
        <row r="617">
          <cell r="A617" t="str">
            <v>ВВГнг-LS 4х120</v>
          </cell>
          <cell r="GF617">
            <v>1713.31</v>
          </cell>
          <cell r="GG617">
            <v>1557.56</v>
          </cell>
        </row>
        <row r="618">
          <cell r="A618" t="str">
            <v>ВВГнг-LS 4х150</v>
          </cell>
          <cell r="GF618">
            <v>2085.37</v>
          </cell>
          <cell r="GG618">
            <v>1895.8</v>
          </cell>
        </row>
        <row r="619">
          <cell r="A619" t="str">
            <v>ВВГнг-LS 4х185</v>
          </cell>
          <cell r="GF619">
            <v>2644.05</v>
          </cell>
          <cell r="GG619">
            <v>2403.6799999999998</v>
          </cell>
        </row>
        <row r="620">
          <cell r="A620" t="str">
            <v>ВВГнг-LS 4х240</v>
          </cell>
          <cell r="GF620">
            <v>3449.34</v>
          </cell>
          <cell r="GG620">
            <v>3135.76</v>
          </cell>
        </row>
        <row r="621">
          <cell r="A621" t="str">
            <v>ВВГнг-LS 5х  1,5</v>
          </cell>
          <cell r="GF621">
            <v>34.49</v>
          </cell>
          <cell r="GG621">
            <v>31.36</v>
          </cell>
        </row>
        <row r="622">
          <cell r="A622" t="str">
            <v>ВВГнг-LS 5х  2,5</v>
          </cell>
          <cell r="GF622">
            <v>50.58</v>
          </cell>
          <cell r="GG622">
            <v>45.98</v>
          </cell>
        </row>
        <row r="623">
          <cell r="A623" t="str">
            <v>ВВГнг-LS 5х  4</v>
          </cell>
          <cell r="GF623">
            <v>75.19</v>
          </cell>
          <cell r="GG623">
            <v>68.36</v>
          </cell>
        </row>
        <row r="624">
          <cell r="A624" t="str">
            <v>ВВГнг-LS 5х  6</v>
          </cell>
          <cell r="GF624">
            <v>108.21</v>
          </cell>
          <cell r="GG624">
            <v>98.37</v>
          </cell>
        </row>
        <row r="625">
          <cell r="A625" t="str">
            <v>ВВГнг-LS 5х 10</v>
          </cell>
          <cell r="GF625">
            <v>191.55</v>
          </cell>
          <cell r="GG625">
            <v>174.14</v>
          </cell>
        </row>
        <row r="626">
          <cell r="A626" t="str">
            <v>ВВГнг-LS 5х 16</v>
          </cell>
          <cell r="GF626">
            <v>300.60000000000002</v>
          </cell>
          <cell r="GG626">
            <v>273.27999999999997</v>
          </cell>
        </row>
        <row r="627">
          <cell r="A627" t="str">
            <v>ВВГнг-LS 5х 25</v>
          </cell>
          <cell r="GF627">
            <v>462.82</v>
          </cell>
          <cell r="GG627">
            <v>420.74</v>
          </cell>
        </row>
        <row r="628">
          <cell r="A628" t="str">
            <v>ВВГнг-LS 5х 35</v>
          </cell>
          <cell r="GF628">
            <v>643.30999999999995</v>
          </cell>
          <cell r="GG628">
            <v>584.83000000000004</v>
          </cell>
        </row>
        <row r="629">
          <cell r="A629" t="str">
            <v>ВВГнг-LS 5х 50</v>
          </cell>
          <cell r="GF629">
            <v>869.37</v>
          </cell>
          <cell r="GG629">
            <v>790.33</v>
          </cell>
        </row>
        <row r="630">
          <cell r="A630" t="str">
            <v>ВВГнг-LS 5х 70</v>
          </cell>
          <cell r="GF630">
            <v>1269.45</v>
          </cell>
          <cell r="GG630">
            <v>1154.05</v>
          </cell>
        </row>
        <row r="631">
          <cell r="A631" t="str">
            <v>ВВГнг-LS 5х 95</v>
          </cell>
          <cell r="GF631">
            <v>1726.4</v>
          </cell>
          <cell r="GG631">
            <v>1569.45</v>
          </cell>
        </row>
        <row r="632">
          <cell r="A632" t="str">
            <v>ВВГнг-LS 5х120</v>
          </cell>
          <cell r="GF632">
            <v>2159.3000000000002</v>
          </cell>
          <cell r="GG632">
            <v>1963</v>
          </cell>
        </row>
        <row r="633">
          <cell r="A633" t="str">
            <v>ВВГнг-LS 5х150</v>
          </cell>
          <cell r="GF633">
            <v>2642.36</v>
          </cell>
          <cell r="GG633">
            <v>2402.15</v>
          </cell>
        </row>
        <row r="634">
          <cell r="A634" t="str">
            <v>ВВГнг-LS 5х185</v>
          </cell>
          <cell r="GF634">
            <v>3151.01</v>
          </cell>
          <cell r="GG634">
            <v>2864.55</v>
          </cell>
        </row>
        <row r="635">
          <cell r="A635" t="str">
            <v xml:space="preserve"> Кабель медный силовой с заполнением (ВВГз)</v>
          </cell>
          <cell r="GF635">
            <v>0</v>
          </cell>
        </row>
        <row r="636">
          <cell r="A636" t="str">
            <v>ВВГз 2х  1,5</v>
          </cell>
          <cell r="GF636">
            <v>15.02</v>
          </cell>
          <cell r="GG636">
            <v>13.65</v>
          </cell>
        </row>
        <row r="637">
          <cell r="A637" t="str">
            <v>ВВГз 2х  2,5</v>
          </cell>
          <cell r="GF637">
            <v>22.07</v>
          </cell>
          <cell r="GG637">
            <v>20.059999999999999</v>
          </cell>
        </row>
        <row r="638">
          <cell r="A638" t="str">
            <v>ВВГз 2х  4</v>
          </cell>
          <cell r="GF638">
            <v>34.42</v>
          </cell>
          <cell r="GG638">
            <v>31.29</v>
          </cell>
        </row>
        <row r="639">
          <cell r="A639" t="str">
            <v>ВВГз 2х  6</v>
          </cell>
          <cell r="GF639">
            <v>48.49</v>
          </cell>
          <cell r="GG639">
            <v>44.08</v>
          </cell>
        </row>
        <row r="640">
          <cell r="A640" t="str">
            <v>ВВГз 2х 10</v>
          </cell>
          <cell r="GF640">
            <v>82.45</v>
          </cell>
          <cell r="GG640">
            <v>74.959999999999994</v>
          </cell>
        </row>
        <row r="641">
          <cell r="A641" t="str">
            <v>ВВГз 3х  1,5</v>
          </cell>
          <cell r="GF641">
            <v>20.350000000000001</v>
          </cell>
          <cell r="GG641">
            <v>18.5</v>
          </cell>
        </row>
        <row r="642">
          <cell r="A642" t="str">
            <v>ВВГз 3х  2,5</v>
          </cell>
          <cell r="GF642">
            <v>31.21</v>
          </cell>
          <cell r="GG642">
            <v>28.38</v>
          </cell>
        </row>
        <row r="643">
          <cell r="A643" t="str">
            <v>ВВГз 3х  4</v>
          </cell>
          <cell r="GF643">
            <v>47.56</v>
          </cell>
          <cell r="GG643">
            <v>43.24</v>
          </cell>
        </row>
        <row r="644">
          <cell r="A644" t="str">
            <v>ВВГз 3х  6</v>
          </cell>
          <cell r="GF644">
            <v>68.319999999999993</v>
          </cell>
          <cell r="GG644">
            <v>62.11</v>
          </cell>
        </row>
        <row r="645">
          <cell r="A645" t="str">
            <v>ВВГз 3х 10</v>
          </cell>
          <cell r="GF645">
            <v>114.56</v>
          </cell>
          <cell r="GG645">
            <v>104.15</v>
          </cell>
        </row>
        <row r="646">
          <cell r="A646" t="str">
            <v>ВВГз 3х 16</v>
          </cell>
          <cell r="GF646">
            <v>171.75</v>
          </cell>
          <cell r="GG646">
            <v>156.13999999999999</v>
          </cell>
        </row>
        <row r="647">
          <cell r="A647" t="str">
            <v>ВВГз 3х  2,5+1х1,5</v>
          </cell>
          <cell r="GF647">
            <v>36.9</v>
          </cell>
          <cell r="GG647">
            <v>33.54</v>
          </cell>
        </row>
        <row r="648">
          <cell r="A648" t="str">
            <v>ВВГз 3х  4+1х2,5</v>
          </cell>
          <cell r="GF648">
            <v>56.91</v>
          </cell>
          <cell r="GG648">
            <v>51.74</v>
          </cell>
        </row>
        <row r="649">
          <cell r="A649" t="str">
            <v>ВВГз 3х  6+1х4</v>
          </cell>
          <cell r="GF649">
            <v>93.24</v>
          </cell>
          <cell r="GG649">
            <v>84.76</v>
          </cell>
        </row>
        <row r="650">
          <cell r="A650" t="str">
            <v>ВВГз 3х 10+1х6</v>
          </cell>
          <cell r="GF650">
            <v>133.94</v>
          </cell>
          <cell r="GG650">
            <v>121.76</v>
          </cell>
        </row>
        <row r="651">
          <cell r="A651" t="str">
            <v>ВВГз 3х 16+1х10</v>
          </cell>
          <cell r="GF651">
            <v>204.94</v>
          </cell>
          <cell r="GG651">
            <v>186.31</v>
          </cell>
        </row>
        <row r="652">
          <cell r="A652" t="str">
            <v>ВВГз 4х  1,5</v>
          </cell>
          <cell r="GF652">
            <v>26.07</v>
          </cell>
          <cell r="GG652">
            <v>23.7</v>
          </cell>
        </row>
        <row r="653">
          <cell r="A653" t="str">
            <v>ВВГз 4х  2,5</v>
          </cell>
          <cell r="GF653">
            <v>40.159999999999997</v>
          </cell>
          <cell r="GG653">
            <v>36.51</v>
          </cell>
        </row>
        <row r="654">
          <cell r="A654" t="str">
            <v>ВВГз 4х  4</v>
          </cell>
          <cell r="GF654">
            <v>61.57</v>
          </cell>
          <cell r="GG654">
            <v>55.98</v>
          </cell>
        </row>
        <row r="655">
          <cell r="A655" t="str">
            <v>ВВГз 4х  6</v>
          </cell>
          <cell r="GF655">
            <v>88.91</v>
          </cell>
          <cell r="GG655">
            <v>80.83</v>
          </cell>
        </row>
        <row r="656">
          <cell r="A656" t="str">
            <v>ВВГз 4х 10</v>
          </cell>
          <cell r="GF656">
            <v>147.43</v>
          </cell>
          <cell r="GG656">
            <v>134.03</v>
          </cell>
        </row>
        <row r="657">
          <cell r="A657" t="str">
            <v>ВВГз 4х 16</v>
          </cell>
          <cell r="GF657">
            <v>225.39</v>
          </cell>
          <cell r="GG657">
            <v>204.9</v>
          </cell>
        </row>
        <row r="658">
          <cell r="A658" t="str">
            <v>ВВГз 4х 25</v>
          </cell>
          <cell r="GF658">
            <v>356.84</v>
          </cell>
          <cell r="GG658">
            <v>324.39999999999998</v>
          </cell>
        </row>
        <row r="659">
          <cell r="A659" t="str">
            <v>ВВГз 4х 35</v>
          </cell>
          <cell r="GF659">
            <v>490.19</v>
          </cell>
          <cell r="GG659">
            <v>445.63</v>
          </cell>
        </row>
        <row r="660">
          <cell r="A660" t="str">
            <v>ВВГз 4х 50</v>
          </cell>
          <cell r="GF660">
            <v>713.8</v>
          </cell>
          <cell r="GG660">
            <v>648.91</v>
          </cell>
        </row>
        <row r="661">
          <cell r="A661" t="str">
            <v>ВВГз 4х 70</v>
          </cell>
          <cell r="GF661">
            <v>1075.95</v>
          </cell>
          <cell r="GG661">
            <v>978.13</v>
          </cell>
        </row>
        <row r="662">
          <cell r="A662" t="str">
            <v>ВВГз 4х 95</v>
          </cell>
          <cell r="GF662">
            <v>1389.68</v>
          </cell>
          <cell r="GG662">
            <v>1263.3499999999999</v>
          </cell>
        </row>
        <row r="663">
          <cell r="A663" t="str">
            <v>ВВГз 4х120</v>
          </cell>
          <cell r="GF663">
            <v>1750.42</v>
          </cell>
          <cell r="GG663">
            <v>1591.29</v>
          </cell>
        </row>
        <row r="664">
          <cell r="A664" t="str">
            <v>ВВГз 5х  1,5</v>
          </cell>
          <cell r="GF664">
            <v>34.39</v>
          </cell>
          <cell r="GG664">
            <v>31.27</v>
          </cell>
        </row>
        <row r="665">
          <cell r="A665" t="str">
            <v>ВВГз 5х  2,5</v>
          </cell>
          <cell r="GF665">
            <v>50.78</v>
          </cell>
          <cell r="GG665">
            <v>46.17</v>
          </cell>
        </row>
        <row r="666">
          <cell r="A666" t="str">
            <v>ВВГз 5х  4</v>
          </cell>
          <cell r="GF666">
            <v>77.78</v>
          </cell>
          <cell r="GG666">
            <v>70.7</v>
          </cell>
        </row>
        <row r="667">
          <cell r="A667" t="str">
            <v>ВВГз 5х  6</v>
          </cell>
          <cell r="GF667">
            <v>109.75</v>
          </cell>
          <cell r="GG667">
            <v>99.77</v>
          </cell>
        </row>
        <row r="668">
          <cell r="A668" t="str">
            <v>ВВГз 5х 10</v>
          </cell>
          <cell r="GF668">
            <v>185.13</v>
          </cell>
          <cell r="GG668">
            <v>168.3</v>
          </cell>
        </row>
        <row r="669">
          <cell r="A669" t="str">
            <v>ВВГз 5х 16</v>
          </cell>
          <cell r="GF669">
            <v>313.32</v>
          </cell>
          <cell r="GG669">
            <v>284.83999999999997</v>
          </cell>
        </row>
        <row r="670">
          <cell r="A670" t="str">
            <v>ВВГз 5х 25</v>
          </cell>
          <cell r="GF670">
            <v>496.78</v>
          </cell>
          <cell r="GG670">
            <v>451.62</v>
          </cell>
        </row>
        <row r="671">
          <cell r="A671" t="str">
            <v>ВВГз 5х 35</v>
          </cell>
          <cell r="GF671">
            <v>669.48</v>
          </cell>
          <cell r="GG671">
            <v>608.62</v>
          </cell>
        </row>
        <row r="672">
          <cell r="A672" t="str">
            <v xml:space="preserve"> Кабель медный бронированный (ВБбШв, ВБбШнг)</v>
          </cell>
          <cell r="GF672">
            <v>0</v>
          </cell>
        </row>
        <row r="673">
          <cell r="A673" t="str">
            <v>ВБбШв 3х 1,5</v>
          </cell>
          <cell r="GF673">
            <v>36.380000000000003</v>
          </cell>
          <cell r="GG673">
            <v>33.08</v>
          </cell>
        </row>
        <row r="674">
          <cell r="A674" t="str">
            <v>ВБбШв 3х 2,5</v>
          </cell>
          <cell r="GF674">
            <v>51.23</v>
          </cell>
          <cell r="GG674">
            <v>46.57</v>
          </cell>
        </row>
        <row r="675">
          <cell r="A675" t="str">
            <v>ВБбШв 3х 4</v>
          </cell>
          <cell r="GF675">
            <v>56.26</v>
          </cell>
          <cell r="GG675">
            <v>51.14</v>
          </cell>
        </row>
        <row r="676">
          <cell r="A676" t="str">
            <v>ВБбШв 3х 6</v>
          </cell>
          <cell r="GF676">
            <v>76.510000000000005</v>
          </cell>
          <cell r="GG676">
            <v>69.56</v>
          </cell>
        </row>
        <row r="677">
          <cell r="A677" t="str">
            <v>ВБбШв 3х 10</v>
          </cell>
          <cell r="GF677">
            <v>120.69</v>
          </cell>
          <cell r="GG677">
            <v>109.72</v>
          </cell>
        </row>
        <row r="678">
          <cell r="A678" t="str">
            <v>ВБбШв 3х 16</v>
          </cell>
          <cell r="GF678">
            <v>178.5</v>
          </cell>
          <cell r="GG678">
            <v>162.27000000000001</v>
          </cell>
        </row>
        <row r="679">
          <cell r="A679" t="str">
            <v>ВБбШв 3х 25</v>
          </cell>
          <cell r="GF679">
            <v>276.43</v>
          </cell>
          <cell r="GG679">
            <v>251.3</v>
          </cell>
        </row>
        <row r="680">
          <cell r="A680" t="str">
            <v>ВБбШв 3х 35</v>
          </cell>
          <cell r="GF680">
            <v>373.08</v>
          </cell>
          <cell r="GG680">
            <v>339.16</v>
          </cell>
        </row>
        <row r="681">
          <cell r="A681" t="str">
            <v>ВБбШв 3х 50</v>
          </cell>
          <cell r="GF681">
            <v>516.72</v>
          </cell>
          <cell r="GG681">
            <v>469.75</v>
          </cell>
        </row>
        <row r="682">
          <cell r="A682" t="str">
            <v>ВБбШв 3х 70</v>
          </cell>
          <cell r="GF682">
            <v>754.1</v>
          </cell>
          <cell r="GG682">
            <v>685.55</v>
          </cell>
        </row>
        <row r="683">
          <cell r="A683" t="str">
            <v>ВБбШв 3х 95</v>
          </cell>
          <cell r="GF683">
            <v>1002.43</v>
          </cell>
          <cell r="GG683">
            <v>911.3</v>
          </cell>
        </row>
        <row r="684">
          <cell r="A684" t="str">
            <v>ВБбШв 3х120</v>
          </cell>
          <cell r="GF684">
            <v>1241.43</v>
          </cell>
          <cell r="GG684">
            <v>1128.57</v>
          </cell>
        </row>
        <row r="685">
          <cell r="A685" t="str">
            <v>ВБбШв 3х185</v>
          </cell>
          <cell r="GF685">
            <v>1902.56</v>
          </cell>
          <cell r="GG685">
            <v>1729.6</v>
          </cell>
        </row>
        <row r="686">
          <cell r="A686" t="str">
            <v>ВБбШв 3х240</v>
          </cell>
          <cell r="GF686">
            <v>2483.85</v>
          </cell>
          <cell r="GG686">
            <v>2258.0500000000002</v>
          </cell>
        </row>
        <row r="687">
          <cell r="A687" t="str">
            <v>ВБбШв 3х 4+1х2,5</v>
          </cell>
          <cell r="GF687">
            <v>77.290000000000006</v>
          </cell>
          <cell r="GG687">
            <v>70.27</v>
          </cell>
        </row>
        <row r="688">
          <cell r="A688" t="str">
            <v>ВБбШв 3х 6+1х4</v>
          </cell>
          <cell r="GF688">
            <v>102.67</v>
          </cell>
          <cell r="GG688">
            <v>93.33</v>
          </cell>
        </row>
        <row r="689">
          <cell r="A689" t="str">
            <v>ВБбШв 3х10+1х6</v>
          </cell>
          <cell r="GF689">
            <v>153.93</v>
          </cell>
          <cell r="GG689">
            <v>139.94</v>
          </cell>
        </row>
        <row r="690">
          <cell r="A690" t="str">
            <v>ВБбШв 3х16+1х10</v>
          </cell>
          <cell r="GF690">
            <v>223.53</v>
          </cell>
          <cell r="GG690">
            <v>203.21</v>
          </cell>
        </row>
        <row r="691">
          <cell r="A691" t="str">
            <v>ВБбШв 3х25+1х16</v>
          </cell>
          <cell r="GF691">
            <v>335.71</v>
          </cell>
          <cell r="GG691">
            <v>305.19</v>
          </cell>
        </row>
        <row r="692">
          <cell r="A692" t="str">
            <v>ВБбШв 3х35+1х16</v>
          </cell>
          <cell r="GF692">
            <v>440.46</v>
          </cell>
          <cell r="GG692">
            <v>400.41</v>
          </cell>
        </row>
        <row r="693">
          <cell r="A693" t="str">
            <v>ВБбШв 3х50+1х25</v>
          </cell>
          <cell r="GF693">
            <v>601.28</v>
          </cell>
          <cell r="GG693">
            <v>546.62</v>
          </cell>
        </row>
        <row r="694">
          <cell r="A694" t="str">
            <v>ВБбШв 3х70+1х35</v>
          </cell>
          <cell r="GF694">
            <v>874.06</v>
          </cell>
          <cell r="GG694">
            <v>794.6</v>
          </cell>
        </row>
        <row r="695">
          <cell r="A695" t="str">
            <v>ВБбШв 3х95+1х50</v>
          </cell>
          <cell r="GF695">
            <v>1175.99</v>
          </cell>
          <cell r="GG695">
            <v>1069.08</v>
          </cell>
        </row>
        <row r="696">
          <cell r="A696" t="str">
            <v>ВБбШв 3х120+1х70</v>
          </cell>
          <cell r="GF696">
            <v>1486.12</v>
          </cell>
          <cell r="GG696">
            <v>1351.02</v>
          </cell>
        </row>
        <row r="697">
          <cell r="A697" t="str">
            <v>ВБбШв 3х150+1х70</v>
          </cell>
          <cell r="GF697">
            <v>1784.4</v>
          </cell>
          <cell r="GG697">
            <v>1622.18</v>
          </cell>
        </row>
        <row r="698">
          <cell r="A698" t="str">
            <v>ВБбШв 3х185+1х95</v>
          </cell>
          <cell r="GF698">
            <v>2236.08</v>
          </cell>
          <cell r="GG698">
            <v>2032.8</v>
          </cell>
        </row>
        <row r="699">
          <cell r="A699" t="str">
            <v>ВБбШв 4х 2,5</v>
          </cell>
          <cell r="GF699">
            <v>51.29</v>
          </cell>
          <cell r="GG699">
            <v>46.62</v>
          </cell>
        </row>
        <row r="700">
          <cell r="A700" t="str">
            <v>ВБбШв 4х 4</v>
          </cell>
          <cell r="GF700">
            <v>72.459999999999994</v>
          </cell>
          <cell r="GG700">
            <v>65.88</v>
          </cell>
        </row>
        <row r="701">
          <cell r="A701" t="str">
            <v>ВБбШв 4х 6</v>
          </cell>
          <cell r="GF701">
            <v>101.32</v>
          </cell>
          <cell r="GG701">
            <v>92.11</v>
          </cell>
        </row>
        <row r="702">
          <cell r="A702" t="str">
            <v>ВБбШв 4х 10</v>
          </cell>
          <cell r="GF702">
            <v>158.13</v>
          </cell>
          <cell r="GG702">
            <v>143.76</v>
          </cell>
        </row>
        <row r="703">
          <cell r="A703" t="str">
            <v>ВБбШв 4х 16</v>
          </cell>
          <cell r="GF703">
            <v>230.23</v>
          </cell>
          <cell r="GG703">
            <v>209.3</v>
          </cell>
        </row>
        <row r="704">
          <cell r="A704" t="str">
            <v>ВБбШв 4х 25</v>
          </cell>
          <cell r="GF704">
            <v>367.54</v>
          </cell>
          <cell r="GG704">
            <v>334.13</v>
          </cell>
        </row>
        <row r="705">
          <cell r="A705" t="str">
            <v>ВБбШв 4х 35</v>
          </cell>
          <cell r="GF705">
            <v>511.13</v>
          </cell>
          <cell r="GG705">
            <v>464.66</v>
          </cell>
        </row>
        <row r="706">
          <cell r="A706" t="str">
            <v>ВБбШв 4х 50</v>
          </cell>
          <cell r="GF706">
            <v>707.25</v>
          </cell>
          <cell r="GG706">
            <v>642.96</v>
          </cell>
        </row>
        <row r="707">
          <cell r="A707" t="str">
            <v>ВБбШв 4х 70</v>
          </cell>
          <cell r="GF707">
            <v>948.54</v>
          </cell>
          <cell r="GG707">
            <v>862.31</v>
          </cell>
        </row>
        <row r="708">
          <cell r="A708" t="str">
            <v>ВБбШв 4х 95</v>
          </cell>
          <cell r="GF708">
            <v>1298.4100000000001</v>
          </cell>
          <cell r="GG708">
            <v>1180.3699999999999</v>
          </cell>
        </row>
        <row r="709">
          <cell r="A709" t="str">
            <v>ВБбШв 4х120</v>
          </cell>
          <cell r="GF709">
            <v>1623.2</v>
          </cell>
          <cell r="GG709">
            <v>1475.64</v>
          </cell>
        </row>
        <row r="710">
          <cell r="A710" t="str">
            <v>ВБбШв 4х150</v>
          </cell>
          <cell r="GF710">
            <v>1986.87</v>
          </cell>
          <cell r="GG710">
            <v>1806.25</v>
          </cell>
        </row>
        <row r="711">
          <cell r="A711" t="str">
            <v>ВБбШв 4х185</v>
          </cell>
          <cell r="GF711">
            <v>2479.73</v>
          </cell>
          <cell r="GG711">
            <v>2254.3000000000002</v>
          </cell>
        </row>
        <row r="712">
          <cell r="A712" t="str">
            <v>ВБбШв 4х240</v>
          </cell>
          <cell r="GF712">
            <v>3235.16</v>
          </cell>
          <cell r="GG712">
            <v>2941.05</v>
          </cell>
        </row>
        <row r="713">
          <cell r="A713" t="str">
            <v>ВБбШв 5х2,5</v>
          </cell>
          <cell r="GF713">
            <v>61.76</v>
          </cell>
          <cell r="GG713">
            <v>56.15</v>
          </cell>
        </row>
        <row r="714">
          <cell r="A714" t="str">
            <v>ВБбШв 5х4</v>
          </cell>
          <cell r="GF714">
            <v>90.29</v>
          </cell>
          <cell r="GG714">
            <v>82.08</v>
          </cell>
        </row>
        <row r="715">
          <cell r="A715" t="str">
            <v>ВБбШв 5х6</v>
          </cell>
          <cell r="GF715">
            <v>124.04</v>
          </cell>
          <cell r="GG715">
            <v>112.76</v>
          </cell>
        </row>
        <row r="716">
          <cell r="A716" t="str">
            <v>ВБбШв 5х10</v>
          </cell>
          <cell r="GF716">
            <v>195.55</v>
          </cell>
          <cell r="GG716">
            <v>177.77</v>
          </cell>
        </row>
        <row r="717">
          <cell r="A717" t="str">
            <v>ВБбШв 5х16</v>
          </cell>
          <cell r="GF717">
            <v>301.41000000000003</v>
          </cell>
          <cell r="GG717">
            <v>274</v>
          </cell>
        </row>
        <row r="718">
          <cell r="A718" t="str">
            <v>ВБбШв 5х25</v>
          </cell>
          <cell r="GF718">
            <v>461.49</v>
          </cell>
          <cell r="GG718">
            <v>419.54</v>
          </cell>
        </row>
        <row r="719">
          <cell r="A719" t="str">
            <v>ВБбШв 5х35</v>
          </cell>
          <cell r="GF719">
            <v>637.59</v>
          </cell>
          <cell r="GG719">
            <v>579.62</v>
          </cell>
        </row>
        <row r="720">
          <cell r="A720" t="str">
            <v>ВБбШв 5х50</v>
          </cell>
          <cell r="GF720">
            <v>885.01</v>
          </cell>
          <cell r="GG720">
            <v>804.55</v>
          </cell>
        </row>
        <row r="721">
          <cell r="A721" t="str">
            <v>ВБбШв 5х70</v>
          </cell>
          <cell r="GF721">
            <v>1197.93</v>
          </cell>
          <cell r="GG721">
            <v>1089.03</v>
          </cell>
        </row>
        <row r="722">
          <cell r="A722" t="str">
            <v>ВБбШв 5х95</v>
          </cell>
          <cell r="GF722">
            <v>1638.87</v>
          </cell>
          <cell r="GG722">
            <v>1489.88</v>
          </cell>
        </row>
        <row r="723">
          <cell r="A723" t="str">
            <v>ВБбШв 5х120</v>
          </cell>
          <cell r="GF723">
            <v>2054.48</v>
          </cell>
          <cell r="GG723">
            <v>1867.71</v>
          </cell>
        </row>
        <row r="724">
          <cell r="A724" t="str">
            <v>ВБбШв 5х150</v>
          </cell>
          <cell r="GF724">
            <v>2513.58</v>
          </cell>
          <cell r="GG724">
            <v>2285.0700000000002</v>
          </cell>
        </row>
        <row r="725">
          <cell r="A725" t="str">
            <v>ВБбШв 5х185</v>
          </cell>
          <cell r="GF725">
            <v>3235.08</v>
          </cell>
          <cell r="GG725">
            <v>2940.98</v>
          </cell>
        </row>
        <row r="726">
          <cell r="A726" t="str">
            <v>ВБбШв 5х240</v>
          </cell>
          <cell r="GF726">
            <v>3903.97</v>
          </cell>
          <cell r="GG726">
            <v>3549.07</v>
          </cell>
        </row>
        <row r="727">
          <cell r="A727" t="str">
            <v>ВБбШнг 3х 2,5</v>
          </cell>
          <cell r="GF727">
            <v>52.7</v>
          </cell>
          <cell r="GG727">
            <v>47.9</v>
          </cell>
        </row>
        <row r="728">
          <cell r="A728" t="str">
            <v>ВБбШнг 3х 4</v>
          </cell>
          <cell r="GF728">
            <v>70.33</v>
          </cell>
          <cell r="GG728">
            <v>63.93</v>
          </cell>
        </row>
        <row r="729">
          <cell r="A729" t="str">
            <v>ВБбШнг 3х 6</v>
          </cell>
          <cell r="GF729">
            <v>89.88</v>
          </cell>
          <cell r="GG729">
            <v>81.709999999999994</v>
          </cell>
        </row>
        <row r="730">
          <cell r="A730" t="str">
            <v>ВБбШнг 3х 10</v>
          </cell>
          <cell r="GF730">
            <v>134.91999999999999</v>
          </cell>
          <cell r="GG730">
            <v>122.66</v>
          </cell>
        </row>
        <row r="731">
          <cell r="A731" t="str">
            <v>ВБбШнг 3х 16</v>
          </cell>
          <cell r="GF731">
            <v>195.26</v>
          </cell>
          <cell r="GG731">
            <v>177.51</v>
          </cell>
        </row>
        <row r="732">
          <cell r="A732" t="str">
            <v>ВБбШнг 3х 25</v>
          </cell>
          <cell r="GF732">
            <v>290.10000000000002</v>
          </cell>
          <cell r="GG732">
            <v>263.72000000000003</v>
          </cell>
        </row>
        <row r="733">
          <cell r="A733" t="str">
            <v>ВБбШнг 3х 35</v>
          </cell>
          <cell r="GF733">
            <v>389.27</v>
          </cell>
          <cell r="GG733">
            <v>353.88</v>
          </cell>
        </row>
        <row r="734">
          <cell r="A734" t="str">
            <v>ВБбШнг 3х 50</v>
          </cell>
          <cell r="GF734">
            <v>523.80999999999995</v>
          </cell>
          <cell r="GG734">
            <v>476.19</v>
          </cell>
        </row>
        <row r="735">
          <cell r="A735" t="str">
            <v>ВБбШнг 3х 70</v>
          </cell>
          <cell r="GF735">
            <v>761.68</v>
          </cell>
          <cell r="GG735">
            <v>692.44</v>
          </cell>
        </row>
        <row r="736">
          <cell r="A736" t="str">
            <v>ВБбШнг 3х 95</v>
          </cell>
          <cell r="GF736">
            <v>1010.11</v>
          </cell>
          <cell r="GG736">
            <v>918.28</v>
          </cell>
        </row>
        <row r="737">
          <cell r="A737" t="str">
            <v>ВБбШнг 3х120</v>
          </cell>
          <cell r="GF737">
            <v>1251.4100000000001</v>
          </cell>
          <cell r="GG737">
            <v>1137.6500000000001</v>
          </cell>
        </row>
        <row r="738">
          <cell r="A738" t="str">
            <v>ВБбШнг 3х150</v>
          </cell>
          <cell r="GF738">
            <v>1545.96</v>
          </cell>
          <cell r="GG738">
            <v>1405.42</v>
          </cell>
        </row>
        <row r="739">
          <cell r="A739" t="str">
            <v>ВБбШнг 3х185</v>
          </cell>
          <cell r="GF739">
            <v>1913.46</v>
          </cell>
          <cell r="GG739">
            <v>1739.51</v>
          </cell>
        </row>
        <row r="740">
          <cell r="A740" t="str">
            <v>ВБбШнг 3х240</v>
          </cell>
          <cell r="GF740">
            <v>2496.2600000000002</v>
          </cell>
          <cell r="GG740">
            <v>2269.3200000000002</v>
          </cell>
        </row>
        <row r="741">
          <cell r="A741" t="str">
            <v>ВБбШнг 3х 4+1х2,5</v>
          </cell>
          <cell r="GF741">
            <v>94.45</v>
          </cell>
          <cell r="GG741">
            <v>85.86</v>
          </cell>
        </row>
        <row r="742">
          <cell r="A742" t="str">
            <v>ВБбШнг 3х 6+1х4</v>
          </cell>
          <cell r="GF742">
            <v>120.88</v>
          </cell>
          <cell r="GG742">
            <v>109.89</v>
          </cell>
        </row>
        <row r="743">
          <cell r="A743" t="str">
            <v>ВБбШнг 3х10+1х6</v>
          </cell>
          <cell r="GF743">
            <v>160.13999999999999</v>
          </cell>
          <cell r="GG743">
            <v>145.59</v>
          </cell>
        </row>
        <row r="744">
          <cell r="A744" t="str">
            <v>ВБбШнг 3х16+1х10</v>
          </cell>
          <cell r="GF744">
            <v>229.05</v>
          </cell>
          <cell r="GG744">
            <v>208.23</v>
          </cell>
        </row>
        <row r="745">
          <cell r="A745" t="str">
            <v>ВБбШнг 3х25+1х16</v>
          </cell>
          <cell r="GF745">
            <v>343.97</v>
          </cell>
          <cell r="GG745">
            <v>312.7</v>
          </cell>
        </row>
        <row r="746">
          <cell r="A746" t="str">
            <v>ВБбШнг 3х35+1х16</v>
          </cell>
          <cell r="GF746">
            <v>445.16</v>
          </cell>
          <cell r="GG746">
            <v>404.69</v>
          </cell>
        </row>
        <row r="747">
          <cell r="A747" t="str">
            <v>ВБбШнг 3х50+1х25</v>
          </cell>
          <cell r="GF747">
            <v>608.19000000000005</v>
          </cell>
          <cell r="GG747">
            <v>552.9</v>
          </cell>
        </row>
        <row r="748">
          <cell r="A748" t="str">
            <v>ВБбШнг 3х70+1х35</v>
          </cell>
          <cell r="GF748">
            <v>881.71</v>
          </cell>
          <cell r="GG748">
            <v>801.55</v>
          </cell>
        </row>
        <row r="749">
          <cell r="A749" t="str">
            <v>ВБбШнг 3х95+1х50</v>
          </cell>
          <cell r="GF749">
            <v>1187.08</v>
          </cell>
          <cell r="GG749">
            <v>1079.1600000000001</v>
          </cell>
        </row>
        <row r="750">
          <cell r="A750" t="str">
            <v>ВБбШнг 3х120+1х70</v>
          </cell>
          <cell r="GF750">
            <v>1499.24</v>
          </cell>
          <cell r="GG750">
            <v>1362.95</v>
          </cell>
        </row>
        <row r="751">
          <cell r="A751" t="str">
            <v>ВБбШнг 3х150+1х70</v>
          </cell>
          <cell r="GF751">
            <v>1795.77</v>
          </cell>
          <cell r="GG751">
            <v>1632.52</v>
          </cell>
        </row>
        <row r="752">
          <cell r="A752" t="str">
            <v>ВБбШнг 3х185+1х95</v>
          </cell>
          <cell r="GF752">
            <v>2248.2800000000002</v>
          </cell>
          <cell r="GG752">
            <v>2043.89</v>
          </cell>
        </row>
        <row r="753">
          <cell r="A753" t="str">
            <v>ВБбШнг 4х 2,5</v>
          </cell>
          <cell r="GF753">
            <v>63.67</v>
          </cell>
          <cell r="GG753">
            <v>57.88</v>
          </cell>
        </row>
        <row r="754">
          <cell r="A754" t="str">
            <v>ВБбШнг 4х 4</v>
          </cell>
          <cell r="GF754">
            <v>84.97</v>
          </cell>
          <cell r="GG754">
            <v>77.25</v>
          </cell>
        </row>
        <row r="755">
          <cell r="A755" t="str">
            <v>ВБбШнг 4х 6</v>
          </cell>
          <cell r="GF755">
            <v>110.94</v>
          </cell>
          <cell r="GG755">
            <v>100.85</v>
          </cell>
        </row>
        <row r="756">
          <cell r="A756" t="str">
            <v>ВБбШнг 4х 10</v>
          </cell>
          <cell r="GF756">
            <v>170.72</v>
          </cell>
          <cell r="GG756">
            <v>155.19999999999999</v>
          </cell>
        </row>
        <row r="757">
          <cell r="A757" t="str">
            <v>ВБбШнг 4х 16</v>
          </cell>
          <cell r="GF757">
            <v>244.91</v>
          </cell>
          <cell r="GG757">
            <v>222.64</v>
          </cell>
        </row>
        <row r="758">
          <cell r="A758" t="str">
            <v>ВБбШнг 4х 25</v>
          </cell>
          <cell r="GF758">
            <v>370.44</v>
          </cell>
          <cell r="GG758">
            <v>336.76</v>
          </cell>
        </row>
        <row r="759">
          <cell r="A759" t="str">
            <v>ВБбШнг 4х 35</v>
          </cell>
          <cell r="GF759">
            <v>505.88</v>
          </cell>
          <cell r="GG759">
            <v>459.89</v>
          </cell>
        </row>
        <row r="760">
          <cell r="A760" t="str">
            <v>ВБбШнг 4х 50</v>
          </cell>
          <cell r="GF760">
            <v>678.93</v>
          </cell>
          <cell r="GG760">
            <v>617.20000000000005</v>
          </cell>
        </row>
        <row r="761">
          <cell r="A761" t="str">
            <v>ВБбШнг 4х 70</v>
          </cell>
          <cell r="GF761">
            <v>1001.2</v>
          </cell>
          <cell r="GG761">
            <v>910.19</v>
          </cell>
        </row>
        <row r="762">
          <cell r="A762" t="str">
            <v>ВБбШнг 4х 95</v>
          </cell>
          <cell r="GF762">
            <v>1333.14</v>
          </cell>
          <cell r="GG762">
            <v>1211.95</v>
          </cell>
        </row>
        <row r="763">
          <cell r="A763" t="str">
            <v>ВБбШнг 4х120</v>
          </cell>
          <cell r="GF763">
            <v>1652.67</v>
          </cell>
          <cell r="GG763">
            <v>1502.43</v>
          </cell>
        </row>
        <row r="764">
          <cell r="A764" t="str">
            <v>ВБбШнг 4х150</v>
          </cell>
          <cell r="GF764">
            <v>2045.38</v>
          </cell>
          <cell r="GG764">
            <v>1859.44</v>
          </cell>
        </row>
        <row r="765">
          <cell r="A765" t="str">
            <v>ВБбШнг 4х185</v>
          </cell>
          <cell r="GF765">
            <v>2531.62</v>
          </cell>
          <cell r="GG765">
            <v>2301.4699999999998</v>
          </cell>
        </row>
        <row r="766">
          <cell r="A766" t="str">
            <v>ВБбШнг 4х240</v>
          </cell>
          <cell r="GF766">
            <v>3405.71</v>
          </cell>
          <cell r="GG766">
            <v>3096.1</v>
          </cell>
        </row>
        <row r="767">
          <cell r="A767" t="str">
            <v>ВБбШнг 5х6</v>
          </cell>
          <cell r="GF767">
            <v>135.55000000000001</v>
          </cell>
          <cell r="GG767">
            <v>123.23</v>
          </cell>
        </row>
        <row r="768">
          <cell r="A768" t="str">
            <v>ВБбШнг 5х10</v>
          </cell>
          <cell r="GF768">
            <v>212.7</v>
          </cell>
          <cell r="GG768">
            <v>193.36</v>
          </cell>
        </row>
        <row r="769">
          <cell r="A769" t="str">
            <v>ВБбШнг 5х16</v>
          </cell>
          <cell r="GF769">
            <v>307.87</v>
          </cell>
          <cell r="GG769">
            <v>279.88</v>
          </cell>
        </row>
        <row r="770">
          <cell r="A770" t="str">
            <v>ВБбШнг 5х25</v>
          </cell>
          <cell r="GF770">
            <v>464.15</v>
          </cell>
          <cell r="GG770">
            <v>421.95</v>
          </cell>
        </row>
        <row r="771">
          <cell r="A771" t="str">
            <v>ВБбШнг 5х35</v>
          </cell>
          <cell r="GF771">
            <v>621.63</v>
          </cell>
          <cell r="GG771">
            <v>565.12</v>
          </cell>
        </row>
        <row r="772">
          <cell r="A772" t="str">
            <v>ВБбШнг 5х50</v>
          </cell>
          <cell r="GF772">
            <v>932.14</v>
          </cell>
          <cell r="GG772">
            <v>847.4</v>
          </cell>
        </row>
        <row r="773">
          <cell r="A773" t="str">
            <v>ВБбШнг 5х70</v>
          </cell>
          <cell r="GF773">
            <v>1262.8800000000001</v>
          </cell>
          <cell r="GG773">
            <v>1148.07</v>
          </cell>
        </row>
        <row r="774">
          <cell r="A774" t="str">
            <v>ВБбШнг 5х95</v>
          </cell>
          <cell r="GF774">
            <v>1686.84</v>
          </cell>
          <cell r="GG774">
            <v>1533.49</v>
          </cell>
        </row>
        <row r="775">
          <cell r="A775" t="str">
            <v>ВБбШнг 5х120</v>
          </cell>
          <cell r="GF775">
            <v>2094.63</v>
          </cell>
          <cell r="GG775">
            <v>1904.21</v>
          </cell>
        </row>
        <row r="776">
          <cell r="A776" t="str">
            <v xml:space="preserve"> Кабель алюминиевый силовой (АВВГ, АВВГп, АВВГнг, АВВГнг-п, АВВГнг-LS)</v>
          </cell>
        </row>
        <row r="777">
          <cell r="A777" t="str">
            <v>АВВГ 1х  2,5</v>
          </cell>
          <cell r="GF777">
            <v>2.94</v>
          </cell>
          <cell r="GG777">
            <v>2.67</v>
          </cell>
        </row>
        <row r="778">
          <cell r="A778" t="str">
            <v>АВВГ 1х  4</v>
          </cell>
          <cell r="GF778">
            <v>4</v>
          </cell>
          <cell r="GG778">
            <v>3.64</v>
          </cell>
        </row>
        <row r="779">
          <cell r="A779" t="str">
            <v>АВВГ 1х  6</v>
          </cell>
          <cell r="GF779">
            <v>5.53</v>
          </cell>
          <cell r="GG779">
            <v>5.03</v>
          </cell>
        </row>
        <row r="780">
          <cell r="A780" t="str">
            <v>АВВГ 1х 10</v>
          </cell>
          <cell r="GF780">
            <v>7.74</v>
          </cell>
          <cell r="GG780">
            <v>7.03</v>
          </cell>
        </row>
        <row r="781">
          <cell r="A781" t="str">
            <v>АВВГ 1х 16</v>
          </cell>
          <cell r="GF781">
            <v>11.49</v>
          </cell>
          <cell r="GG781">
            <v>10.45</v>
          </cell>
        </row>
        <row r="782">
          <cell r="A782" t="str">
            <v>АВВГ 1х 25</v>
          </cell>
          <cell r="GF782">
            <v>16.79</v>
          </cell>
          <cell r="GG782">
            <v>15.27</v>
          </cell>
        </row>
        <row r="783">
          <cell r="A783" t="str">
            <v>АВВГ 1х 35</v>
          </cell>
          <cell r="GF783">
            <v>21.46</v>
          </cell>
          <cell r="GG783">
            <v>19.510000000000002</v>
          </cell>
        </row>
        <row r="784">
          <cell r="A784" t="str">
            <v>АВВГ 1х 50</v>
          </cell>
          <cell r="GF784">
            <v>29.48</v>
          </cell>
          <cell r="GG784">
            <v>26.8</v>
          </cell>
        </row>
        <row r="785">
          <cell r="A785" t="str">
            <v>АВВГ 1х 70</v>
          </cell>
          <cell r="GF785">
            <v>39.6</v>
          </cell>
          <cell r="GG785">
            <v>36</v>
          </cell>
        </row>
        <row r="786">
          <cell r="A786" t="str">
            <v>АВВГ 1х 95</v>
          </cell>
          <cell r="GF786">
            <v>47.88</v>
          </cell>
          <cell r="GG786">
            <v>43.53</v>
          </cell>
        </row>
        <row r="787">
          <cell r="A787" t="str">
            <v>АВВГ 1х120</v>
          </cell>
          <cell r="GF787">
            <v>63.07</v>
          </cell>
          <cell r="GG787">
            <v>57.34</v>
          </cell>
        </row>
        <row r="788">
          <cell r="A788" t="str">
            <v>АВВГ 1х150</v>
          </cell>
          <cell r="GF788">
            <v>76.66</v>
          </cell>
          <cell r="GG788">
            <v>69.69</v>
          </cell>
        </row>
        <row r="789">
          <cell r="A789" t="str">
            <v>АВВГ 1х185</v>
          </cell>
          <cell r="GF789">
            <v>111.6</v>
          </cell>
          <cell r="GG789">
            <v>101.46</v>
          </cell>
        </row>
        <row r="790">
          <cell r="A790" t="str">
            <v>АВВГ 1х240</v>
          </cell>
          <cell r="GF790">
            <v>139.47999999999999</v>
          </cell>
          <cell r="GG790">
            <v>126.8</v>
          </cell>
        </row>
        <row r="791">
          <cell r="A791" t="str">
            <v>АВВГп 2х 2,5</v>
          </cell>
          <cell r="GF791">
            <v>4.53</v>
          </cell>
          <cell r="GG791">
            <v>4.04</v>
          </cell>
        </row>
        <row r="792">
          <cell r="A792" t="str">
            <v>АВВГп 2х 4</v>
          </cell>
          <cell r="GF792">
            <v>6.3</v>
          </cell>
          <cell r="GG792">
            <v>5.53</v>
          </cell>
        </row>
        <row r="793">
          <cell r="A793" t="str">
            <v>АВВГп 2х 6</v>
          </cell>
          <cell r="GF793">
            <v>8.1999999999999993</v>
          </cell>
          <cell r="GG793">
            <v>7.45</v>
          </cell>
        </row>
        <row r="794">
          <cell r="A794" t="str">
            <v>АВВГп 2х10</v>
          </cell>
          <cell r="GF794">
            <v>12.83</v>
          </cell>
          <cell r="GG794">
            <v>11.56</v>
          </cell>
        </row>
        <row r="795">
          <cell r="A795" t="str">
            <v>АВВГп 2х 16</v>
          </cell>
          <cell r="GF795">
            <v>18.98</v>
          </cell>
          <cell r="GG795">
            <v>17.260000000000002</v>
          </cell>
        </row>
        <row r="796">
          <cell r="A796" t="str">
            <v>АВВГ 2х 25</v>
          </cell>
          <cell r="GF796">
            <v>34.22</v>
          </cell>
          <cell r="GG796">
            <v>31.11</v>
          </cell>
        </row>
        <row r="797">
          <cell r="A797" t="str">
            <v>АВВГ 2х 35</v>
          </cell>
          <cell r="GF797">
            <v>43.41</v>
          </cell>
          <cell r="GG797">
            <v>39.46</v>
          </cell>
        </row>
        <row r="798">
          <cell r="A798" t="str">
            <v>АВВГ 2х 50</v>
          </cell>
          <cell r="GF798">
            <v>65.33</v>
          </cell>
          <cell r="GG798">
            <v>59.39</v>
          </cell>
        </row>
        <row r="799">
          <cell r="A799" t="str">
            <v>АВВГ 2х 70</v>
          </cell>
          <cell r="GF799">
            <v>93.23</v>
          </cell>
          <cell r="GG799">
            <v>84.76</v>
          </cell>
        </row>
        <row r="800">
          <cell r="A800" t="str">
            <v>АВВГ 2х 95</v>
          </cell>
          <cell r="GF800">
            <v>102.55</v>
          </cell>
          <cell r="GG800">
            <v>93.23</v>
          </cell>
        </row>
        <row r="801">
          <cell r="A801" t="str">
            <v>АВВГ 2х120</v>
          </cell>
          <cell r="GF801">
            <v>136.38</v>
          </cell>
          <cell r="GG801">
            <v>123.98</v>
          </cell>
        </row>
        <row r="802">
          <cell r="A802" t="str">
            <v>АВВГ 2х150</v>
          </cell>
          <cell r="GF802">
            <v>164.99</v>
          </cell>
          <cell r="GG802">
            <v>149.99</v>
          </cell>
        </row>
        <row r="803">
          <cell r="A803" t="str">
            <v>АВВГ 2х185</v>
          </cell>
          <cell r="GF803">
            <v>234.74</v>
          </cell>
          <cell r="GG803">
            <v>213.4</v>
          </cell>
        </row>
        <row r="804">
          <cell r="A804" t="str">
            <v>АВВГ 2х240</v>
          </cell>
          <cell r="GF804">
            <v>292.95999999999998</v>
          </cell>
          <cell r="GG804">
            <v>266.33</v>
          </cell>
        </row>
        <row r="805">
          <cell r="A805" t="str">
            <v>АВВГп 3х2,5</v>
          </cell>
          <cell r="GF805">
            <v>6.65</v>
          </cell>
          <cell r="GG805">
            <v>5.79</v>
          </cell>
        </row>
        <row r="806">
          <cell r="A806" t="str">
            <v>АВВГп 3х4</v>
          </cell>
          <cell r="GF806">
            <v>9.17</v>
          </cell>
          <cell r="GG806">
            <v>7.97</v>
          </cell>
        </row>
        <row r="807">
          <cell r="A807" t="str">
            <v>АВВГп 3х6</v>
          </cell>
          <cell r="GF807">
            <v>11.91</v>
          </cell>
          <cell r="GG807">
            <v>10.83</v>
          </cell>
        </row>
        <row r="808">
          <cell r="A808" t="str">
            <v>АВВГ 3х6</v>
          </cell>
          <cell r="GF808">
            <v>12.55</v>
          </cell>
          <cell r="GG808">
            <v>11.41</v>
          </cell>
        </row>
        <row r="809">
          <cell r="A809" t="str">
            <v>АВВГ 3х10</v>
          </cell>
          <cell r="GF809">
            <v>19.010000000000002</v>
          </cell>
          <cell r="GG809">
            <v>17.29</v>
          </cell>
        </row>
        <row r="810">
          <cell r="A810" t="str">
            <v>АВВГ 3х 16</v>
          </cell>
          <cell r="GF810">
            <v>26.8</v>
          </cell>
          <cell r="GG810">
            <v>24.36</v>
          </cell>
        </row>
        <row r="811">
          <cell r="A811" t="str">
            <v>АВВГ 3х 25</v>
          </cell>
          <cell r="GF811">
            <v>47.18</v>
          </cell>
          <cell r="GG811">
            <v>42.89</v>
          </cell>
        </row>
        <row r="812">
          <cell r="A812" t="str">
            <v>АВВГ 3х 35</v>
          </cell>
          <cell r="GF812">
            <v>60.43</v>
          </cell>
          <cell r="GG812">
            <v>54.94</v>
          </cell>
        </row>
        <row r="813">
          <cell r="A813" t="str">
            <v>АВВГ 3х 50</v>
          </cell>
          <cell r="GF813">
            <v>82.58</v>
          </cell>
          <cell r="GG813">
            <v>75.069999999999993</v>
          </cell>
        </row>
        <row r="814">
          <cell r="A814" t="str">
            <v>АВВГ 3х 70</v>
          </cell>
          <cell r="GF814">
            <v>131.91999999999999</v>
          </cell>
          <cell r="GG814">
            <v>119.93</v>
          </cell>
        </row>
        <row r="815">
          <cell r="A815" t="str">
            <v>АВВГ 3х 95</v>
          </cell>
          <cell r="GF815">
            <v>177.54</v>
          </cell>
          <cell r="GG815">
            <v>161.4</v>
          </cell>
        </row>
        <row r="816">
          <cell r="A816" t="str">
            <v>АВВГ 3х120</v>
          </cell>
          <cell r="GF816">
            <v>216.23</v>
          </cell>
          <cell r="GG816">
            <v>196.58</v>
          </cell>
        </row>
        <row r="817">
          <cell r="A817" t="str">
            <v>АВВГ 3х150</v>
          </cell>
          <cell r="GF817">
            <v>222.8</v>
          </cell>
          <cell r="GG817">
            <v>202.54</v>
          </cell>
        </row>
        <row r="818">
          <cell r="A818" t="str">
            <v>АВВГ 3х185</v>
          </cell>
          <cell r="GF818">
            <v>337.3</v>
          </cell>
          <cell r="GG818">
            <v>306.63</v>
          </cell>
        </row>
        <row r="819">
          <cell r="A819" t="str">
            <v>АВВГ 3х240</v>
          </cell>
          <cell r="GF819">
            <v>426.38</v>
          </cell>
          <cell r="GG819">
            <v>387.62</v>
          </cell>
        </row>
        <row r="820">
          <cell r="A820" t="str">
            <v>АВВГ 3х  4+1х2,5</v>
          </cell>
          <cell r="GF820">
            <v>11.27</v>
          </cell>
          <cell r="GG820">
            <v>10.25</v>
          </cell>
        </row>
        <row r="821">
          <cell r="A821" t="str">
            <v>АВВГ 3х  6+1х4</v>
          </cell>
          <cell r="GF821">
            <v>14.31</v>
          </cell>
          <cell r="GG821">
            <v>13.01</v>
          </cell>
        </row>
        <row r="822">
          <cell r="A822" t="str">
            <v>АВВГ 3х 10+1х6</v>
          </cell>
          <cell r="GF822">
            <v>22.13</v>
          </cell>
          <cell r="GG822">
            <v>20.12</v>
          </cell>
        </row>
        <row r="823">
          <cell r="A823" t="str">
            <v>АВВГ 3х 16+1х6</v>
          </cell>
          <cell r="GF823">
            <v>32.880000000000003</v>
          </cell>
          <cell r="GG823">
            <v>29.89</v>
          </cell>
        </row>
        <row r="824">
          <cell r="A824" t="str">
            <v>АВВГ 3х 16+1х10</v>
          </cell>
          <cell r="GF824">
            <v>32.880000000000003</v>
          </cell>
          <cell r="GG824">
            <v>29.89</v>
          </cell>
        </row>
        <row r="825">
          <cell r="A825" t="str">
            <v>АВВГ 3х 25+1х16</v>
          </cell>
          <cell r="GF825">
            <v>49.77</v>
          </cell>
          <cell r="GG825">
            <v>45.24</v>
          </cell>
        </row>
        <row r="826">
          <cell r="A826" t="str">
            <v>АВВГ 3х 35+1х16</v>
          </cell>
          <cell r="GF826">
            <v>63.75</v>
          </cell>
          <cell r="GG826">
            <v>57.95</v>
          </cell>
        </row>
        <row r="827">
          <cell r="A827" t="str">
            <v>АВВГ 3х 50+1х25</v>
          </cell>
          <cell r="GF827">
            <v>87.39</v>
          </cell>
          <cell r="GG827">
            <v>79.45</v>
          </cell>
        </row>
        <row r="828">
          <cell r="A828" t="str">
            <v>АВВГ 3х 70+1х25</v>
          </cell>
          <cell r="GF828">
            <v>131.46</v>
          </cell>
          <cell r="GG828">
            <v>119.5</v>
          </cell>
        </row>
        <row r="829">
          <cell r="A829" t="str">
            <v>АВВГ 3х 70+1х35</v>
          </cell>
          <cell r="GF829">
            <v>132.29</v>
          </cell>
          <cell r="GG829">
            <v>120.26</v>
          </cell>
        </row>
        <row r="830">
          <cell r="A830" t="str">
            <v>АВВГ 3х 95+1х35</v>
          </cell>
          <cell r="GF830">
            <v>166.05</v>
          </cell>
          <cell r="GG830">
            <v>150.94999999999999</v>
          </cell>
        </row>
        <row r="831">
          <cell r="A831" t="str">
            <v>АВВГ 3х 95+1х50</v>
          </cell>
          <cell r="GF831">
            <v>169.55</v>
          </cell>
          <cell r="GG831">
            <v>154.13999999999999</v>
          </cell>
        </row>
        <row r="832">
          <cell r="A832" t="str">
            <v>АВВГ 3х120+1х35</v>
          </cell>
          <cell r="GF832">
            <v>204.93</v>
          </cell>
          <cell r="GG832">
            <v>186.3</v>
          </cell>
        </row>
        <row r="833">
          <cell r="A833" t="str">
            <v>АВВГ 3х120+1х70</v>
          </cell>
          <cell r="GF833">
            <v>219.33</v>
          </cell>
          <cell r="GG833">
            <v>199.39</v>
          </cell>
        </row>
        <row r="834">
          <cell r="A834" t="str">
            <v>АВВГ 3х150+1х70</v>
          </cell>
          <cell r="GF834">
            <v>264.67</v>
          </cell>
          <cell r="GG834">
            <v>240.61</v>
          </cell>
        </row>
        <row r="835">
          <cell r="A835" t="str">
            <v>АВВГ 3х185+1х95</v>
          </cell>
          <cell r="GF835">
            <v>380.77</v>
          </cell>
          <cell r="GG835">
            <v>346.15</v>
          </cell>
        </row>
        <row r="836">
          <cell r="A836" t="str">
            <v>АВВГ 3х240+1х120</v>
          </cell>
          <cell r="GF836">
            <v>480.92</v>
          </cell>
          <cell r="GG836">
            <v>437.2</v>
          </cell>
        </row>
        <row r="837">
          <cell r="A837" t="str">
            <v>АВВГ 4х  2,5</v>
          </cell>
          <cell r="GF837">
            <v>8.1999999999999993</v>
          </cell>
          <cell r="GG837">
            <v>7.45</v>
          </cell>
        </row>
        <row r="838">
          <cell r="A838" t="str">
            <v>АВВГ 4х  4</v>
          </cell>
          <cell r="GF838">
            <v>12.09</v>
          </cell>
          <cell r="GG838">
            <v>10.99</v>
          </cell>
        </row>
        <row r="839">
          <cell r="A839" t="str">
            <v>АВВГ 4х  6</v>
          </cell>
          <cell r="GF839">
            <v>15.84</v>
          </cell>
          <cell r="GG839">
            <v>14.4</v>
          </cell>
        </row>
        <row r="840">
          <cell r="A840" t="str">
            <v>АВВГ 4х 10</v>
          </cell>
          <cell r="GF840">
            <v>24.31</v>
          </cell>
          <cell r="GG840">
            <v>22.1</v>
          </cell>
        </row>
        <row r="841">
          <cell r="A841" t="str">
            <v>АВВГ 4х 16</v>
          </cell>
          <cell r="GF841">
            <v>35.5</v>
          </cell>
          <cell r="GG841">
            <v>32.270000000000003</v>
          </cell>
        </row>
        <row r="842">
          <cell r="A842" t="str">
            <v>АВВГ 4х 25</v>
          </cell>
          <cell r="GF842">
            <v>54.69</v>
          </cell>
          <cell r="GG842">
            <v>49.72</v>
          </cell>
        </row>
        <row r="843">
          <cell r="A843" t="str">
            <v>АВВГ 4х 35</v>
          </cell>
          <cell r="GF843">
            <v>70.98</v>
          </cell>
          <cell r="GG843">
            <v>64.53</v>
          </cell>
        </row>
        <row r="844">
          <cell r="A844" t="str">
            <v>АВВГ 4х 50</v>
          </cell>
          <cell r="GF844">
            <v>97.42</v>
          </cell>
          <cell r="GG844">
            <v>88.56</v>
          </cell>
        </row>
        <row r="845">
          <cell r="A845" t="str">
            <v>АВВГ 4х 70</v>
          </cell>
          <cell r="GF845">
            <v>153.68</v>
          </cell>
          <cell r="GG845">
            <v>139.71</v>
          </cell>
        </row>
        <row r="846">
          <cell r="A846" t="str">
            <v>АВВГ 4х 95</v>
          </cell>
          <cell r="GF846">
            <v>204.51</v>
          </cell>
          <cell r="GG846">
            <v>185.91</v>
          </cell>
        </row>
        <row r="847">
          <cell r="A847" t="str">
            <v>АВВГ 4х120</v>
          </cell>
          <cell r="GF847">
            <v>252.18</v>
          </cell>
          <cell r="GG847">
            <v>229.25</v>
          </cell>
        </row>
        <row r="848">
          <cell r="A848" t="str">
            <v>АВВГ 4х150</v>
          </cell>
          <cell r="GF848">
            <v>305.49</v>
          </cell>
          <cell r="GG848">
            <v>277.72000000000003</v>
          </cell>
        </row>
        <row r="849">
          <cell r="A849" t="str">
            <v>АВВГ 4х185</v>
          </cell>
          <cell r="GF849">
            <v>376.26</v>
          </cell>
          <cell r="GG849">
            <v>342.05</v>
          </cell>
        </row>
        <row r="850">
          <cell r="A850" t="str">
            <v>АВВГ 4х240</v>
          </cell>
          <cell r="GF850">
            <v>488.27</v>
          </cell>
          <cell r="GG850">
            <v>443.88</v>
          </cell>
        </row>
        <row r="851">
          <cell r="A851" t="str">
            <v>АВВГ 5х  2,5</v>
          </cell>
          <cell r="GF851">
            <v>10.41</v>
          </cell>
          <cell r="GG851">
            <v>9.4600000000000009</v>
          </cell>
        </row>
        <row r="852">
          <cell r="A852" t="str">
            <v>АВВГ 5х  4</v>
          </cell>
          <cell r="GF852">
            <v>14.69</v>
          </cell>
          <cell r="GG852">
            <v>13.35</v>
          </cell>
        </row>
        <row r="853">
          <cell r="A853" t="str">
            <v>АВВГ 5х  6</v>
          </cell>
          <cell r="GF853">
            <v>19.510000000000002</v>
          </cell>
          <cell r="GG853">
            <v>17.73</v>
          </cell>
        </row>
        <row r="854">
          <cell r="A854" t="str">
            <v>АВВГ 5х 10</v>
          </cell>
          <cell r="GF854">
            <v>29.96</v>
          </cell>
          <cell r="GG854">
            <v>27.24</v>
          </cell>
        </row>
        <row r="855">
          <cell r="A855" t="str">
            <v>АВВГ 5х 16</v>
          </cell>
          <cell r="GF855">
            <v>44.35</v>
          </cell>
          <cell r="GG855">
            <v>40.31</v>
          </cell>
        </row>
        <row r="856">
          <cell r="A856" t="str">
            <v>АВВГ 5х 25</v>
          </cell>
          <cell r="GF856">
            <v>67.27</v>
          </cell>
          <cell r="GG856">
            <v>61.15</v>
          </cell>
        </row>
        <row r="857">
          <cell r="A857" t="str">
            <v>АВВГ 5х 35</v>
          </cell>
          <cell r="GF857">
            <v>90.98</v>
          </cell>
          <cell r="GG857">
            <v>82.71</v>
          </cell>
        </row>
        <row r="858">
          <cell r="A858" t="str">
            <v>АВВГ 5х 50</v>
          </cell>
          <cell r="GF858">
            <v>124.34</v>
          </cell>
          <cell r="GG858">
            <v>113.04</v>
          </cell>
        </row>
        <row r="859">
          <cell r="A859" t="str">
            <v>АВВГ 5х 70</v>
          </cell>
          <cell r="GF859">
            <v>197.73</v>
          </cell>
          <cell r="GG859">
            <v>179.76</v>
          </cell>
        </row>
        <row r="860">
          <cell r="A860" t="str">
            <v>АВВГ 5х 95</v>
          </cell>
          <cell r="GF860">
            <v>278.06</v>
          </cell>
          <cell r="GG860">
            <v>252.78</v>
          </cell>
        </row>
        <row r="861">
          <cell r="A861" t="str">
            <v>АВВГ 5х120</v>
          </cell>
          <cell r="GF861">
            <v>341.67</v>
          </cell>
          <cell r="GG861">
            <v>310.61</v>
          </cell>
        </row>
        <row r="862">
          <cell r="A862" t="str">
            <v>АВВГ 5х150</v>
          </cell>
          <cell r="GF862">
            <v>413.8</v>
          </cell>
          <cell r="GG862">
            <v>376.18</v>
          </cell>
        </row>
        <row r="863">
          <cell r="A863" t="str">
            <v>АВВГ 5х185</v>
          </cell>
          <cell r="GF863">
            <v>464.04</v>
          </cell>
          <cell r="GG863">
            <v>421.86</v>
          </cell>
        </row>
        <row r="864">
          <cell r="A864" t="str">
            <v>АВВГнг 1х  2,5</v>
          </cell>
          <cell r="GF864">
            <v>3.99</v>
          </cell>
          <cell r="GG864">
            <v>3.63</v>
          </cell>
        </row>
        <row r="865">
          <cell r="A865" t="str">
            <v>АВВГнг 1х  4</v>
          </cell>
          <cell r="GF865">
            <v>5.28</v>
          </cell>
          <cell r="GG865">
            <v>4.8</v>
          </cell>
        </row>
        <row r="866">
          <cell r="A866" t="str">
            <v>АВВГнг 1х  6</v>
          </cell>
          <cell r="GF866">
            <v>6.23</v>
          </cell>
          <cell r="GG866">
            <v>5.66</v>
          </cell>
        </row>
        <row r="867">
          <cell r="A867" t="str">
            <v>АВВГнг 1х 10</v>
          </cell>
          <cell r="GF867">
            <v>9.41</v>
          </cell>
          <cell r="GG867">
            <v>8.56</v>
          </cell>
        </row>
        <row r="868">
          <cell r="A868" t="str">
            <v>АВВГнг 1х 16</v>
          </cell>
          <cell r="GF868">
            <v>13.63</v>
          </cell>
          <cell r="GG868">
            <v>12.39</v>
          </cell>
        </row>
        <row r="869">
          <cell r="A869" t="str">
            <v>АВВГнг 1х 25</v>
          </cell>
          <cell r="GF869">
            <v>19.350000000000001</v>
          </cell>
          <cell r="GG869">
            <v>17.59</v>
          </cell>
        </row>
        <row r="870">
          <cell r="A870" t="str">
            <v>АВВГнг 1х 35</v>
          </cell>
          <cell r="GF870">
            <v>23.81</v>
          </cell>
          <cell r="GG870">
            <v>21.64</v>
          </cell>
        </row>
        <row r="871">
          <cell r="A871" t="str">
            <v>АВВГнг 1х 50</v>
          </cell>
          <cell r="GF871">
            <v>30.79</v>
          </cell>
          <cell r="GG871">
            <v>27.99</v>
          </cell>
        </row>
        <row r="872">
          <cell r="A872" t="str">
            <v>АВВГнг 1х 70</v>
          </cell>
          <cell r="GF872">
            <v>41.23</v>
          </cell>
          <cell r="GG872">
            <v>37.479999999999997</v>
          </cell>
        </row>
        <row r="873">
          <cell r="A873" t="str">
            <v>АВВГнг 1х 95</v>
          </cell>
          <cell r="GF873">
            <v>53.22</v>
          </cell>
          <cell r="GG873">
            <v>48.38</v>
          </cell>
        </row>
        <row r="874">
          <cell r="A874" t="str">
            <v>АВВГнг 1х120</v>
          </cell>
          <cell r="GF874">
            <v>64.23</v>
          </cell>
          <cell r="GG874">
            <v>58.39</v>
          </cell>
        </row>
        <row r="875">
          <cell r="A875" t="str">
            <v>АВВГнг 1х150</v>
          </cell>
          <cell r="GF875">
            <v>77.61</v>
          </cell>
          <cell r="GG875">
            <v>70.56</v>
          </cell>
        </row>
        <row r="876">
          <cell r="A876" t="str">
            <v>АВВГнг 1х185</v>
          </cell>
          <cell r="GF876">
            <v>93.51</v>
          </cell>
          <cell r="GG876">
            <v>85.01</v>
          </cell>
        </row>
        <row r="877">
          <cell r="A877" t="str">
            <v>АВВГнг 1х240</v>
          </cell>
          <cell r="GF877">
            <v>138.11000000000001</v>
          </cell>
          <cell r="GG877">
            <v>125.56</v>
          </cell>
        </row>
        <row r="878">
          <cell r="A878" t="str">
            <v>АВВГнг-п 2х  2,5</v>
          </cell>
          <cell r="GF878">
            <v>5.73</v>
          </cell>
          <cell r="GG878">
            <v>5.21</v>
          </cell>
        </row>
        <row r="879">
          <cell r="A879" t="str">
            <v>АВВГнг-п 2х  4</v>
          </cell>
          <cell r="GF879">
            <v>7.83</v>
          </cell>
          <cell r="GG879">
            <v>7.12</v>
          </cell>
        </row>
        <row r="880">
          <cell r="A880" t="str">
            <v>АВВГнг-п 2х  6</v>
          </cell>
          <cell r="GF880">
            <v>9.98</v>
          </cell>
          <cell r="GG880">
            <v>9.07</v>
          </cell>
        </row>
        <row r="881">
          <cell r="A881" t="str">
            <v>АВВГнг-п 2х 10</v>
          </cell>
          <cell r="GF881">
            <v>15.45</v>
          </cell>
          <cell r="GG881">
            <v>14.05</v>
          </cell>
        </row>
        <row r="882">
          <cell r="A882" t="str">
            <v>АВВГнг-п 2х 16</v>
          </cell>
          <cell r="GF882">
            <v>23.09</v>
          </cell>
          <cell r="GG882">
            <v>20.99</v>
          </cell>
        </row>
        <row r="883">
          <cell r="A883" t="str">
            <v>АВВГнг 2х 25</v>
          </cell>
          <cell r="GF883">
            <v>37.25</v>
          </cell>
          <cell r="GG883">
            <v>33.86</v>
          </cell>
        </row>
        <row r="884">
          <cell r="A884" t="str">
            <v>АВВГнг 2х 35</v>
          </cell>
          <cell r="GF884">
            <v>53.9</v>
          </cell>
          <cell r="GG884">
            <v>49</v>
          </cell>
        </row>
        <row r="885">
          <cell r="A885" t="str">
            <v>АВВГнг 2х 50</v>
          </cell>
          <cell r="GF885">
            <v>70.47</v>
          </cell>
          <cell r="GG885">
            <v>64.06</v>
          </cell>
        </row>
        <row r="886">
          <cell r="A886" t="str">
            <v>АВВГнг 2х 70</v>
          </cell>
          <cell r="GF886">
            <v>99.59</v>
          </cell>
          <cell r="GG886">
            <v>90.54</v>
          </cell>
        </row>
        <row r="887">
          <cell r="A887" t="str">
            <v>АВВГнг 2х 95</v>
          </cell>
          <cell r="GF887">
            <v>130.16999999999999</v>
          </cell>
          <cell r="GG887">
            <v>118.34</v>
          </cell>
        </row>
        <row r="888">
          <cell r="A888" t="str">
            <v>АВВГнг 2х120</v>
          </cell>
          <cell r="GF888">
            <v>160.32</v>
          </cell>
          <cell r="GG888">
            <v>145.75</v>
          </cell>
        </row>
        <row r="889">
          <cell r="A889" t="str">
            <v>АВВГнг 2х150</v>
          </cell>
          <cell r="GF889">
            <v>195.47</v>
          </cell>
          <cell r="GG889">
            <v>177.7</v>
          </cell>
        </row>
        <row r="890">
          <cell r="A890" t="str">
            <v>АВВГнг 2х185</v>
          </cell>
          <cell r="GF890">
            <v>247.24</v>
          </cell>
          <cell r="GG890">
            <v>224.77</v>
          </cell>
        </row>
        <row r="891">
          <cell r="A891" t="str">
            <v>АВВГнг 2х240</v>
          </cell>
          <cell r="GF891">
            <v>306.99</v>
          </cell>
          <cell r="GG891">
            <v>279.08999999999997</v>
          </cell>
        </row>
        <row r="892">
          <cell r="A892" t="str">
            <v>АВВГнг-п 3х  2,5</v>
          </cell>
          <cell r="GF892">
            <v>8.5500000000000007</v>
          </cell>
          <cell r="GG892">
            <v>7.77</v>
          </cell>
        </row>
        <row r="893">
          <cell r="A893" t="str">
            <v>АВВГнг-п 3х  4</v>
          </cell>
          <cell r="GF893">
            <v>11.62</v>
          </cell>
          <cell r="GG893">
            <v>10.57</v>
          </cell>
        </row>
        <row r="894">
          <cell r="A894" t="str">
            <v>АВВГнг-п 3х  6</v>
          </cell>
          <cell r="GF894">
            <v>16.899999999999999</v>
          </cell>
          <cell r="GG894">
            <v>15.37</v>
          </cell>
        </row>
        <row r="895">
          <cell r="A895" t="str">
            <v>АВВГнг 3х  2,5</v>
          </cell>
          <cell r="GF895">
            <v>9.52</v>
          </cell>
          <cell r="GG895">
            <v>8.65</v>
          </cell>
        </row>
        <row r="896">
          <cell r="A896" t="str">
            <v>АВВГнг 3х  4</v>
          </cell>
          <cell r="GF896">
            <v>11.82</v>
          </cell>
          <cell r="GG896">
            <v>10.75</v>
          </cell>
        </row>
        <row r="897">
          <cell r="A897" t="str">
            <v>АВВГнг 3х  6</v>
          </cell>
          <cell r="GF897">
            <v>15.33</v>
          </cell>
          <cell r="GG897">
            <v>13.93</v>
          </cell>
        </row>
        <row r="898">
          <cell r="A898" t="str">
            <v>АВВГнг 3х 10</v>
          </cell>
          <cell r="GF898">
            <v>24.28</v>
          </cell>
          <cell r="GG898">
            <v>22.07</v>
          </cell>
        </row>
        <row r="899">
          <cell r="A899" t="str">
            <v>АВВГнг 3х 16</v>
          </cell>
          <cell r="GF899">
            <v>34.29</v>
          </cell>
          <cell r="GG899">
            <v>31.17</v>
          </cell>
        </row>
        <row r="900">
          <cell r="A900" t="str">
            <v>АВВГнг 3х 25</v>
          </cell>
          <cell r="GF900">
            <v>50.17</v>
          </cell>
          <cell r="GG900">
            <v>45.61</v>
          </cell>
        </row>
        <row r="901">
          <cell r="A901" t="str">
            <v>АВВГнг 3х 35</v>
          </cell>
          <cell r="GF901">
            <v>63.61</v>
          </cell>
          <cell r="GG901">
            <v>57.83</v>
          </cell>
        </row>
        <row r="902">
          <cell r="A902" t="str">
            <v>АВВГнг 3х 50</v>
          </cell>
          <cell r="GF902">
            <v>87.68</v>
          </cell>
          <cell r="GG902">
            <v>79.709999999999994</v>
          </cell>
        </row>
        <row r="903">
          <cell r="A903" t="str">
            <v>АВВГнг 3х 70</v>
          </cell>
          <cell r="GF903">
            <v>120.36</v>
          </cell>
          <cell r="GG903">
            <v>109.42</v>
          </cell>
        </row>
        <row r="904">
          <cell r="A904" t="str">
            <v>АВВГнг 3х 95</v>
          </cell>
          <cell r="GF904">
            <v>186.05</v>
          </cell>
          <cell r="GG904">
            <v>169.14</v>
          </cell>
        </row>
        <row r="905">
          <cell r="A905" t="str">
            <v>АВВГнг 3х120</v>
          </cell>
          <cell r="GF905">
            <v>188.98</v>
          </cell>
          <cell r="GG905">
            <v>171.8</v>
          </cell>
        </row>
        <row r="906">
          <cell r="A906" t="str">
            <v>АВВГнг 3х150</v>
          </cell>
          <cell r="GF906">
            <v>280.64</v>
          </cell>
          <cell r="GG906">
            <v>255.13</v>
          </cell>
        </row>
        <row r="907">
          <cell r="A907" t="str">
            <v>АВВГнг 3х185</v>
          </cell>
          <cell r="GF907">
            <v>350.71</v>
          </cell>
          <cell r="GG907">
            <v>318.83</v>
          </cell>
        </row>
        <row r="908">
          <cell r="A908" t="str">
            <v>АВВГнг 3х240</v>
          </cell>
          <cell r="GF908">
            <v>446.55</v>
          </cell>
          <cell r="GG908">
            <v>405.95</v>
          </cell>
        </row>
        <row r="909">
          <cell r="A909" t="str">
            <v>АВВГнг 3х  4+1х2,5</v>
          </cell>
          <cell r="GF909">
            <v>15.83</v>
          </cell>
          <cell r="GG909">
            <v>14.39</v>
          </cell>
        </row>
        <row r="910">
          <cell r="A910" t="str">
            <v>АВВГнг 3х  6+1х4</v>
          </cell>
          <cell r="GF910">
            <v>19.7</v>
          </cell>
          <cell r="GG910">
            <v>17.91</v>
          </cell>
        </row>
        <row r="911">
          <cell r="A911" t="str">
            <v>АВВГнг 3х 10+1х6</v>
          </cell>
          <cell r="GF911">
            <v>30.34</v>
          </cell>
          <cell r="GG911">
            <v>27.59</v>
          </cell>
        </row>
        <row r="912">
          <cell r="A912" t="str">
            <v>АВВГнг 3х 16+1х10</v>
          </cell>
          <cell r="GF912">
            <v>40.19</v>
          </cell>
          <cell r="GG912">
            <v>36.54</v>
          </cell>
        </row>
        <row r="913">
          <cell r="A913" t="str">
            <v>АВВГнг 3х 25+1х16</v>
          </cell>
          <cell r="GF913">
            <v>58.76</v>
          </cell>
          <cell r="GG913">
            <v>53.42</v>
          </cell>
        </row>
        <row r="914">
          <cell r="A914" t="str">
            <v>АВВГнг 3х 35+1х16</v>
          </cell>
          <cell r="GF914">
            <v>84.33</v>
          </cell>
          <cell r="GG914">
            <v>76.67</v>
          </cell>
        </row>
        <row r="915">
          <cell r="A915" t="str">
            <v>АВВГнг 3х 50+1х25</v>
          </cell>
          <cell r="GF915">
            <v>111.98</v>
          </cell>
          <cell r="GG915">
            <v>101.8</v>
          </cell>
        </row>
        <row r="916">
          <cell r="A916" t="str">
            <v>АВВГнг 3х 70+1х25</v>
          </cell>
          <cell r="GF916">
            <v>149.76</v>
          </cell>
          <cell r="GG916">
            <v>136.13999999999999</v>
          </cell>
        </row>
        <row r="917">
          <cell r="A917" t="str">
            <v>АВВГнг 3х 70+1х35</v>
          </cell>
          <cell r="GF917">
            <v>139.15</v>
          </cell>
          <cell r="GG917">
            <v>126.5</v>
          </cell>
        </row>
        <row r="918">
          <cell r="A918" t="str">
            <v>АВВГнг 3х 95+1х35</v>
          </cell>
          <cell r="GF918">
            <v>179.36</v>
          </cell>
          <cell r="GG918">
            <v>163.06</v>
          </cell>
        </row>
        <row r="919">
          <cell r="A919" t="str">
            <v>АВВГнг 3х 95+1х50</v>
          </cell>
          <cell r="GF919">
            <v>188.05</v>
          </cell>
          <cell r="GG919">
            <v>170.95</v>
          </cell>
        </row>
        <row r="920">
          <cell r="A920" t="str">
            <v>АВВГнг 3х120+1х35</v>
          </cell>
          <cell r="GF920">
            <v>230.56</v>
          </cell>
          <cell r="GG920">
            <v>209.6</v>
          </cell>
        </row>
        <row r="921">
          <cell r="A921" t="str">
            <v>АВВГнг 3х120+1х70</v>
          </cell>
          <cell r="GF921">
            <v>266.36</v>
          </cell>
          <cell r="GG921">
            <v>242.15</v>
          </cell>
        </row>
        <row r="922">
          <cell r="A922" t="str">
            <v>АВВГнг 3х150+1х70</v>
          </cell>
          <cell r="GF922">
            <v>285.25</v>
          </cell>
          <cell r="GG922">
            <v>259.32</v>
          </cell>
        </row>
        <row r="923">
          <cell r="A923" t="str">
            <v>АВВГнг 3х185+1х95</v>
          </cell>
          <cell r="GF923">
            <v>393.58</v>
          </cell>
          <cell r="GG923">
            <v>357.8</v>
          </cell>
        </row>
        <row r="924">
          <cell r="A924" t="str">
            <v>АВВГнг 3х240+1х120</v>
          </cell>
          <cell r="GF924">
            <v>473.03</v>
          </cell>
          <cell r="GG924">
            <v>430.03</v>
          </cell>
        </row>
        <row r="925">
          <cell r="A925" t="str">
            <v>АВВГнг 4х  2,5</v>
          </cell>
          <cell r="GF925">
            <v>12.65</v>
          </cell>
          <cell r="GG925">
            <v>11.5</v>
          </cell>
        </row>
        <row r="926">
          <cell r="A926" t="str">
            <v>АВВГнг 4х  4</v>
          </cell>
          <cell r="GF926">
            <v>15.8</v>
          </cell>
          <cell r="GG926">
            <v>14.37</v>
          </cell>
        </row>
        <row r="927">
          <cell r="A927" t="str">
            <v>АВВГнг 4х  6</v>
          </cell>
          <cell r="GF927">
            <v>20.100000000000001</v>
          </cell>
          <cell r="GG927">
            <v>18.28</v>
          </cell>
        </row>
        <row r="928">
          <cell r="A928" t="str">
            <v>АВВГнг 4х 10</v>
          </cell>
          <cell r="GF928">
            <v>30.53</v>
          </cell>
          <cell r="GG928">
            <v>27.76</v>
          </cell>
        </row>
        <row r="929">
          <cell r="A929" t="str">
            <v>АВВГнг 4х 16</v>
          </cell>
          <cell r="GF929">
            <v>43.17</v>
          </cell>
          <cell r="GG929">
            <v>39.24</v>
          </cell>
        </row>
        <row r="930">
          <cell r="A930" t="str">
            <v>АВВГнг 4х 25</v>
          </cell>
          <cell r="GF930">
            <v>63.98</v>
          </cell>
          <cell r="GG930">
            <v>58.17</v>
          </cell>
        </row>
        <row r="931">
          <cell r="A931" t="str">
            <v>АВВГнг 4х 35</v>
          </cell>
          <cell r="GF931">
            <v>83.3</v>
          </cell>
          <cell r="GG931">
            <v>75.73</v>
          </cell>
        </row>
        <row r="932">
          <cell r="A932" t="str">
            <v>АВВГнг 4х 50</v>
          </cell>
          <cell r="GF932">
            <v>110.67</v>
          </cell>
          <cell r="GG932">
            <v>100.61</v>
          </cell>
        </row>
        <row r="933">
          <cell r="A933" t="str">
            <v>АВВГнг 4х 70</v>
          </cell>
          <cell r="GF933">
            <v>175.82</v>
          </cell>
          <cell r="GG933">
            <v>159.83000000000001</v>
          </cell>
        </row>
        <row r="934">
          <cell r="A934" t="str">
            <v>АВВГнг 4х 95</v>
          </cell>
          <cell r="GF934">
            <v>229.93</v>
          </cell>
          <cell r="GG934">
            <v>209.03</v>
          </cell>
        </row>
        <row r="935">
          <cell r="A935" t="str">
            <v>АВВГнг 4х120</v>
          </cell>
          <cell r="GF935">
            <v>274.38</v>
          </cell>
          <cell r="GG935">
            <v>249.44</v>
          </cell>
        </row>
        <row r="936">
          <cell r="A936" t="str">
            <v>АВВГнг 4х150</v>
          </cell>
          <cell r="GF936">
            <v>332.8</v>
          </cell>
          <cell r="GG936">
            <v>302.54000000000002</v>
          </cell>
        </row>
        <row r="937">
          <cell r="A937" t="str">
            <v>АВВГнг 4х185</v>
          </cell>
          <cell r="GF937">
            <v>409.91</v>
          </cell>
          <cell r="GG937">
            <v>372.64</v>
          </cell>
        </row>
        <row r="938">
          <cell r="A938" t="str">
            <v>АВВГнг 4х240</v>
          </cell>
          <cell r="GF938">
            <v>512.85</v>
          </cell>
          <cell r="GG938">
            <v>466.23</v>
          </cell>
        </row>
        <row r="939">
          <cell r="A939" t="str">
            <v>АВВГнг 5х  2,5</v>
          </cell>
          <cell r="GF939">
            <v>13.56</v>
          </cell>
          <cell r="GG939">
            <v>12.33</v>
          </cell>
        </row>
        <row r="940">
          <cell r="A940" t="str">
            <v>АВВГнг 5х  4</v>
          </cell>
          <cell r="GF940">
            <v>18.66</v>
          </cell>
          <cell r="GG940">
            <v>16.96</v>
          </cell>
        </row>
        <row r="941">
          <cell r="A941" t="str">
            <v>АВВГнг 5х  6</v>
          </cell>
          <cell r="GF941">
            <v>24.61</v>
          </cell>
          <cell r="GG941">
            <v>22.38</v>
          </cell>
        </row>
        <row r="942">
          <cell r="A942" t="str">
            <v>АВВГнг 5х 10</v>
          </cell>
          <cell r="GF942">
            <v>39.97</v>
          </cell>
          <cell r="GG942">
            <v>36.340000000000003</v>
          </cell>
        </row>
        <row r="943">
          <cell r="A943" t="str">
            <v>АВВГнг 5х 16</v>
          </cell>
          <cell r="GF943">
            <v>60.27</v>
          </cell>
          <cell r="GG943">
            <v>54.79</v>
          </cell>
        </row>
        <row r="944">
          <cell r="A944" t="str">
            <v>АВВГнг 5х 25</v>
          </cell>
          <cell r="GF944">
            <v>90.21</v>
          </cell>
          <cell r="GG944">
            <v>82.01</v>
          </cell>
        </row>
        <row r="945">
          <cell r="A945" t="str">
            <v>АВВГнг 5х 35</v>
          </cell>
          <cell r="GF945">
            <v>114.66</v>
          </cell>
          <cell r="GG945">
            <v>104.24</v>
          </cell>
        </row>
        <row r="946">
          <cell r="A946" t="str">
            <v>АВВГнг 5х 50</v>
          </cell>
          <cell r="GF946">
            <v>129.03</v>
          </cell>
          <cell r="GG946">
            <v>117.3</v>
          </cell>
        </row>
        <row r="947">
          <cell r="A947" t="str">
            <v>АВВГнг 5х 70</v>
          </cell>
          <cell r="GF947">
            <v>229.44</v>
          </cell>
          <cell r="GG947">
            <v>208.58</v>
          </cell>
        </row>
        <row r="948">
          <cell r="A948" t="str">
            <v>АВВГнг 5х 95</v>
          </cell>
          <cell r="GF948">
            <v>289.97000000000003</v>
          </cell>
          <cell r="GG948">
            <v>263.61</v>
          </cell>
        </row>
        <row r="949">
          <cell r="A949" t="str">
            <v>АВВГнг 5х120</v>
          </cell>
          <cell r="GF949">
            <v>355.9</v>
          </cell>
          <cell r="GG949">
            <v>323.55</v>
          </cell>
        </row>
        <row r="950">
          <cell r="A950" t="str">
            <v>АВВГнг 5х150</v>
          </cell>
          <cell r="GF950">
            <v>429.47</v>
          </cell>
          <cell r="GG950">
            <v>390.43</v>
          </cell>
        </row>
        <row r="951">
          <cell r="A951" t="str">
            <v>АВВГнг 5х185</v>
          </cell>
          <cell r="GF951">
            <v>514.87</v>
          </cell>
          <cell r="GG951">
            <v>468.06</v>
          </cell>
        </row>
        <row r="952">
          <cell r="A952" t="str">
            <v>АВВГнг-LS 1х  2,5</v>
          </cell>
          <cell r="GF952">
            <v>5.77</v>
          </cell>
          <cell r="GG952">
            <v>5.24</v>
          </cell>
        </row>
        <row r="953">
          <cell r="A953" t="str">
            <v>АВВГнг-LS 1х  4</v>
          </cell>
          <cell r="GF953">
            <v>7.34</v>
          </cell>
          <cell r="GG953">
            <v>6.67</v>
          </cell>
        </row>
        <row r="954">
          <cell r="A954" t="str">
            <v>АВВГнг-LS 1х  6</v>
          </cell>
          <cell r="GF954">
            <v>8.85</v>
          </cell>
          <cell r="GG954">
            <v>8.0500000000000007</v>
          </cell>
        </row>
        <row r="955">
          <cell r="A955" t="str">
            <v>АВВГнг-LS 1х 10</v>
          </cell>
          <cell r="GF955">
            <v>12.58</v>
          </cell>
          <cell r="GG955">
            <v>11.44</v>
          </cell>
        </row>
        <row r="956">
          <cell r="A956" t="str">
            <v>АВВГнг-LS 1х 16</v>
          </cell>
          <cell r="GF956">
            <v>19.670000000000002</v>
          </cell>
          <cell r="GG956">
            <v>17.88</v>
          </cell>
        </row>
        <row r="957">
          <cell r="A957" t="str">
            <v>АВВГнг-LS 1х 25</v>
          </cell>
          <cell r="GF957">
            <v>27.14</v>
          </cell>
          <cell r="GG957">
            <v>24.68</v>
          </cell>
        </row>
        <row r="958">
          <cell r="A958" t="str">
            <v>АВВГнг-LS 1х 35</v>
          </cell>
          <cell r="GF958">
            <v>33.53</v>
          </cell>
          <cell r="GG958">
            <v>30.48</v>
          </cell>
        </row>
        <row r="959">
          <cell r="A959" t="str">
            <v>АВВГнг-LS 1х 50</v>
          </cell>
          <cell r="GF959">
            <v>43.2</v>
          </cell>
          <cell r="GG959">
            <v>39.28</v>
          </cell>
        </row>
        <row r="960">
          <cell r="A960" t="str">
            <v>АВВГнг-LS 1х 70</v>
          </cell>
          <cell r="GF960">
            <v>59.54</v>
          </cell>
          <cell r="GG960">
            <v>54.12</v>
          </cell>
        </row>
        <row r="961">
          <cell r="A961" t="str">
            <v>АВВГнг-LS 1х 95</v>
          </cell>
          <cell r="GF961">
            <v>77.540000000000006</v>
          </cell>
          <cell r="GG961">
            <v>70.489999999999995</v>
          </cell>
        </row>
        <row r="962">
          <cell r="A962" t="str">
            <v>АВВГнг-LS 1х120</v>
          </cell>
          <cell r="GF962">
            <v>95.88</v>
          </cell>
          <cell r="GG962">
            <v>87.16</v>
          </cell>
        </row>
        <row r="963">
          <cell r="A963" t="str">
            <v>АВВГнг-LS 1х150</v>
          </cell>
          <cell r="GF963">
            <v>116.28</v>
          </cell>
          <cell r="GG963">
            <v>105.7</v>
          </cell>
        </row>
        <row r="964">
          <cell r="A964" t="str">
            <v>АВВГнг-LS 1х185</v>
          </cell>
          <cell r="GF964">
            <v>148.19999999999999</v>
          </cell>
          <cell r="GG964">
            <v>134.72999999999999</v>
          </cell>
        </row>
        <row r="965">
          <cell r="A965" t="str">
            <v>АВВГнг-LS 1х240</v>
          </cell>
          <cell r="GF965">
            <v>183.5</v>
          </cell>
          <cell r="GG965">
            <v>166.82</v>
          </cell>
        </row>
        <row r="966">
          <cell r="A966" t="str">
            <v>АВВГнг-LS-п 2х  2,5</v>
          </cell>
          <cell r="GF966">
            <v>9</v>
          </cell>
          <cell r="GG966">
            <v>8.19</v>
          </cell>
        </row>
        <row r="967">
          <cell r="A967" t="str">
            <v>АВВГнг-LS-п 2х  4</v>
          </cell>
          <cell r="GF967">
            <v>12.01</v>
          </cell>
          <cell r="GG967">
            <v>10.92</v>
          </cell>
        </row>
        <row r="968">
          <cell r="A968" t="str">
            <v>АВВГнг-LS-п 2х  6</v>
          </cell>
          <cell r="GF968">
            <v>14.94</v>
          </cell>
          <cell r="GG968">
            <v>13.58</v>
          </cell>
        </row>
        <row r="969">
          <cell r="A969" t="str">
            <v>АВВГнг-LS-п 2х 10</v>
          </cell>
          <cell r="GF969">
            <v>22.17</v>
          </cell>
          <cell r="GG969">
            <v>20.16</v>
          </cell>
        </row>
        <row r="970">
          <cell r="A970" t="str">
            <v>АВВГнг-LS 2х  2,5</v>
          </cell>
          <cell r="GF970">
            <v>12.32</v>
          </cell>
          <cell r="GG970">
            <v>11.2</v>
          </cell>
        </row>
        <row r="971">
          <cell r="A971" t="str">
            <v>АВВГнг-LS 2х  4</v>
          </cell>
          <cell r="GF971">
            <v>19.09</v>
          </cell>
          <cell r="GG971">
            <v>17.350000000000001</v>
          </cell>
        </row>
        <row r="972">
          <cell r="A972" t="str">
            <v>АВВГнг-LS 2х  6</v>
          </cell>
          <cell r="GF972">
            <v>23.47</v>
          </cell>
          <cell r="GG972">
            <v>21.33</v>
          </cell>
        </row>
        <row r="973">
          <cell r="A973" t="str">
            <v>АВВГнг-LS 2х 10</v>
          </cell>
          <cell r="GF973">
            <v>34.24</v>
          </cell>
          <cell r="GG973">
            <v>31.13</v>
          </cell>
        </row>
        <row r="974">
          <cell r="A974" t="str">
            <v>АВВГнг-LS 2х 16</v>
          </cell>
          <cell r="GF974">
            <v>44.03</v>
          </cell>
          <cell r="GG974">
            <v>40.03</v>
          </cell>
        </row>
        <row r="975">
          <cell r="A975" t="str">
            <v>АВВГнг-LS 2х 25</v>
          </cell>
          <cell r="GF975">
            <v>45.98</v>
          </cell>
          <cell r="GG975">
            <v>41.8</v>
          </cell>
        </row>
        <row r="976">
          <cell r="A976" t="str">
            <v>АВВГнг-LS 2х 35</v>
          </cell>
          <cell r="GF976">
            <v>57.74</v>
          </cell>
          <cell r="GG976">
            <v>52.49</v>
          </cell>
        </row>
        <row r="977">
          <cell r="A977" t="str">
            <v>АВВГнг-LS 2х 50</v>
          </cell>
          <cell r="GF977">
            <v>132.12</v>
          </cell>
          <cell r="GG977">
            <v>120.11</v>
          </cell>
        </row>
        <row r="978">
          <cell r="A978" t="str">
            <v>АВВГнг-LS 2х 70</v>
          </cell>
          <cell r="GF978">
            <v>171.55</v>
          </cell>
          <cell r="GG978">
            <v>155.94999999999999</v>
          </cell>
        </row>
        <row r="979">
          <cell r="A979" t="str">
            <v>АВВГнг-LS 2х 95</v>
          </cell>
          <cell r="GF979">
            <v>217.67</v>
          </cell>
          <cell r="GG979">
            <v>197.88</v>
          </cell>
        </row>
        <row r="980">
          <cell r="A980" t="str">
            <v>АВВГнг-LS 2х 120</v>
          </cell>
          <cell r="GF980">
            <v>265.70999999999998</v>
          </cell>
          <cell r="GG980">
            <v>241.56</v>
          </cell>
        </row>
        <row r="981">
          <cell r="A981" t="str">
            <v>АВВГнг-LS-п 3х  2,5</v>
          </cell>
          <cell r="GF981">
            <v>17.579999999999998</v>
          </cell>
          <cell r="GG981">
            <v>15.98</v>
          </cell>
        </row>
        <row r="982">
          <cell r="A982" t="str">
            <v>АВВГнг-LS-п 3х  4</v>
          </cell>
          <cell r="GF982">
            <v>23.62</v>
          </cell>
          <cell r="GG982">
            <v>21.47</v>
          </cell>
        </row>
        <row r="983">
          <cell r="A983" t="str">
            <v>АВВГнг-LS-п 3х  6</v>
          </cell>
          <cell r="GF983">
            <v>29.33</v>
          </cell>
          <cell r="GG983">
            <v>26.66</v>
          </cell>
        </row>
        <row r="984">
          <cell r="A984" t="str">
            <v>АВВГнг-LS 3х  2,5</v>
          </cell>
          <cell r="GF984">
            <v>17.579999999999998</v>
          </cell>
          <cell r="GG984">
            <v>15.98</v>
          </cell>
        </row>
        <row r="985">
          <cell r="A985" t="str">
            <v>АВВГнг-LS 3х  4</v>
          </cell>
          <cell r="GF985">
            <v>23.62</v>
          </cell>
          <cell r="GG985">
            <v>21.47</v>
          </cell>
        </row>
        <row r="986">
          <cell r="A986" t="str">
            <v>АВВГнг-LS 3х  6</v>
          </cell>
          <cell r="GF986">
            <v>29.33</v>
          </cell>
          <cell r="GG986">
            <v>26.66</v>
          </cell>
        </row>
        <row r="987">
          <cell r="A987" t="str">
            <v>АВВГнг-LS 3х 10</v>
          </cell>
          <cell r="GF987">
            <v>47</v>
          </cell>
          <cell r="GG987">
            <v>42.73</v>
          </cell>
        </row>
        <row r="988">
          <cell r="A988" t="str">
            <v>АВВГнг-LS 3х 16</v>
          </cell>
          <cell r="GF988">
            <v>65.64</v>
          </cell>
          <cell r="GG988">
            <v>59.67</v>
          </cell>
        </row>
        <row r="989">
          <cell r="A989" t="str">
            <v>АВВГнг-LS 3х 25</v>
          </cell>
          <cell r="GF989">
            <v>95.92</v>
          </cell>
          <cell r="GG989">
            <v>87.2</v>
          </cell>
        </row>
        <row r="990">
          <cell r="A990" t="str">
            <v>АВВГнг-LS 3х 35</v>
          </cell>
          <cell r="GF990">
            <v>119.91</v>
          </cell>
          <cell r="GG990">
            <v>109.01</v>
          </cell>
        </row>
        <row r="991">
          <cell r="A991" t="str">
            <v>АВВГнг-LS 3х 50</v>
          </cell>
          <cell r="GF991">
            <v>160.4</v>
          </cell>
          <cell r="GG991">
            <v>145.82</v>
          </cell>
        </row>
        <row r="992">
          <cell r="A992" t="str">
            <v>АВВГнг-LS 3х 70</v>
          </cell>
          <cell r="GF992">
            <v>145.6</v>
          </cell>
          <cell r="GG992">
            <v>132.36000000000001</v>
          </cell>
        </row>
        <row r="993">
          <cell r="A993" t="str">
            <v>АВВГнг-LS 3х 120</v>
          </cell>
          <cell r="GF993">
            <v>234.1</v>
          </cell>
          <cell r="GG993">
            <v>212.82</v>
          </cell>
        </row>
        <row r="994">
          <cell r="A994" t="str">
            <v>АВВГнг-LS 3х 150</v>
          </cell>
          <cell r="GF994">
            <v>281.43</v>
          </cell>
          <cell r="GG994">
            <v>255.85</v>
          </cell>
        </row>
        <row r="995">
          <cell r="A995" t="str">
            <v>АВВГнг-LS 3х 185</v>
          </cell>
          <cell r="GF995">
            <v>345.1</v>
          </cell>
          <cell r="GG995">
            <v>313.73</v>
          </cell>
        </row>
        <row r="996">
          <cell r="A996" t="str">
            <v>АВВГнг-LS 3х 240</v>
          </cell>
          <cell r="GF996">
            <v>501.05</v>
          </cell>
          <cell r="GG996">
            <v>455.5</v>
          </cell>
        </row>
        <row r="997">
          <cell r="A997" t="str">
            <v>АВВГнг-LS 3х  4+1х2,5</v>
          </cell>
          <cell r="GF997">
            <v>23.8</v>
          </cell>
          <cell r="GG997">
            <v>21.63</v>
          </cell>
        </row>
        <row r="998">
          <cell r="A998" t="str">
            <v>АВВГнг-LS 3х  6+1х4</v>
          </cell>
          <cell r="GF998">
            <v>31.63</v>
          </cell>
          <cell r="GG998">
            <v>28.76</v>
          </cell>
        </row>
        <row r="999">
          <cell r="A999" t="str">
            <v>АВВГнг-LS 3х 10+1х6</v>
          </cell>
          <cell r="GF999">
            <v>45.14</v>
          </cell>
          <cell r="GG999">
            <v>41.04</v>
          </cell>
        </row>
        <row r="1000">
          <cell r="A1000" t="str">
            <v>АВВГнг-LS 3х 16+1х10</v>
          </cell>
          <cell r="GF1000">
            <v>61.62</v>
          </cell>
          <cell r="GG1000">
            <v>56.02</v>
          </cell>
        </row>
        <row r="1001">
          <cell r="A1001" t="str">
            <v>АВВГнг-LS 3х 25+1х16</v>
          </cell>
          <cell r="GF1001">
            <v>80.349999999999994</v>
          </cell>
          <cell r="GG1001">
            <v>73.05</v>
          </cell>
        </row>
        <row r="1002">
          <cell r="A1002" t="str">
            <v>АВВГнг-LS 3х 35+1х16</v>
          </cell>
          <cell r="GF1002">
            <v>95.15</v>
          </cell>
          <cell r="GG1002">
            <v>86.5</v>
          </cell>
        </row>
        <row r="1003">
          <cell r="A1003" t="str">
            <v>АВВГнг-LS 3х 50+1х25</v>
          </cell>
          <cell r="GF1003">
            <v>130.55000000000001</v>
          </cell>
          <cell r="GG1003">
            <v>118.69</v>
          </cell>
        </row>
        <row r="1004">
          <cell r="A1004" t="str">
            <v>АВВГнг-LS 3х 70+1х25</v>
          </cell>
          <cell r="GF1004">
            <v>171.72</v>
          </cell>
          <cell r="GG1004">
            <v>156.11000000000001</v>
          </cell>
        </row>
        <row r="1005">
          <cell r="A1005" t="str">
            <v>АВВГнг-LS 3х 70+1х35</v>
          </cell>
          <cell r="GF1005">
            <v>167.55</v>
          </cell>
          <cell r="GG1005">
            <v>152.32</v>
          </cell>
        </row>
        <row r="1006">
          <cell r="A1006" t="str">
            <v>АВВГнг-LS 3х 95+1х35</v>
          </cell>
          <cell r="GF1006">
            <v>214.19</v>
          </cell>
          <cell r="GG1006">
            <v>194.72</v>
          </cell>
        </row>
        <row r="1007">
          <cell r="A1007" t="str">
            <v>АВВГнг-LS 3х 95+1х50</v>
          </cell>
          <cell r="GF1007">
            <v>249.41</v>
          </cell>
          <cell r="GG1007">
            <v>226.74</v>
          </cell>
        </row>
        <row r="1008">
          <cell r="A1008" t="str">
            <v>АВВГнг-LS 3х120+1х35</v>
          </cell>
          <cell r="GF1008">
            <v>258.26</v>
          </cell>
          <cell r="GG1008">
            <v>234.78</v>
          </cell>
        </row>
        <row r="1009">
          <cell r="A1009" t="str">
            <v>АВВГнг-LS 3х120+1х70</v>
          </cell>
          <cell r="GF1009">
            <v>280.2</v>
          </cell>
          <cell r="GG1009">
            <v>254.72</v>
          </cell>
        </row>
        <row r="1010">
          <cell r="A1010" t="str">
            <v>АВВГнг-LS 3х150+1х70</v>
          </cell>
          <cell r="GF1010">
            <v>378.26</v>
          </cell>
          <cell r="GG1010">
            <v>343.87</v>
          </cell>
        </row>
        <row r="1011">
          <cell r="A1011" t="str">
            <v>АВВГнг-LS 3х185+1х95</v>
          </cell>
          <cell r="GF1011">
            <v>460.1</v>
          </cell>
          <cell r="GG1011">
            <v>418.27</v>
          </cell>
        </row>
        <row r="1012">
          <cell r="A1012" t="str">
            <v>АВВГнг-LS 3х240+1х120</v>
          </cell>
          <cell r="GF1012">
            <v>513.59</v>
          </cell>
          <cell r="GG1012">
            <v>466.9</v>
          </cell>
        </row>
        <row r="1013">
          <cell r="A1013" t="str">
            <v>АВВГнг-LS 4х  2,5</v>
          </cell>
          <cell r="GF1013">
            <v>20.440000000000001</v>
          </cell>
          <cell r="GG1013">
            <v>18.579999999999998</v>
          </cell>
        </row>
        <row r="1014">
          <cell r="A1014" t="str">
            <v>АВВГнг-LS 4х  4</v>
          </cell>
          <cell r="GF1014">
            <v>27.75</v>
          </cell>
          <cell r="GG1014">
            <v>25.22</v>
          </cell>
        </row>
        <row r="1015">
          <cell r="A1015" t="str">
            <v>АВВГнг-LS 4х  6</v>
          </cell>
          <cell r="GF1015">
            <v>34.75</v>
          </cell>
          <cell r="GG1015">
            <v>31.59</v>
          </cell>
        </row>
        <row r="1016">
          <cell r="A1016" t="str">
            <v>АВВГнг-LS 4х 10</v>
          </cell>
          <cell r="GF1016">
            <v>56.47</v>
          </cell>
          <cell r="GG1016">
            <v>51.33</v>
          </cell>
        </row>
        <row r="1017">
          <cell r="A1017" t="str">
            <v>АВВГнг-LS 4х 16</v>
          </cell>
          <cell r="GF1017">
            <v>81.99</v>
          </cell>
          <cell r="GG1017">
            <v>74.540000000000006</v>
          </cell>
        </row>
        <row r="1018">
          <cell r="A1018" t="str">
            <v>АВВГнг-LS 4х 25</v>
          </cell>
          <cell r="GF1018">
            <v>116.34</v>
          </cell>
          <cell r="GG1018">
            <v>105.76</v>
          </cell>
        </row>
        <row r="1019">
          <cell r="A1019" t="str">
            <v>АВВГнг-LS 4х 35</v>
          </cell>
          <cell r="GF1019">
            <v>148.74</v>
          </cell>
          <cell r="GG1019">
            <v>135.22</v>
          </cell>
        </row>
        <row r="1020">
          <cell r="A1020" t="str">
            <v>АВВГнг-LS 4х 50</v>
          </cell>
          <cell r="GF1020">
            <v>181.16</v>
          </cell>
          <cell r="GG1020">
            <v>164.69</v>
          </cell>
        </row>
        <row r="1021">
          <cell r="A1021" t="str">
            <v>АВВГнг-LS 4х 70</v>
          </cell>
          <cell r="GF1021">
            <v>239.7</v>
          </cell>
          <cell r="GG1021">
            <v>217.91</v>
          </cell>
        </row>
        <row r="1022">
          <cell r="A1022" t="str">
            <v>АВВГнг-LS 4х 95</v>
          </cell>
          <cell r="GF1022">
            <v>313.39</v>
          </cell>
          <cell r="GG1022">
            <v>284.89999999999998</v>
          </cell>
        </row>
        <row r="1023">
          <cell r="A1023" t="str">
            <v>АВВГнг-LS 4х120</v>
          </cell>
          <cell r="GF1023">
            <v>373.19</v>
          </cell>
          <cell r="GG1023">
            <v>339.26</v>
          </cell>
        </row>
        <row r="1024">
          <cell r="A1024" t="str">
            <v>АВВГнг-LS 4х150</v>
          </cell>
          <cell r="GF1024">
            <v>451.88</v>
          </cell>
          <cell r="GG1024">
            <v>410.8</v>
          </cell>
        </row>
        <row r="1025">
          <cell r="A1025" t="str">
            <v>АВВГнг-LS 4х185</v>
          </cell>
          <cell r="GF1025">
            <v>557.01</v>
          </cell>
          <cell r="GG1025">
            <v>506.37</v>
          </cell>
        </row>
        <row r="1026">
          <cell r="A1026" t="str">
            <v>АВВГнг-LS 4х240</v>
          </cell>
          <cell r="GF1026">
            <v>702.45</v>
          </cell>
          <cell r="GG1026">
            <v>638.59</v>
          </cell>
        </row>
        <row r="1027">
          <cell r="A1027" t="str">
            <v>АВВГнг-LS 5х  2,5</v>
          </cell>
          <cell r="GF1027">
            <v>24.09</v>
          </cell>
          <cell r="GG1027">
            <v>21.9</v>
          </cell>
        </row>
        <row r="1028">
          <cell r="A1028" t="str">
            <v>АВВГнг-LS 5х  4</v>
          </cell>
          <cell r="GF1028">
            <v>32.770000000000003</v>
          </cell>
          <cell r="GG1028">
            <v>29.79</v>
          </cell>
        </row>
        <row r="1029">
          <cell r="A1029" t="str">
            <v>АВВГнг-LS 5х  6</v>
          </cell>
          <cell r="GF1029">
            <v>41.46</v>
          </cell>
          <cell r="GG1029">
            <v>37.69</v>
          </cell>
        </row>
        <row r="1030">
          <cell r="A1030" t="str">
            <v>АВВГнг-LS 5х 10</v>
          </cell>
          <cell r="GF1030">
            <v>72.37</v>
          </cell>
          <cell r="GG1030">
            <v>65.790000000000006</v>
          </cell>
        </row>
        <row r="1031">
          <cell r="A1031" t="str">
            <v>АВВГнг-LS 5х 16</v>
          </cell>
          <cell r="GF1031">
            <v>97.8</v>
          </cell>
          <cell r="GG1031">
            <v>88.91</v>
          </cell>
        </row>
        <row r="1032">
          <cell r="A1032" t="str">
            <v>АВВГнг-LS 5х 25</v>
          </cell>
          <cell r="GF1032">
            <v>144.78</v>
          </cell>
          <cell r="GG1032">
            <v>131.61000000000001</v>
          </cell>
        </row>
        <row r="1033">
          <cell r="A1033" t="str">
            <v>АВВГнг-LS 5х 35</v>
          </cell>
          <cell r="GF1033">
            <v>181.98</v>
          </cell>
          <cell r="GG1033">
            <v>165.43</v>
          </cell>
        </row>
        <row r="1034">
          <cell r="A1034" t="str">
            <v>АВВГнг-LS 5х 50</v>
          </cell>
          <cell r="GF1034">
            <v>232.76</v>
          </cell>
          <cell r="GG1034">
            <v>211.6</v>
          </cell>
        </row>
        <row r="1035">
          <cell r="A1035" t="str">
            <v>АВВГнг-LS 5х 70</v>
          </cell>
          <cell r="GF1035">
            <v>214.31</v>
          </cell>
          <cell r="GG1035">
            <v>194.82</v>
          </cell>
        </row>
        <row r="1036">
          <cell r="A1036" t="str">
            <v>АВВГнг-LS 5х 95</v>
          </cell>
          <cell r="GF1036">
            <v>399.63</v>
          </cell>
          <cell r="GG1036">
            <v>363.3</v>
          </cell>
        </row>
        <row r="1037">
          <cell r="A1037" t="str">
            <v>АВВГнг-LS 5х120</v>
          </cell>
          <cell r="GF1037">
            <v>327.76</v>
          </cell>
          <cell r="GG1037">
            <v>297.95999999999998</v>
          </cell>
        </row>
        <row r="1038">
          <cell r="A1038" t="str">
            <v>АВВГнг-LS 5х150</v>
          </cell>
          <cell r="GF1038">
            <v>409.5</v>
          </cell>
          <cell r="GG1038">
            <v>372.27</v>
          </cell>
        </row>
        <row r="1039">
          <cell r="A1039" t="str">
            <v xml:space="preserve"> Кабель алюминиевый силовой с заполнением (АВВГз)</v>
          </cell>
          <cell r="GF1039">
            <v>0</v>
          </cell>
        </row>
        <row r="1040">
          <cell r="A1040" t="str">
            <v>АВВГз 2х  2,5</v>
          </cell>
          <cell r="GF1040">
            <v>10.63</v>
          </cell>
          <cell r="GG1040">
            <v>9.66</v>
          </cell>
        </row>
        <row r="1041">
          <cell r="A1041" t="str">
            <v>АВВГз 2х  4</v>
          </cell>
          <cell r="GF1041">
            <v>12.54</v>
          </cell>
          <cell r="GG1041">
            <v>11.4</v>
          </cell>
        </row>
        <row r="1042">
          <cell r="A1042" t="str">
            <v>АВВГз 2х 10</v>
          </cell>
          <cell r="GF1042">
            <v>26.7</v>
          </cell>
          <cell r="GG1042">
            <v>24.27</v>
          </cell>
        </row>
        <row r="1043">
          <cell r="A1043" t="str">
            <v>АВВГз 2х 16</v>
          </cell>
          <cell r="GF1043">
            <v>33.89</v>
          </cell>
          <cell r="GG1043">
            <v>30.81</v>
          </cell>
        </row>
        <row r="1044">
          <cell r="A1044" t="str">
            <v>АВВГз 2х 25</v>
          </cell>
          <cell r="GF1044">
            <v>50.48</v>
          </cell>
          <cell r="GG1044">
            <v>45.89</v>
          </cell>
        </row>
        <row r="1045">
          <cell r="A1045" t="str">
            <v>АВВГз 2х 35</v>
          </cell>
          <cell r="GF1045">
            <v>65.41</v>
          </cell>
          <cell r="GG1045">
            <v>59.46</v>
          </cell>
        </row>
        <row r="1046">
          <cell r="A1046" t="str">
            <v>АВВГз 2х 50</v>
          </cell>
          <cell r="GF1046">
            <v>84.05</v>
          </cell>
          <cell r="GG1046">
            <v>76.41</v>
          </cell>
        </row>
        <row r="1047">
          <cell r="A1047" t="str">
            <v>АВВГз 3х  2,5</v>
          </cell>
          <cell r="GF1047">
            <v>10.17</v>
          </cell>
          <cell r="GG1047">
            <v>9.25</v>
          </cell>
        </row>
        <row r="1048">
          <cell r="A1048" t="str">
            <v>АВВГз 3х  4</v>
          </cell>
          <cell r="GF1048">
            <v>14.13</v>
          </cell>
          <cell r="GG1048">
            <v>12.85</v>
          </cell>
        </row>
        <row r="1049">
          <cell r="A1049" t="str">
            <v>АВВГз 3х  6</v>
          </cell>
          <cell r="GF1049">
            <v>18.21</v>
          </cell>
          <cell r="GG1049">
            <v>16.559999999999999</v>
          </cell>
        </row>
        <row r="1050">
          <cell r="A1050" t="str">
            <v>АВВГз 3х 10</v>
          </cell>
          <cell r="GF1050">
            <v>35.83</v>
          </cell>
          <cell r="GG1050">
            <v>32.58</v>
          </cell>
        </row>
        <row r="1051">
          <cell r="A1051" t="str">
            <v>АВВГз 3х 16</v>
          </cell>
          <cell r="GF1051">
            <v>40.76</v>
          </cell>
          <cell r="GG1051">
            <v>37.049999999999997</v>
          </cell>
        </row>
        <row r="1052">
          <cell r="A1052" t="str">
            <v>АВВГз 3х 25</v>
          </cell>
          <cell r="GF1052">
            <v>61.4</v>
          </cell>
          <cell r="GG1052">
            <v>55.82</v>
          </cell>
        </row>
        <row r="1053">
          <cell r="A1053" t="str">
            <v>АВВГз 3х 35</v>
          </cell>
          <cell r="GF1053">
            <v>80.02</v>
          </cell>
          <cell r="GG1053">
            <v>72.739999999999995</v>
          </cell>
        </row>
        <row r="1054">
          <cell r="A1054" t="str">
            <v>АВВГз 3х 50</v>
          </cell>
          <cell r="GF1054">
            <v>104.11</v>
          </cell>
          <cell r="GG1054">
            <v>94.65</v>
          </cell>
        </row>
        <row r="1055">
          <cell r="A1055" t="str">
            <v>АВВГз 3х  4+1х2,5</v>
          </cell>
          <cell r="GF1055">
            <v>15.66</v>
          </cell>
          <cell r="GG1055">
            <v>14.23</v>
          </cell>
        </row>
        <row r="1056">
          <cell r="A1056" t="str">
            <v>АВВГз 3х 10+1х6</v>
          </cell>
          <cell r="GF1056">
            <v>34.51</v>
          </cell>
          <cell r="GG1056">
            <v>31.37</v>
          </cell>
        </row>
        <row r="1057">
          <cell r="A1057" t="str">
            <v>АВВГз 3х 16+1х10</v>
          </cell>
          <cell r="GF1057">
            <v>46.51</v>
          </cell>
          <cell r="GG1057">
            <v>42.28</v>
          </cell>
        </row>
        <row r="1058">
          <cell r="A1058" t="str">
            <v>АВВГз 3х 25+1х16</v>
          </cell>
          <cell r="GF1058">
            <v>70.209999999999994</v>
          </cell>
          <cell r="GG1058">
            <v>63.83</v>
          </cell>
        </row>
        <row r="1059">
          <cell r="A1059" t="str">
            <v>АВВГз 3х 35+1х16</v>
          </cell>
          <cell r="GF1059">
            <v>89.66</v>
          </cell>
          <cell r="GG1059">
            <v>81.510000000000005</v>
          </cell>
        </row>
        <row r="1060">
          <cell r="A1060" t="str">
            <v>АВВГз 3х 50+1х25</v>
          </cell>
          <cell r="GF1060">
            <v>116.46</v>
          </cell>
          <cell r="GG1060">
            <v>105.87</v>
          </cell>
        </row>
        <row r="1061">
          <cell r="A1061" t="str">
            <v>АВВГз 4х  2,5</v>
          </cell>
          <cell r="GF1061">
            <v>11.75</v>
          </cell>
          <cell r="GG1061">
            <v>10.69</v>
          </cell>
        </row>
        <row r="1062">
          <cell r="A1062" t="str">
            <v>АВВГз 4х  4</v>
          </cell>
          <cell r="GF1062">
            <v>16.5</v>
          </cell>
          <cell r="GG1062">
            <v>15</v>
          </cell>
        </row>
        <row r="1063">
          <cell r="A1063" t="str">
            <v>АВВГз 4х  6</v>
          </cell>
          <cell r="GF1063">
            <v>21.47</v>
          </cell>
          <cell r="GG1063">
            <v>19.510000000000002</v>
          </cell>
        </row>
        <row r="1064">
          <cell r="A1064" t="str">
            <v>АВВГз 4х 10</v>
          </cell>
          <cell r="GF1064">
            <v>36.950000000000003</v>
          </cell>
          <cell r="GG1064">
            <v>33.590000000000003</v>
          </cell>
        </row>
        <row r="1065">
          <cell r="A1065" t="str">
            <v>АВВГз 4х 16</v>
          </cell>
          <cell r="GF1065">
            <v>48.41</v>
          </cell>
          <cell r="GG1065">
            <v>44.01</v>
          </cell>
        </row>
        <row r="1066">
          <cell r="A1066" t="str">
            <v>АВВГз 4х 25</v>
          </cell>
          <cell r="GF1066">
            <v>71.7</v>
          </cell>
          <cell r="GG1066">
            <v>65.180000000000007</v>
          </cell>
        </row>
        <row r="1067">
          <cell r="A1067" t="str">
            <v>АВВГз 4х 35</v>
          </cell>
          <cell r="GF1067">
            <v>96.82</v>
          </cell>
          <cell r="GG1067">
            <v>88.01</v>
          </cell>
        </row>
        <row r="1068">
          <cell r="A1068" t="str">
            <v>АВВГз 4х 50</v>
          </cell>
          <cell r="GF1068">
            <v>127.15</v>
          </cell>
          <cell r="GG1068">
            <v>115.59</v>
          </cell>
        </row>
        <row r="1069">
          <cell r="A1069" t="str">
            <v>АВВГз 4х 95</v>
          </cell>
          <cell r="GF1069">
            <v>202.95</v>
          </cell>
          <cell r="GG1069">
            <v>184.5</v>
          </cell>
        </row>
        <row r="1070">
          <cell r="A1070" t="str">
            <v>АВВГз 5х  2,5</v>
          </cell>
          <cell r="GF1070">
            <v>19.91</v>
          </cell>
          <cell r="GG1070">
            <v>18.100000000000001</v>
          </cell>
        </row>
        <row r="1071">
          <cell r="A1071" t="str">
            <v>АВВГз 5х  4</v>
          </cell>
          <cell r="GF1071">
            <v>26.37</v>
          </cell>
          <cell r="GG1071">
            <v>23.97</v>
          </cell>
        </row>
        <row r="1072">
          <cell r="A1072" t="str">
            <v>Кабель алюминиевый бронированный (АВБбШв, АВБбШнг)</v>
          </cell>
          <cell r="GF1072">
            <v>0</v>
          </cell>
        </row>
        <row r="1073">
          <cell r="A1073" t="str">
            <v>АВБбШв 3х 4</v>
          </cell>
          <cell r="GF1073">
            <v>23.63</v>
          </cell>
          <cell r="GG1073">
            <v>21.48</v>
          </cell>
        </row>
        <row r="1074">
          <cell r="A1074" t="str">
            <v>АВБбШв 3х 6</v>
          </cell>
          <cell r="GF1074">
            <v>28.69</v>
          </cell>
          <cell r="GG1074">
            <v>26.09</v>
          </cell>
        </row>
        <row r="1075">
          <cell r="A1075" t="str">
            <v>АВБбШв 3х 10</v>
          </cell>
          <cell r="GF1075">
            <v>33.71</v>
          </cell>
          <cell r="GG1075">
            <v>30.65</v>
          </cell>
        </row>
        <row r="1076">
          <cell r="A1076" t="str">
            <v>АВБбШв 3х 16</v>
          </cell>
          <cell r="GF1076">
            <v>42.99</v>
          </cell>
          <cell r="GG1076">
            <v>39.08</v>
          </cell>
        </row>
        <row r="1077">
          <cell r="A1077" t="str">
            <v>АВБбШв 3х 25</v>
          </cell>
          <cell r="GF1077">
            <v>73.819999999999993</v>
          </cell>
          <cell r="GG1077">
            <v>67.11</v>
          </cell>
        </row>
        <row r="1078">
          <cell r="A1078" t="str">
            <v>АВБбШв 3х 35</v>
          </cell>
          <cell r="GF1078">
            <v>90.65</v>
          </cell>
          <cell r="GG1078">
            <v>82.41</v>
          </cell>
        </row>
        <row r="1079">
          <cell r="A1079" t="str">
            <v>АВБбШв 3х 50</v>
          </cell>
          <cell r="GF1079">
            <v>114.83</v>
          </cell>
          <cell r="GG1079">
            <v>104.39</v>
          </cell>
        </row>
        <row r="1080">
          <cell r="A1080" t="str">
            <v>АВБбШв 3х 70</v>
          </cell>
          <cell r="GF1080">
            <v>144.66</v>
          </cell>
          <cell r="GG1080">
            <v>131.51</v>
          </cell>
        </row>
        <row r="1081">
          <cell r="A1081" t="str">
            <v>АВБбШв 3х 95</v>
          </cell>
          <cell r="GF1081">
            <v>181.62</v>
          </cell>
          <cell r="GG1081">
            <v>165.11</v>
          </cell>
        </row>
        <row r="1082">
          <cell r="A1082" t="str">
            <v>АВБбШв 3х120</v>
          </cell>
          <cell r="GF1082">
            <v>219.86</v>
          </cell>
          <cell r="GG1082">
            <v>199.87</v>
          </cell>
        </row>
        <row r="1083">
          <cell r="A1083" t="str">
            <v>АВБбШв 3х150</v>
          </cell>
          <cell r="GF1083">
            <v>260.56</v>
          </cell>
          <cell r="GG1083">
            <v>236.87</v>
          </cell>
        </row>
        <row r="1084">
          <cell r="A1084" t="str">
            <v>АВБбШв 3х240</v>
          </cell>
          <cell r="GF1084">
            <v>460.51</v>
          </cell>
          <cell r="GG1084">
            <v>418.64</v>
          </cell>
        </row>
        <row r="1085">
          <cell r="A1085" t="str">
            <v>АВБбШв 3х 4+1х2,5</v>
          </cell>
          <cell r="GF1085">
            <v>40.79</v>
          </cell>
          <cell r="GG1085">
            <v>37.08</v>
          </cell>
        </row>
        <row r="1086">
          <cell r="A1086" t="str">
            <v>АВБбШв 3х 6+1х4</v>
          </cell>
          <cell r="GF1086">
            <v>46.03</v>
          </cell>
          <cell r="GG1086">
            <v>41.85</v>
          </cell>
        </row>
        <row r="1087">
          <cell r="A1087" t="str">
            <v>АВБбШв 3х10+1х6</v>
          </cell>
          <cell r="GF1087">
            <v>57.47</v>
          </cell>
          <cell r="GG1087">
            <v>52.25</v>
          </cell>
        </row>
        <row r="1088">
          <cell r="A1088" t="str">
            <v>АВБбШв 3х16+1х10</v>
          </cell>
          <cell r="GF1088">
            <v>48.87</v>
          </cell>
          <cell r="GG1088">
            <v>44.43</v>
          </cell>
        </row>
        <row r="1089">
          <cell r="A1089" t="str">
            <v>АВБбШв 3х25+1х16</v>
          </cell>
          <cell r="GF1089">
            <v>63.52</v>
          </cell>
          <cell r="GG1089">
            <v>57.75</v>
          </cell>
        </row>
        <row r="1090">
          <cell r="A1090" t="str">
            <v>АВБбШв 3х35+1х16</v>
          </cell>
          <cell r="GF1090">
            <v>102.01</v>
          </cell>
          <cell r="GG1090">
            <v>92.74</v>
          </cell>
        </row>
        <row r="1091">
          <cell r="A1091" t="str">
            <v>АВБбШв 3х50+1х25</v>
          </cell>
          <cell r="GF1091">
            <v>112.75</v>
          </cell>
          <cell r="GG1091">
            <v>102.5</v>
          </cell>
        </row>
        <row r="1092">
          <cell r="A1092" t="str">
            <v>АВБбШв 3х70+1х35</v>
          </cell>
          <cell r="GF1092">
            <v>176.29</v>
          </cell>
          <cell r="GG1092">
            <v>160.27000000000001</v>
          </cell>
        </row>
        <row r="1093">
          <cell r="A1093" t="str">
            <v>АВБбШв 3х95+1х50</v>
          </cell>
          <cell r="GF1093">
            <v>219.03</v>
          </cell>
          <cell r="GG1093">
            <v>199.12</v>
          </cell>
        </row>
        <row r="1094">
          <cell r="A1094" t="str">
            <v>АВБбШв 3х120+1х70</v>
          </cell>
          <cell r="GF1094">
            <v>262.08999999999997</v>
          </cell>
          <cell r="GG1094">
            <v>238.26</v>
          </cell>
        </row>
        <row r="1095">
          <cell r="A1095" t="str">
            <v>АВБбШв 3х150+1х70</v>
          </cell>
          <cell r="GF1095">
            <v>301.77</v>
          </cell>
          <cell r="GG1095">
            <v>274.33999999999997</v>
          </cell>
        </row>
        <row r="1096">
          <cell r="A1096" t="str">
            <v>АВБбШв 3х185+1х95</v>
          </cell>
          <cell r="GF1096">
            <v>369.59</v>
          </cell>
          <cell r="GG1096">
            <v>335.99</v>
          </cell>
        </row>
        <row r="1097">
          <cell r="A1097" t="str">
            <v>АВБбШв 3х240+1х120</v>
          </cell>
          <cell r="GF1097">
            <v>474.02</v>
          </cell>
          <cell r="GG1097">
            <v>430.93</v>
          </cell>
        </row>
        <row r="1098">
          <cell r="A1098" t="str">
            <v>АВБбШв 4х 2,5</v>
          </cell>
          <cell r="GF1098">
            <v>26.77</v>
          </cell>
          <cell r="GG1098">
            <v>24.34</v>
          </cell>
        </row>
        <row r="1099">
          <cell r="A1099" t="str">
            <v>АВБбШв 4х 4</v>
          </cell>
          <cell r="GF1099">
            <v>33.06</v>
          </cell>
          <cell r="GG1099">
            <v>30.05</v>
          </cell>
        </row>
        <row r="1100">
          <cell r="A1100" t="str">
            <v>АВБбШв 4х 6</v>
          </cell>
          <cell r="GF1100">
            <v>38.94</v>
          </cell>
          <cell r="GG1100">
            <v>35.4</v>
          </cell>
        </row>
        <row r="1101">
          <cell r="A1101" t="str">
            <v>АВБбШв 4х 10</v>
          </cell>
          <cell r="GF1101">
            <v>49.94</v>
          </cell>
          <cell r="GG1101">
            <v>45.4</v>
          </cell>
        </row>
        <row r="1102">
          <cell r="A1102" t="str">
            <v>АВБбШв 4х 16</v>
          </cell>
          <cell r="GF1102">
            <v>64.97</v>
          </cell>
          <cell r="GG1102">
            <v>59.06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93"/>
  <sheetViews>
    <sheetView topLeftCell="A64" workbookViewId="0">
      <selection activeCell="C72" sqref="C72"/>
    </sheetView>
  </sheetViews>
  <sheetFormatPr defaultColWidth="9.140625" defaultRowHeight="11.25" customHeight="1" x14ac:dyDescent="0.2"/>
  <cols>
    <col min="1" max="1" width="6.7109375" style="1" customWidth="1"/>
    <col min="2" max="2" width="20.140625" style="1" customWidth="1"/>
    <col min="3" max="3" width="32.7109375" style="1" customWidth="1"/>
    <col min="4" max="4" width="16" style="1" customWidth="1"/>
    <col min="5" max="8" width="13.42578125" style="1" customWidth="1"/>
    <col min="9" max="9" width="9.140625" style="1"/>
    <col min="10" max="10" width="89" style="2" hidden="1" customWidth="1"/>
    <col min="11" max="11" width="109.140625" style="2" hidden="1" customWidth="1"/>
    <col min="12" max="12" width="122.5703125" style="2" hidden="1" customWidth="1"/>
    <col min="13" max="13" width="129.28515625" style="2" hidden="1" customWidth="1"/>
    <col min="14" max="14" width="52.85546875" style="2" hidden="1" customWidth="1"/>
    <col min="15" max="15" width="129.28515625" style="2" hidden="1" customWidth="1"/>
    <col min="16" max="18" width="52.85546875" style="2" hidden="1" customWidth="1"/>
    <col min="19" max="20" width="53.7109375" style="2" hidden="1" customWidth="1"/>
    <col min="21" max="21" width="75.5703125" style="2" hidden="1" customWidth="1"/>
    <col min="22" max="22" width="53.7109375" style="2" hidden="1" customWidth="1"/>
    <col min="23" max="23" width="48.7109375" style="2" hidden="1" customWidth="1"/>
    <col min="24" max="24" width="53.7109375" style="2" hidden="1" customWidth="1"/>
    <col min="25" max="16384" width="9.140625" style="1"/>
  </cols>
  <sheetData>
    <row r="1" spans="1:11" customFormat="1" ht="15" x14ac:dyDescent="0.25">
      <c r="H1" s="3" t="s">
        <v>0</v>
      </c>
    </row>
    <row r="2" spans="1:11" customFormat="1" ht="15" x14ac:dyDescent="0.25">
      <c r="A2" s="4"/>
      <c r="B2" s="4"/>
      <c r="C2" s="4"/>
      <c r="D2" s="4"/>
      <c r="E2" s="4"/>
      <c r="F2" s="4"/>
      <c r="G2" s="4"/>
      <c r="H2" s="3" t="s">
        <v>1</v>
      </c>
    </row>
    <row r="3" spans="1:11" customFormat="1" ht="15" x14ac:dyDescent="0.25">
      <c r="A3" s="4"/>
      <c r="B3" s="4"/>
      <c r="C3" s="4"/>
      <c r="D3" s="4"/>
      <c r="E3" s="4"/>
      <c r="F3" s="4"/>
      <c r="G3" s="4"/>
      <c r="H3" s="3"/>
    </row>
    <row r="4" spans="1:11" customFormat="1" ht="15" x14ac:dyDescent="0.25">
      <c r="A4" s="4"/>
      <c r="B4" s="4" t="s">
        <v>2</v>
      </c>
      <c r="C4" s="28" t="s">
        <v>3</v>
      </c>
      <c r="D4" s="28"/>
      <c r="E4" s="28"/>
      <c r="F4" s="28"/>
      <c r="G4" s="28"/>
      <c r="H4" s="4"/>
      <c r="J4" s="5" t="s">
        <v>3</v>
      </c>
    </row>
    <row r="5" spans="1:11" customFormat="1" ht="10.5" customHeight="1" x14ac:dyDescent="0.25">
      <c r="A5" s="4"/>
      <c r="B5" s="4"/>
      <c r="C5" s="29" t="s">
        <v>4</v>
      </c>
      <c r="D5" s="29"/>
      <c r="E5" s="29"/>
      <c r="F5" s="29"/>
      <c r="G5" s="29"/>
      <c r="H5" s="4"/>
    </row>
    <row r="6" spans="1:11" customFormat="1" ht="17.25" customHeight="1" x14ac:dyDescent="0.25">
      <c r="A6" s="4"/>
      <c r="B6" s="4" t="s">
        <v>5</v>
      </c>
      <c r="C6" s="6"/>
      <c r="D6" s="6"/>
      <c r="E6" s="6"/>
      <c r="F6" s="6"/>
      <c r="G6" s="6"/>
      <c r="H6" s="4"/>
    </row>
    <row r="7" spans="1:11" customFormat="1" ht="17.25" customHeight="1" x14ac:dyDescent="0.25">
      <c r="A7" s="4"/>
      <c r="B7" s="4"/>
      <c r="C7" s="6"/>
      <c r="D7" s="6"/>
      <c r="E7" s="6"/>
      <c r="F7" s="6"/>
      <c r="G7" s="6"/>
      <c r="H7" s="4"/>
    </row>
    <row r="8" spans="1:11" customFormat="1" ht="17.25" customHeight="1" x14ac:dyDescent="0.25">
      <c r="A8" s="4"/>
      <c r="B8" s="7" t="s">
        <v>6</v>
      </c>
      <c r="C8" s="6"/>
      <c r="D8" s="6"/>
      <c r="E8" s="6"/>
      <c r="F8" s="6"/>
      <c r="G8" s="6"/>
      <c r="H8" s="4"/>
    </row>
    <row r="9" spans="1:11" customFormat="1" ht="17.25" customHeight="1" x14ac:dyDescent="0.25">
      <c r="A9" s="4"/>
      <c r="B9" s="4"/>
      <c r="C9" s="30"/>
      <c r="D9" s="30"/>
      <c r="E9" s="30"/>
      <c r="F9" s="30"/>
      <c r="G9" s="30"/>
      <c r="H9" s="4"/>
    </row>
    <row r="10" spans="1:11" customFormat="1" ht="11.25" customHeight="1" x14ac:dyDescent="0.25">
      <c r="A10" s="8"/>
      <c r="B10" s="8"/>
      <c r="C10" s="29" t="s">
        <v>7</v>
      </c>
      <c r="D10" s="29"/>
      <c r="E10" s="29"/>
      <c r="F10" s="29"/>
      <c r="G10" s="29"/>
      <c r="H10" s="8"/>
    </row>
    <row r="11" spans="1:11" customFormat="1" ht="11.25" customHeight="1" x14ac:dyDescent="0.25">
      <c r="A11" s="8"/>
      <c r="B11" s="8"/>
      <c r="C11" s="6"/>
      <c r="D11" s="6"/>
      <c r="E11" s="6"/>
      <c r="F11" s="6"/>
      <c r="G11" s="6"/>
      <c r="H11" s="8"/>
    </row>
    <row r="12" spans="1:11" customFormat="1" ht="18" x14ac:dyDescent="0.25">
      <c r="A12" s="8"/>
      <c r="B12" s="31" t="s">
        <v>8</v>
      </c>
      <c r="C12" s="31"/>
      <c r="D12" s="31"/>
      <c r="E12" s="31"/>
      <c r="F12" s="31"/>
      <c r="G12" s="31"/>
      <c r="H12" s="8"/>
    </row>
    <row r="13" spans="1:11" customFormat="1" ht="11.25" customHeight="1" x14ac:dyDescent="0.25">
      <c r="A13" s="8"/>
      <c r="B13" s="8"/>
      <c r="C13" s="6"/>
      <c r="D13" s="6"/>
      <c r="E13" s="6"/>
      <c r="F13" s="6"/>
      <c r="G13" s="6"/>
      <c r="H13" s="8"/>
    </row>
    <row r="14" spans="1:11" customFormat="1" ht="11.25" customHeight="1" x14ac:dyDescent="0.25">
      <c r="A14" s="8"/>
      <c r="B14" s="8"/>
      <c r="C14" s="6"/>
      <c r="D14" s="6"/>
      <c r="E14" s="6"/>
      <c r="F14" s="6"/>
      <c r="G14" s="6"/>
      <c r="H14" s="8"/>
    </row>
    <row r="15" spans="1:11" customFormat="1" ht="11.25" customHeight="1" x14ac:dyDescent="0.25">
      <c r="A15" s="8"/>
      <c r="B15" s="8"/>
      <c r="C15" s="6"/>
      <c r="D15" s="6"/>
      <c r="E15" s="6"/>
      <c r="F15" s="6"/>
      <c r="G15" s="6"/>
      <c r="H15" s="8"/>
    </row>
    <row r="16" spans="1:11" customFormat="1" ht="15" x14ac:dyDescent="0.25">
      <c r="A16" s="5"/>
      <c r="B16" s="32"/>
      <c r="C16" s="32"/>
      <c r="D16" s="32"/>
      <c r="E16" s="32"/>
      <c r="F16" s="32"/>
      <c r="G16" s="32"/>
      <c r="H16" s="5"/>
      <c r="K16" s="5" t="s">
        <v>9</v>
      </c>
    </row>
    <row r="17" spans="1:14" customFormat="1" ht="13.5" customHeight="1" x14ac:dyDescent="0.25">
      <c r="A17" s="9"/>
      <c r="B17" s="33" t="s">
        <v>10</v>
      </c>
      <c r="C17" s="33"/>
      <c r="D17" s="33"/>
      <c r="E17" s="33"/>
      <c r="F17" s="33"/>
      <c r="G17" s="33"/>
      <c r="H17" s="9"/>
    </row>
    <row r="18" spans="1:14" customFormat="1" ht="9.75" customHeight="1" x14ac:dyDescent="0.25">
      <c r="A18" s="4"/>
      <c r="B18" s="4"/>
      <c r="C18" s="4"/>
      <c r="D18" s="10"/>
      <c r="E18" s="10"/>
      <c r="F18" s="10"/>
      <c r="G18" s="11"/>
      <c r="H18" s="11"/>
    </row>
    <row r="19" spans="1:14" customFormat="1" ht="15" x14ac:dyDescent="0.25">
      <c r="A19" s="12"/>
      <c r="B19" s="34" t="s">
        <v>11</v>
      </c>
      <c r="C19" s="34"/>
      <c r="D19" s="34"/>
      <c r="E19" s="34"/>
      <c r="F19" s="34"/>
      <c r="G19" s="34"/>
      <c r="H19" s="34"/>
      <c r="L19" s="5" t="s">
        <v>11</v>
      </c>
    </row>
    <row r="20" spans="1:14" customFormat="1" ht="9.75" customHeight="1" x14ac:dyDescent="0.25">
      <c r="A20" s="4"/>
      <c r="B20" s="4"/>
      <c r="C20" s="4"/>
      <c r="D20" s="6"/>
      <c r="E20" s="6"/>
      <c r="F20" s="6"/>
      <c r="G20" s="6"/>
      <c r="H20" s="6"/>
    </row>
    <row r="21" spans="1:14" customFormat="1" ht="16.5" customHeight="1" x14ac:dyDescent="0.25">
      <c r="A21" s="35" t="s">
        <v>12</v>
      </c>
      <c r="B21" s="35" t="s">
        <v>13</v>
      </c>
      <c r="C21" s="35" t="s">
        <v>14</v>
      </c>
      <c r="D21" s="38" t="s">
        <v>15</v>
      </c>
      <c r="E21" s="39"/>
      <c r="F21" s="39"/>
      <c r="G21" s="39"/>
      <c r="H21" s="40"/>
    </row>
    <row r="22" spans="1:14" customFormat="1" ht="45.75" customHeight="1" x14ac:dyDescent="0.25">
      <c r="A22" s="36"/>
      <c r="B22" s="36"/>
      <c r="C22" s="36"/>
      <c r="D22" s="35" t="s">
        <v>16</v>
      </c>
      <c r="E22" s="35" t="s">
        <v>17</v>
      </c>
      <c r="F22" s="35" t="s">
        <v>18</v>
      </c>
      <c r="G22" s="35" t="s">
        <v>19</v>
      </c>
      <c r="H22" s="35" t="s">
        <v>20</v>
      </c>
    </row>
    <row r="23" spans="1:14" customFormat="1" ht="27.75" customHeight="1" x14ac:dyDescent="0.25">
      <c r="A23" s="37"/>
      <c r="B23" s="37"/>
      <c r="C23" s="37"/>
      <c r="D23" s="37"/>
      <c r="E23" s="37"/>
      <c r="F23" s="37"/>
      <c r="G23" s="37"/>
      <c r="H23" s="37"/>
    </row>
    <row r="24" spans="1:14" customFormat="1" ht="15" x14ac:dyDescent="0.25">
      <c r="A24" s="13">
        <v>1</v>
      </c>
      <c r="B24" s="13">
        <v>2</v>
      </c>
      <c r="C24" s="13">
        <v>3</v>
      </c>
      <c r="D24" s="13">
        <v>4</v>
      </c>
      <c r="E24" s="13">
        <v>5</v>
      </c>
      <c r="F24" s="13">
        <v>6</v>
      </c>
      <c r="G24" s="13">
        <v>7</v>
      </c>
      <c r="H24" s="13">
        <v>8</v>
      </c>
    </row>
    <row r="25" spans="1:14" customFormat="1" ht="15" x14ac:dyDescent="0.25">
      <c r="A25" s="41" t="s">
        <v>21</v>
      </c>
      <c r="B25" s="42"/>
      <c r="C25" s="42"/>
      <c r="D25" s="42"/>
      <c r="E25" s="42"/>
      <c r="F25" s="42"/>
      <c r="G25" s="42"/>
      <c r="H25" s="43"/>
      <c r="M25" s="14" t="s">
        <v>21</v>
      </c>
    </row>
    <row r="26" spans="1:14" customFormat="1" ht="33.75" x14ac:dyDescent="0.25">
      <c r="A26" s="15">
        <v>1</v>
      </c>
      <c r="B26" s="16" t="s">
        <v>22</v>
      </c>
      <c r="C26" s="16" t="s">
        <v>23</v>
      </c>
      <c r="D26" s="17">
        <v>48841.21</v>
      </c>
      <c r="E26" s="17"/>
      <c r="F26" s="17"/>
      <c r="G26" s="17"/>
      <c r="H26" s="17">
        <v>48841.21</v>
      </c>
      <c r="M26" s="14"/>
    </row>
    <row r="27" spans="1:14" customFormat="1" ht="22.5" x14ac:dyDescent="0.25">
      <c r="A27" s="15">
        <v>2</v>
      </c>
      <c r="B27" s="16" t="s">
        <v>24</v>
      </c>
      <c r="C27" s="16" t="s">
        <v>25</v>
      </c>
      <c r="D27" s="17">
        <v>40054.720000000001</v>
      </c>
      <c r="E27" s="17"/>
      <c r="F27" s="17"/>
      <c r="G27" s="17"/>
      <c r="H27" s="17">
        <v>40054.720000000001</v>
      </c>
      <c r="M27" s="14"/>
    </row>
    <row r="28" spans="1:14" customFormat="1" ht="22.5" x14ac:dyDescent="0.25">
      <c r="A28" s="15">
        <v>3</v>
      </c>
      <c r="B28" s="16" t="s">
        <v>26</v>
      </c>
      <c r="C28" s="16" t="s">
        <v>27</v>
      </c>
      <c r="D28" s="17">
        <v>1173.58</v>
      </c>
      <c r="E28" s="17">
        <v>4.3899999999999997</v>
      </c>
      <c r="F28" s="17"/>
      <c r="G28" s="17"/>
      <c r="H28" s="17">
        <v>1177.97</v>
      </c>
      <c r="M28" s="14"/>
    </row>
    <row r="29" spans="1:14" customFormat="1" ht="23.25" x14ac:dyDescent="0.25">
      <c r="A29" s="18"/>
      <c r="B29" s="44" t="s">
        <v>28</v>
      </c>
      <c r="C29" s="45"/>
      <c r="D29" s="19">
        <v>90069.51</v>
      </c>
      <c r="E29" s="19">
        <v>4.3899999999999997</v>
      </c>
      <c r="F29" s="20"/>
      <c r="G29" s="20"/>
      <c r="H29" s="20">
        <v>90073.9</v>
      </c>
      <c r="M29" s="14"/>
      <c r="N29" s="21" t="s">
        <v>28</v>
      </c>
    </row>
    <row r="30" spans="1:14" customFormat="1" ht="15" x14ac:dyDescent="0.25">
      <c r="A30" s="41" t="s">
        <v>29</v>
      </c>
      <c r="B30" s="42"/>
      <c r="C30" s="42"/>
      <c r="D30" s="42"/>
      <c r="E30" s="42"/>
      <c r="F30" s="42"/>
      <c r="G30" s="42"/>
      <c r="H30" s="43"/>
      <c r="M30" s="14" t="s">
        <v>29</v>
      </c>
      <c r="N30" s="21"/>
    </row>
    <row r="31" spans="1:14" customFormat="1" ht="15" x14ac:dyDescent="0.25">
      <c r="A31" s="15">
        <v>4</v>
      </c>
      <c r="B31" s="16" t="s">
        <v>30</v>
      </c>
      <c r="C31" s="16" t="s">
        <v>31</v>
      </c>
      <c r="D31" s="17">
        <v>161452.93</v>
      </c>
      <c r="E31" s="17"/>
      <c r="F31" s="17"/>
      <c r="G31" s="17"/>
      <c r="H31" s="17">
        <v>161452.93</v>
      </c>
      <c r="M31" s="14"/>
      <c r="N31" s="21"/>
    </row>
    <row r="32" spans="1:14" customFormat="1" ht="22.5" x14ac:dyDescent="0.25">
      <c r="A32" s="15">
        <v>5</v>
      </c>
      <c r="B32" s="16" t="s">
        <v>32</v>
      </c>
      <c r="C32" s="16" t="s">
        <v>33</v>
      </c>
      <c r="D32" s="17">
        <v>4505.95</v>
      </c>
      <c r="E32" s="17"/>
      <c r="F32" s="17"/>
      <c r="G32" s="17"/>
      <c r="H32" s="17">
        <v>4505.95</v>
      </c>
      <c r="M32" s="14"/>
      <c r="N32" s="21"/>
    </row>
    <row r="33" spans="1:15" customFormat="1" ht="22.5" x14ac:dyDescent="0.25">
      <c r="A33" s="15">
        <v>6</v>
      </c>
      <c r="B33" s="16" t="s">
        <v>34</v>
      </c>
      <c r="C33" s="16" t="s">
        <v>35</v>
      </c>
      <c r="D33" s="17">
        <v>10526.92</v>
      </c>
      <c r="E33" s="17"/>
      <c r="F33" s="17"/>
      <c r="G33" s="17"/>
      <c r="H33" s="17">
        <v>10526.92</v>
      </c>
      <c r="M33" s="14"/>
      <c r="N33" s="21"/>
    </row>
    <row r="34" spans="1:15" customFormat="1" ht="22.5" x14ac:dyDescent="0.25">
      <c r="A34" s="15">
        <v>7</v>
      </c>
      <c r="B34" s="16" t="s">
        <v>36</v>
      </c>
      <c r="C34" s="16" t="s">
        <v>37</v>
      </c>
      <c r="D34" s="17">
        <v>1615.22</v>
      </c>
      <c r="E34" s="17"/>
      <c r="F34" s="17"/>
      <c r="G34" s="17"/>
      <c r="H34" s="17">
        <v>1615.22</v>
      </c>
      <c r="M34" s="14"/>
      <c r="N34" s="21"/>
    </row>
    <row r="35" spans="1:15" customFormat="1" ht="23.25" x14ac:dyDescent="0.25">
      <c r="A35" s="18"/>
      <c r="B35" s="44" t="s">
        <v>38</v>
      </c>
      <c r="C35" s="45"/>
      <c r="D35" s="19">
        <v>178101.02</v>
      </c>
      <c r="E35" s="19"/>
      <c r="F35" s="20"/>
      <c r="G35" s="20"/>
      <c r="H35" s="20">
        <v>178101.02</v>
      </c>
      <c r="M35" s="14"/>
      <c r="N35" s="21" t="s">
        <v>38</v>
      </c>
    </row>
    <row r="36" spans="1:15" customFormat="1" ht="15" x14ac:dyDescent="0.25">
      <c r="A36" s="41" t="s">
        <v>39</v>
      </c>
      <c r="B36" s="42"/>
      <c r="C36" s="42"/>
      <c r="D36" s="42"/>
      <c r="E36" s="42"/>
      <c r="F36" s="42"/>
      <c r="G36" s="42"/>
      <c r="H36" s="43"/>
      <c r="M36" s="14" t="s">
        <v>39</v>
      </c>
      <c r="N36" s="21"/>
    </row>
    <row r="37" spans="1:15" customFormat="1" ht="15" x14ac:dyDescent="0.25">
      <c r="A37" s="15">
        <v>8</v>
      </c>
      <c r="B37" s="16" t="s">
        <v>40</v>
      </c>
      <c r="C37" s="16" t="s">
        <v>41</v>
      </c>
      <c r="D37" s="17">
        <v>0.46</v>
      </c>
      <c r="E37" s="17">
        <v>474.57</v>
      </c>
      <c r="F37" s="17"/>
      <c r="G37" s="17"/>
      <c r="H37" s="17">
        <v>475.03</v>
      </c>
      <c r="M37" s="14"/>
      <c r="N37" s="21"/>
    </row>
    <row r="38" spans="1:15" customFormat="1" ht="15" x14ac:dyDescent="0.25">
      <c r="A38" s="15">
        <v>9</v>
      </c>
      <c r="B38" s="16" t="s">
        <v>42</v>
      </c>
      <c r="C38" s="16" t="s">
        <v>43</v>
      </c>
      <c r="D38" s="17">
        <v>595.21</v>
      </c>
      <c r="E38" s="17">
        <v>1681.46</v>
      </c>
      <c r="F38" s="17"/>
      <c r="G38" s="17"/>
      <c r="H38" s="17">
        <v>2276.67</v>
      </c>
      <c r="M38" s="14"/>
      <c r="N38" s="21"/>
    </row>
    <row r="39" spans="1:15" customFormat="1" ht="15" x14ac:dyDescent="0.25">
      <c r="A39" s="18"/>
      <c r="B39" s="44" t="s">
        <v>44</v>
      </c>
      <c r="C39" s="45"/>
      <c r="D39" s="19">
        <v>595.66999999999996</v>
      </c>
      <c r="E39" s="19">
        <v>2156.0300000000002</v>
      </c>
      <c r="F39" s="20"/>
      <c r="G39" s="20"/>
      <c r="H39" s="20">
        <v>2751.7</v>
      </c>
      <c r="M39" s="14"/>
      <c r="N39" s="21" t="s">
        <v>44</v>
      </c>
    </row>
    <row r="40" spans="1:15" customFormat="1" ht="15" x14ac:dyDescent="0.25">
      <c r="A40" s="41" t="s">
        <v>45</v>
      </c>
      <c r="B40" s="42"/>
      <c r="C40" s="42"/>
      <c r="D40" s="42"/>
      <c r="E40" s="42"/>
      <c r="F40" s="42"/>
      <c r="G40" s="42"/>
      <c r="H40" s="43"/>
      <c r="M40" s="14" t="s">
        <v>45</v>
      </c>
      <c r="N40" s="21"/>
    </row>
    <row r="41" spans="1:15" customFormat="1" ht="15" x14ac:dyDescent="0.25">
      <c r="A41" s="46" t="s">
        <v>46</v>
      </c>
      <c r="B41" s="47"/>
      <c r="C41" s="47"/>
      <c r="D41" s="47"/>
      <c r="E41" s="47"/>
      <c r="F41" s="47"/>
      <c r="G41" s="47"/>
      <c r="H41" s="48"/>
      <c r="M41" s="14"/>
      <c r="N41" s="21"/>
      <c r="O41" s="22" t="s">
        <v>46</v>
      </c>
    </row>
    <row r="42" spans="1:15" customFormat="1" ht="22.5" x14ac:dyDescent="0.25">
      <c r="A42" s="15">
        <v>10</v>
      </c>
      <c r="B42" s="16" t="s">
        <v>47</v>
      </c>
      <c r="C42" s="16" t="s">
        <v>48</v>
      </c>
      <c r="D42" s="17">
        <v>760.02</v>
      </c>
      <c r="E42" s="17"/>
      <c r="F42" s="17"/>
      <c r="G42" s="17"/>
      <c r="H42" s="17">
        <v>760.02</v>
      </c>
      <c r="M42" s="14"/>
      <c r="N42" s="21"/>
      <c r="O42" s="22"/>
    </row>
    <row r="43" spans="1:15" customFormat="1" ht="22.5" x14ac:dyDescent="0.25">
      <c r="A43" s="15">
        <v>11</v>
      </c>
      <c r="B43" s="16" t="s">
        <v>49</v>
      </c>
      <c r="C43" s="16" t="s">
        <v>50</v>
      </c>
      <c r="D43" s="17">
        <v>10454.17</v>
      </c>
      <c r="E43" s="17"/>
      <c r="F43" s="17"/>
      <c r="G43" s="17"/>
      <c r="H43" s="17">
        <v>10454.17</v>
      </c>
      <c r="M43" s="14"/>
      <c r="N43" s="21"/>
      <c r="O43" s="22"/>
    </row>
    <row r="44" spans="1:15" customFormat="1" ht="15" x14ac:dyDescent="0.25">
      <c r="A44" s="46" t="s">
        <v>51</v>
      </c>
      <c r="B44" s="47"/>
      <c r="C44" s="47"/>
      <c r="D44" s="47"/>
      <c r="E44" s="47"/>
      <c r="F44" s="47"/>
      <c r="G44" s="47"/>
      <c r="H44" s="48"/>
      <c r="M44" s="14"/>
      <c r="N44" s="21"/>
      <c r="O44" s="22" t="s">
        <v>51</v>
      </c>
    </row>
    <row r="45" spans="1:15" customFormat="1" ht="22.5" x14ac:dyDescent="0.25">
      <c r="A45" s="15">
        <v>12</v>
      </c>
      <c r="B45" s="16" t="s">
        <v>52</v>
      </c>
      <c r="C45" s="16" t="s">
        <v>53</v>
      </c>
      <c r="D45" s="17">
        <v>9143.31</v>
      </c>
      <c r="E45" s="17"/>
      <c r="F45" s="17"/>
      <c r="G45" s="17"/>
      <c r="H45" s="17">
        <v>9143.31</v>
      </c>
      <c r="M45" s="14"/>
      <c r="N45" s="21"/>
      <c r="O45" s="22"/>
    </row>
    <row r="46" spans="1:15" customFormat="1" ht="22.5" x14ac:dyDescent="0.25">
      <c r="A46" s="15">
        <v>13</v>
      </c>
      <c r="B46" s="16" t="s">
        <v>54</v>
      </c>
      <c r="C46" s="16" t="s">
        <v>55</v>
      </c>
      <c r="D46" s="17">
        <v>21996.73</v>
      </c>
      <c r="E46" s="17"/>
      <c r="F46" s="17"/>
      <c r="G46" s="17"/>
      <c r="H46" s="17">
        <v>21996.73</v>
      </c>
      <c r="M46" s="14"/>
      <c r="N46" s="21"/>
      <c r="O46" s="22"/>
    </row>
    <row r="47" spans="1:15" customFormat="1" ht="22.5" x14ac:dyDescent="0.25">
      <c r="A47" s="15">
        <v>14</v>
      </c>
      <c r="B47" s="16" t="s">
        <v>56</v>
      </c>
      <c r="C47" s="16" t="s">
        <v>57</v>
      </c>
      <c r="D47" s="17">
        <v>1758.76</v>
      </c>
      <c r="E47" s="17"/>
      <c r="F47" s="17"/>
      <c r="G47" s="17"/>
      <c r="H47" s="17">
        <v>1758.76</v>
      </c>
      <c r="M47" s="14"/>
      <c r="N47" s="21"/>
      <c r="O47" s="22"/>
    </row>
    <row r="48" spans="1:15" customFormat="1" ht="15" x14ac:dyDescent="0.25">
      <c r="A48" s="46" t="s">
        <v>58</v>
      </c>
      <c r="B48" s="47"/>
      <c r="C48" s="47"/>
      <c r="D48" s="47"/>
      <c r="E48" s="47"/>
      <c r="F48" s="47"/>
      <c r="G48" s="47"/>
      <c r="H48" s="48"/>
      <c r="M48" s="14"/>
      <c r="N48" s="21"/>
      <c r="O48" s="22" t="s">
        <v>58</v>
      </c>
    </row>
    <row r="49" spans="1:16" customFormat="1" ht="22.5" x14ac:dyDescent="0.25">
      <c r="A49" s="15">
        <v>15</v>
      </c>
      <c r="B49" s="16" t="s">
        <v>59</v>
      </c>
      <c r="C49" s="16" t="s">
        <v>60</v>
      </c>
      <c r="D49" s="17">
        <v>4038.24</v>
      </c>
      <c r="E49" s="17">
        <v>6.6</v>
      </c>
      <c r="F49" s="17"/>
      <c r="G49" s="17"/>
      <c r="H49" s="17">
        <v>4044.84</v>
      </c>
      <c r="M49" s="14"/>
      <c r="N49" s="21"/>
      <c r="O49" s="22"/>
    </row>
    <row r="50" spans="1:16" customFormat="1" ht="22.5" x14ac:dyDescent="0.25">
      <c r="A50" s="15">
        <v>16</v>
      </c>
      <c r="B50" s="16" t="s">
        <v>61</v>
      </c>
      <c r="C50" s="16" t="s">
        <v>62</v>
      </c>
      <c r="D50" s="17">
        <v>4800.6099999999997</v>
      </c>
      <c r="E50" s="17">
        <v>58.97</v>
      </c>
      <c r="F50" s="17"/>
      <c r="G50" s="17"/>
      <c r="H50" s="17">
        <v>4859.58</v>
      </c>
      <c r="M50" s="14"/>
      <c r="N50" s="21"/>
      <c r="O50" s="22"/>
    </row>
    <row r="51" spans="1:16" customFormat="1" ht="22.5" x14ac:dyDescent="0.25">
      <c r="A51" s="15">
        <v>17</v>
      </c>
      <c r="B51" s="16" t="s">
        <v>63</v>
      </c>
      <c r="C51" s="16" t="s">
        <v>64</v>
      </c>
      <c r="D51" s="17">
        <v>1804.17</v>
      </c>
      <c r="E51" s="17">
        <v>86.03</v>
      </c>
      <c r="F51" s="17"/>
      <c r="G51" s="17"/>
      <c r="H51" s="17">
        <v>1890.2</v>
      </c>
      <c r="M51" s="14"/>
      <c r="N51" s="21"/>
      <c r="O51" s="22"/>
    </row>
    <row r="52" spans="1:16" customFormat="1" ht="22.5" x14ac:dyDescent="0.25">
      <c r="A52" s="15">
        <v>18</v>
      </c>
      <c r="B52" s="16" t="s">
        <v>65</v>
      </c>
      <c r="C52" s="16" t="s">
        <v>66</v>
      </c>
      <c r="D52" s="17">
        <v>3937.99</v>
      </c>
      <c r="E52" s="17">
        <v>65.459999999999994</v>
      </c>
      <c r="F52" s="17"/>
      <c r="G52" s="17"/>
      <c r="H52" s="17">
        <v>4003.45</v>
      </c>
      <c r="M52" s="14"/>
      <c r="N52" s="21"/>
      <c r="O52" s="22"/>
    </row>
    <row r="53" spans="1:16" customFormat="1" ht="15" x14ac:dyDescent="0.25">
      <c r="A53" s="46" t="s">
        <v>67</v>
      </c>
      <c r="B53" s="47"/>
      <c r="C53" s="47"/>
      <c r="D53" s="47"/>
      <c r="E53" s="47"/>
      <c r="F53" s="47"/>
      <c r="G53" s="47"/>
      <c r="H53" s="48"/>
      <c r="M53" s="14"/>
      <c r="N53" s="21"/>
      <c r="O53" s="22" t="s">
        <v>67</v>
      </c>
    </row>
    <row r="54" spans="1:16" customFormat="1" ht="22.5" x14ac:dyDescent="0.25">
      <c r="A54" s="15">
        <v>19</v>
      </c>
      <c r="B54" s="16" t="s">
        <v>68</v>
      </c>
      <c r="C54" s="16" t="s">
        <v>69</v>
      </c>
      <c r="D54" s="17">
        <v>8264.99</v>
      </c>
      <c r="E54" s="17">
        <v>26.93</v>
      </c>
      <c r="F54" s="17"/>
      <c r="G54" s="17"/>
      <c r="H54" s="17">
        <v>8291.92</v>
      </c>
      <c r="M54" s="14"/>
      <c r="N54" s="21"/>
      <c r="O54" s="22"/>
    </row>
    <row r="55" spans="1:16" customFormat="1" ht="34.5" x14ac:dyDescent="0.25">
      <c r="A55" s="18"/>
      <c r="B55" s="44" t="s">
        <v>70</v>
      </c>
      <c r="C55" s="45"/>
      <c r="D55" s="19">
        <v>66958.990000000005</v>
      </c>
      <c r="E55" s="19">
        <v>243.99</v>
      </c>
      <c r="F55" s="20"/>
      <c r="G55" s="20"/>
      <c r="H55" s="20">
        <v>67202.98</v>
      </c>
      <c r="M55" s="14"/>
      <c r="N55" s="21" t="s">
        <v>70</v>
      </c>
      <c r="O55" s="22"/>
    </row>
    <row r="56" spans="1:16" customFormat="1" ht="15" x14ac:dyDescent="0.25">
      <c r="A56" s="41" t="s">
        <v>71</v>
      </c>
      <c r="B56" s="42"/>
      <c r="C56" s="42"/>
      <c r="D56" s="42"/>
      <c r="E56" s="42"/>
      <c r="F56" s="42"/>
      <c r="G56" s="42"/>
      <c r="H56" s="43"/>
      <c r="M56" s="14" t="s">
        <v>71</v>
      </c>
      <c r="N56" s="21"/>
      <c r="O56" s="22"/>
    </row>
    <row r="57" spans="1:16" customFormat="1" ht="15" x14ac:dyDescent="0.25">
      <c r="A57" s="15">
        <v>20</v>
      </c>
      <c r="B57" s="16" t="s">
        <v>72</v>
      </c>
      <c r="C57" s="16" t="s">
        <v>73</v>
      </c>
      <c r="D57" s="17">
        <v>5005.8999999999996</v>
      </c>
      <c r="E57" s="17"/>
      <c r="F57" s="17"/>
      <c r="G57" s="17"/>
      <c r="H57" s="17">
        <v>5005.8999999999996</v>
      </c>
      <c r="M57" s="14"/>
      <c r="N57" s="21"/>
      <c r="O57" s="22"/>
    </row>
    <row r="58" spans="1:16" customFormat="1" ht="15" x14ac:dyDescent="0.25">
      <c r="A58" s="15">
        <v>21</v>
      </c>
      <c r="B58" s="16" t="s">
        <v>74</v>
      </c>
      <c r="C58" s="16" t="s">
        <v>75</v>
      </c>
      <c r="D58" s="17">
        <v>48898.42</v>
      </c>
      <c r="E58" s="17"/>
      <c r="F58" s="17"/>
      <c r="G58" s="17"/>
      <c r="H58" s="17">
        <v>48898.42</v>
      </c>
      <c r="M58" s="14"/>
      <c r="N58" s="21"/>
      <c r="O58" s="22"/>
    </row>
    <row r="59" spans="1:16" customFormat="1" ht="23.25" x14ac:dyDescent="0.25">
      <c r="A59" s="18"/>
      <c r="B59" s="44" t="s">
        <v>76</v>
      </c>
      <c r="C59" s="45"/>
      <c r="D59" s="19">
        <v>53904.32</v>
      </c>
      <c r="E59" s="19"/>
      <c r="F59" s="20"/>
      <c r="G59" s="20"/>
      <c r="H59" s="20">
        <v>53904.32</v>
      </c>
      <c r="M59" s="14"/>
      <c r="N59" s="21" t="s">
        <v>76</v>
      </c>
      <c r="O59" s="22"/>
    </row>
    <row r="60" spans="1:16" customFormat="1" ht="15" x14ac:dyDescent="0.25">
      <c r="A60" s="18"/>
      <c r="B60" s="49" t="s">
        <v>77</v>
      </c>
      <c r="C60" s="50"/>
      <c r="D60" s="19">
        <v>389629.51</v>
      </c>
      <c r="E60" s="19">
        <v>2404.41</v>
      </c>
      <c r="F60" s="20"/>
      <c r="G60" s="20"/>
      <c r="H60" s="20">
        <v>392033.92</v>
      </c>
      <c r="M60" s="14"/>
      <c r="N60" s="21"/>
      <c r="O60" s="22"/>
      <c r="P60" s="23" t="s">
        <v>77</v>
      </c>
    </row>
    <row r="61" spans="1:16" customFormat="1" ht="15" x14ac:dyDescent="0.25">
      <c r="A61" s="41" t="s">
        <v>78</v>
      </c>
      <c r="B61" s="42"/>
      <c r="C61" s="42"/>
      <c r="D61" s="42"/>
      <c r="E61" s="42"/>
      <c r="F61" s="42"/>
      <c r="G61" s="42"/>
      <c r="H61" s="43"/>
      <c r="M61" s="14" t="s">
        <v>78</v>
      </c>
      <c r="N61" s="21"/>
      <c r="O61" s="22"/>
      <c r="P61" s="23"/>
    </row>
    <row r="62" spans="1:16" customFormat="1" ht="33.75" x14ac:dyDescent="0.25">
      <c r="A62" s="15">
        <v>22</v>
      </c>
      <c r="B62" s="16" t="s">
        <v>79</v>
      </c>
      <c r="C62" s="16" t="s">
        <v>80</v>
      </c>
      <c r="D62" s="17">
        <v>31949.62</v>
      </c>
      <c r="E62" s="17">
        <v>197.16</v>
      </c>
      <c r="F62" s="17"/>
      <c r="G62" s="17"/>
      <c r="H62" s="17">
        <v>32146.78</v>
      </c>
      <c r="M62" s="14"/>
      <c r="N62" s="21"/>
      <c r="O62" s="22"/>
      <c r="P62" s="23"/>
    </row>
    <row r="63" spans="1:16" customFormat="1" ht="15" x14ac:dyDescent="0.25">
      <c r="A63" s="18"/>
      <c r="B63" s="44" t="s">
        <v>81</v>
      </c>
      <c r="C63" s="45"/>
      <c r="D63" s="19">
        <v>31949.62</v>
      </c>
      <c r="E63" s="19">
        <v>197.16</v>
      </c>
      <c r="F63" s="20"/>
      <c r="G63" s="20"/>
      <c r="H63" s="20">
        <v>32146.78</v>
      </c>
      <c r="M63" s="14"/>
      <c r="N63" s="21" t="s">
        <v>81</v>
      </c>
      <c r="O63" s="22"/>
      <c r="P63" s="23"/>
    </row>
    <row r="64" spans="1:16" customFormat="1" ht="15" x14ac:dyDescent="0.25">
      <c r="A64" s="18"/>
      <c r="B64" s="49" t="s">
        <v>82</v>
      </c>
      <c r="C64" s="50"/>
      <c r="D64" s="19">
        <v>421579.13</v>
      </c>
      <c r="E64" s="19">
        <v>2601.5700000000002</v>
      </c>
      <c r="F64" s="20"/>
      <c r="G64" s="20"/>
      <c r="H64" s="20">
        <v>424180.7</v>
      </c>
      <c r="M64" s="14"/>
      <c r="N64" s="21"/>
      <c r="O64" s="22"/>
      <c r="P64" s="23" t="s">
        <v>82</v>
      </c>
    </row>
    <row r="65" spans="1:18" customFormat="1" ht="15" x14ac:dyDescent="0.25">
      <c r="A65" s="41" t="s">
        <v>83</v>
      </c>
      <c r="B65" s="42"/>
      <c r="C65" s="42"/>
      <c r="D65" s="42"/>
      <c r="E65" s="42"/>
      <c r="F65" s="42"/>
      <c r="G65" s="42"/>
      <c r="H65" s="43"/>
      <c r="M65" s="14" t="s">
        <v>83</v>
      </c>
      <c r="N65" s="21"/>
      <c r="O65" s="22"/>
      <c r="P65" s="23"/>
    </row>
    <row r="66" spans="1:18" customFormat="1" ht="22.5" x14ac:dyDescent="0.25">
      <c r="A66" s="15">
        <v>23</v>
      </c>
      <c r="B66" s="16" t="s">
        <v>84</v>
      </c>
      <c r="C66" s="16" t="s">
        <v>85</v>
      </c>
      <c r="D66" s="17">
        <v>10117.9</v>
      </c>
      <c r="E66" s="17">
        <v>62.44</v>
      </c>
      <c r="F66" s="17"/>
      <c r="G66" s="17"/>
      <c r="H66" s="17">
        <v>10180.34</v>
      </c>
      <c r="M66" s="14"/>
      <c r="N66" s="21"/>
      <c r="O66" s="22"/>
      <c r="P66" s="23"/>
    </row>
    <row r="67" spans="1:18" customFormat="1" ht="15" x14ac:dyDescent="0.25">
      <c r="A67" s="18"/>
      <c r="B67" s="44" t="s">
        <v>86</v>
      </c>
      <c r="C67" s="45"/>
      <c r="D67" s="19">
        <v>10117.9</v>
      </c>
      <c r="E67" s="19">
        <v>62.44</v>
      </c>
      <c r="F67" s="20"/>
      <c r="G67" s="20"/>
      <c r="H67" s="20">
        <v>10180.34</v>
      </c>
      <c r="M67" s="14"/>
      <c r="N67" s="21" t="s">
        <v>86</v>
      </c>
      <c r="O67" s="22"/>
      <c r="P67" s="23"/>
    </row>
    <row r="68" spans="1:18" customFormat="1" ht="15" x14ac:dyDescent="0.25">
      <c r="A68" s="18"/>
      <c r="B68" s="49" t="s">
        <v>87</v>
      </c>
      <c r="C68" s="50"/>
      <c r="D68" s="19">
        <v>431697.03</v>
      </c>
      <c r="E68" s="19">
        <v>2664.01</v>
      </c>
      <c r="F68" s="20"/>
      <c r="G68" s="20"/>
      <c r="H68" s="20">
        <v>434361.04</v>
      </c>
      <c r="M68" s="14"/>
      <c r="N68" s="21"/>
      <c r="O68" s="22"/>
      <c r="P68" s="23" t="s">
        <v>87</v>
      </c>
    </row>
    <row r="69" spans="1:18" customFormat="1" ht="48.75" x14ac:dyDescent="0.25">
      <c r="A69" s="41" t="s">
        <v>88</v>
      </c>
      <c r="B69" s="42"/>
      <c r="C69" s="42"/>
      <c r="D69" s="42"/>
      <c r="E69" s="42"/>
      <c r="F69" s="42"/>
      <c r="G69" s="42"/>
      <c r="H69" s="43"/>
      <c r="M69" s="14" t="s">
        <v>88</v>
      </c>
      <c r="N69" s="21"/>
      <c r="O69" s="22"/>
      <c r="P69" s="23"/>
    </row>
    <row r="70" spans="1:18" customFormat="1" ht="15" x14ac:dyDescent="0.25">
      <c r="A70" s="18"/>
      <c r="B70" s="49" t="s">
        <v>89</v>
      </c>
      <c r="C70" s="50"/>
      <c r="D70" s="19">
        <v>431697.03</v>
      </c>
      <c r="E70" s="19">
        <v>2664.01</v>
      </c>
      <c r="F70" s="20"/>
      <c r="G70" s="20"/>
      <c r="H70" s="20">
        <v>434361.04</v>
      </c>
      <c r="M70" s="14"/>
      <c r="N70" s="21"/>
      <c r="O70" s="22"/>
      <c r="P70" s="23" t="s">
        <v>89</v>
      </c>
    </row>
    <row r="71" spans="1:18" customFormat="1" ht="15" x14ac:dyDescent="0.25">
      <c r="A71" s="41" t="s">
        <v>90</v>
      </c>
      <c r="B71" s="42"/>
      <c r="C71" s="42"/>
      <c r="D71" s="42"/>
      <c r="E71" s="42"/>
      <c r="F71" s="42"/>
      <c r="G71" s="42"/>
      <c r="H71" s="43"/>
      <c r="M71" s="14" t="s">
        <v>90</v>
      </c>
      <c r="N71" s="21"/>
      <c r="O71" s="22"/>
      <c r="P71" s="23"/>
    </row>
    <row r="72" spans="1:18" customFormat="1" ht="33.75" x14ac:dyDescent="0.25">
      <c r="A72" s="15">
        <v>24</v>
      </c>
      <c r="B72" s="16" t="s">
        <v>91</v>
      </c>
      <c r="C72" s="222" t="s">
        <v>92</v>
      </c>
      <c r="D72" s="17">
        <v>12950.91</v>
      </c>
      <c r="E72" s="17">
        <v>79.92</v>
      </c>
      <c r="F72" s="17"/>
      <c r="G72" s="17"/>
      <c r="H72" s="17">
        <v>13030.83</v>
      </c>
      <c r="M72" s="14"/>
      <c r="N72" s="21"/>
      <c r="O72" s="22"/>
      <c r="P72" s="23"/>
    </row>
    <row r="73" spans="1:18" customFormat="1" ht="15" x14ac:dyDescent="0.25">
      <c r="A73" s="18"/>
      <c r="B73" s="44" t="s">
        <v>93</v>
      </c>
      <c r="C73" s="45"/>
      <c r="D73" s="19">
        <v>12950.91</v>
      </c>
      <c r="E73" s="19">
        <v>79.92</v>
      </c>
      <c r="F73" s="20"/>
      <c r="G73" s="20"/>
      <c r="H73" s="20">
        <v>13030.83</v>
      </c>
      <c r="M73" s="14"/>
      <c r="N73" s="21" t="s">
        <v>93</v>
      </c>
      <c r="O73" s="22"/>
      <c r="P73" s="23"/>
    </row>
    <row r="74" spans="1:18" customFormat="1" ht="15" x14ac:dyDescent="0.25">
      <c r="A74" s="18"/>
      <c r="B74" s="49" t="s">
        <v>94</v>
      </c>
      <c r="C74" s="50"/>
      <c r="D74" s="19">
        <v>444647.94</v>
      </c>
      <c r="E74" s="19">
        <v>2743.93</v>
      </c>
      <c r="F74" s="20"/>
      <c r="G74" s="20"/>
      <c r="H74" s="20">
        <v>447391.87</v>
      </c>
      <c r="M74" s="14"/>
      <c r="N74" s="21"/>
      <c r="O74" s="22"/>
      <c r="P74" s="23" t="s">
        <v>94</v>
      </c>
    </row>
    <row r="75" spans="1:18" customFormat="1" ht="15" x14ac:dyDescent="0.25">
      <c r="A75" s="41" t="s">
        <v>95</v>
      </c>
      <c r="B75" s="42"/>
      <c r="C75" s="42"/>
      <c r="D75" s="42"/>
      <c r="E75" s="42"/>
      <c r="F75" s="42"/>
      <c r="G75" s="42"/>
      <c r="H75" s="43"/>
      <c r="M75" s="14" t="s">
        <v>95</v>
      </c>
      <c r="N75" s="21"/>
      <c r="O75" s="22"/>
      <c r="P75" s="23"/>
    </row>
    <row r="76" spans="1:18" customFormat="1" ht="15" x14ac:dyDescent="0.25">
      <c r="A76" s="18"/>
      <c r="B76" s="44" t="s">
        <v>96</v>
      </c>
      <c r="C76" s="45"/>
      <c r="D76" s="19"/>
      <c r="E76" s="19"/>
      <c r="F76" s="20"/>
      <c r="G76" s="20"/>
      <c r="H76" s="20"/>
      <c r="M76" s="14"/>
      <c r="N76" s="21" t="s">
        <v>96</v>
      </c>
      <c r="O76" s="22"/>
      <c r="P76" s="23"/>
    </row>
    <row r="77" spans="1:18" customFormat="1" ht="15" x14ac:dyDescent="0.25">
      <c r="A77" s="18"/>
      <c r="B77" s="51" t="s">
        <v>97</v>
      </c>
      <c r="C77" s="52"/>
      <c r="D77" s="17">
        <v>444647.94</v>
      </c>
      <c r="E77" s="17">
        <v>2743.93</v>
      </c>
      <c r="F77" s="24"/>
      <c r="G77" s="24"/>
      <c r="H77" s="24">
        <v>447391.87</v>
      </c>
      <c r="M77" s="14"/>
      <c r="N77" s="21"/>
      <c r="O77" s="22"/>
      <c r="P77" s="23"/>
      <c r="Q77" s="2" t="s">
        <v>97</v>
      </c>
    </row>
    <row r="78" spans="1:18" customFormat="1" ht="15" x14ac:dyDescent="0.25">
      <c r="A78" s="18"/>
      <c r="B78" s="16"/>
      <c r="C78" s="25"/>
      <c r="D78" s="17"/>
      <c r="E78" s="17"/>
      <c r="F78" s="17"/>
      <c r="G78" s="17"/>
      <c r="H78" s="17"/>
      <c r="M78" s="14"/>
      <c r="N78" s="21"/>
      <c r="O78" s="22"/>
      <c r="P78" s="23"/>
    </row>
    <row r="79" spans="1:18" customFormat="1" ht="15" x14ac:dyDescent="0.25">
      <c r="A79" s="18"/>
      <c r="B79" s="53" t="s">
        <v>98</v>
      </c>
      <c r="C79" s="54"/>
      <c r="D79" s="19">
        <v>444647.94</v>
      </c>
      <c r="E79" s="19">
        <v>2743.93</v>
      </c>
      <c r="F79" s="19"/>
      <c r="G79" s="19"/>
      <c r="H79" s="19">
        <v>447391.87</v>
      </c>
      <c r="M79" s="14"/>
      <c r="N79" s="21"/>
      <c r="O79" s="22"/>
      <c r="P79" s="23"/>
      <c r="R79" s="23" t="s">
        <v>98</v>
      </c>
    </row>
    <row r="80" spans="1:18" customFormat="1" ht="15" x14ac:dyDescent="0.25">
      <c r="A80" s="41" t="s">
        <v>99</v>
      </c>
      <c r="B80" s="42"/>
      <c r="C80" s="42"/>
      <c r="D80" s="42"/>
      <c r="E80" s="42"/>
      <c r="F80" s="42"/>
      <c r="G80" s="42"/>
      <c r="H80" s="43"/>
      <c r="M80" s="14" t="s">
        <v>99</v>
      </c>
      <c r="N80" s="21"/>
      <c r="O80" s="22"/>
      <c r="P80" s="23"/>
      <c r="R80" s="23"/>
    </row>
    <row r="81" spans="1:24" customFormat="1" ht="15" x14ac:dyDescent="0.25">
      <c r="A81" s="15">
        <v>26</v>
      </c>
      <c r="B81" s="16" t="s">
        <v>100</v>
      </c>
      <c r="C81" s="16" t="s">
        <v>101</v>
      </c>
      <c r="D81" s="17">
        <v>88929.59</v>
      </c>
      <c r="E81" s="17">
        <v>548.79</v>
      </c>
      <c r="F81" s="17"/>
      <c r="G81" s="17"/>
      <c r="H81" s="17">
        <v>89478.38</v>
      </c>
      <c r="M81" s="14"/>
      <c r="N81" s="21"/>
      <c r="O81" s="22"/>
      <c r="P81" s="23"/>
      <c r="R81" s="23"/>
    </row>
    <row r="82" spans="1:24" customFormat="1" ht="15" x14ac:dyDescent="0.25">
      <c r="A82" s="18"/>
      <c r="B82" s="44" t="s">
        <v>102</v>
      </c>
      <c r="C82" s="45"/>
      <c r="D82" s="19">
        <v>88929.59</v>
      </c>
      <c r="E82" s="19">
        <v>548.79</v>
      </c>
      <c r="F82" s="20"/>
      <c r="G82" s="20"/>
      <c r="H82" s="20">
        <v>89478.38</v>
      </c>
      <c r="M82" s="14"/>
      <c r="N82" s="21" t="s">
        <v>102</v>
      </c>
      <c r="O82" s="22"/>
      <c r="P82" s="23"/>
      <c r="R82" s="23"/>
    </row>
    <row r="83" spans="1:24" customFormat="1" ht="15" x14ac:dyDescent="0.25">
      <c r="A83" s="18"/>
      <c r="B83" s="49" t="s">
        <v>103</v>
      </c>
      <c r="C83" s="50"/>
      <c r="D83" s="19">
        <v>533577.53</v>
      </c>
      <c r="E83" s="19">
        <v>3292.72</v>
      </c>
      <c r="F83" s="20"/>
      <c r="G83" s="20"/>
      <c r="H83" s="20">
        <v>536870.25</v>
      </c>
      <c r="M83" s="14"/>
      <c r="N83" s="21"/>
      <c r="O83" s="22"/>
      <c r="P83" s="23" t="s">
        <v>103</v>
      </c>
      <c r="R83" s="23"/>
    </row>
    <row r="86" spans="1:24" customFormat="1" ht="15" x14ac:dyDescent="0.25">
      <c r="A86" s="26" t="s">
        <v>104</v>
      </c>
      <c r="B86" s="4"/>
      <c r="D86" s="27"/>
      <c r="E86" s="55" t="s">
        <v>105</v>
      </c>
      <c r="F86" s="55"/>
      <c r="G86" s="55"/>
      <c r="H86" s="55"/>
      <c r="S86" s="5" t="s">
        <v>105</v>
      </c>
    </row>
    <row r="87" spans="1:24" customFormat="1" ht="15" customHeight="1" x14ac:dyDescent="0.25">
      <c r="A87" s="4"/>
      <c r="B87" s="4"/>
      <c r="C87" s="33" t="s">
        <v>106</v>
      </c>
      <c r="D87" s="33"/>
      <c r="E87" s="33"/>
      <c r="F87" s="33"/>
      <c r="G87" s="33"/>
      <c r="H87" s="33"/>
    </row>
    <row r="88" spans="1:24" customFormat="1" ht="15" x14ac:dyDescent="0.25">
      <c r="A88" s="26" t="s">
        <v>107</v>
      </c>
      <c r="B88" s="4"/>
      <c r="D88" s="27"/>
      <c r="E88" s="55" t="s">
        <v>105</v>
      </c>
      <c r="F88" s="55"/>
      <c r="G88" s="55"/>
      <c r="H88" s="55"/>
      <c r="T88" s="5" t="s">
        <v>105</v>
      </c>
    </row>
    <row r="89" spans="1:24" customFormat="1" ht="15" customHeight="1" x14ac:dyDescent="0.25">
      <c r="A89" s="4"/>
      <c r="B89" s="4"/>
      <c r="C89" s="33" t="s">
        <v>106</v>
      </c>
      <c r="D89" s="33"/>
      <c r="E89" s="33"/>
      <c r="F89" s="33"/>
      <c r="G89" s="33"/>
      <c r="H89" s="33"/>
    </row>
    <row r="90" spans="1:24" customFormat="1" ht="15" x14ac:dyDescent="0.25">
      <c r="A90" s="56" t="s">
        <v>108</v>
      </c>
      <c r="B90" s="56"/>
      <c r="C90" s="56"/>
      <c r="D90" s="56"/>
      <c r="E90" s="55" t="s">
        <v>105</v>
      </c>
      <c r="F90" s="55"/>
      <c r="G90" s="55"/>
      <c r="H90" s="55"/>
      <c r="U90" s="5" t="s">
        <v>108</v>
      </c>
      <c r="V90" s="5" t="s">
        <v>105</v>
      </c>
    </row>
    <row r="91" spans="1:24" customFormat="1" ht="15" customHeight="1" x14ac:dyDescent="0.25">
      <c r="A91" s="4"/>
      <c r="B91" s="4"/>
      <c r="C91" s="33" t="s">
        <v>106</v>
      </c>
      <c r="D91" s="33"/>
      <c r="E91" s="33"/>
      <c r="F91" s="33"/>
      <c r="G91" s="33"/>
      <c r="H91" s="33"/>
    </row>
    <row r="92" spans="1:24" customFormat="1" ht="15" x14ac:dyDescent="0.25">
      <c r="A92" s="26" t="s">
        <v>2</v>
      </c>
      <c r="B92" s="4"/>
      <c r="C92" s="57"/>
      <c r="D92" s="57"/>
      <c r="E92" s="55" t="s">
        <v>105</v>
      </c>
      <c r="F92" s="55"/>
      <c r="G92" s="55"/>
      <c r="H92" s="55"/>
      <c r="W92" s="5" t="s">
        <v>9</v>
      </c>
      <c r="X92" s="5" t="s">
        <v>105</v>
      </c>
    </row>
    <row r="93" spans="1:24" customFormat="1" ht="15" x14ac:dyDescent="0.25">
      <c r="A93" s="4"/>
      <c r="B93" s="4"/>
      <c r="C93" s="33" t="s">
        <v>109</v>
      </c>
      <c r="D93" s="33"/>
      <c r="E93" s="33"/>
      <c r="F93" s="33"/>
      <c r="G93" s="33"/>
      <c r="H93" s="33"/>
    </row>
  </sheetData>
  <mergeCells count="60">
    <mergeCell ref="C92:D92"/>
    <mergeCell ref="E92:H92"/>
    <mergeCell ref="C93:H93"/>
    <mergeCell ref="E88:H88"/>
    <mergeCell ref="C89:H89"/>
    <mergeCell ref="A90:D90"/>
    <mergeCell ref="E90:H90"/>
    <mergeCell ref="C91:H91"/>
    <mergeCell ref="A80:H80"/>
    <mergeCell ref="B82:C82"/>
    <mergeCell ref="B83:C83"/>
    <mergeCell ref="E86:H86"/>
    <mergeCell ref="C87:H87"/>
    <mergeCell ref="B74:C74"/>
    <mergeCell ref="A75:H75"/>
    <mergeCell ref="B76:C76"/>
    <mergeCell ref="B77:C77"/>
    <mergeCell ref="B79:C79"/>
    <mergeCell ref="B68:C68"/>
    <mergeCell ref="A69:H69"/>
    <mergeCell ref="B70:C70"/>
    <mergeCell ref="A71:H71"/>
    <mergeCell ref="B73:C73"/>
    <mergeCell ref="A61:H61"/>
    <mergeCell ref="B63:C63"/>
    <mergeCell ref="B64:C64"/>
    <mergeCell ref="A65:H65"/>
    <mergeCell ref="B67:C67"/>
    <mergeCell ref="A53:H53"/>
    <mergeCell ref="B55:C55"/>
    <mergeCell ref="A56:H56"/>
    <mergeCell ref="B59:C59"/>
    <mergeCell ref="B60:C60"/>
    <mergeCell ref="B39:C39"/>
    <mergeCell ref="A40:H40"/>
    <mergeCell ref="A41:H41"/>
    <mergeCell ref="A44:H44"/>
    <mergeCell ref="A48:H48"/>
    <mergeCell ref="A25:H25"/>
    <mergeCell ref="B29:C29"/>
    <mergeCell ref="A30:H30"/>
    <mergeCell ref="B35:C35"/>
    <mergeCell ref="A36:H36"/>
    <mergeCell ref="B16:G16"/>
    <mergeCell ref="B17:G17"/>
    <mergeCell ref="B19:H19"/>
    <mergeCell ref="A21:A23"/>
    <mergeCell ref="B21:B23"/>
    <mergeCell ref="C21:C23"/>
    <mergeCell ref="D21:H21"/>
    <mergeCell ref="D22:D23"/>
    <mergeCell ref="E22:E23"/>
    <mergeCell ref="F22:F23"/>
    <mergeCell ref="G22:G23"/>
    <mergeCell ref="H22:H23"/>
    <mergeCell ref="C4:G4"/>
    <mergeCell ref="C5:G5"/>
    <mergeCell ref="C9:G9"/>
    <mergeCell ref="C10:G10"/>
    <mergeCell ref="B12:G12"/>
  </mergeCells>
  <printOptions horizontalCentered="1"/>
  <pageMargins left="0.69999998807907104" right="0.69999998807907104" top="0.75" bottom="0.75" header="0.30000001192092901" footer="0.30000001192092901"/>
  <pageSetup paperSize="9" scale="68" fitToHeight="0" orientation="portrait" r:id="rId1"/>
  <headerFooter>
    <oddFooter>&amp;RСтраница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W469"/>
  <sheetViews>
    <sheetView tabSelected="1" topLeftCell="A447" workbookViewId="0">
      <selection activeCell="D458" sqref="D458"/>
    </sheetView>
  </sheetViews>
  <sheetFormatPr defaultColWidth="9.140625" defaultRowHeight="11.25" customHeight="1" x14ac:dyDescent="0.2"/>
  <cols>
    <col min="1" max="1" width="9.140625" style="83" customWidth="1"/>
    <col min="2" max="2" width="20.140625" style="221" customWidth="1"/>
    <col min="3" max="3" width="13.42578125" style="221" customWidth="1"/>
    <col min="4" max="4" width="12.85546875" style="221" customWidth="1"/>
    <col min="5" max="5" width="13.28515625" style="221" customWidth="1"/>
    <col min="6" max="6" width="8.5703125" style="221" customWidth="1"/>
    <col min="7" max="7" width="10.5703125" style="221" customWidth="1"/>
    <col min="8" max="8" width="8.42578125" style="221" customWidth="1"/>
    <col min="9" max="9" width="13" style="221" customWidth="1"/>
    <col min="10" max="10" width="12.42578125" style="221" customWidth="1"/>
    <col min="11" max="11" width="8.5703125" style="221" customWidth="1"/>
    <col min="12" max="12" width="12.85546875" style="221" customWidth="1"/>
    <col min="13" max="13" width="7.42578125" style="221" customWidth="1"/>
    <col min="14" max="14" width="13.42578125" style="221" customWidth="1"/>
    <col min="15" max="15" width="14.5703125" style="221" hidden="1" customWidth="1"/>
    <col min="16" max="16" width="78.28515625" style="221" hidden="1" customWidth="1"/>
    <col min="17" max="17" width="73.7109375" style="221" hidden="1" customWidth="1"/>
    <col min="18" max="21" width="9.140625" style="221"/>
    <col min="22" max="27" width="86.7109375" style="133" hidden="1" customWidth="1"/>
    <col min="28" max="30" width="164.140625" style="133" hidden="1" customWidth="1"/>
    <col min="31" max="31" width="34.7109375" style="133" hidden="1" customWidth="1"/>
    <col min="32" max="33" width="164.140625" style="133" hidden="1" customWidth="1"/>
    <col min="34" max="34" width="39.5703125" style="133" hidden="1" customWidth="1"/>
    <col min="35" max="35" width="134.85546875" style="133" hidden="1" customWidth="1"/>
    <col min="36" max="39" width="39.5703125" style="133" hidden="1" customWidth="1"/>
    <col min="40" max="42" width="134.85546875" style="133" hidden="1" customWidth="1"/>
    <col min="43" max="45" width="101.140625" style="133" hidden="1" customWidth="1"/>
    <col min="46" max="46" width="58.7109375" style="133" hidden="1" customWidth="1"/>
    <col min="47" max="47" width="55.28515625" style="133" hidden="1" customWidth="1"/>
    <col min="48" max="48" width="58.7109375" style="133" hidden="1" customWidth="1"/>
    <col min="49" max="49" width="55.28515625" style="133" hidden="1" customWidth="1"/>
    <col min="50" max="16384" width="9.140625" style="221"/>
  </cols>
  <sheetData>
    <row r="1" spans="1:29" s="58" customFormat="1" ht="15" x14ac:dyDescent="0.25">
      <c r="N1" s="59" t="s">
        <v>110</v>
      </c>
    </row>
    <row r="2" spans="1:29" s="58" customFormat="1" ht="11.25" customHeight="1" x14ac:dyDescent="0.25">
      <c r="A2" s="60"/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1" t="s">
        <v>111</v>
      </c>
    </row>
    <row r="3" spans="1:29" s="58" customFormat="1" ht="6.75" customHeight="1" x14ac:dyDescent="0.25">
      <c r="A3" s="60"/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59"/>
    </row>
    <row r="4" spans="1:29" s="58" customFormat="1" ht="2.25" customHeight="1" x14ac:dyDescent="0.25">
      <c r="A4" s="63"/>
      <c r="B4" s="64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</row>
    <row r="5" spans="1:29" s="58" customFormat="1" ht="11.25" customHeight="1" x14ac:dyDescent="0.25">
      <c r="A5" s="63" t="s">
        <v>112</v>
      </c>
      <c r="B5" s="64"/>
      <c r="C5" s="60"/>
      <c r="E5" s="60"/>
      <c r="F5" s="60"/>
      <c r="G5" s="65" t="s">
        <v>113</v>
      </c>
      <c r="H5" s="65"/>
      <c r="I5" s="65"/>
      <c r="J5" s="65"/>
      <c r="K5" s="65"/>
      <c r="L5" s="65"/>
      <c r="M5" s="65"/>
      <c r="N5" s="65"/>
    </row>
    <row r="6" spans="1:29" s="58" customFormat="1" ht="22.5" customHeight="1" x14ac:dyDescent="0.25">
      <c r="A6" s="63" t="s">
        <v>114</v>
      </c>
      <c r="B6" s="64"/>
      <c r="C6" s="60"/>
      <c r="E6" s="66"/>
      <c r="F6" s="66"/>
      <c r="G6" s="67" t="s">
        <v>115</v>
      </c>
      <c r="H6" s="67"/>
      <c r="I6" s="67"/>
      <c r="J6" s="67"/>
      <c r="K6" s="67"/>
      <c r="L6" s="67"/>
      <c r="M6" s="67"/>
      <c r="N6" s="67"/>
      <c r="V6" s="68" t="s">
        <v>115</v>
      </c>
    </row>
    <row r="7" spans="1:29" s="58" customFormat="1" ht="90" customHeight="1" x14ac:dyDescent="0.25">
      <c r="A7" s="69" t="s">
        <v>116</v>
      </c>
      <c r="B7" s="69"/>
      <c r="C7" s="69"/>
      <c r="D7" s="69"/>
      <c r="E7" s="69"/>
      <c r="F7" s="69"/>
      <c r="G7" s="67" t="s">
        <v>117</v>
      </c>
      <c r="H7" s="67"/>
      <c r="I7" s="67"/>
      <c r="J7" s="67"/>
      <c r="K7" s="67"/>
      <c r="L7" s="67"/>
      <c r="M7" s="67"/>
      <c r="N7" s="67"/>
      <c r="P7" s="70" t="s">
        <v>116</v>
      </c>
      <c r="Q7" s="70" t="s">
        <v>117</v>
      </c>
      <c r="R7" s="71"/>
      <c r="S7" s="71"/>
      <c r="T7" s="71"/>
      <c r="U7" s="71"/>
      <c r="W7" s="68" t="s">
        <v>117</v>
      </c>
    </row>
    <row r="8" spans="1:29" s="58" customFormat="1" ht="67.5" customHeight="1" x14ac:dyDescent="0.25">
      <c r="A8" s="72" t="s">
        <v>118</v>
      </c>
      <c r="B8" s="72"/>
      <c r="C8" s="72"/>
      <c r="D8" s="72"/>
      <c r="E8" s="72"/>
      <c r="F8" s="72"/>
      <c r="G8" s="67"/>
      <c r="H8" s="67"/>
      <c r="I8" s="67"/>
      <c r="J8" s="67"/>
      <c r="K8" s="67"/>
      <c r="L8" s="67"/>
      <c r="M8" s="67"/>
      <c r="N8" s="67"/>
      <c r="P8" s="70" t="s">
        <v>119</v>
      </c>
      <c r="Q8" s="70"/>
      <c r="R8" s="71"/>
      <c r="S8" s="71"/>
      <c r="T8" s="71"/>
      <c r="U8" s="71"/>
      <c r="X8" s="68" t="s">
        <v>9</v>
      </c>
    </row>
    <row r="9" spans="1:29" s="58" customFormat="1" ht="33.75" customHeight="1" x14ac:dyDescent="0.25">
      <c r="A9" s="69" t="s">
        <v>120</v>
      </c>
      <c r="B9" s="69"/>
      <c r="C9" s="69"/>
      <c r="D9" s="69"/>
      <c r="E9" s="69"/>
      <c r="F9" s="69"/>
      <c r="G9" s="67"/>
      <c r="H9" s="67"/>
      <c r="I9" s="67"/>
      <c r="J9" s="67"/>
      <c r="K9" s="67"/>
      <c r="L9" s="67"/>
      <c r="M9" s="67"/>
      <c r="N9" s="67"/>
      <c r="P9" s="70" t="s">
        <v>120</v>
      </c>
      <c r="Q9" s="70"/>
      <c r="R9" s="71"/>
      <c r="S9" s="71"/>
      <c r="T9" s="71"/>
      <c r="U9" s="71"/>
      <c r="Y9" s="68" t="s">
        <v>9</v>
      </c>
    </row>
    <row r="10" spans="1:29" s="58" customFormat="1" ht="11.25" customHeight="1" x14ac:dyDescent="0.25">
      <c r="A10" s="73" t="s">
        <v>121</v>
      </c>
      <c r="B10" s="73"/>
      <c r="C10" s="73"/>
      <c r="D10" s="73"/>
      <c r="E10" s="73"/>
      <c r="F10" s="73"/>
      <c r="G10" s="67"/>
      <c r="H10" s="67"/>
      <c r="I10" s="67"/>
      <c r="J10" s="67"/>
      <c r="K10" s="67"/>
      <c r="L10" s="67"/>
      <c r="M10" s="67"/>
      <c r="N10" s="67"/>
      <c r="Z10" s="68" t="s">
        <v>9</v>
      </c>
    </row>
    <row r="11" spans="1:29" s="58" customFormat="1" ht="15" x14ac:dyDescent="0.25">
      <c r="A11" s="73" t="s">
        <v>122</v>
      </c>
      <c r="B11" s="73"/>
      <c r="C11" s="73"/>
      <c r="D11" s="73"/>
      <c r="E11" s="73"/>
      <c r="F11" s="73"/>
      <c r="G11" s="67"/>
      <c r="H11" s="67"/>
      <c r="I11" s="67"/>
      <c r="J11" s="67"/>
      <c r="K11" s="67"/>
      <c r="L11" s="67"/>
      <c r="M11" s="67"/>
      <c r="N11" s="67"/>
      <c r="AA11" s="68" t="s">
        <v>9</v>
      </c>
    </row>
    <row r="12" spans="1:29" s="58" customFormat="1" ht="3.75" customHeight="1" x14ac:dyDescent="0.25">
      <c r="A12" s="74"/>
      <c r="B12" s="60"/>
      <c r="C12" s="60"/>
      <c r="D12" s="60"/>
      <c r="E12" s="60"/>
      <c r="F12" s="64"/>
      <c r="G12" s="64"/>
      <c r="H12" s="64"/>
      <c r="I12" s="64"/>
      <c r="J12" s="64"/>
      <c r="K12" s="64"/>
      <c r="L12" s="64"/>
      <c r="M12" s="64"/>
      <c r="N12" s="64"/>
    </row>
    <row r="13" spans="1:29" s="58" customFormat="1" ht="15" x14ac:dyDescent="0.25">
      <c r="A13" s="75" t="s">
        <v>123</v>
      </c>
      <c r="B13" s="76"/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76"/>
      <c r="N13" s="76"/>
      <c r="AB13" s="68" t="s">
        <v>9</v>
      </c>
    </row>
    <row r="14" spans="1:29" s="58" customFormat="1" ht="15" x14ac:dyDescent="0.25">
      <c r="A14" s="77" t="s">
        <v>10</v>
      </c>
      <c r="B14" s="77"/>
      <c r="C14" s="77"/>
      <c r="D14" s="77"/>
      <c r="E14" s="77"/>
      <c r="F14" s="77"/>
      <c r="G14" s="77"/>
      <c r="H14" s="77"/>
      <c r="I14" s="77"/>
      <c r="J14" s="77"/>
      <c r="K14" s="77"/>
      <c r="L14" s="77"/>
      <c r="M14" s="77"/>
      <c r="N14" s="77"/>
    </row>
    <row r="15" spans="1:29" s="58" customFormat="1" ht="5.25" customHeight="1" x14ac:dyDescent="0.25">
      <c r="A15" s="78"/>
      <c r="B15" s="78"/>
      <c r="C15" s="78"/>
      <c r="D15" s="78"/>
      <c r="E15" s="78"/>
      <c r="F15" s="78"/>
      <c r="G15" s="78"/>
      <c r="H15" s="78"/>
      <c r="I15" s="78"/>
      <c r="J15" s="78"/>
      <c r="K15" s="78"/>
      <c r="L15" s="78"/>
      <c r="M15" s="78"/>
      <c r="N15" s="78"/>
    </row>
    <row r="16" spans="1:29" s="58" customFormat="1" ht="15" x14ac:dyDescent="0.25">
      <c r="A16" s="75" t="s">
        <v>123</v>
      </c>
      <c r="B16" s="76"/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76"/>
      <c r="N16" s="76"/>
      <c r="AC16" s="68" t="s">
        <v>9</v>
      </c>
    </row>
    <row r="17" spans="1:31" s="58" customFormat="1" ht="15" x14ac:dyDescent="0.25">
      <c r="A17" s="77" t="s">
        <v>124</v>
      </c>
      <c r="B17" s="77"/>
      <c r="C17" s="77"/>
      <c r="D17" s="77"/>
      <c r="E17" s="77"/>
      <c r="F17" s="77"/>
      <c r="G17" s="77"/>
      <c r="H17" s="77"/>
      <c r="I17" s="77"/>
      <c r="J17" s="77"/>
      <c r="K17" s="77"/>
      <c r="L17" s="77"/>
      <c r="M17" s="77"/>
      <c r="N17" s="77"/>
    </row>
    <row r="18" spans="1:31" s="58" customFormat="1" ht="21" customHeight="1" x14ac:dyDescent="0.25">
      <c r="A18" s="79" t="s">
        <v>125</v>
      </c>
      <c r="B18" s="79"/>
      <c r="C18" s="79"/>
      <c r="D18" s="79"/>
      <c r="E18" s="79"/>
      <c r="F18" s="79"/>
      <c r="G18" s="79"/>
      <c r="H18" s="79"/>
      <c r="I18" s="79"/>
      <c r="J18" s="79"/>
      <c r="K18" s="79"/>
      <c r="L18" s="79"/>
      <c r="M18" s="79"/>
      <c r="N18" s="79"/>
    </row>
    <row r="19" spans="1:31" s="58" customFormat="1" ht="3.75" customHeight="1" x14ac:dyDescent="0.25">
      <c r="A19" s="80"/>
      <c r="B19" s="80"/>
      <c r="C19" s="80"/>
      <c r="D19" s="80"/>
      <c r="E19" s="80"/>
      <c r="F19" s="80"/>
      <c r="G19" s="80"/>
      <c r="H19" s="80"/>
      <c r="I19" s="80"/>
      <c r="J19" s="80"/>
      <c r="K19" s="80"/>
      <c r="L19" s="80"/>
      <c r="M19" s="80"/>
      <c r="N19" s="80"/>
    </row>
    <row r="20" spans="1:31" s="58" customFormat="1" ht="15" x14ac:dyDescent="0.25">
      <c r="A20" s="81" t="s">
        <v>23</v>
      </c>
      <c r="B20" s="81"/>
      <c r="C20" s="81"/>
      <c r="D20" s="81"/>
      <c r="E20" s="81"/>
      <c r="F20" s="81"/>
      <c r="G20" s="81"/>
      <c r="H20" s="81"/>
      <c r="I20" s="81"/>
      <c r="J20" s="81"/>
      <c r="K20" s="81"/>
      <c r="L20" s="81"/>
      <c r="M20" s="81"/>
      <c r="N20" s="81"/>
      <c r="AD20" s="68" t="s">
        <v>23</v>
      </c>
    </row>
    <row r="21" spans="1:31" s="58" customFormat="1" ht="12" customHeight="1" x14ac:dyDescent="0.25">
      <c r="A21" s="77" t="s">
        <v>126</v>
      </c>
      <c r="B21" s="77"/>
      <c r="C21" s="77"/>
      <c r="D21" s="77"/>
      <c r="E21" s="77"/>
      <c r="F21" s="77"/>
      <c r="G21" s="77"/>
      <c r="H21" s="77"/>
      <c r="I21" s="77"/>
      <c r="J21" s="77"/>
      <c r="K21" s="77"/>
      <c r="L21" s="77"/>
      <c r="M21" s="77"/>
      <c r="N21" s="77"/>
    </row>
    <row r="22" spans="1:31" s="58" customFormat="1" ht="12" customHeight="1" x14ac:dyDescent="0.25">
      <c r="A22" s="60" t="s">
        <v>127</v>
      </c>
      <c r="B22" s="82" t="s">
        <v>128</v>
      </c>
      <c r="C22" s="83" t="s">
        <v>129</v>
      </c>
      <c r="D22" s="83"/>
      <c r="E22" s="83"/>
      <c r="F22" s="66"/>
      <c r="G22" s="66"/>
      <c r="H22" s="66"/>
      <c r="I22" s="66"/>
      <c r="J22" s="66"/>
      <c r="K22" s="66"/>
      <c r="L22" s="66"/>
      <c r="M22" s="66"/>
      <c r="N22" s="66"/>
    </row>
    <row r="23" spans="1:31" s="58" customFormat="1" ht="12" customHeight="1" x14ac:dyDescent="0.25">
      <c r="A23" s="60" t="s">
        <v>130</v>
      </c>
      <c r="B23" s="84" t="s">
        <v>131</v>
      </c>
      <c r="C23" s="65"/>
      <c r="D23" s="65"/>
      <c r="E23" s="65"/>
      <c r="F23" s="65"/>
      <c r="G23" s="66"/>
      <c r="H23" s="66"/>
      <c r="I23" s="66"/>
      <c r="J23" s="66"/>
      <c r="K23" s="66"/>
      <c r="L23" s="66"/>
      <c r="M23" s="66"/>
      <c r="N23" s="66"/>
    </row>
    <row r="24" spans="1:31" s="58" customFormat="1" ht="15" x14ac:dyDescent="0.25">
      <c r="A24" s="60"/>
      <c r="B24" s="85" t="s">
        <v>132</v>
      </c>
      <c r="C24" s="85"/>
      <c r="D24" s="85"/>
      <c r="E24" s="85"/>
      <c r="F24" s="85"/>
      <c r="G24" s="86"/>
      <c r="H24" s="86"/>
      <c r="I24" s="86"/>
      <c r="J24" s="86"/>
      <c r="K24" s="86"/>
      <c r="L24" s="86"/>
      <c r="M24" s="87"/>
      <c r="N24" s="86"/>
    </row>
    <row r="25" spans="1:31" s="58" customFormat="1" ht="5.25" customHeight="1" x14ac:dyDescent="0.25">
      <c r="A25" s="60"/>
      <c r="B25" s="60"/>
      <c r="C25" s="60"/>
      <c r="D25" s="88"/>
      <c r="E25" s="88"/>
      <c r="F25" s="88"/>
      <c r="G25" s="88"/>
      <c r="H25" s="88"/>
      <c r="I25" s="88"/>
      <c r="J25" s="88"/>
      <c r="K25" s="88"/>
      <c r="L25" s="88"/>
      <c r="M25" s="86"/>
      <c r="N25" s="86"/>
    </row>
    <row r="26" spans="1:31" s="58" customFormat="1" ht="15" x14ac:dyDescent="0.25">
      <c r="A26" s="89" t="s">
        <v>133</v>
      </c>
      <c r="B26" s="60"/>
      <c r="C26" s="60"/>
      <c r="D26" s="90" t="s">
        <v>134</v>
      </c>
      <c r="E26" s="91"/>
      <c r="F26" s="91"/>
      <c r="G26" s="92"/>
      <c r="H26" s="92"/>
      <c r="I26" s="92"/>
      <c r="J26" s="92"/>
      <c r="K26" s="92"/>
      <c r="L26" s="92"/>
      <c r="M26" s="92"/>
      <c r="N26" s="92"/>
      <c r="AE26" s="68" t="s">
        <v>134</v>
      </c>
    </row>
    <row r="27" spans="1:31" s="58" customFormat="1" ht="7.5" customHeight="1" x14ac:dyDescent="0.25">
      <c r="A27" s="60"/>
      <c r="B27" s="62"/>
      <c r="C27" s="62"/>
      <c r="D27" s="93"/>
      <c r="E27" s="93"/>
      <c r="F27" s="93"/>
      <c r="G27" s="93"/>
      <c r="H27" s="93"/>
      <c r="I27" s="93"/>
      <c r="J27" s="93"/>
      <c r="K27" s="93"/>
      <c r="L27" s="93"/>
      <c r="M27" s="93"/>
      <c r="N27" s="93"/>
    </row>
    <row r="28" spans="1:31" s="58" customFormat="1" ht="12" customHeight="1" x14ac:dyDescent="0.25">
      <c r="A28" s="89" t="s">
        <v>135</v>
      </c>
      <c r="B28" s="62"/>
      <c r="C28" s="94">
        <f>N456/1000</f>
        <v>66885.517510000005</v>
      </c>
      <c r="D28" s="95" t="s">
        <v>136</v>
      </c>
      <c r="E28" s="96" t="s">
        <v>137</v>
      </c>
      <c r="G28" s="62"/>
      <c r="H28" s="62"/>
      <c r="I28" s="62"/>
      <c r="J28" s="62"/>
      <c r="K28" s="62"/>
      <c r="L28" s="97"/>
      <c r="M28" s="97"/>
      <c r="N28" s="62"/>
    </row>
    <row r="29" spans="1:31" s="58" customFormat="1" ht="11.25" customHeight="1" x14ac:dyDescent="0.25">
      <c r="A29" s="60"/>
      <c r="B29" s="98" t="s">
        <v>138</v>
      </c>
      <c r="C29" s="99"/>
      <c r="D29" s="100"/>
      <c r="E29" s="96"/>
      <c r="G29" s="62"/>
    </row>
    <row r="30" spans="1:31" s="58" customFormat="1" ht="12" customHeight="1" x14ac:dyDescent="0.25">
      <c r="A30" s="60"/>
      <c r="B30" s="101" t="s">
        <v>139</v>
      </c>
      <c r="C30" s="94">
        <v>48841.21</v>
      </c>
      <c r="D30" s="95" t="s">
        <v>136</v>
      </c>
      <c r="E30" s="96" t="s">
        <v>137</v>
      </c>
      <c r="G30" s="62" t="s">
        <v>140</v>
      </c>
      <c r="I30" s="62"/>
      <c r="J30" s="62"/>
      <c r="K30" s="62"/>
      <c r="L30" s="94">
        <v>9476.24</v>
      </c>
      <c r="M30" s="102" t="s">
        <v>141</v>
      </c>
      <c r="N30" s="96" t="s">
        <v>137</v>
      </c>
    </row>
    <row r="31" spans="1:31" s="58" customFormat="1" ht="12" customHeight="1" x14ac:dyDescent="0.25">
      <c r="A31" s="60"/>
      <c r="B31" s="101" t="s">
        <v>17</v>
      </c>
      <c r="C31" s="94">
        <v>0</v>
      </c>
      <c r="D31" s="103" t="s">
        <v>142</v>
      </c>
      <c r="E31" s="96" t="s">
        <v>137</v>
      </c>
      <c r="G31" s="62" t="s">
        <v>143</v>
      </c>
      <c r="I31" s="62"/>
      <c r="J31" s="62"/>
      <c r="K31" s="62"/>
      <c r="L31" s="104">
        <v>24772</v>
      </c>
      <c r="M31" s="104"/>
      <c r="N31" s="96" t="s">
        <v>144</v>
      </c>
    </row>
    <row r="32" spans="1:31" s="58" customFormat="1" ht="12" customHeight="1" x14ac:dyDescent="0.25">
      <c r="A32" s="60"/>
      <c r="B32" s="101" t="s">
        <v>18</v>
      </c>
      <c r="C32" s="94">
        <v>0</v>
      </c>
      <c r="D32" s="103" t="s">
        <v>142</v>
      </c>
      <c r="E32" s="96" t="s">
        <v>137</v>
      </c>
      <c r="G32" s="62" t="s">
        <v>145</v>
      </c>
      <c r="I32" s="62"/>
      <c r="J32" s="62"/>
      <c r="K32" s="62"/>
      <c r="L32" s="104">
        <v>5180.16</v>
      </c>
      <c r="M32" s="104"/>
      <c r="N32" s="96" t="s">
        <v>144</v>
      </c>
    </row>
    <row r="33" spans="1:38" s="58" customFormat="1" ht="12" customHeight="1" x14ac:dyDescent="0.25">
      <c r="A33" s="60"/>
      <c r="B33" s="101" t="s">
        <v>19</v>
      </c>
      <c r="C33" s="94">
        <v>0</v>
      </c>
      <c r="D33" s="95" t="s">
        <v>142</v>
      </c>
      <c r="E33" s="96" t="s">
        <v>137</v>
      </c>
      <c r="G33" s="62"/>
      <c r="H33" s="62"/>
      <c r="I33" s="62"/>
      <c r="J33" s="62"/>
      <c r="K33" s="62"/>
      <c r="L33" s="105" t="s">
        <v>146</v>
      </c>
      <c r="M33" s="105"/>
      <c r="N33" s="62"/>
    </row>
    <row r="34" spans="1:38" s="58" customFormat="1" ht="7.5" customHeight="1" x14ac:dyDescent="0.25">
      <c r="A34" s="106"/>
    </row>
    <row r="35" spans="1:38" s="58" customFormat="1" ht="23.25" customHeight="1" x14ac:dyDescent="0.25">
      <c r="A35" s="107" t="s">
        <v>12</v>
      </c>
      <c r="B35" s="108" t="s">
        <v>13</v>
      </c>
      <c r="C35" s="108" t="s">
        <v>147</v>
      </c>
      <c r="D35" s="108"/>
      <c r="E35" s="108"/>
      <c r="F35" s="108" t="s">
        <v>148</v>
      </c>
      <c r="G35" s="108" t="s">
        <v>149</v>
      </c>
      <c r="H35" s="108"/>
      <c r="I35" s="108"/>
      <c r="J35" s="108" t="s">
        <v>150</v>
      </c>
      <c r="K35" s="108"/>
      <c r="L35" s="108"/>
      <c r="M35" s="108" t="s">
        <v>151</v>
      </c>
      <c r="N35" s="108" t="s">
        <v>152</v>
      </c>
    </row>
    <row r="36" spans="1:38" s="58" customFormat="1" ht="28.5" customHeight="1" x14ac:dyDescent="0.25">
      <c r="A36" s="107"/>
      <c r="B36" s="108"/>
      <c r="C36" s="108"/>
      <c r="D36" s="108"/>
      <c r="E36" s="108"/>
      <c r="F36" s="108"/>
      <c r="G36" s="108"/>
      <c r="H36" s="108"/>
      <c r="I36" s="108"/>
      <c r="J36" s="108"/>
      <c r="K36" s="108"/>
      <c r="L36" s="108"/>
      <c r="M36" s="108"/>
      <c r="N36" s="108"/>
    </row>
    <row r="37" spans="1:38" s="58" customFormat="1" ht="22.5" x14ac:dyDescent="0.25">
      <c r="A37" s="107"/>
      <c r="B37" s="108"/>
      <c r="C37" s="108"/>
      <c r="D37" s="108"/>
      <c r="E37" s="108"/>
      <c r="F37" s="108"/>
      <c r="G37" s="109" t="s">
        <v>153</v>
      </c>
      <c r="H37" s="109" t="s">
        <v>154</v>
      </c>
      <c r="I37" s="109" t="s">
        <v>155</v>
      </c>
      <c r="J37" s="109" t="s">
        <v>153</v>
      </c>
      <c r="K37" s="109" t="s">
        <v>154</v>
      </c>
      <c r="L37" s="109" t="s">
        <v>20</v>
      </c>
      <c r="M37" s="108"/>
      <c r="N37" s="108"/>
    </row>
    <row r="38" spans="1:38" s="58" customFormat="1" ht="15" x14ac:dyDescent="0.25">
      <c r="A38" s="110">
        <v>1</v>
      </c>
      <c r="B38" s="111">
        <v>2</v>
      </c>
      <c r="C38" s="112">
        <v>3</v>
      </c>
      <c r="D38" s="112"/>
      <c r="E38" s="112"/>
      <c r="F38" s="111">
        <v>4</v>
      </c>
      <c r="G38" s="111">
        <v>5</v>
      </c>
      <c r="H38" s="111">
        <v>6</v>
      </c>
      <c r="I38" s="111">
        <v>7</v>
      </c>
      <c r="J38" s="111">
        <v>8</v>
      </c>
      <c r="K38" s="111">
        <v>9</v>
      </c>
      <c r="L38" s="111">
        <v>10</v>
      </c>
      <c r="M38" s="111">
        <v>11</v>
      </c>
      <c r="N38" s="111">
        <v>12</v>
      </c>
    </row>
    <row r="39" spans="1:38" s="58" customFormat="1" ht="15" x14ac:dyDescent="0.25">
      <c r="A39" s="113" t="s">
        <v>156</v>
      </c>
      <c r="B39" s="114"/>
      <c r="C39" s="114"/>
      <c r="D39" s="114"/>
      <c r="E39" s="114"/>
      <c r="F39" s="114"/>
      <c r="G39" s="114"/>
      <c r="H39" s="114"/>
      <c r="I39" s="114"/>
      <c r="J39" s="114"/>
      <c r="K39" s="114"/>
      <c r="L39" s="114"/>
      <c r="M39" s="114"/>
      <c r="N39" s="115"/>
      <c r="AF39" s="116" t="s">
        <v>156</v>
      </c>
    </row>
    <row r="40" spans="1:38" s="58" customFormat="1" ht="15" x14ac:dyDescent="0.25">
      <c r="A40" s="117" t="s">
        <v>157</v>
      </c>
      <c r="B40" s="118"/>
      <c r="C40" s="118"/>
      <c r="D40" s="118"/>
      <c r="E40" s="118"/>
      <c r="F40" s="118"/>
      <c r="G40" s="118"/>
      <c r="H40" s="118"/>
      <c r="I40" s="118"/>
      <c r="J40" s="118"/>
      <c r="K40" s="118"/>
      <c r="L40" s="118"/>
      <c r="M40" s="118"/>
      <c r="N40" s="119"/>
      <c r="AF40" s="116"/>
      <c r="AG40" s="120" t="s">
        <v>157</v>
      </c>
    </row>
    <row r="41" spans="1:38" s="58" customFormat="1" ht="45.75" x14ac:dyDescent="0.25">
      <c r="A41" s="121" t="s">
        <v>158</v>
      </c>
      <c r="B41" s="122" t="s">
        <v>159</v>
      </c>
      <c r="C41" s="123" t="s">
        <v>160</v>
      </c>
      <c r="D41" s="123"/>
      <c r="E41" s="123"/>
      <c r="F41" s="124" t="s">
        <v>161</v>
      </c>
      <c r="G41" s="125">
        <v>44</v>
      </c>
      <c r="H41" s="126">
        <v>1</v>
      </c>
      <c r="I41" s="126">
        <v>44</v>
      </c>
      <c r="J41" s="127"/>
      <c r="K41" s="125"/>
      <c r="L41" s="127"/>
      <c r="M41" s="125"/>
      <c r="N41" s="128"/>
      <c r="AF41" s="116"/>
      <c r="AG41" s="120"/>
      <c r="AH41" s="120" t="s">
        <v>160</v>
      </c>
    </row>
    <row r="42" spans="1:38" s="58" customFormat="1" ht="68.25" x14ac:dyDescent="0.25">
      <c r="A42" s="129"/>
      <c r="B42" s="130" t="s">
        <v>162</v>
      </c>
      <c r="C42" s="131" t="s">
        <v>163</v>
      </c>
      <c r="D42" s="131"/>
      <c r="E42" s="131"/>
      <c r="F42" s="131"/>
      <c r="G42" s="131"/>
      <c r="H42" s="131"/>
      <c r="I42" s="131"/>
      <c r="J42" s="131"/>
      <c r="K42" s="131"/>
      <c r="L42" s="131"/>
      <c r="M42" s="131"/>
      <c r="N42" s="132"/>
      <c r="AF42" s="116"/>
      <c r="AG42" s="120"/>
      <c r="AH42" s="120"/>
      <c r="AI42" s="133" t="s">
        <v>163</v>
      </c>
    </row>
    <row r="43" spans="1:38" s="58" customFormat="1" ht="15" x14ac:dyDescent="0.25">
      <c r="A43" s="134"/>
      <c r="B43" s="130" t="s">
        <v>158</v>
      </c>
      <c r="C43" s="135" t="s">
        <v>164</v>
      </c>
      <c r="D43" s="135"/>
      <c r="E43" s="135"/>
      <c r="F43" s="136"/>
      <c r="G43" s="137"/>
      <c r="H43" s="137"/>
      <c r="I43" s="137"/>
      <c r="J43" s="138">
        <v>120.99</v>
      </c>
      <c r="K43" s="139">
        <v>1.1499999999999999</v>
      </c>
      <c r="L43" s="140">
        <v>6122.09</v>
      </c>
      <c r="M43" s="139">
        <v>44.77</v>
      </c>
      <c r="N43" s="141">
        <v>274085.96999999997</v>
      </c>
      <c r="AF43" s="116"/>
      <c r="AG43" s="120"/>
      <c r="AH43" s="120"/>
      <c r="AJ43" s="133" t="s">
        <v>164</v>
      </c>
    </row>
    <row r="44" spans="1:38" s="58" customFormat="1" ht="15" x14ac:dyDescent="0.25">
      <c r="A44" s="142"/>
      <c r="B44" s="130"/>
      <c r="C44" s="135" t="s">
        <v>165</v>
      </c>
      <c r="D44" s="135"/>
      <c r="E44" s="135"/>
      <c r="F44" s="136" t="s">
        <v>166</v>
      </c>
      <c r="G44" s="139">
        <v>13.34</v>
      </c>
      <c r="H44" s="139">
        <v>1.1499999999999999</v>
      </c>
      <c r="I44" s="143">
        <v>675.00400000000002</v>
      </c>
      <c r="J44" s="144"/>
      <c r="K44" s="137"/>
      <c r="L44" s="144"/>
      <c r="M44" s="137"/>
      <c r="N44" s="145"/>
      <c r="AF44" s="116"/>
      <c r="AG44" s="120"/>
      <c r="AH44" s="120"/>
      <c r="AK44" s="133" t="s">
        <v>165</v>
      </c>
    </row>
    <row r="45" spans="1:38" s="58" customFormat="1" ht="15" x14ac:dyDescent="0.25">
      <c r="A45" s="134"/>
      <c r="B45" s="130"/>
      <c r="C45" s="146" t="s">
        <v>167</v>
      </c>
      <c r="D45" s="146"/>
      <c r="E45" s="146"/>
      <c r="F45" s="147"/>
      <c r="G45" s="148"/>
      <c r="H45" s="148"/>
      <c r="I45" s="148"/>
      <c r="J45" s="149">
        <v>120.99</v>
      </c>
      <c r="K45" s="148"/>
      <c r="L45" s="150">
        <v>6122.09</v>
      </c>
      <c r="M45" s="148"/>
      <c r="N45" s="151">
        <v>274085.96999999997</v>
      </c>
      <c r="AF45" s="116"/>
      <c r="AG45" s="120"/>
      <c r="AH45" s="120"/>
      <c r="AL45" s="133" t="s">
        <v>167</v>
      </c>
    </row>
    <row r="46" spans="1:38" s="58" customFormat="1" ht="15" x14ac:dyDescent="0.25">
      <c r="A46" s="142"/>
      <c r="B46" s="130"/>
      <c r="C46" s="135" t="s">
        <v>168</v>
      </c>
      <c r="D46" s="135"/>
      <c r="E46" s="135"/>
      <c r="F46" s="136"/>
      <c r="G46" s="137"/>
      <c r="H46" s="137"/>
      <c r="I46" s="137"/>
      <c r="J46" s="144"/>
      <c r="K46" s="137"/>
      <c r="L46" s="140">
        <v>6122.09</v>
      </c>
      <c r="M46" s="137"/>
      <c r="N46" s="141">
        <v>274085.96999999997</v>
      </c>
      <c r="AF46" s="116"/>
      <c r="AG46" s="120"/>
      <c r="AH46" s="120"/>
      <c r="AK46" s="133" t="s">
        <v>168</v>
      </c>
    </row>
    <row r="47" spans="1:38" s="58" customFormat="1" ht="22.5" x14ac:dyDescent="0.25">
      <c r="A47" s="142"/>
      <c r="B47" s="130" t="s">
        <v>169</v>
      </c>
      <c r="C47" s="135" t="s">
        <v>170</v>
      </c>
      <c r="D47" s="135"/>
      <c r="E47" s="135"/>
      <c r="F47" s="136" t="s">
        <v>171</v>
      </c>
      <c r="G47" s="152">
        <v>102</v>
      </c>
      <c r="H47" s="137"/>
      <c r="I47" s="152">
        <v>102</v>
      </c>
      <c r="J47" s="144"/>
      <c r="K47" s="137"/>
      <c r="L47" s="140">
        <v>6244.53</v>
      </c>
      <c r="M47" s="137"/>
      <c r="N47" s="141">
        <v>279567.69</v>
      </c>
      <c r="AF47" s="116"/>
      <c r="AG47" s="120"/>
      <c r="AH47" s="120"/>
      <c r="AK47" s="133" t="s">
        <v>170</v>
      </c>
    </row>
    <row r="48" spans="1:38" s="58" customFormat="1" ht="22.5" x14ac:dyDescent="0.25">
      <c r="A48" s="142"/>
      <c r="B48" s="130" t="s">
        <v>172</v>
      </c>
      <c r="C48" s="135" t="s">
        <v>173</v>
      </c>
      <c r="D48" s="135"/>
      <c r="E48" s="135"/>
      <c r="F48" s="136" t="s">
        <v>171</v>
      </c>
      <c r="G48" s="152">
        <v>54</v>
      </c>
      <c r="H48" s="137"/>
      <c r="I48" s="152">
        <v>54</v>
      </c>
      <c r="J48" s="144"/>
      <c r="K48" s="137"/>
      <c r="L48" s="140">
        <v>3305.93</v>
      </c>
      <c r="M48" s="137"/>
      <c r="N48" s="141">
        <v>148006.42000000001</v>
      </c>
      <c r="AF48" s="116"/>
      <c r="AG48" s="120"/>
      <c r="AH48" s="120"/>
      <c r="AK48" s="133" t="s">
        <v>173</v>
      </c>
    </row>
    <row r="49" spans="1:41" s="58" customFormat="1" ht="15" x14ac:dyDescent="0.25">
      <c r="A49" s="153"/>
      <c r="B49" s="154"/>
      <c r="C49" s="123" t="s">
        <v>174</v>
      </c>
      <c r="D49" s="123"/>
      <c r="E49" s="123"/>
      <c r="F49" s="124"/>
      <c r="G49" s="125"/>
      <c r="H49" s="125"/>
      <c r="I49" s="125"/>
      <c r="J49" s="127"/>
      <c r="K49" s="125"/>
      <c r="L49" s="155">
        <v>15672.55</v>
      </c>
      <c r="M49" s="148"/>
      <c r="N49" s="156">
        <v>701660.08</v>
      </c>
      <c r="AF49" s="116"/>
      <c r="AG49" s="120"/>
      <c r="AH49" s="120"/>
      <c r="AM49" s="120" t="s">
        <v>174</v>
      </c>
    </row>
    <row r="50" spans="1:41" s="58" customFormat="1" ht="34.5" x14ac:dyDescent="0.25">
      <c r="A50" s="121" t="s">
        <v>175</v>
      </c>
      <c r="B50" s="122" t="s">
        <v>176</v>
      </c>
      <c r="C50" s="123" t="s">
        <v>177</v>
      </c>
      <c r="D50" s="123"/>
      <c r="E50" s="123"/>
      <c r="F50" s="124" t="s">
        <v>161</v>
      </c>
      <c r="G50" s="125">
        <v>44</v>
      </c>
      <c r="H50" s="126">
        <v>1</v>
      </c>
      <c r="I50" s="126">
        <v>44</v>
      </c>
      <c r="J50" s="127"/>
      <c r="K50" s="125"/>
      <c r="L50" s="127"/>
      <c r="M50" s="125"/>
      <c r="N50" s="128"/>
      <c r="AF50" s="116"/>
      <c r="AG50" s="120"/>
      <c r="AH50" s="120" t="s">
        <v>177</v>
      </c>
      <c r="AM50" s="120"/>
    </row>
    <row r="51" spans="1:41" s="58" customFormat="1" ht="68.25" x14ac:dyDescent="0.25">
      <c r="A51" s="129"/>
      <c r="B51" s="130" t="s">
        <v>162</v>
      </c>
      <c r="C51" s="131" t="s">
        <v>163</v>
      </c>
      <c r="D51" s="131"/>
      <c r="E51" s="131"/>
      <c r="F51" s="131"/>
      <c r="G51" s="131"/>
      <c r="H51" s="131"/>
      <c r="I51" s="131"/>
      <c r="J51" s="131"/>
      <c r="K51" s="131"/>
      <c r="L51" s="131"/>
      <c r="M51" s="131"/>
      <c r="N51" s="132"/>
      <c r="AF51" s="116"/>
      <c r="AG51" s="120"/>
      <c r="AH51" s="120"/>
      <c r="AI51" s="133" t="s">
        <v>163</v>
      </c>
      <c r="AM51" s="120"/>
    </row>
    <row r="52" spans="1:41" s="58" customFormat="1" ht="15" x14ac:dyDescent="0.25">
      <c r="A52" s="134"/>
      <c r="B52" s="130" t="s">
        <v>158</v>
      </c>
      <c r="C52" s="135" t="s">
        <v>164</v>
      </c>
      <c r="D52" s="135"/>
      <c r="E52" s="135"/>
      <c r="F52" s="136"/>
      <c r="G52" s="137"/>
      <c r="H52" s="137"/>
      <c r="I52" s="137"/>
      <c r="J52" s="138">
        <v>49.86</v>
      </c>
      <c r="K52" s="139">
        <v>1.1499999999999999</v>
      </c>
      <c r="L52" s="140">
        <v>2522.92</v>
      </c>
      <c r="M52" s="139">
        <v>44.77</v>
      </c>
      <c r="N52" s="141">
        <v>112951.13</v>
      </c>
      <c r="AF52" s="116"/>
      <c r="AG52" s="120"/>
      <c r="AH52" s="120"/>
      <c r="AJ52" s="133" t="s">
        <v>164</v>
      </c>
      <c r="AM52" s="120"/>
    </row>
    <row r="53" spans="1:41" s="58" customFormat="1" ht="15" x14ac:dyDescent="0.25">
      <c r="A53" s="134"/>
      <c r="B53" s="130" t="s">
        <v>175</v>
      </c>
      <c r="C53" s="135" t="s">
        <v>178</v>
      </c>
      <c r="D53" s="135"/>
      <c r="E53" s="135"/>
      <c r="F53" s="136"/>
      <c r="G53" s="137"/>
      <c r="H53" s="137"/>
      <c r="I53" s="137"/>
      <c r="J53" s="138">
        <v>23.66</v>
      </c>
      <c r="K53" s="139">
        <v>1.1499999999999999</v>
      </c>
      <c r="L53" s="140">
        <v>1197.2</v>
      </c>
      <c r="M53" s="139">
        <v>13.24</v>
      </c>
      <c r="N53" s="141">
        <v>15850.93</v>
      </c>
      <c r="AF53" s="116"/>
      <c r="AG53" s="120"/>
      <c r="AH53" s="120"/>
      <c r="AJ53" s="133" t="s">
        <v>178</v>
      </c>
      <c r="AM53" s="120"/>
    </row>
    <row r="54" spans="1:41" s="58" customFormat="1" ht="15" x14ac:dyDescent="0.25">
      <c r="A54" s="134"/>
      <c r="B54" s="130" t="s">
        <v>179</v>
      </c>
      <c r="C54" s="135" t="s">
        <v>180</v>
      </c>
      <c r="D54" s="135"/>
      <c r="E54" s="135"/>
      <c r="F54" s="136"/>
      <c r="G54" s="137"/>
      <c r="H54" s="137"/>
      <c r="I54" s="137"/>
      <c r="J54" s="138">
        <v>4.18</v>
      </c>
      <c r="K54" s="139">
        <v>1.1499999999999999</v>
      </c>
      <c r="L54" s="138">
        <v>211.51</v>
      </c>
      <c r="M54" s="139">
        <v>44.77</v>
      </c>
      <c r="N54" s="141">
        <v>9469.2999999999993</v>
      </c>
      <c r="AF54" s="116"/>
      <c r="AG54" s="120"/>
      <c r="AH54" s="120"/>
      <c r="AJ54" s="133" t="s">
        <v>180</v>
      </c>
      <c r="AM54" s="120"/>
    </row>
    <row r="55" spans="1:41" s="58" customFormat="1" ht="15" x14ac:dyDescent="0.25">
      <c r="A55" s="142"/>
      <c r="B55" s="130"/>
      <c r="C55" s="135" t="s">
        <v>165</v>
      </c>
      <c r="D55" s="135"/>
      <c r="E55" s="135"/>
      <c r="F55" s="136" t="s">
        <v>166</v>
      </c>
      <c r="G55" s="139">
        <v>5.95</v>
      </c>
      <c r="H55" s="139">
        <v>1.1499999999999999</v>
      </c>
      <c r="I55" s="139">
        <v>301.07</v>
      </c>
      <c r="J55" s="144"/>
      <c r="K55" s="137"/>
      <c r="L55" s="144"/>
      <c r="M55" s="137"/>
      <c r="N55" s="145"/>
      <c r="AF55" s="116"/>
      <c r="AG55" s="120"/>
      <c r="AH55" s="120"/>
      <c r="AK55" s="133" t="s">
        <v>165</v>
      </c>
      <c r="AM55" s="120"/>
    </row>
    <row r="56" spans="1:41" s="58" customFormat="1" ht="15" x14ac:dyDescent="0.25">
      <c r="A56" s="142"/>
      <c r="B56" s="130"/>
      <c r="C56" s="135" t="s">
        <v>181</v>
      </c>
      <c r="D56" s="135"/>
      <c r="E56" s="135"/>
      <c r="F56" s="136" t="s">
        <v>166</v>
      </c>
      <c r="G56" s="139">
        <v>0.36</v>
      </c>
      <c r="H56" s="139">
        <v>1.1499999999999999</v>
      </c>
      <c r="I56" s="143">
        <v>18.216000000000001</v>
      </c>
      <c r="J56" s="144"/>
      <c r="K56" s="137"/>
      <c r="L56" s="144"/>
      <c r="M56" s="137"/>
      <c r="N56" s="145"/>
      <c r="AF56" s="116"/>
      <c r="AG56" s="120"/>
      <c r="AH56" s="120"/>
      <c r="AK56" s="133" t="s">
        <v>181</v>
      </c>
      <c r="AM56" s="120"/>
    </row>
    <row r="57" spans="1:41" s="58" customFormat="1" ht="15" x14ac:dyDescent="0.25">
      <c r="A57" s="134"/>
      <c r="B57" s="130"/>
      <c r="C57" s="146" t="s">
        <v>167</v>
      </c>
      <c r="D57" s="146"/>
      <c r="E57" s="146"/>
      <c r="F57" s="147"/>
      <c r="G57" s="148"/>
      <c r="H57" s="148"/>
      <c r="I57" s="148"/>
      <c r="J57" s="149">
        <v>73.52</v>
      </c>
      <c r="K57" s="148"/>
      <c r="L57" s="150">
        <v>3720.12</v>
      </c>
      <c r="M57" s="148"/>
      <c r="N57" s="151">
        <v>128802.06</v>
      </c>
      <c r="AF57" s="116"/>
      <c r="AG57" s="120"/>
      <c r="AH57" s="120"/>
      <c r="AL57" s="133" t="s">
        <v>167</v>
      </c>
      <c r="AM57" s="120"/>
    </row>
    <row r="58" spans="1:41" s="58" customFormat="1" ht="15" x14ac:dyDescent="0.25">
      <c r="A58" s="142"/>
      <c r="B58" s="130"/>
      <c r="C58" s="135" t="s">
        <v>168</v>
      </c>
      <c r="D58" s="135"/>
      <c r="E58" s="135"/>
      <c r="F58" s="136"/>
      <c r="G58" s="137"/>
      <c r="H58" s="137"/>
      <c r="I58" s="137"/>
      <c r="J58" s="144"/>
      <c r="K58" s="137"/>
      <c r="L58" s="140">
        <v>2734.43</v>
      </c>
      <c r="M58" s="137"/>
      <c r="N58" s="141">
        <v>122420.43</v>
      </c>
      <c r="AF58" s="116"/>
      <c r="AG58" s="120"/>
      <c r="AH58" s="120"/>
      <c r="AK58" s="133" t="s">
        <v>168</v>
      </c>
      <c r="AM58" s="120"/>
    </row>
    <row r="59" spans="1:41" s="58" customFormat="1" ht="22.5" x14ac:dyDescent="0.25">
      <c r="A59" s="142"/>
      <c r="B59" s="130" t="s">
        <v>169</v>
      </c>
      <c r="C59" s="135" t="s">
        <v>170</v>
      </c>
      <c r="D59" s="135"/>
      <c r="E59" s="135"/>
      <c r="F59" s="136" t="s">
        <v>171</v>
      </c>
      <c r="G59" s="152">
        <v>102</v>
      </c>
      <c r="H59" s="137"/>
      <c r="I59" s="152">
        <v>102</v>
      </c>
      <c r="J59" s="144"/>
      <c r="K59" s="137"/>
      <c r="L59" s="140">
        <v>2789.12</v>
      </c>
      <c r="M59" s="137"/>
      <c r="N59" s="141">
        <v>124868.84</v>
      </c>
      <c r="AF59" s="116"/>
      <c r="AG59" s="120"/>
      <c r="AH59" s="120"/>
      <c r="AK59" s="133" t="s">
        <v>170</v>
      </c>
      <c r="AM59" s="120"/>
    </row>
    <row r="60" spans="1:41" s="58" customFormat="1" ht="22.5" x14ac:dyDescent="0.25">
      <c r="A60" s="142"/>
      <c r="B60" s="130" t="s">
        <v>172</v>
      </c>
      <c r="C60" s="135" t="s">
        <v>173</v>
      </c>
      <c r="D60" s="135"/>
      <c r="E60" s="135"/>
      <c r="F60" s="136" t="s">
        <v>171</v>
      </c>
      <c r="G60" s="152">
        <v>54</v>
      </c>
      <c r="H60" s="137"/>
      <c r="I60" s="152">
        <v>54</v>
      </c>
      <c r="J60" s="144"/>
      <c r="K60" s="137"/>
      <c r="L60" s="140">
        <v>1476.59</v>
      </c>
      <c r="M60" s="137"/>
      <c r="N60" s="141">
        <v>66107.03</v>
      </c>
      <c r="AF60" s="116"/>
      <c r="AG60" s="120"/>
      <c r="AH60" s="120"/>
      <c r="AK60" s="133" t="s">
        <v>173</v>
      </c>
      <c r="AM60" s="120"/>
    </row>
    <row r="61" spans="1:41" s="58" customFormat="1" ht="15" x14ac:dyDescent="0.25">
      <c r="A61" s="153"/>
      <c r="B61" s="154"/>
      <c r="C61" s="123" t="s">
        <v>174</v>
      </c>
      <c r="D61" s="123"/>
      <c r="E61" s="123"/>
      <c r="F61" s="124"/>
      <c r="G61" s="125"/>
      <c r="H61" s="125"/>
      <c r="I61" s="125"/>
      <c r="J61" s="127"/>
      <c r="K61" s="125"/>
      <c r="L61" s="155">
        <v>7985.83</v>
      </c>
      <c r="M61" s="148"/>
      <c r="N61" s="156">
        <v>319777.93</v>
      </c>
      <c r="AF61" s="116"/>
      <c r="AG61" s="120"/>
      <c r="AH61" s="120"/>
      <c r="AM61" s="120" t="s">
        <v>174</v>
      </c>
    </row>
    <row r="62" spans="1:41" s="58" customFormat="1" ht="34.5" x14ac:dyDescent="0.25">
      <c r="A62" s="121" t="s">
        <v>179</v>
      </c>
      <c r="B62" s="122" t="s">
        <v>182</v>
      </c>
      <c r="C62" s="123" t="s">
        <v>183</v>
      </c>
      <c r="D62" s="123"/>
      <c r="E62" s="123"/>
      <c r="F62" s="124" t="s">
        <v>184</v>
      </c>
      <c r="G62" s="125">
        <v>191.91</v>
      </c>
      <c r="H62" s="126">
        <v>1</v>
      </c>
      <c r="I62" s="157">
        <v>191.91</v>
      </c>
      <c r="J62" s="158">
        <v>12.12</v>
      </c>
      <c r="K62" s="125"/>
      <c r="L62" s="155">
        <v>2325.9499999999998</v>
      </c>
      <c r="M62" s="157">
        <v>13.24</v>
      </c>
      <c r="N62" s="156">
        <v>30795.58</v>
      </c>
      <c r="AF62" s="116"/>
      <c r="AG62" s="120"/>
      <c r="AH62" s="120" t="s">
        <v>183</v>
      </c>
      <c r="AM62" s="120"/>
    </row>
    <row r="63" spans="1:41" s="58" customFormat="1" ht="15" x14ac:dyDescent="0.25">
      <c r="A63" s="153"/>
      <c r="B63" s="154"/>
      <c r="C63" s="135" t="s">
        <v>185</v>
      </c>
      <c r="D63" s="135"/>
      <c r="E63" s="135"/>
      <c r="F63" s="135"/>
      <c r="G63" s="135"/>
      <c r="H63" s="135"/>
      <c r="I63" s="135"/>
      <c r="J63" s="135"/>
      <c r="K63" s="135"/>
      <c r="L63" s="135"/>
      <c r="M63" s="135"/>
      <c r="N63" s="159"/>
      <c r="AF63" s="116"/>
      <c r="AG63" s="120"/>
      <c r="AH63" s="120"/>
      <c r="AM63" s="120"/>
      <c r="AN63" s="133" t="s">
        <v>185</v>
      </c>
    </row>
    <row r="64" spans="1:41" s="58" customFormat="1" ht="15" x14ac:dyDescent="0.25">
      <c r="A64" s="160"/>
      <c r="B64" s="161"/>
      <c r="C64" s="135" t="s">
        <v>186</v>
      </c>
      <c r="D64" s="135"/>
      <c r="E64" s="135"/>
      <c r="F64" s="135"/>
      <c r="G64" s="135"/>
      <c r="H64" s="135"/>
      <c r="I64" s="135"/>
      <c r="J64" s="135"/>
      <c r="K64" s="135"/>
      <c r="L64" s="135"/>
      <c r="M64" s="135"/>
      <c r="N64" s="159"/>
      <c r="AF64" s="116"/>
      <c r="AG64" s="120"/>
      <c r="AH64" s="120"/>
      <c r="AM64" s="120"/>
      <c r="AO64" s="133" t="s">
        <v>186</v>
      </c>
    </row>
    <row r="65" spans="1:42" s="58" customFormat="1" ht="15" x14ac:dyDescent="0.25">
      <c r="A65" s="153"/>
      <c r="B65" s="154"/>
      <c r="C65" s="123" t="s">
        <v>174</v>
      </c>
      <c r="D65" s="123"/>
      <c r="E65" s="123"/>
      <c r="F65" s="124"/>
      <c r="G65" s="125"/>
      <c r="H65" s="125"/>
      <c r="I65" s="125"/>
      <c r="J65" s="127"/>
      <c r="K65" s="125"/>
      <c r="L65" s="155">
        <v>2325.9499999999998</v>
      </c>
      <c r="M65" s="148"/>
      <c r="N65" s="156">
        <v>30795.58</v>
      </c>
      <c r="AF65" s="116"/>
      <c r="AG65" s="120"/>
      <c r="AH65" s="120"/>
      <c r="AM65" s="120" t="s">
        <v>174</v>
      </c>
    </row>
    <row r="66" spans="1:42" s="58" customFormat="1" ht="23.25" x14ac:dyDescent="0.25">
      <c r="A66" s="121" t="s">
        <v>187</v>
      </c>
      <c r="B66" s="122" t="s">
        <v>188</v>
      </c>
      <c r="C66" s="123" t="s">
        <v>189</v>
      </c>
      <c r="D66" s="123"/>
      <c r="E66" s="123"/>
      <c r="F66" s="124" t="s">
        <v>190</v>
      </c>
      <c r="G66" s="125">
        <v>239.36</v>
      </c>
      <c r="H66" s="126">
        <v>1</v>
      </c>
      <c r="I66" s="157">
        <v>239.36</v>
      </c>
      <c r="J66" s="158">
        <v>162.38</v>
      </c>
      <c r="K66" s="125"/>
      <c r="L66" s="155">
        <v>38867.279999999999</v>
      </c>
      <c r="M66" s="157">
        <v>8.16</v>
      </c>
      <c r="N66" s="156">
        <v>317157</v>
      </c>
      <c r="AF66" s="116"/>
      <c r="AG66" s="120"/>
      <c r="AH66" s="120" t="s">
        <v>189</v>
      </c>
      <c r="AM66" s="120"/>
    </row>
    <row r="67" spans="1:42" s="58" customFormat="1" ht="15" x14ac:dyDescent="0.25">
      <c r="A67" s="153"/>
      <c r="B67" s="154"/>
      <c r="C67" s="135" t="s">
        <v>191</v>
      </c>
      <c r="D67" s="135"/>
      <c r="E67" s="135"/>
      <c r="F67" s="135"/>
      <c r="G67" s="135"/>
      <c r="H67" s="135"/>
      <c r="I67" s="135"/>
      <c r="J67" s="135"/>
      <c r="K67" s="135"/>
      <c r="L67" s="135"/>
      <c r="M67" s="135"/>
      <c r="N67" s="159"/>
      <c r="AF67" s="116"/>
      <c r="AG67" s="120"/>
      <c r="AH67" s="120"/>
      <c r="AM67" s="120"/>
      <c r="AN67" s="133" t="s">
        <v>191</v>
      </c>
    </row>
    <row r="68" spans="1:42" s="58" customFormat="1" ht="15" x14ac:dyDescent="0.25">
      <c r="A68" s="160"/>
      <c r="B68" s="161"/>
      <c r="C68" s="135" t="s">
        <v>192</v>
      </c>
      <c r="D68" s="135"/>
      <c r="E68" s="135"/>
      <c r="F68" s="135"/>
      <c r="G68" s="135"/>
      <c r="H68" s="135"/>
      <c r="I68" s="135"/>
      <c r="J68" s="135"/>
      <c r="K68" s="135"/>
      <c r="L68" s="135"/>
      <c r="M68" s="135"/>
      <c r="N68" s="159"/>
      <c r="AF68" s="116"/>
      <c r="AG68" s="120"/>
      <c r="AH68" s="120"/>
      <c r="AM68" s="120"/>
      <c r="AO68" s="133" t="s">
        <v>192</v>
      </c>
    </row>
    <row r="69" spans="1:42" s="58" customFormat="1" ht="15" x14ac:dyDescent="0.25">
      <c r="A69" s="160"/>
      <c r="B69" s="161"/>
      <c r="C69" s="135" t="s">
        <v>193</v>
      </c>
      <c r="D69" s="135"/>
      <c r="E69" s="135"/>
      <c r="F69" s="135"/>
      <c r="G69" s="135"/>
      <c r="H69" s="135"/>
      <c r="I69" s="135"/>
      <c r="J69" s="135"/>
      <c r="K69" s="135"/>
      <c r="L69" s="135"/>
      <c r="M69" s="135"/>
      <c r="N69" s="159"/>
      <c r="AF69" s="116"/>
      <c r="AG69" s="120"/>
      <c r="AH69" s="120"/>
      <c r="AM69" s="120"/>
      <c r="AP69" s="133" t="s">
        <v>193</v>
      </c>
    </row>
    <row r="70" spans="1:42" s="58" customFormat="1" ht="15" x14ac:dyDescent="0.25">
      <c r="A70" s="153"/>
      <c r="B70" s="154"/>
      <c r="C70" s="123" t="s">
        <v>174</v>
      </c>
      <c r="D70" s="123"/>
      <c r="E70" s="123"/>
      <c r="F70" s="124"/>
      <c r="G70" s="125"/>
      <c r="H70" s="125"/>
      <c r="I70" s="125"/>
      <c r="J70" s="127"/>
      <c r="K70" s="125"/>
      <c r="L70" s="155">
        <v>38867.279999999999</v>
      </c>
      <c r="M70" s="148"/>
      <c r="N70" s="156">
        <v>317157</v>
      </c>
      <c r="AF70" s="116"/>
      <c r="AG70" s="120"/>
      <c r="AH70" s="120"/>
      <c r="AM70" s="120" t="s">
        <v>174</v>
      </c>
    </row>
    <row r="71" spans="1:42" s="58" customFormat="1" ht="15" x14ac:dyDescent="0.25">
      <c r="A71" s="117" t="s">
        <v>194</v>
      </c>
      <c r="B71" s="118"/>
      <c r="C71" s="118"/>
      <c r="D71" s="118"/>
      <c r="E71" s="118"/>
      <c r="F71" s="118"/>
      <c r="G71" s="118"/>
      <c r="H71" s="118"/>
      <c r="I71" s="118"/>
      <c r="J71" s="118"/>
      <c r="K71" s="118"/>
      <c r="L71" s="118"/>
      <c r="M71" s="118"/>
      <c r="N71" s="119"/>
      <c r="AF71" s="116"/>
      <c r="AG71" s="120" t="s">
        <v>194</v>
      </c>
      <c r="AH71" s="120"/>
      <c r="AM71" s="120"/>
    </row>
    <row r="72" spans="1:42" s="58" customFormat="1" ht="34.5" x14ac:dyDescent="0.25">
      <c r="A72" s="121" t="s">
        <v>195</v>
      </c>
      <c r="B72" s="122" t="s">
        <v>196</v>
      </c>
      <c r="C72" s="123" t="s">
        <v>197</v>
      </c>
      <c r="D72" s="123"/>
      <c r="E72" s="123"/>
      <c r="F72" s="124" t="s">
        <v>198</v>
      </c>
      <c r="G72" s="125">
        <v>1.5920000000000001</v>
      </c>
      <c r="H72" s="126">
        <v>1</v>
      </c>
      <c r="I72" s="162">
        <v>1.5920000000000001</v>
      </c>
      <c r="J72" s="127"/>
      <c r="K72" s="125"/>
      <c r="L72" s="127"/>
      <c r="M72" s="125"/>
      <c r="N72" s="128"/>
      <c r="AF72" s="116"/>
      <c r="AG72" s="120"/>
      <c r="AH72" s="120" t="s">
        <v>197</v>
      </c>
      <c r="AM72" s="120"/>
    </row>
    <row r="73" spans="1:42" s="58" customFormat="1" ht="15" x14ac:dyDescent="0.25">
      <c r="A73" s="160"/>
      <c r="B73" s="161"/>
      <c r="C73" s="135" t="s">
        <v>199</v>
      </c>
      <c r="D73" s="135"/>
      <c r="E73" s="135"/>
      <c r="F73" s="135"/>
      <c r="G73" s="135"/>
      <c r="H73" s="135"/>
      <c r="I73" s="135"/>
      <c r="J73" s="135"/>
      <c r="K73" s="135"/>
      <c r="L73" s="135"/>
      <c r="M73" s="135"/>
      <c r="N73" s="159"/>
      <c r="AF73" s="116"/>
      <c r="AG73" s="120"/>
      <c r="AH73" s="120"/>
      <c r="AM73" s="120"/>
      <c r="AO73" s="133" t="s">
        <v>199</v>
      </c>
    </row>
    <row r="74" spans="1:42" s="58" customFormat="1" ht="22.5" x14ac:dyDescent="0.25">
      <c r="A74" s="129"/>
      <c r="B74" s="130" t="s">
        <v>200</v>
      </c>
      <c r="C74" s="131" t="s">
        <v>201</v>
      </c>
      <c r="D74" s="131"/>
      <c r="E74" s="131"/>
      <c r="F74" s="131"/>
      <c r="G74" s="131"/>
      <c r="H74" s="131"/>
      <c r="I74" s="131"/>
      <c r="J74" s="131"/>
      <c r="K74" s="131"/>
      <c r="L74" s="131"/>
      <c r="M74" s="131"/>
      <c r="N74" s="132"/>
      <c r="AF74" s="116"/>
      <c r="AG74" s="120"/>
      <c r="AH74" s="120"/>
      <c r="AI74" s="133" t="s">
        <v>201</v>
      </c>
      <c r="AM74" s="120"/>
    </row>
    <row r="75" spans="1:42" s="58" customFormat="1" ht="68.25" x14ac:dyDescent="0.25">
      <c r="A75" s="129"/>
      <c r="B75" s="130" t="s">
        <v>162</v>
      </c>
      <c r="C75" s="131" t="s">
        <v>163</v>
      </c>
      <c r="D75" s="131"/>
      <c r="E75" s="131"/>
      <c r="F75" s="131"/>
      <c r="G75" s="131"/>
      <c r="H75" s="131"/>
      <c r="I75" s="131"/>
      <c r="J75" s="131"/>
      <c r="K75" s="131"/>
      <c r="L75" s="131"/>
      <c r="M75" s="131"/>
      <c r="N75" s="132"/>
      <c r="AF75" s="116"/>
      <c r="AG75" s="120"/>
      <c r="AH75" s="120"/>
      <c r="AI75" s="133" t="s">
        <v>163</v>
      </c>
      <c r="AM75" s="120"/>
    </row>
    <row r="76" spans="1:42" s="58" customFormat="1" ht="15" x14ac:dyDescent="0.25">
      <c r="A76" s="134"/>
      <c r="B76" s="130" t="s">
        <v>158</v>
      </c>
      <c r="C76" s="135" t="s">
        <v>164</v>
      </c>
      <c r="D76" s="135"/>
      <c r="E76" s="135"/>
      <c r="F76" s="136"/>
      <c r="G76" s="137"/>
      <c r="H76" s="137"/>
      <c r="I76" s="137"/>
      <c r="J76" s="140">
        <v>1018.9</v>
      </c>
      <c r="K76" s="139">
        <v>0.92</v>
      </c>
      <c r="L76" s="140">
        <v>1492.32</v>
      </c>
      <c r="M76" s="139">
        <v>44.77</v>
      </c>
      <c r="N76" s="141">
        <v>66811.17</v>
      </c>
      <c r="AF76" s="116"/>
      <c r="AG76" s="120"/>
      <c r="AH76" s="120"/>
      <c r="AJ76" s="133" t="s">
        <v>164</v>
      </c>
      <c r="AM76" s="120"/>
    </row>
    <row r="77" spans="1:42" s="58" customFormat="1" ht="15" x14ac:dyDescent="0.25">
      <c r="A77" s="134"/>
      <c r="B77" s="130" t="s">
        <v>175</v>
      </c>
      <c r="C77" s="135" t="s">
        <v>178</v>
      </c>
      <c r="D77" s="135"/>
      <c r="E77" s="135"/>
      <c r="F77" s="136"/>
      <c r="G77" s="137"/>
      <c r="H77" s="137"/>
      <c r="I77" s="137"/>
      <c r="J77" s="140">
        <v>4260.9799999999996</v>
      </c>
      <c r="K77" s="139">
        <v>0.92</v>
      </c>
      <c r="L77" s="140">
        <v>6240.8</v>
      </c>
      <c r="M77" s="139">
        <v>13.24</v>
      </c>
      <c r="N77" s="141">
        <v>82628.19</v>
      </c>
      <c r="AF77" s="116"/>
      <c r="AG77" s="120"/>
      <c r="AH77" s="120"/>
      <c r="AJ77" s="133" t="s">
        <v>178</v>
      </c>
      <c r="AM77" s="120"/>
    </row>
    <row r="78" spans="1:42" s="58" customFormat="1" ht="15" x14ac:dyDescent="0.25">
      <c r="A78" s="134"/>
      <c r="B78" s="130" t="s">
        <v>179</v>
      </c>
      <c r="C78" s="135" t="s">
        <v>180</v>
      </c>
      <c r="D78" s="135"/>
      <c r="E78" s="135"/>
      <c r="F78" s="136"/>
      <c r="G78" s="137"/>
      <c r="H78" s="137"/>
      <c r="I78" s="137"/>
      <c r="J78" s="138">
        <v>508.75</v>
      </c>
      <c r="K78" s="139">
        <v>0.92</v>
      </c>
      <c r="L78" s="138">
        <v>745.14</v>
      </c>
      <c r="M78" s="139">
        <v>44.77</v>
      </c>
      <c r="N78" s="141">
        <v>33359.919999999998</v>
      </c>
      <c r="AF78" s="116"/>
      <c r="AG78" s="120"/>
      <c r="AH78" s="120"/>
      <c r="AJ78" s="133" t="s">
        <v>180</v>
      </c>
      <c r="AM78" s="120"/>
    </row>
    <row r="79" spans="1:42" s="58" customFormat="1" ht="15" x14ac:dyDescent="0.25">
      <c r="A79" s="134"/>
      <c r="B79" s="130" t="s">
        <v>187</v>
      </c>
      <c r="C79" s="135" t="s">
        <v>202</v>
      </c>
      <c r="D79" s="135"/>
      <c r="E79" s="135"/>
      <c r="F79" s="136"/>
      <c r="G79" s="137"/>
      <c r="H79" s="137"/>
      <c r="I79" s="137"/>
      <c r="J79" s="138">
        <v>48.36</v>
      </c>
      <c r="K79" s="152">
        <v>0</v>
      </c>
      <c r="L79" s="138">
        <v>0</v>
      </c>
      <c r="M79" s="139">
        <v>8.16</v>
      </c>
      <c r="N79" s="145"/>
      <c r="AF79" s="116"/>
      <c r="AG79" s="120"/>
      <c r="AH79" s="120"/>
      <c r="AJ79" s="133" t="s">
        <v>202</v>
      </c>
      <c r="AM79" s="120"/>
    </row>
    <row r="80" spans="1:42" s="58" customFormat="1" ht="15" x14ac:dyDescent="0.25">
      <c r="A80" s="142"/>
      <c r="B80" s="130"/>
      <c r="C80" s="135" t="s">
        <v>165</v>
      </c>
      <c r="D80" s="135"/>
      <c r="E80" s="135"/>
      <c r="F80" s="136" t="s">
        <v>166</v>
      </c>
      <c r="G80" s="152">
        <v>115</v>
      </c>
      <c r="H80" s="139">
        <v>0.92</v>
      </c>
      <c r="I80" s="163">
        <v>168.43360000000001</v>
      </c>
      <c r="J80" s="144"/>
      <c r="K80" s="137"/>
      <c r="L80" s="144"/>
      <c r="M80" s="137"/>
      <c r="N80" s="145"/>
      <c r="AF80" s="116"/>
      <c r="AG80" s="120"/>
      <c r="AH80" s="120"/>
      <c r="AK80" s="133" t="s">
        <v>165</v>
      </c>
      <c r="AM80" s="120"/>
    </row>
    <row r="81" spans="1:41" s="58" customFormat="1" ht="15" x14ac:dyDescent="0.25">
      <c r="A81" s="142"/>
      <c r="B81" s="130"/>
      <c r="C81" s="135" t="s">
        <v>181</v>
      </c>
      <c r="D81" s="135"/>
      <c r="E81" s="135"/>
      <c r="F81" s="136" t="s">
        <v>166</v>
      </c>
      <c r="G81" s="139">
        <v>38.229999999999997</v>
      </c>
      <c r="H81" s="139">
        <v>0.92</v>
      </c>
      <c r="I81" s="164">
        <v>55.993187200000001</v>
      </c>
      <c r="J81" s="144"/>
      <c r="K81" s="137"/>
      <c r="L81" s="144"/>
      <c r="M81" s="137"/>
      <c r="N81" s="145"/>
      <c r="AF81" s="116"/>
      <c r="AG81" s="120"/>
      <c r="AH81" s="120"/>
      <c r="AK81" s="133" t="s">
        <v>181</v>
      </c>
      <c r="AM81" s="120"/>
    </row>
    <row r="82" spans="1:41" s="58" customFormat="1" ht="15" x14ac:dyDescent="0.25">
      <c r="A82" s="134"/>
      <c r="B82" s="130"/>
      <c r="C82" s="146" t="s">
        <v>167</v>
      </c>
      <c r="D82" s="146"/>
      <c r="E82" s="146"/>
      <c r="F82" s="147"/>
      <c r="G82" s="148"/>
      <c r="H82" s="148"/>
      <c r="I82" s="148"/>
      <c r="J82" s="150">
        <v>5328.24</v>
      </c>
      <c r="K82" s="148"/>
      <c r="L82" s="150">
        <v>7733.12</v>
      </c>
      <c r="M82" s="148"/>
      <c r="N82" s="151">
        <v>149439.35999999999</v>
      </c>
      <c r="AF82" s="116"/>
      <c r="AG82" s="120"/>
      <c r="AH82" s="120"/>
      <c r="AL82" s="133" t="s">
        <v>167</v>
      </c>
      <c r="AM82" s="120"/>
    </row>
    <row r="83" spans="1:41" s="58" customFormat="1" ht="15" x14ac:dyDescent="0.25">
      <c r="A83" s="142"/>
      <c r="B83" s="130"/>
      <c r="C83" s="135" t="s">
        <v>168</v>
      </c>
      <c r="D83" s="135"/>
      <c r="E83" s="135"/>
      <c r="F83" s="136"/>
      <c r="G83" s="137"/>
      <c r="H83" s="137"/>
      <c r="I83" s="137"/>
      <c r="J83" s="144"/>
      <c r="K83" s="137"/>
      <c r="L83" s="140">
        <v>2237.46</v>
      </c>
      <c r="M83" s="137"/>
      <c r="N83" s="141">
        <v>100171.09</v>
      </c>
      <c r="AF83" s="116"/>
      <c r="AG83" s="120"/>
      <c r="AH83" s="120"/>
      <c r="AK83" s="133" t="s">
        <v>168</v>
      </c>
      <c r="AM83" s="120"/>
    </row>
    <row r="84" spans="1:41" s="58" customFormat="1" ht="23.25" x14ac:dyDescent="0.25">
      <c r="A84" s="142"/>
      <c r="B84" s="130" t="s">
        <v>203</v>
      </c>
      <c r="C84" s="135" t="s">
        <v>204</v>
      </c>
      <c r="D84" s="135"/>
      <c r="E84" s="135"/>
      <c r="F84" s="136" t="s">
        <v>171</v>
      </c>
      <c r="G84" s="152">
        <v>110</v>
      </c>
      <c r="H84" s="137"/>
      <c r="I84" s="152">
        <v>110</v>
      </c>
      <c r="J84" s="144"/>
      <c r="K84" s="137"/>
      <c r="L84" s="140">
        <v>2461.21</v>
      </c>
      <c r="M84" s="137"/>
      <c r="N84" s="141">
        <v>110188.2</v>
      </c>
      <c r="AF84" s="116"/>
      <c r="AG84" s="120"/>
      <c r="AH84" s="120"/>
      <c r="AK84" s="133" t="s">
        <v>204</v>
      </c>
      <c r="AM84" s="120"/>
    </row>
    <row r="85" spans="1:41" s="58" customFormat="1" ht="23.25" x14ac:dyDescent="0.25">
      <c r="A85" s="142"/>
      <c r="B85" s="130" t="s">
        <v>205</v>
      </c>
      <c r="C85" s="135" t="s">
        <v>206</v>
      </c>
      <c r="D85" s="135"/>
      <c r="E85" s="135"/>
      <c r="F85" s="136" t="s">
        <v>171</v>
      </c>
      <c r="G85" s="152">
        <v>73</v>
      </c>
      <c r="H85" s="137"/>
      <c r="I85" s="152">
        <v>73</v>
      </c>
      <c r="J85" s="144"/>
      <c r="K85" s="137"/>
      <c r="L85" s="140">
        <v>1633.35</v>
      </c>
      <c r="M85" s="137"/>
      <c r="N85" s="141">
        <v>73124.899999999994</v>
      </c>
      <c r="AF85" s="116"/>
      <c r="AG85" s="120"/>
      <c r="AH85" s="120"/>
      <c r="AK85" s="133" t="s">
        <v>206</v>
      </c>
      <c r="AM85" s="120"/>
    </row>
    <row r="86" spans="1:41" s="58" customFormat="1" ht="15" x14ac:dyDescent="0.25">
      <c r="A86" s="153"/>
      <c r="B86" s="154"/>
      <c r="C86" s="123" t="s">
        <v>174</v>
      </c>
      <c r="D86" s="123"/>
      <c r="E86" s="123"/>
      <c r="F86" s="124"/>
      <c r="G86" s="125"/>
      <c r="H86" s="125"/>
      <c r="I86" s="125"/>
      <c r="J86" s="127"/>
      <c r="K86" s="125"/>
      <c r="L86" s="155">
        <v>11827.68</v>
      </c>
      <c r="M86" s="148"/>
      <c r="N86" s="156">
        <v>332752.46000000002</v>
      </c>
      <c r="AF86" s="116"/>
      <c r="AG86" s="120"/>
      <c r="AH86" s="120"/>
      <c r="AM86" s="120" t="s">
        <v>174</v>
      </c>
    </row>
    <row r="87" spans="1:41" s="58" customFormat="1" ht="34.5" x14ac:dyDescent="0.25">
      <c r="A87" s="121" t="s">
        <v>207</v>
      </c>
      <c r="B87" s="122" t="s">
        <v>208</v>
      </c>
      <c r="C87" s="123" t="s">
        <v>209</v>
      </c>
      <c r="D87" s="123"/>
      <c r="E87" s="123"/>
      <c r="F87" s="124" t="s">
        <v>184</v>
      </c>
      <c r="G87" s="125">
        <v>64</v>
      </c>
      <c r="H87" s="126">
        <v>1</v>
      </c>
      <c r="I87" s="126">
        <v>64</v>
      </c>
      <c r="J87" s="158">
        <v>10.71</v>
      </c>
      <c r="K87" s="125"/>
      <c r="L87" s="158">
        <v>685.44</v>
      </c>
      <c r="M87" s="157">
        <v>13.24</v>
      </c>
      <c r="N87" s="156">
        <v>9075.23</v>
      </c>
      <c r="AF87" s="116"/>
      <c r="AG87" s="120"/>
      <c r="AH87" s="120" t="s">
        <v>209</v>
      </c>
      <c r="AM87" s="120"/>
    </row>
    <row r="88" spans="1:41" s="58" customFormat="1" ht="15" x14ac:dyDescent="0.25">
      <c r="A88" s="153"/>
      <c r="B88" s="154"/>
      <c r="C88" s="135" t="s">
        <v>210</v>
      </c>
      <c r="D88" s="135"/>
      <c r="E88" s="135"/>
      <c r="F88" s="135"/>
      <c r="G88" s="135"/>
      <c r="H88" s="135"/>
      <c r="I88" s="135"/>
      <c r="J88" s="135"/>
      <c r="K88" s="135"/>
      <c r="L88" s="135"/>
      <c r="M88" s="135"/>
      <c r="N88" s="159"/>
      <c r="AF88" s="116"/>
      <c r="AG88" s="120"/>
      <c r="AH88" s="120"/>
      <c r="AM88" s="120"/>
      <c r="AN88" s="133" t="s">
        <v>210</v>
      </c>
    </row>
    <row r="89" spans="1:41" s="58" customFormat="1" ht="15" x14ac:dyDescent="0.25">
      <c r="A89" s="160"/>
      <c r="B89" s="161"/>
      <c r="C89" s="135" t="s">
        <v>211</v>
      </c>
      <c r="D89" s="135"/>
      <c r="E89" s="135"/>
      <c r="F89" s="135"/>
      <c r="G89" s="135"/>
      <c r="H89" s="135"/>
      <c r="I89" s="135"/>
      <c r="J89" s="135"/>
      <c r="K89" s="135"/>
      <c r="L89" s="135"/>
      <c r="M89" s="135"/>
      <c r="N89" s="159"/>
      <c r="AF89" s="116"/>
      <c r="AG89" s="120"/>
      <c r="AH89" s="120"/>
      <c r="AM89" s="120"/>
      <c r="AO89" s="133" t="s">
        <v>211</v>
      </c>
    </row>
    <row r="90" spans="1:41" s="58" customFormat="1" ht="15" x14ac:dyDescent="0.25">
      <c r="A90" s="153"/>
      <c r="B90" s="154"/>
      <c r="C90" s="123" t="s">
        <v>174</v>
      </c>
      <c r="D90" s="123"/>
      <c r="E90" s="123"/>
      <c r="F90" s="124"/>
      <c r="G90" s="125"/>
      <c r="H90" s="125"/>
      <c r="I90" s="125"/>
      <c r="J90" s="127"/>
      <c r="K90" s="125"/>
      <c r="L90" s="158">
        <v>685.44</v>
      </c>
      <c r="M90" s="148"/>
      <c r="N90" s="156">
        <v>9075.23</v>
      </c>
      <c r="AF90" s="116"/>
      <c r="AG90" s="120"/>
      <c r="AH90" s="120"/>
      <c r="AM90" s="120" t="s">
        <v>174</v>
      </c>
    </row>
    <row r="91" spans="1:41" s="58" customFormat="1" ht="45.75" x14ac:dyDescent="0.25">
      <c r="A91" s="121" t="s">
        <v>212</v>
      </c>
      <c r="B91" s="122" t="s">
        <v>213</v>
      </c>
      <c r="C91" s="123" t="s">
        <v>214</v>
      </c>
      <c r="D91" s="123"/>
      <c r="E91" s="123"/>
      <c r="F91" s="124" t="s">
        <v>184</v>
      </c>
      <c r="G91" s="125">
        <v>21.76</v>
      </c>
      <c r="H91" s="126">
        <v>1</v>
      </c>
      <c r="I91" s="157">
        <v>21.76</v>
      </c>
      <c r="J91" s="158">
        <v>3.28</v>
      </c>
      <c r="K91" s="125"/>
      <c r="L91" s="158">
        <v>71.37</v>
      </c>
      <c r="M91" s="157">
        <v>13.24</v>
      </c>
      <c r="N91" s="165">
        <v>944.94</v>
      </c>
      <c r="AF91" s="116"/>
      <c r="AG91" s="120"/>
      <c r="AH91" s="120" t="s">
        <v>214</v>
      </c>
      <c r="AM91" s="120"/>
    </row>
    <row r="92" spans="1:41" s="58" customFormat="1" ht="15" x14ac:dyDescent="0.25">
      <c r="A92" s="160"/>
      <c r="B92" s="161"/>
      <c r="C92" s="135" t="s">
        <v>215</v>
      </c>
      <c r="D92" s="135"/>
      <c r="E92" s="135"/>
      <c r="F92" s="135"/>
      <c r="G92" s="135"/>
      <c r="H92" s="135"/>
      <c r="I92" s="135"/>
      <c r="J92" s="135"/>
      <c r="K92" s="135"/>
      <c r="L92" s="135"/>
      <c r="M92" s="135"/>
      <c r="N92" s="159"/>
      <c r="AF92" s="116"/>
      <c r="AG92" s="120"/>
      <c r="AH92" s="120"/>
      <c r="AM92" s="120"/>
      <c r="AO92" s="133" t="s">
        <v>215</v>
      </c>
    </row>
    <row r="93" spans="1:41" s="58" customFormat="1" ht="15" x14ac:dyDescent="0.25">
      <c r="A93" s="153"/>
      <c r="B93" s="154"/>
      <c r="C93" s="123" t="s">
        <v>174</v>
      </c>
      <c r="D93" s="123"/>
      <c r="E93" s="123"/>
      <c r="F93" s="124"/>
      <c r="G93" s="125"/>
      <c r="H93" s="125"/>
      <c r="I93" s="125"/>
      <c r="J93" s="127"/>
      <c r="K93" s="125"/>
      <c r="L93" s="158">
        <v>71.37</v>
      </c>
      <c r="M93" s="148"/>
      <c r="N93" s="165">
        <v>944.94</v>
      </c>
      <c r="AF93" s="116"/>
      <c r="AG93" s="120"/>
      <c r="AH93" s="120"/>
      <c r="AM93" s="120" t="s">
        <v>174</v>
      </c>
    </row>
    <row r="94" spans="1:41" s="58" customFormat="1" ht="23.25" x14ac:dyDescent="0.25">
      <c r="A94" s="121" t="s">
        <v>216</v>
      </c>
      <c r="B94" s="122" t="s">
        <v>217</v>
      </c>
      <c r="C94" s="123" t="s">
        <v>218</v>
      </c>
      <c r="D94" s="123"/>
      <c r="E94" s="123"/>
      <c r="F94" s="124" t="s">
        <v>184</v>
      </c>
      <c r="G94" s="125">
        <v>5.44</v>
      </c>
      <c r="H94" s="126">
        <v>1</v>
      </c>
      <c r="I94" s="157">
        <v>5.44</v>
      </c>
      <c r="J94" s="158">
        <v>42.98</v>
      </c>
      <c r="K94" s="157">
        <v>1.1499999999999999</v>
      </c>
      <c r="L94" s="158">
        <v>268.88</v>
      </c>
      <c r="M94" s="157">
        <v>13.24</v>
      </c>
      <c r="N94" s="156">
        <v>3559.97</v>
      </c>
      <c r="AF94" s="116"/>
      <c r="AG94" s="120"/>
      <c r="AH94" s="120" t="s">
        <v>218</v>
      </c>
      <c r="AM94" s="120"/>
    </row>
    <row r="95" spans="1:41" s="58" customFormat="1" ht="15" x14ac:dyDescent="0.25">
      <c r="A95" s="160"/>
      <c r="B95" s="161"/>
      <c r="C95" s="135" t="s">
        <v>219</v>
      </c>
      <c r="D95" s="135"/>
      <c r="E95" s="135"/>
      <c r="F95" s="135"/>
      <c r="G95" s="135"/>
      <c r="H95" s="135"/>
      <c r="I95" s="135"/>
      <c r="J95" s="135"/>
      <c r="K95" s="135"/>
      <c r="L95" s="135"/>
      <c r="M95" s="135"/>
      <c r="N95" s="159"/>
      <c r="AF95" s="116"/>
      <c r="AG95" s="120"/>
      <c r="AH95" s="120"/>
      <c r="AM95" s="120"/>
      <c r="AO95" s="133" t="s">
        <v>219</v>
      </c>
    </row>
    <row r="96" spans="1:41" s="58" customFormat="1" ht="68.25" x14ac:dyDescent="0.25">
      <c r="A96" s="129"/>
      <c r="B96" s="130" t="s">
        <v>162</v>
      </c>
      <c r="C96" s="131" t="s">
        <v>163</v>
      </c>
      <c r="D96" s="131"/>
      <c r="E96" s="131"/>
      <c r="F96" s="131"/>
      <c r="G96" s="131"/>
      <c r="H96" s="131"/>
      <c r="I96" s="131"/>
      <c r="J96" s="131"/>
      <c r="K96" s="131"/>
      <c r="L96" s="131"/>
      <c r="M96" s="131"/>
      <c r="N96" s="132"/>
      <c r="AF96" s="116"/>
      <c r="AG96" s="120"/>
      <c r="AH96" s="120"/>
      <c r="AI96" s="133" t="s">
        <v>163</v>
      </c>
      <c r="AM96" s="120"/>
    </row>
    <row r="97" spans="1:42" s="58" customFormat="1" ht="15" x14ac:dyDescent="0.25">
      <c r="A97" s="153"/>
      <c r="B97" s="154"/>
      <c r="C97" s="123" t="s">
        <v>174</v>
      </c>
      <c r="D97" s="123"/>
      <c r="E97" s="123"/>
      <c r="F97" s="124"/>
      <c r="G97" s="125"/>
      <c r="H97" s="125"/>
      <c r="I97" s="125"/>
      <c r="J97" s="127"/>
      <c r="K97" s="125"/>
      <c r="L97" s="158">
        <v>268.88</v>
      </c>
      <c r="M97" s="148"/>
      <c r="N97" s="156">
        <v>3559.97</v>
      </c>
      <c r="AF97" s="116"/>
      <c r="AG97" s="120"/>
      <c r="AH97" s="120"/>
      <c r="AM97" s="120" t="s">
        <v>174</v>
      </c>
    </row>
    <row r="98" spans="1:42" s="58" customFormat="1" ht="23.25" x14ac:dyDescent="0.25">
      <c r="A98" s="121" t="s">
        <v>220</v>
      </c>
      <c r="B98" s="122" t="s">
        <v>188</v>
      </c>
      <c r="C98" s="123" t="s">
        <v>189</v>
      </c>
      <c r="D98" s="123"/>
      <c r="E98" s="123"/>
      <c r="F98" s="124" t="s">
        <v>190</v>
      </c>
      <c r="G98" s="125">
        <v>79.2</v>
      </c>
      <c r="H98" s="126">
        <v>1</v>
      </c>
      <c r="I98" s="166">
        <v>79.2</v>
      </c>
      <c r="J98" s="158">
        <v>162.38</v>
      </c>
      <c r="K98" s="125"/>
      <c r="L98" s="155">
        <v>12860.5</v>
      </c>
      <c r="M98" s="157">
        <v>8.16</v>
      </c>
      <c r="N98" s="156">
        <v>104941.68</v>
      </c>
      <c r="AF98" s="116"/>
      <c r="AG98" s="120"/>
      <c r="AH98" s="120" t="s">
        <v>189</v>
      </c>
      <c r="AM98" s="120"/>
    </row>
    <row r="99" spans="1:42" s="58" customFormat="1" ht="15" x14ac:dyDescent="0.25">
      <c r="A99" s="153"/>
      <c r="B99" s="154"/>
      <c r="C99" s="135" t="s">
        <v>191</v>
      </c>
      <c r="D99" s="135"/>
      <c r="E99" s="135"/>
      <c r="F99" s="135"/>
      <c r="G99" s="135"/>
      <c r="H99" s="135"/>
      <c r="I99" s="135"/>
      <c r="J99" s="135"/>
      <c r="K99" s="135"/>
      <c r="L99" s="135"/>
      <c r="M99" s="135"/>
      <c r="N99" s="159"/>
      <c r="AF99" s="116"/>
      <c r="AG99" s="120"/>
      <c r="AH99" s="120"/>
      <c r="AM99" s="120"/>
      <c r="AN99" s="133" t="s">
        <v>191</v>
      </c>
    </row>
    <row r="100" spans="1:42" s="58" customFormat="1" ht="15" x14ac:dyDescent="0.25">
      <c r="A100" s="160"/>
      <c r="B100" s="161"/>
      <c r="C100" s="135" t="s">
        <v>221</v>
      </c>
      <c r="D100" s="135"/>
      <c r="E100" s="135"/>
      <c r="F100" s="135"/>
      <c r="G100" s="135"/>
      <c r="H100" s="135"/>
      <c r="I100" s="135"/>
      <c r="J100" s="135"/>
      <c r="K100" s="135"/>
      <c r="L100" s="135"/>
      <c r="M100" s="135"/>
      <c r="N100" s="159"/>
      <c r="AF100" s="116"/>
      <c r="AG100" s="120"/>
      <c r="AH100" s="120"/>
      <c r="AM100" s="120"/>
      <c r="AO100" s="133" t="s">
        <v>221</v>
      </c>
    </row>
    <row r="101" spans="1:42" s="58" customFormat="1" ht="15" x14ac:dyDescent="0.25">
      <c r="A101" s="160"/>
      <c r="B101" s="161"/>
      <c r="C101" s="135" t="s">
        <v>193</v>
      </c>
      <c r="D101" s="135"/>
      <c r="E101" s="135"/>
      <c r="F101" s="135"/>
      <c r="G101" s="135"/>
      <c r="H101" s="135"/>
      <c r="I101" s="135"/>
      <c r="J101" s="135"/>
      <c r="K101" s="135"/>
      <c r="L101" s="135"/>
      <c r="M101" s="135"/>
      <c r="N101" s="159"/>
      <c r="AF101" s="116"/>
      <c r="AG101" s="120"/>
      <c r="AH101" s="120"/>
      <c r="AM101" s="120"/>
      <c r="AP101" s="133" t="s">
        <v>193</v>
      </c>
    </row>
    <row r="102" spans="1:42" s="58" customFormat="1" ht="15" x14ac:dyDescent="0.25">
      <c r="A102" s="153"/>
      <c r="B102" s="154"/>
      <c r="C102" s="123" t="s">
        <v>174</v>
      </c>
      <c r="D102" s="123"/>
      <c r="E102" s="123"/>
      <c r="F102" s="124"/>
      <c r="G102" s="125"/>
      <c r="H102" s="125"/>
      <c r="I102" s="125"/>
      <c r="J102" s="127"/>
      <c r="K102" s="125"/>
      <c r="L102" s="155">
        <v>12860.5</v>
      </c>
      <c r="M102" s="148"/>
      <c r="N102" s="156">
        <v>104941.68</v>
      </c>
      <c r="AF102" s="116"/>
      <c r="AG102" s="120"/>
      <c r="AH102" s="120"/>
      <c r="AM102" s="120" t="s">
        <v>174</v>
      </c>
    </row>
    <row r="103" spans="1:42" s="58" customFormat="1" ht="15" x14ac:dyDescent="0.25">
      <c r="A103" s="117" t="s">
        <v>222</v>
      </c>
      <c r="B103" s="118"/>
      <c r="C103" s="118"/>
      <c r="D103" s="118"/>
      <c r="E103" s="118"/>
      <c r="F103" s="118"/>
      <c r="G103" s="118"/>
      <c r="H103" s="118"/>
      <c r="I103" s="118"/>
      <c r="J103" s="118"/>
      <c r="K103" s="118"/>
      <c r="L103" s="118"/>
      <c r="M103" s="118"/>
      <c r="N103" s="119"/>
      <c r="AF103" s="116"/>
      <c r="AG103" s="120" t="s">
        <v>222</v>
      </c>
      <c r="AH103" s="120"/>
      <c r="AM103" s="120"/>
    </row>
    <row r="104" spans="1:42" s="58" customFormat="1" ht="67.5" x14ac:dyDescent="0.25">
      <c r="A104" s="121" t="s">
        <v>223</v>
      </c>
      <c r="B104" s="122" t="s">
        <v>224</v>
      </c>
      <c r="C104" s="123" t="s">
        <v>225</v>
      </c>
      <c r="D104" s="123"/>
      <c r="E104" s="123"/>
      <c r="F104" s="124" t="s">
        <v>226</v>
      </c>
      <c r="G104" s="125">
        <v>3.6480000000000001</v>
      </c>
      <c r="H104" s="126">
        <v>1</v>
      </c>
      <c r="I104" s="162">
        <v>3.6480000000000001</v>
      </c>
      <c r="J104" s="127"/>
      <c r="K104" s="125"/>
      <c r="L104" s="127"/>
      <c r="M104" s="125"/>
      <c r="N104" s="128"/>
      <c r="AF104" s="116"/>
      <c r="AG104" s="120"/>
      <c r="AH104" s="120" t="s">
        <v>225</v>
      </c>
      <c r="AM104" s="120"/>
    </row>
    <row r="105" spans="1:42" s="58" customFormat="1" ht="15" x14ac:dyDescent="0.25">
      <c r="A105" s="160"/>
      <c r="B105" s="161"/>
      <c r="C105" s="135" t="s">
        <v>227</v>
      </c>
      <c r="D105" s="135"/>
      <c r="E105" s="135"/>
      <c r="F105" s="135"/>
      <c r="G105" s="135"/>
      <c r="H105" s="135"/>
      <c r="I105" s="135"/>
      <c r="J105" s="135"/>
      <c r="K105" s="135"/>
      <c r="L105" s="135"/>
      <c r="M105" s="135"/>
      <c r="N105" s="159"/>
      <c r="AF105" s="116"/>
      <c r="AG105" s="120"/>
      <c r="AH105" s="120"/>
      <c r="AM105" s="120"/>
      <c r="AO105" s="133" t="s">
        <v>227</v>
      </c>
    </row>
    <row r="106" spans="1:42" s="58" customFormat="1" ht="68.25" x14ac:dyDescent="0.25">
      <c r="A106" s="129"/>
      <c r="B106" s="130" t="s">
        <v>162</v>
      </c>
      <c r="C106" s="131" t="s">
        <v>163</v>
      </c>
      <c r="D106" s="131"/>
      <c r="E106" s="131"/>
      <c r="F106" s="131"/>
      <c r="G106" s="131"/>
      <c r="H106" s="131"/>
      <c r="I106" s="131"/>
      <c r="J106" s="131"/>
      <c r="K106" s="131"/>
      <c r="L106" s="131"/>
      <c r="M106" s="131"/>
      <c r="N106" s="132"/>
      <c r="AF106" s="116"/>
      <c r="AG106" s="120"/>
      <c r="AH106" s="120"/>
      <c r="AI106" s="133" t="s">
        <v>163</v>
      </c>
      <c r="AM106" s="120"/>
    </row>
    <row r="107" spans="1:42" s="58" customFormat="1" ht="15" x14ac:dyDescent="0.25">
      <c r="A107" s="134"/>
      <c r="B107" s="130" t="s">
        <v>158</v>
      </c>
      <c r="C107" s="135" t="s">
        <v>164</v>
      </c>
      <c r="D107" s="135"/>
      <c r="E107" s="135"/>
      <c r="F107" s="136"/>
      <c r="G107" s="137"/>
      <c r="H107" s="137"/>
      <c r="I107" s="137"/>
      <c r="J107" s="138">
        <v>326.61</v>
      </c>
      <c r="K107" s="139">
        <v>1.1499999999999999</v>
      </c>
      <c r="L107" s="140">
        <v>1370.19</v>
      </c>
      <c r="M107" s="139">
        <v>44.77</v>
      </c>
      <c r="N107" s="141">
        <v>61343.41</v>
      </c>
      <c r="AF107" s="116"/>
      <c r="AG107" s="120"/>
      <c r="AH107" s="120"/>
      <c r="AJ107" s="133" t="s">
        <v>164</v>
      </c>
      <c r="AM107" s="120"/>
    </row>
    <row r="108" spans="1:42" s="58" customFormat="1" ht="15" x14ac:dyDescent="0.25">
      <c r="A108" s="134"/>
      <c r="B108" s="130" t="s">
        <v>175</v>
      </c>
      <c r="C108" s="135" t="s">
        <v>178</v>
      </c>
      <c r="D108" s="135"/>
      <c r="E108" s="135"/>
      <c r="F108" s="136"/>
      <c r="G108" s="137"/>
      <c r="H108" s="137"/>
      <c r="I108" s="137"/>
      <c r="J108" s="138">
        <v>694.48</v>
      </c>
      <c r="K108" s="139">
        <v>1.1499999999999999</v>
      </c>
      <c r="L108" s="140">
        <v>2913.48</v>
      </c>
      <c r="M108" s="139">
        <v>13.24</v>
      </c>
      <c r="N108" s="141">
        <v>38574.480000000003</v>
      </c>
      <c r="AF108" s="116"/>
      <c r="AG108" s="120"/>
      <c r="AH108" s="120"/>
      <c r="AJ108" s="133" t="s">
        <v>178</v>
      </c>
      <c r="AM108" s="120"/>
    </row>
    <row r="109" spans="1:42" s="58" customFormat="1" ht="15" x14ac:dyDescent="0.25">
      <c r="A109" s="134"/>
      <c r="B109" s="130" t="s">
        <v>179</v>
      </c>
      <c r="C109" s="135" t="s">
        <v>180</v>
      </c>
      <c r="D109" s="135"/>
      <c r="E109" s="135"/>
      <c r="F109" s="136"/>
      <c r="G109" s="137"/>
      <c r="H109" s="137"/>
      <c r="I109" s="137"/>
      <c r="J109" s="138">
        <v>111.09</v>
      </c>
      <c r="K109" s="139">
        <v>1.1499999999999999</v>
      </c>
      <c r="L109" s="138">
        <v>466.04</v>
      </c>
      <c r="M109" s="139">
        <v>44.77</v>
      </c>
      <c r="N109" s="141">
        <v>20864.61</v>
      </c>
      <c r="AF109" s="116"/>
      <c r="AG109" s="120"/>
      <c r="AH109" s="120"/>
      <c r="AJ109" s="133" t="s">
        <v>180</v>
      </c>
      <c r="AM109" s="120"/>
    </row>
    <row r="110" spans="1:42" s="58" customFormat="1" ht="15" x14ac:dyDescent="0.25">
      <c r="A110" s="142"/>
      <c r="B110" s="130"/>
      <c r="C110" s="135" t="s">
        <v>165</v>
      </c>
      <c r="D110" s="135"/>
      <c r="E110" s="135"/>
      <c r="F110" s="136" t="s">
        <v>166</v>
      </c>
      <c r="G110" s="139">
        <v>38.29</v>
      </c>
      <c r="H110" s="139">
        <v>1.1499999999999999</v>
      </c>
      <c r="I110" s="167">
        <v>160.634208</v>
      </c>
      <c r="J110" s="144"/>
      <c r="K110" s="137"/>
      <c r="L110" s="144"/>
      <c r="M110" s="137"/>
      <c r="N110" s="145"/>
      <c r="AF110" s="116"/>
      <c r="AG110" s="120"/>
      <c r="AH110" s="120"/>
      <c r="AK110" s="133" t="s">
        <v>165</v>
      </c>
      <c r="AM110" s="120"/>
    </row>
    <row r="111" spans="1:42" s="58" customFormat="1" ht="15" x14ac:dyDescent="0.25">
      <c r="A111" s="142"/>
      <c r="B111" s="130"/>
      <c r="C111" s="135" t="s">
        <v>181</v>
      </c>
      <c r="D111" s="135"/>
      <c r="E111" s="135"/>
      <c r="F111" s="136" t="s">
        <v>166</v>
      </c>
      <c r="G111" s="168">
        <v>8.6999999999999993</v>
      </c>
      <c r="H111" s="139">
        <v>1.1499999999999999</v>
      </c>
      <c r="I111" s="169">
        <v>36.498240000000003</v>
      </c>
      <c r="J111" s="144"/>
      <c r="K111" s="137"/>
      <c r="L111" s="144"/>
      <c r="M111" s="137"/>
      <c r="N111" s="145"/>
      <c r="AF111" s="116"/>
      <c r="AG111" s="120"/>
      <c r="AH111" s="120"/>
      <c r="AK111" s="133" t="s">
        <v>181</v>
      </c>
      <c r="AM111" s="120"/>
    </row>
    <row r="112" spans="1:42" s="58" customFormat="1" ht="15" x14ac:dyDescent="0.25">
      <c r="A112" s="134"/>
      <c r="B112" s="130"/>
      <c r="C112" s="146" t="s">
        <v>167</v>
      </c>
      <c r="D112" s="146"/>
      <c r="E112" s="146"/>
      <c r="F112" s="147"/>
      <c r="G112" s="148"/>
      <c r="H112" s="148"/>
      <c r="I112" s="148"/>
      <c r="J112" s="150">
        <v>1021.09</v>
      </c>
      <c r="K112" s="148"/>
      <c r="L112" s="150">
        <v>4283.67</v>
      </c>
      <c r="M112" s="148"/>
      <c r="N112" s="151">
        <v>99917.89</v>
      </c>
      <c r="AF112" s="116"/>
      <c r="AG112" s="120"/>
      <c r="AH112" s="120"/>
      <c r="AL112" s="133" t="s">
        <v>167</v>
      </c>
      <c r="AM112" s="120"/>
    </row>
    <row r="113" spans="1:41" s="58" customFormat="1" ht="15" x14ac:dyDescent="0.25">
      <c r="A113" s="142"/>
      <c r="B113" s="130"/>
      <c r="C113" s="135" t="s">
        <v>168</v>
      </c>
      <c r="D113" s="135"/>
      <c r="E113" s="135"/>
      <c r="F113" s="136"/>
      <c r="G113" s="137"/>
      <c r="H113" s="137"/>
      <c r="I113" s="137"/>
      <c r="J113" s="144"/>
      <c r="K113" s="137"/>
      <c r="L113" s="140">
        <v>1836.23</v>
      </c>
      <c r="M113" s="137"/>
      <c r="N113" s="141">
        <v>82208.02</v>
      </c>
      <c r="AF113" s="116"/>
      <c r="AG113" s="120"/>
      <c r="AH113" s="120"/>
      <c r="AK113" s="133" t="s">
        <v>168</v>
      </c>
      <c r="AM113" s="120"/>
    </row>
    <row r="114" spans="1:41" s="58" customFormat="1" ht="45.75" x14ac:dyDescent="0.25">
      <c r="A114" s="142"/>
      <c r="B114" s="130" t="s">
        <v>228</v>
      </c>
      <c r="C114" s="135" t="s">
        <v>229</v>
      </c>
      <c r="D114" s="135"/>
      <c r="E114" s="135"/>
      <c r="F114" s="136" t="s">
        <v>171</v>
      </c>
      <c r="G114" s="152">
        <v>91</v>
      </c>
      <c r="H114" s="137"/>
      <c r="I114" s="152">
        <v>91</v>
      </c>
      <c r="J114" s="144"/>
      <c r="K114" s="137"/>
      <c r="L114" s="140">
        <v>1670.97</v>
      </c>
      <c r="M114" s="137"/>
      <c r="N114" s="141">
        <v>74809.3</v>
      </c>
      <c r="AF114" s="116"/>
      <c r="AG114" s="120"/>
      <c r="AH114" s="120"/>
      <c r="AK114" s="133" t="s">
        <v>229</v>
      </c>
      <c r="AM114" s="120"/>
    </row>
    <row r="115" spans="1:41" s="58" customFormat="1" ht="45.75" x14ac:dyDescent="0.25">
      <c r="A115" s="142"/>
      <c r="B115" s="130" t="s">
        <v>230</v>
      </c>
      <c r="C115" s="135" t="s">
        <v>231</v>
      </c>
      <c r="D115" s="135"/>
      <c r="E115" s="135"/>
      <c r="F115" s="136" t="s">
        <v>171</v>
      </c>
      <c r="G115" s="152">
        <v>52</v>
      </c>
      <c r="H115" s="137"/>
      <c r="I115" s="152">
        <v>52</v>
      </c>
      <c r="J115" s="144"/>
      <c r="K115" s="137"/>
      <c r="L115" s="138">
        <v>954.84</v>
      </c>
      <c r="M115" s="137"/>
      <c r="N115" s="141">
        <v>42748.17</v>
      </c>
      <c r="AF115" s="116"/>
      <c r="AG115" s="120"/>
      <c r="AH115" s="120"/>
      <c r="AK115" s="133" t="s">
        <v>231</v>
      </c>
      <c r="AM115" s="120"/>
    </row>
    <row r="116" spans="1:41" s="58" customFormat="1" ht="15" x14ac:dyDescent="0.25">
      <c r="A116" s="153"/>
      <c r="B116" s="154"/>
      <c r="C116" s="123" t="s">
        <v>174</v>
      </c>
      <c r="D116" s="123"/>
      <c r="E116" s="123"/>
      <c r="F116" s="124"/>
      <c r="G116" s="125"/>
      <c r="H116" s="125"/>
      <c r="I116" s="125"/>
      <c r="J116" s="127"/>
      <c r="K116" s="125"/>
      <c r="L116" s="155">
        <v>6909.48</v>
      </c>
      <c r="M116" s="148"/>
      <c r="N116" s="156">
        <v>217475.36</v>
      </c>
      <c r="AF116" s="116"/>
      <c r="AG116" s="120"/>
      <c r="AH116" s="120"/>
      <c r="AM116" s="120" t="s">
        <v>174</v>
      </c>
    </row>
    <row r="117" spans="1:41" s="58" customFormat="1" ht="34.5" x14ac:dyDescent="0.25">
      <c r="A117" s="121" t="s">
        <v>232</v>
      </c>
      <c r="B117" s="122" t="s">
        <v>233</v>
      </c>
      <c r="C117" s="123" t="s">
        <v>234</v>
      </c>
      <c r="D117" s="123"/>
      <c r="E117" s="123"/>
      <c r="F117" s="124" t="s">
        <v>190</v>
      </c>
      <c r="G117" s="125">
        <v>67.2</v>
      </c>
      <c r="H117" s="126">
        <v>1</v>
      </c>
      <c r="I117" s="166">
        <v>67.2</v>
      </c>
      <c r="J117" s="127"/>
      <c r="K117" s="125"/>
      <c r="L117" s="127"/>
      <c r="M117" s="125"/>
      <c r="N117" s="128"/>
      <c r="AF117" s="116"/>
      <c r="AG117" s="120"/>
      <c r="AH117" s="120" t="s">
        <v>234</v>
      </c>
      <c r="AM117" s="120"/>
    </row>
    <row r="118" spans="1:41" s="58" customFormat="1" ht="15" x14ac:dyDescent="0.25">
      <c r="A118" s="160"/>
      <c r="B118" s="161"/>
      <c r="C118" s="135" t="s">
        <v>235</v>
      </c>
      <c r="D118" s="135"/>
      <c r="E118" s="135"/>
      <c r="F118" s="135"/>
      <c r="G118" s="135"/>
      <c r="H118" s="135"/>
      <c r="I118" s="135"/>
      <c r="J118" s="135"/>
      <c r="K118" s="135"/>
      <c r="L118" s="135"/>
      <c r="M118" s="135"/>
      <c r="N118" s="159"/>
      <c r="AF118" s="116"/>
      <c r="AG118" s="120"/>
      <c r="AH118" s="120"/>
      <c r="AM118" s="120"/>
      <c r="AO118" s="133" t="s">
        <v>235</v>
      </c>
    </row>
    <row r="119" spans="1:41" s="58" customFormat="1" ht="68.25" x14ac:dyDescent="0.25">
      <c r="A119" s="129"/>
      <c r="B119" s="130" t="s">
        <v>162</v>
      </c>
      <c r="C119" s="131" t="s">
        <v>163</v>
      </c>
      <c r="D119" s="131"/>
      <c r="E119" s="131"/>
      <c r="F119" s="131"/>
      <c r="G119" s="131"/>
      <c r="H119" s="131"/>
      <c r="I119" s="131"/>
      <c r="J119" s="131"/>
      <c r="K119" s="131"/>
      <c r="L119" s="131"/>
      <c r="M119" s="131"/>
      <c r="N119" s="132"/>
      <c r="AF119" s="116"/>
      <c r="AG119" s="120"/>
      <c r="AH119" s="120"/>
      <c r="AI119" s="133" t="s">
        <v>163</v>
      </c>
      <c r="AM119" s="120"/>
    </row>
    <row r="120" spans="1:41" s="58" customFormat="1" ht="15" x14ac:dyDescent="0.25">
      <c r="A120" s="134"/>
      <c r="B120" s="130" t="s">
        <v>158</v>
      </c>
      <c r="C120" s="135" t="s">
        <v>164</v>
      </c>
      <c r="D120" s="135"/>
      <c r="E120" s="135"/>
      <c r="F120" s="136"/>
      <c r="G120" s="137"/>
      <c r="H120" s="137"/>
      <c r="I120" s="137"/>
      <c r="J120" s="138">
        <v>443.82</v>
      </c>
      <c r="K120" s="139">
        <v>1.1499999999999999</v>
      </c>
      <c r="L120" s="140">
        <v>34298.410000000003</v>
      </c>
      <c r="M120" s="139">
        <v>44.77</v>
      </c>
      <c r="N120" s="141">
        <v>1535539.82</v>
      </c>
      <c r="AF120" s="116"/>
      <c r="AG120" s="120"/>
      <c r="AH120" s="120"/>
      <c r="AJ120" s="133" t="s">
        <v>164</v>
      </c>
      <c r="AM120" s="120"/>
    </row>
    <row r="121" spans="1:41" s="58" customFormat="1" ht="15" x14ac:dyDescent="0.25">
      <c r="A121" s="134"/>
      <c r="B121" s="130" t="s">
        <v>175</v>
      </c>
      <c r="C121" s="135" t="s">
        <v>178</v>
      </c>
      <c r="D121" s="135"/>
      <c r="E121" s="135"/>
      <c r="F121" s="136"/>
      <c r="G121" s="137"/>
      <c r="H121" s="137"/>
      <c r="I121" s="137"/>
      <c r="J121" s="140">
        <v>1200.08</v>
      </c>
      <c r="K121" s="139">
        <v>1.1499999999999999</v>
      </c>
      <c r="L121" s="140">
        <v>92742.18</v>
      </c>
      <c r="M121" s="139">
        <v>13.24</v>
      </c>
      <c r="N121" s="141">
        <v>1227906.46</v>
      </c>
      <c r="AF121" s="116"/>
      <c r="AG121" s="120"/>
      <c r="AH121" s="120"/>
      <c r="AJ121" s="133" t="s">
        <v>178</v>
      </c>
      <c r="AM121" s="120"/>
    </row>
    <row r="122" spans="1:41" s="58" customFormat="1" ht="15" x14ac:dyDescent="0.25">
      <c r="A122" s="134"/>
      <c r="B122" s="130" t="s">
        <v>187</v>
      </c>
      <c r="C122" s="135" t="s">
        <v>202</v>
      </c>
      <c r="D122" s="135"/>
      <c r="E122" s="135"/>
      <c r="F122" s="136"/>
      <c r="G122" s="137"/>
      <c r="H122" s="137"/>
      <c r="I122" s="137"/>
      <c r="J122" s="138">
        <v>22.45</v>
      </c>
      <c r="K122" s="137"/>
      <c r="L122" s="140">
        <v>1508.64</v>
      </c>
      <c r="M122" s="139">
        <v>8.16</v>
      </c>
      <c r="N122" s="141">
        <v>12310.5</v>
      </c>
      <c r="AF122" s="116"/>
      <c r="AG122" s="120"/>
      <c r="AH122" s="120"/>
      <c r="AJ122" s="133" t="s">
        <v>202</v>
      </c>
      <c r="AM122" s="120"/>
    </row>
    <row r="123" spans="1:41" s="58" customFormat="1" ht="15" x14ac:dyDescent="0.25">
      <c r="A123" s="142"/>
      <c r="B123" s="130"/>
      <c r="C123" s="135" t="s">
        <v>165</v>
      </c>
      <c r="D123" s="135"/>
      <c r="E123" s="135"/>
      <c r="F123" s="136" t="s">
        <v>166</v>
      </c>
      <c r="G123" s="139">
        <v>52.03</v>
      </c>
      <c r="H123" s="139">
        <v>1.1499999999999999</v>
      </c>
      <c r="I123" s="163">
        <v>4020.8784000000001</v>
      </c>
      <c r="J123" s="144"/>
      <c r="K123" s="137"/>
      <c r="L123" s="144"/>
      <c r="M123" s="137"/>
      <c r="N123" s="145"/>
      <c r="AF123" s="116"/>
      <c r="AG123" s="120"/>
      <c r="AH123" s="120"/>
      <c r="AK123" s="133" t="s">
        <v>165</v>
      </c>
      <c r="AM123" s="120"/>
    </row>
    <row r="124" spans="1:41" s="58" customFormat="1" ht="15" x14ac:dyDescent="0.25">
      <c r="A124" s="134"/>
      <c r="B124" s="130"/>
      <c r="C124" s="146" t="s">
        <v>167</v>
      </c>
      <c r="D124" s="146"/>
      <c r="E124" s="146"/>
      <c r="F124" s="147"/>
      <c r="G124" s="148"/>
      <c r="H124" s="148"/>
      <c r="I124" s="148"/>
      <c r="J124" s="150">
        <v>1666.35</v>
      </c>
      <c r="K124" s="148"/>
      <c r="L124" s="150">
        <v>128549.23</v>
      </c>
      <c r="M124" s="148"/>
      <c r="N124" s="151">
        <v>2775756.78</v>
      </c>
      <c r="AF124" s="116"/>
      <c r="AG124" s="120"/>
      <c r="AH124" s="120"/>
      <c r="AL124" s="133" t="s">
        <v>167</v>
      </c>
      <c r="AM124" s="120"/>
    </row>
    <row r="125" spans="1:41" s="58" customFormat="1" ht="15" x14ac:dyDescent="0.25">
      <c r="A125" s="142"/>
      <c r="B125" s="130"/>
      <c r="C125" s="135" t="s">
        <v>168</v>
      </c>
      <c r="D125" s="135"/>
      <c r="E125" s="135"/>
      <c r="F125" s="136"/>
      <c r="G125" s="137"/>
      <c r="H125" s="137"/>
      <c r="I125" s="137"/>
      <c r="J125" s="144"/>
      <c r="K125" s="137"/>
      <c r="L125" s="140">
        <v>34298.410000000003</v>
      </c>
      <c r="M125" s="137"/>
      <c r="N125" s="141">
        <v>1535539.82</v>
      </c>
      <c r="AF125" s="116"/>
      <c r="AG125" s="120"/>
      <c r="AH125" s="120"/>
      <c r="AK125" s="133" t="s">
        <v>168</v>
      </c>
      <c r="AM125" s="120"/>
    </row>
    <row r="126" spans="1:41" s="58" customFormat="1" ht="45.75" x14ac:dyDescent="0.25">
      <c r="A126" s="142"/>
      <c r="B126" s="130" t="s">
        <v>228</v>
      </c>
      <c r="C126" s="135" t="s">
        <v>229</v>
      </c>
      <c r="D126" s="135"/>
      <c r="E126" s="135"/>
      <c r="F126" s="136" t="s">
        <v>171</v>
      </c>
      <c r="G126" s="152">
        <v>91</v>
      </c>
      <c r="H126" s="137"/>
      <c r="I126" s="152">
        <v>91</v>
      </c>
      <c r="J126" s="144"/>
      <c r="K126" s="137"/>
      <c r="L126" s="140">
        <v>31211.55</v>
      </c>
      <c r="M126" s="137"/>
      <c r="N126" s="141">
        <v>1397341.24</v>
      </c>
      <c r="AF126" s="116"/>
      <c r="AG126" s="120"/>
      <c r="AH126" s="120"/>
      <c r="AK126" s="133" t="s">
        <v>229</v>
      </c>
      <c r="AM126" s="120"/>
    </row>
    <row r="127" spans="1:41" s="58" customFormat="1" ht="45.75" x14ac:dyDescent="0.25">
      <c r="A127" s="142"/>
      <c r="B127" s="130" t="s">
        <v>230</v>
      </c>
      <c r="C127" s="135" t="s">
        <v>231</v>
      </c>
      <c r="D127" s="135"/>
      <c r="E127" s="135"/>
      <c r="F127" s="136" t="s">
        <v>171</v>
      </c>
      <c r="G127" s="152">
        <v>52</v>
      </c>
      <c r="H127" s="137"/>
      <c r="I127" s="152">
        <v>52</v>
      </c>
      <c r="J127" s="144"/>
      <c r="K127" s="137"/>
      <c r="L127" s="140">
        <v>17835.169999999998</v>
      </c>
      <c r="M127" s="137"/>
      <c r="N127" s="141">
        <v>798480.71</v>
      </c>
      <c r="AF127" s="116"/>
      <c r="AG127" s="120"/>
      <c r="AH127" s="120"/>
      <c r="AK127" s="133" t="s">
        <v>231</v>
      </c>
      <c r="AM127" s="120"/>
    </row>
    <row r="128" spans="1:41" s="58" customFormat="1" ht="15" x14ac:dyDescent="0.25">
      <c r="A128" s="153"/>
      <c r="B128" s="154"/>
      <c r="C128" s="123" t="s">
        <v>174</v>
      </c>
      <c r="D128" s="123"/>
      <c r="E128" s="123"/>
      <c r="F128" s="124"/>
      <c r="G128" s="125"/>
      <c r="H128" s="125"/>
      <c r="I128" s="125"/>
      <c r="J128" s="127"/>
      <c r="K128" s="125"/>
      <c r="L128" s="155">
        <v>177595.95</v>
      </c>
      <c r="M128" s="148"/>
      <c r="N128" s="156">
        <v>4971578.7300000004</v>
      </c>
      <c r="AF128" s="116"/>
      <c r="AG128" s="120"/>
      <c r="AH128" s="120"/>
      <c r="AM128" s="120" t="s">
        <v>174</v>
      </c>
    </row>
    <row r="129" spans="1:42" s="58" customFormat="1" ht="45.75" x14ac:dyDescent="0.25">
      <c r="A129" s="121" t="s">
        <v>236</v>
      </c>
      <c r="B129" s="122" t="s">
        <v>213</v>
      </c>
      <c r="C129" s="123" t="s">
        <v>214</v>
      </c>
      <c r="D129" s="123"/>
      <c r="E129" s="123"/>
      <c r="F129" s="124" t="s">
        <v>184</v>
      </c>
      <c r="G129" s="125">
        <v>134.4</v>
      </c>
      <c r="H129" s="126">
        <v>1</v>
      </c>
      <c r="I129" s="166">
        <v>134.4</v>
      </c>
      <c r="J129" s="158">
        <v>3.28</v>
      </c>
      <c r="K129" s="125"/>
      <c r="L129" s="158">
        <v>440.83</v>
      </c>
      <c r="M129" s="157">
        <v>13.24</v>
      </c>
      <c r="N129" s="156">
        <v>5836.59</v>
      </c>
      <c r="AF129" s="116"/>
      <c r="AG129" s="120"/>
      <c r="AH129" s="120" t="s">
        <v>214</v>
      </c>
      <c r="AM129" s="120"/>
    </row>
    <row r="130" spans="1:42" s="58" customFormat="1" ht="15" x14ac:dyDescent="0.25">
      <c r="A130" s="160"/>
      <c r="B130" s="161"/>
      <c r="C130" s="135" t="s">
        <v>237</v>
      </c>
      <c r="D130" s="135"/>
      <c r="E130" s="135"/>
      <c r="F130" s="135"/>
      <c r="G130" s="135"/>
      <c r="H130" s="135"/>
      <c r="I130" s="135"/>
      <c r="J130" s="135"/>
      <c r="K130" s="135"/>
      <c r="L130" s="135"/>
      <c r="M130" s="135"/>
      <c r="N130" s="159"/>
      <c r="AF130" s="116"/>
      <c r="AG130" s="120"/>
      <c r="AH130" s="120"/>
      <c r="AM130" s="120"/>
      <c r="AO130" s="133" t="s">
        <v>237</v>
      </c>
    </row>
    <row r="131" spans="1:42" s="58" customFormat="1" ht="15" x14ac:dyDescent="0.25">
      <c r="A131" s="153"/>
      <c r="B131" s="154"/>
      <c r="C131" s="123" t="s">
        <v>174</v>
      </c>
      <c r="D131" s="123"/>
      <c r="E131" s="123"/>
      <c r="F131" s="124"/>
      <c r="G131" s="125"/>
      <c r="H131" s="125"/>
      <c r="I131" s="125"/>
      <c r="J131" s="127"/>
      <c r="K131" s="125"/>
      <c r="L131" s="158">
        <v>440.83</v>
      </c>
      <c r="M131" s="148"/>
      <c r="N131" s="156">
        <v>5836.59</v>
      </c>
      <c r="AF131" s="116"/>
      <c r="AG131" s="120"/>
      <c r="AH131" s="120"/>
      <c r="AM131" s="120" t="s">
        <v>174</v>
      </c>
    </row>
    <row r="132" spans="1:42" s="58" customFormat="1" ht="23.25" x14ac:dyDescent="0.25">
      <c r="A132" s="121" t="s">
        <v>238</v>
      </c>
      <c r="B132" s="122" t="s">
        <v>217</v>
      </c>
      <c r="C132" s="123" t="s">
        <v>218</v>
      </c>
      <c r="D132" s="123"/>
      <c r="E132" s="123"/>
      <c r="F132" s="124" t="s">
        <v>184</v>
      </c>
      <c r="G132" s="125">
        <v>33.6</v>
      </c>
      <c r="H132" s="126">
        <v>1</v>
      </c>
      <c r="I132" s="166">
        <v>33.6</v>
      </c>
      <c r="J132" s="158">
        <v>42.98</v>
      </c>
      <c r="K132" s="157">
        <v>1.1499999999999999</v>
      </c>
      <c r="L132" s="155">
        <v>1660.75</v>
      </c>
      <c r="M132" s="157">
        <v>13.24</v>
      </c>
      <c r="N132" s="156">
        <v>21988.33</v>
      </c>
      <c r="AF132" s="116"/>
      <c r="AG132" s="120"/>
      <c r="AH132" s="120" t="s">
        <v>218</v>
      </c>
      <c r="AM132" s="120"/>
    </row>
    <row r="133" spans="1:42" s="58" customFormat="1" ht="15" x14ac:dyDescent="0.25">
      <c r="A133" s="160"/>
      <c r="B133" s="161"/>
      <c r="C133" s="135" t="s">
        <v>239</v>
      </c>
      <c r="D133" s="135"/>
      <c r="E133" s="135"/>
      <c r="F133" s="135"/>
      <c r="G133" s="135"/>
      <c r="H133" s="135"/>
      <c r="I133" s="135"/>
      <c r="J133" s="135"/>
      <c r="K133" s="135"/>
      <c r="L133" s="135"/>
      <c r="M133" s="135"/>
      <c r="N133" s="159"/>
      <c r="AF133" s="116"/>
      <c r="AG133" s="120"/>
      <c r="AH133" s="120"/>
      <c r="AM133" s="120"/>
      <c r="AO133" s="133" t="s">
        <v>239</v>
      </c>
    </row>
    <row r="134" spans="1:42" s="58" customFormat="1" ht="68.25" x14ac:dyDescent="0.25">
      <c r="A134" s="129"/>
      <c r="B134" s="130" t="s">
        <v>162</v>
      </c>
      <c r="C134" s="131" t="s">
        <v>163</v>
      </c>
      <c r="D134" s="131"/>
      <c r="E134" s="131"/>
      <c r="F134" s="131"/>
      <c r="G134" s="131"/>
      <c r="H134" s="131"/>
      <c r="I134" s="131"/>
      <c r="J134" s="131"/>
      <c r="K134" s="131"/>
      <c r="L134" s="131"/>
      <c r="M134" s="131"/>
      <c r="N134" s="132"/>
      <c r="AF134" s="116"/>
      <c r="AG134" s="120"/>
      <c r="AH134" s="120"/>
      <c r="AI134" s="133" t="s">
        <v>163</v>
      </c>
      <c r="AM134" s="120"/>
    </row>
    <row r="135" spans="1:42" s="58" customFormat="1" ht="15" x14ac:dyDescent="0.25">
      <c r="A135" s="153"/>
      <c r="B135" s="154"/>
      <c r="C135" s="123" t="s">
        <v>174</v>
      </c>
      <c r="D135" s="123"/>
      <c r="E135" s="123"/>
      <c r="F135" s="124"/>
      <c r="G135" s="125"/>
      <c r="H135" s="125"/>
      <c r="I135" s="125"/>
      <c r="J135" s="127"/>
      <c r="K135" s="125"/>
      <c r="L135" s="155">
        <v>1660.75</v>
      </c>
      <c r="M135" s="148"/>
      <c r="N135" s="156">
        <v>21988.33</v>
      </c>
      <c r="AF135" s="116"/>
      <c r="AG135" s="120"/>
      <c r="AH135" s="120"/>
      <c r="AM135" s="120" t="s">
        <v>174</v>
      </c>
    </row>
    <row r="136" spans="1:42" s="58" customFormat="1" ht="23.25" x14ac:dyDescent="0.25">
      <c r="A136" s="121" t="s">
        <v>240</v>
      </c>
      <c r="B136" s="122" t="s">
        <v>188</v>
      </c>
      <c r="C136" s="123" t="s">
        <v>189</v>
      </c>
      <c r="D136" s="123"/>
      <c r="E136" s="123"/>
      <c r="F136" s="124" t="s">
        <v>190</v>
      </c>
      <c r="G136" s="125">
        <v>67.2</v>
      </c>
      <c r="H136" s="126">
        <v>1</v>
      </c>
      <c r="I136" s="166">
        <v>67.2</v>
      </c>
      <c r="J136" s="158">
        <v>162.38</v>
      </c>
      <c r="K136" s="125"/>
      <c r="L136" s="155">
        <v>10911.94</v>
      </c>
      <c r="M136" s="157">
        <v>8.16</v>
      </c>
      <c r="N136" s="156">
        <v>89041.43</v>
      </c>
      <c r="AF136" s="116"/>
      <c r="AG136" s="120"/>
      <c r="AH136" s="120" t="s">
        <v>189</v>
      </c>
      <c r="AM136" s="120"/>
    </row>
    <row r="137" spans="1:42" s="58" customFormat="1" ht="15" x14ac:dyDescent="0.25">
      <c r="A137" s="153"/>
      <c r="B137" s="154"/>
      <c r="C137" s="135" t="s">
        <v>191</v>
      </c>
      <c r="D137" s="135"/>
      <c r="E137" s="135"/>
      <c r="F137" s="135"/>
      <c r="G137" s="135"/>
      <c r="H137" s="135"/>
      <c r="I137" s="135"/>
      <c r="J137" s="135"/>
      <c r="K137" s="135"/>
      <c r="L137" s="135"/>
      <c r="M137" s="135"/>
      <c r="N137" s="159"/>
      <c r="AF137" s="116"/>
      <c r="AG137" s="120"/>
      <c r="AH137" s="120"/>
      <c r="AM137" s="120"/>
      <c r="AN137" s="133" t="s">
        <v>191</v>
      </c>
    </row>
    <row r="138" spans="1:42" s="58" customFormat="1" ht="15" x14ac:dyDescent="0.25">
      <c r="A138" s="160"/>
      <c r="B138" s="161"/>
      <c r="C138" s="135" t="s">
        <v>193</v>
      </c>
      <c r="D138" s="135"/>
      <c r="E138" s="135"/>
      <c r="F138" s="135"/>
      <c r="G138" s="135"/>
      <c r="H138" s="135"/>
      <c r="I138" s="135"/>
      <c r="J138" s="135"/>
      <c r="K138" s="135"/>
      <c r="L138" s="135"/>
      <c r="M138" s="135"/>
      <c r="N138" s="159"/>
      <c r="AF138" s="116"/>
      <c r="AG138" s="120"/>
      <c r="AH138" s="120"/>
      <c r="AM138" s="120"/>
      <c r="AP138" s="133" t="s">
        <v>193</v>
      </c>
    </row>
    <row r="139" spans="1:42" s="58" customFormat="1" ht="15" x14ac:dyDescent="0.25">
      <c r="A139" s="153"/>
      <c r="B139" s="154"/>
      <c r="C139" s="123" t="s">
        <v>174</v>
      </c>
      <c r="D139" s="123"/>
      <c r="E139" s="123"/>
      <c r="F139" s="124"/>
      <c r="G139" s="125"/>
      <c r="H139" s="125"/>
      <c r="I139" s="125"/>
      <c r="J139" s="127"/>
      <c r="K139" s="125"/>
      <c r="L139" s="155">
        <v>10911.94</v>
      </c>
      <c r="M139" s="148"/>
      <c r="N139" s="156">
        <v>89041.43</v>
      </c>
      <c r="AF139" s="116"/>
      <c r="AG139" s="120"/>
      <c r="AH139" s="120"/>
      <c r="AM139" s="120" t="s">
        <v>174</v>
      </c>
    </row>
    <row r="140" spans="1:42" s="58" customFormat="1" ht="15" x14ac:dyDescent="0.25">
      <c r="A140" s="117" t="s">
        <v>241</v>
      </c>
      <c r="B140" s="118"/>
      <c r="C140" s="118"/>
      <c r="D140" s="118"/>
      <c r="E140" s="118"/>
      <c r="F140" s="118"/>
      <c r="G140" s="118"/>
      <c r="H140" s="118"/>
      <c r="I140" s="118"/>
      <c r="J140" s="118"/>
      <c r="K140" s="118"/>
      <c r="L140" s="118"/>
      <c r="M140" s="118"/>
      <c r="N140" s="119"/>
      <c r="AF140" s="116"/>
      <c r="AG140" s="120" t="s">
        <v>241</v>
      </c>
      <c r="AH140" s="120"/>
      <c r="AM140" s="120"/>
    </row>
    <row r="141" spans="1:42" s="58" customFormat="1" ht="67.5" x14ac:dyDescent="0.25">
      <c r="A141" s="121" t="s">
        <v>242</v>
      </c>
      <c r="B141" s="122" t="s">
        <v>224</v>
      </c>
      <c r="C141" s="123" t="s">
        <v>225</v>
      </c>
      <c r="D141" s="123"/>
      <c r="E141" s="123"/>
      <c r="F141" s="124" t="s">
        <v>226</v>
      </c>
      <c r="G141" s="125">
        <v>3.6480000000000001</v>
      </c>
      <c r="H141" s="126">
        <v>1</v>
      </c>
      <c r="I141" s="162">
        <v>3.6480000000000001</v>
      </c>
      <c r="J141" s="127"/>
      <c r="K141" s="125"/>
      <c r="L141" s="127"/>
      <c r="M141" s="125"/>
      <c r="N141" s="128"/>
      <c r="AF141" s="116"/>
      <c r="AG141" s="120"/>
      <c r="AH141" s="120" t="s">
        <v>225</v>
      </c>
      <c r="AM141" s="120"/>
    </row>
    <row r="142" spans="1:42" s="58" customFormat="1" ht="15" x14ac:dyDescent="0.25">
      <c r="A142" s="160"/>
      <c r="B142" s="161"/>
      <c r="C142" s="135" t="s">
        <v>243</v>
      </c>
      <c r="D142" s="135"/>
      <c r="E142" s="135"/>
      <c r="F142" s="135"/>
      <c r="G142" s="135"/>
      <c r="H142" s="135"/>
      <c r="I142" s="135"/>
      <c r="J142" s="135"/>
      <c r="K142" s="135"/>
      <c r="L142" s="135"/>
      <c r="M142" s="135"/>
      <c r="N142" s="159"/>
      <c r="AF142" s="116"/>
      <c r="AG142" s="120"/>
      <c r="AH142" s="120"/>
      <c r="AM142" s="120"/>
      <c r="AO142" s="133" t="s">
        <v>243</v>
      </c>
    </row>
    <row r="143" spans="1:42" s="58" customFormat="1" ht="68.25" x14ac:dyDescent="0.25">
      <c r="A143" s="129"/>
      <c r="B143" s="130" t="s">
        <v>162</v>
      </c>
      <c r="C143" s="131" t="s">
        <v>163</v>
      </c>
      <c r="D143" s="131"/>
      <c r="E143" s="131"/>
      <c r="F143" s="131"/>
      <c r="G143" s="131"/>
      <c r="H143" s="131"/>
      <c r="I143" s="131"/>
      <c r="J143" s="131"/>
      <c r="K143" s="131"/>
      <c r="L143" s="131"/>
      <c r="M143" s="131"/>
      <c r="N143" s="132"/>
      <c r="AF143" s="116"/>
      <c r="AG143" s="120"/>
      <c r="AH143" s="120"/>
      <c r="AI143" s="133" t="s">
        <v>163</v>
      </c>
      <c r="AM143" s="120"/>
    </row>
    <row r="144" spans="1:42" s="58" customFormat="1" ht="15" x14ac:dyDescent="0.25">
      <c r="A144" s="134"/>
      <c r="B144" s="130" t="s">
        <v>158</v>
      </c>
      <c r="C144" s="135" t="s">
        <v>164</v>
      </c>
      <c r="D144" s="135"/>
      <c r="E144" s="135"/>
      <c r="F144" s="136"/>
      <c r="G144" s="137"/>
      <c r="H144" s="137"/>
      <c r="I144" s="137"/>
      <c r="J144" s="138">
        <v>326.61</v>
      </c>
      <c r="K144" s="139">
        <v>1.1499999999999999</v>
      </c>
      <c r="L144" s="140">
        <v>1370.19</v>
      </c>
      <c r="M144" s="139">
        <v>44.77</v>
      </c>
      <c r="N144" s="141">
        <v>61343.41</v>
      </c>
      <c r="AF144" s="116"/>
      <c r="AG144" s="120"/>
      <c r="AH144" s="120"/>
      <c r="AJ144" s="133" t="s">
        <v>164</v>
      </c>
      <c r="AM144" s="120"/>
    </row>
    <row r="145" spans="1:41" s="58" customFormat="1" ht="15" x14ac:dyDescent="0.25">
      <c r="A145" s="134"/>
      <c r="B145" s="130" t="s">
        <v>175</v>
      </c>
      <c r="C145" s="135" t="s">
        <v>178</v>
      </c>
      <c r="D145" s="135"/>
      <c r="E145" s="135"/>
      <c r="F145" s="136"/>
      <c r="G145" s="137"/>
      <c r="H145" s="137"/>
      <c r="I145" s="137"/>
      <c r="J145" s="138">
        <v>694.48</v>
      </c>
      <c r="K145" s="139">
        <v>1.1499999999999999</v>
      </c>
      <c r="L145" s="140">
        <v>2913.48</v>
      </c>
      <c r="M145" s="139">
        <v>13.24</v>
      </c>
      <c r="N145" s="141">
        <v>38574.480000000003</v>
      </c>
      <c r="AF145" s="116"/>
      <c r="AG145" s="120"/>
      <c r="AH145" s="120"/>
      <c r="AJ145" s="133" t="s">
        <v>178</v>
      </c>
      <c r="AM145" s="120"/>
    </row>
    <row r="146" spans="1:41" s="58" customFormat="1" ht="15" x14ac:dyDescent="0.25">
      <c r="A146" s="134"/>
      <c r="B146" s="130" t="s">
        <v>179</v>
      </c>
      <c r="C146" s="135" t="s">
        <v>180</v>
      </c>
      <c r="D146" s="135"/>
      <c r="E146" s="135"/>
      <c r="F146" s="136"/>
      <c r="G146" s="137"/>
      <c r="H146" s="137"/>
      <c r="I146" s="137"/>
      <c r="J146" s="138">
        <v>111.09</v>
      </c>
      <c r="K146" s="139">
        <v>1.1499999999999999</v>
      </c>
      <c r="L146" s="138">
        <v>466.04</v>
      </c>
      <c r="M146" s="139">
        <v>44.77</v>
      </c>
      <c r="N146" s="141">
        <v>20864.61</v>
      </c>
      <c r="AF146" s="116"/>
      <c r="AG146" s="120"/>
      <c r="AH146" s="120"/>
      <c r="AJ146" s="133" t="s">
        <v>180</v>
      </c>
      <c r="AM146" s="120"/>
    </row>
    <row r="147" spans="1:41" s="58" customFormat="1" ht="15" x14ac:dyDescent="0.25">
      <c r="A147" s="142"/>
      <c r="B147" s="130"/>
      <c r="C147" s="135" t="s">
        <v>165</v>
      </c>
      <c r="D147" s="135"/>
      <c r="E147" s="135"/>
      <c r="F147" s="136" t="s">
        <v>166</v>
      </c>
      <c r="G147" s="139">
        <v>38.29</v>
      </c>
      <c r="H147" s="139">
        <v>1.1499999999999999</v>
      </c>
      <c r="I147" s="167">
        <v>160.634208</v>
      </c>
      <c r="J147" s="144"/>
      <c r="K147" s="137"/>
      <c r="L147" s="144"/>
      <c r="M147" s="137"/>
      <c r="N147" s="145"/>
      <c r="AF147" s="116"/>
      <c r="AG147" s="120"/>
      <c r="AH147" s="120"/>
      <c r="AK147" s="133" t="s">
        <v>165</v>
      </c>
      <c r="AM147" s="120"/>
    </row>
    <row r="148" spans="1:41" s="58" customFormat="1" ht="15" x14ac:dyDescent="0.25">
      <c r="A148" s="142"/>
      <c r="B148" s="130"/>
      <c r="C148" s="135" t="s">
        <v>181</v>
      </c>
      <c r="D148" s="135"/>
      <c r="E148" s="135"/>
      <c r="F148" s="136" t="s">
        <v>166</v>
      </c>
      <c r="G148" s="168">
        <v>8.6999999999999993</v>
      </c>
      <c r="H148" s="139">
        <v>1.1499999999999999</v>
      </c>
      <c r="I148" s="169">
        <v>36.498240000000003</v>
      </c>
      <c r="J148" s="144"/>
      <c r="K148" s="137"/>
      <c r="L148" s="144"/>
      <c r="M148" s="137"/>
      <c r="N148" s="145"/>
      <c r="AF148" s="116"/>
      <c r="AG148" s="120"/>
      <c r="AH148" s="120"/>
      <c r="AK148" s="133" t="s">
        <v>181</v>
      </c>
      <c r="AM148" s="120"/>
    </row>
    <row r="149" spans="1:41" s="58" customFormat="1" ht="15" x14ac:dyDescent="0.25">
      <c r="A149" s="134"/>
      <c r="B149" s="130"/>
      <c r="C149" s="146" t="s">
        <v>167</v>
      </c>
      <c r="D149" s="146"/>
      <c r="E149" s="146"/>
      <c r="F149" s="147"/>
      <c r="G149" s="148"/>
      <c r="H149" s="148"/>
      <c r="I149" s="148"/>
      <c r="J149" s="150">
        <v>1021.09</v>
      </c>
      <c r="K149" s="148"/>
      <c r="L149" s="150">
        <v>4283.67</v>
      </c>
      <c r="M149" s="148"/>
      <c r="N149" s="151">
        <v>99917.89</v>
      </c>
      <c r="AF149" s="116"/>
      <c r="AG149" s="120"/>
      <c r="AH149" s="120"/>
      <c r="AL149" s="133" t="s">
        <v>167</v>
      </c>
      <c r="AM149" s="120"/>
    </row>
    <row r="150" spans="1:41" s="58" customFormat="1" ht="15" x14ac:dyDescent="0.25">
      <c r="A150" s="142"/>
      <c r="B150" s="130"/>
      <c r="C150" s="135" t="s">
        <v>168</v>
      </c>
      <c r="D150" s="135"/>
      <c r="E150" s="135"/>
      <c r="F150" s="136"/>
      <c r="G150" s="137"/>
      <c r="H150" s="137"/>
      <c r="I150" s="137"/>
      <c r="J150" s="144"/>
      <c r="K150" s="137"/>
      <c r="L150" s="140">
        <v>1836.23</v>
      </c>
      <c r="M150" s="137"/>
      <c r="N150" s="141">
        <v>82208.02</v>
      </c>
      <c r="AF150" s="116"/>
      <c r="AG150" s="120"/>
      <c r="AH150" s="120"/>
      <c r="AK150" s="133" t="s">
        <v>168</v>
      </c>
      <c r="AM150" s="120"/>
    </row>
    <row r="151" spans="1:41" s="58" customFormat="1" ht="45.75" x14ac:dyDescent="0.25">
      <c r="A151" s="142"/>
      <c r="B151" s="130" t="s">
        <v>228</v>
      </c>
      <c r="C151" s="135" t="s">
        <v>229</v>
      </c>
      <c r="D151" s="135"/>
      <c r="E151" s="135"/>
      <c r="F151" s="136" t="s">
        <v>171</v>
      </c>
      <c r="G151" s="152">
        <v>91</v>
      </c>
      <c r="H151" s="137"/>
      <c r="I151" s="152">
        <v>91</v>
      </c>
      <c r="J151" s="144"/>
      <c r="K151" s="137"/>
      <c r="L151" s="140">
        <v>1670.97</v>
      </c>
      <c r="M151" s="137"/>
      <c r="N151" s="141">
        <v>74809.3</v>
      </c>
      <c r="AF151" s="116"/>
      <c r="AG151" s="120"/>
      <c r="AH151" s="120"/>
      <c r="AK151" s="133" t="s">
        <v>229</v>
      </c>
      <c r="AM151" s="120"/>
    </row>
    <row r="152" spans="1:41" s="58" customFormat="1" ht="45.75" x14ac:dyDescent="0.25">
      <c r="A152" s="142"/>
      <c r="B152" s="130" t="s">
        <v>230</v>
      </c>
      <c r="C152" s="135" t="s">
        <v>231</v>
      </c>
      <c r="D152" s="135"/>
      <c r="E152" s="135"/>
      <c r="F152" s="136" t="s">
        <v>171</v>
      </c>
      <c r="G152" s="152">
        <v>52</v>
      </c>
      <c r="H152" s="137"/>
      <c r="I152" s="152">
        <v>52</v>
      </c>
      <c r="J152" s="144"/>
      <c r="K152" s="137"/>
      <c r="L152" s="138">
        <v>954.84</v>
      </c>
      <c r="M152" s="137"/>
      <c r="N152" s="141">
        <v>42748.17</v>
      </c>
      <c r="AF152" s="116"/>
      <c r="AG152" s="120"/>
      <c r="AH152" s="120"/>
      <c r="AK152" s="133" t="s">
        <v>231</v>
      </c>
      <c r="AM152" s="120"/>
    </row>
    <row r="153" spans="1:41" s="58" customFormat="1" ht="15" x14ac:dyDescent="0.25">
      <c r="A153" s="153"/>
      <c r="B153" s="154"/>
      <c r="C153" s="123" t="s">
        <v>174</v>
      </c>
      <c r="D153" s="123"/>
      <c r="E153" s="123"/>
      <c r="F153" s="124"/>
      <c r="G153" s="125"/>
      <c r="H153" s="125"/>
      <c r="I153" s="125"/>
      <c r="J153" s="127"/>
      <c r="K153" s="125"/>
      <c r="L153" s="155">
        <v>6909.48</v>
      </c>
      <c r="M153" s="148"/>
      <c r="N153" s="156">
        <v>217475.36</v>
      </c>
      <c r="AF153" s="116"/>
      <c r="AG153" s="120"/>
      <c r="AH153" s="120"/>
      <c r="AM153" s="120" t="s">
        <v>174</v>
      </c>
    </row>
    <row r="154" spans="1:41" s="58" customFormat="1" ht="34.5" x14ac:dyDescent="0.25">
      <c r="A154" s="121" t="s">
        <v>244</v>
      </c>
      <c r="B154" s="122" t="s">
        <v>233</v>
      </c>
      <c r="C154" s="123" t="s">
        <v>234</v>
      </c>
      <c r="D154" s="123"/>
      <c r="E154" s="123"/>
      <c r="F154" s="124" t="s">
        <v>190</v>
      </c>
      <c r="G154" s="125">
        <v>41.28</v>
      </c>
      <c r="H154" s="126">
        <v>1</v>
      </c>
      <c r="I154" s="157">
        <v>41.28</v>
      </c>
      <c r="J154" s="127"/>
      <c r="K154" s="125"/>
      <c r="L154" s="127"/>
      <c r="M154" s="125"/>
      <c r="N154" s="128"/>
      <c r="AF154" s="116"/>
      <c r="AG154" s="120"/>
      <c r="AH154" s="120" t="s">
        <v>234</v>
      </c>
      <c r="AM154" s="120"/>
    </row>
    <row r="155" spans="1:41" s="58" customFormat="1" ht="15" x14ac:dyDescent="0.25">
      <c r="A155" s="160"/>
      <c r="B155" s="161"/>
      <c r="C155" s="135" t="s">
        <v>245</v>
      </c>
      <c r="D155" s="135"/>
      <c r="E155" s="135"/>
      <c r="F155" s="135"/>
      <c r="G155" s="135"/>
      <c r="H155" s="135"/>
      <c r="I155" s="135"/>
      <c r="J155" s="135"/>
      <c r="K155" s="135"/>
      <c r="L155" s="135"/>
      <c r="M155" s="135"/>
      <c r="N155" s="159"/>
      <c r="AF155" s="116"/>
      <c r="AG155" s="120"/>
      <c r="AH155" s="120"/>
      <c r="AM155" s="120"/>
      <c r="AO155" s="133" t="s">
        <v>245</v>
      </c>
    </row>
    <row r="156" spans="1:41" s="58" customFormat="1" ht="68.25" x14ac:dyDescent="0.25">
      <c r="A156" s="129"/>
      <c r="B156" s="130" t="s">
        <v>162</v>
      </c>
      <c r="C156" s="131" t="s">
        <v>163</v>
      </c>
      <c r="D156" s="131"/>
      <c r="E156" s="131"/>
      <c r="F156" s="131"/>
      <c r="G156" s="131"/>
      <c r="H156" s="131"/>
      <c r="I156" s="131"/>
      <c r="J156" s="131"/>
      <c r="K156" s="131"/>
      <c r="L156" s="131"/>
      <c r="M156" s="131"/>
      <c r="N156" s="132"/>
      <c r="AF156" s="116"/>
      <c r="AG156" s="120"/>
      <c r="AH156" s="120"/>
      <c r="AI156" s="133" t="s">
        <v>163</v>
      </c>
      <c r="AM156" s="120"/>
    </row>
    <row r="157" spans="1:41" s="58" customFormat="1" ht="15" x14ac:dyDescent="0.25">
      <c r="A157" s="134"/>
      <c r="B157" s="130" t="s">
        <v>158</v>
      </c>
      <c r="C157" s="135" t="s">
        <v>164</v>
      </c>
      <c r="D157" s="135"/>
      <c r="E157" s="135"/>
      <c r="F157" s="136"/>
      <c r="G157" s="137"/>
      <c r="H157" s="137"/>
      <c r="I157" s="137"/>
      <c r="J157" s="138">
        <v>443.82</v>
      </c>
      <c r="K157" s="139">
        <v>1.1499999999999999</v>
      </c>
      <c r="L157" s="140">
        <v>21069.02</v>
      </c>
      <c r="M157" s="139">
        <v>44.77</v>
      </c>
      <c r="N157" s="141">
        <v>943260.03</v>
      </c>
      <c r="AF157" s="116"/>
      <c r="AG157" s="120"/>
      <c r="AH157" s="120"/>
      <c r="AJ157" s="133" t="s">
        <v>164</v>
      </c>
      <c r="AM157" s="120"/>
    </row>
    <row r="158" spans="1:41" s="58" customFormat="1" ht="15" x14ac:dyDescent="0.25">
      <c r="A158" s="134"/>
      <c r="B158" s="130" t="s">
        <v>175</v>
      </c>
      <c r="C158" s="135" t="s">
        <v>178</v>
      </c>
      <c r="D158" s="135"/>
      <c r="E158" s="135"/>
      <c r="F158" s="136"/>
      <c r="G158" s="137"/>
      <c r="H158" s="137"/>
      <c r="I158" s="137"/>
      <c r="J158" s="140">
        <v>1200.08</v>
      </c>
      <c r="K158" s="139">
        <v>1.1499999999999999</v>
      </c>
      <c r="L158" s="140">
        <v>56970.2</v>
      </c>
      <c r="M158" s="139">
        <v>13.24</v>
      </c>
      <c r="N158" s="141">
        <v>754285.45</v>
      </c>
      <c r="AF158" s="116"/>
      <c r="AG158" s="120"/>
      <c r="AH158" s="120"/>
      <c r="AJ158" s="133" t="s">
        <v>178</v>
      </c>
      <c r="AM158" s="120"/>
    </row>
    <row r="159" spans="1:41" s="58" customFormat="1" ht="15" x14ac:dyDescent="0.25">
      <c r="A159" s="134"/>
      <c r="B159" s="130" t="s">
        <v>187</v>
      </c>
      <c r="C159" s="135" t="s">
        <v>202</v>
      </c>
      <c r="D159" s="135"/>
      <c r="E159" s="135"/>
      <c r="F159" s="136"/>
      <c r="G159" s="137"/>
      <c r="H159" s="137"/>
      <c r="I159" s="137"/>
      <c r="J159" s="138">
        <v>22.45</v>
      </c>
      <c r="K159" s="137"/>
      <c r="L159" s="138">
        <v>926.74</v>
      </c>
      <c r="M159" s="139">
        <v>8.16</v>
      </c>
      <c r="N159" s="141">
        <v>7562.2</v>
      </c>
      <c r="AF159" s="116"/>
      <c r="AG159" s="120"/>
      <c r="AH159" s="120"/>
      <c r="AJ159" s="133" t="s">
        <v>202</v>
      </c>
      <c r="AM159" s="120"/>
    </row>
    <row r="160" spans="1:41" s="58" customFormat="1" ht="15" x14ac:dyDescent="0.25">
      <c r="A160" s="142"/>
      <c r="B160" s="130"/>
      <c r="C160" s="135" t="s">
        <v>165</v>
      </c>
      <c r="D160" s="135"/>
      <c r="E160" s="135"/>
      <c r="F160" s="136" t="s">
        <v>166</v>
      </c>
      <c r="G160" s="139">
        <v>52.03</v>
      </c>
      <c r="H160" s="139">
        <v>1.1499999999999999</v>
      </c>
      <c r="I160" s="169">
        <v>2469.9681599999999</v>
      </c>
      <c r="J160" s="144"/>
      <c r="K160" s="137"/>
      <c r="L160" s="144"/>
      <c r="M160" s="137"/>
      <c r="N160" s="145"/>
      <c r="AF160" s="116"/>
      <c r="AG160" s="120"/>
      <c r="AH160" s="120"/>
      <c r="AK160" s="133" t="s">
        <v>165</v>
      </c>
      <c r="AM160" s="120"/>
    </row>
    <row r="161" spans="1:42" s="58" customFormat="1" ht="15" x14ac:dyDescent="0.25">
      <c r="A161" s="134"/>
      <c r="B161" s="130"/>
      <c r="C161" s="146" t="s">
        <v>167</v>
      </c>
      <c r="D161" s="146"/>
      <c r="E161" s="146"/>
      <c r="F161" s="147"/>
      <c r="G161" s="148"/>
      <c r="H161" s="148"/>
      <c r="I161" s="148"/>
      <c r="J161" s="150">
        <v>1666.35</v>
      </c>
      <c r="K161" s="148"/>
      <c r="L161" s="150">
        <v>78965.960000000006</v>
      </c>
      <c r="M161" s="148"/>
      <c r="N161" s="151">
        <v>1705107.68</v>
      </c>
      <c r="AF161" s="116"/>
      <c r="AG161" s="120"/>
      <c r="AH161" s="120"/>
      <c r="AL161" s="133" t="s">
        <v>167</v>
      </c>
      <c r="AM161" s="120"/>
    </row>
    <row r="162" spans="1:42" s="58" customFormat="1" ht="15" x14ac:dyDescent="0.25">
      <c r="A162" s="142"/>
      <c r="B162" s="130"/>
      <c r="C162" s="135" t="s">
        <v>168</v>
      </c>
      <c r="D162" s="135"/>
      <c r="E162" s="135"/>
      <c r="F162" s="136"/>
      <c r="G162" s="137"/>
      <c r="H162" s="137"/>
      <c r="I162" s="137"/>
      <c r="J162" s="144"/>
      <c r="K162" s="137"/>
      <c r="L162" s="140">
        <v>21069.02</v>
      </c>
      <c r="M162" s="137"/>
      <c r="N162" s="141">
        <v>943260.03</v>
      </c>
      <c r="AF162" s="116"/>
      <c r="AG162" s="120"/>
      <c r="AH162" s="120"/>
      <c r="AK162" s="133" t="s">
        <v>168</v>
      </c>
      <c r="AM162" s="120"/>
    </row>
    <row r="163" spans="1:42" s="58" customFormat="1" ht="45.75" x14ac:dyDescent="0.25">
      <c r="A163" s="142"/>
      <c r="B163" s="130" t="s">
        <v>228</v>
      </c>
      <c r="C163" s="135" t="s">
        <v>229</v>
      </c>
      <c r="D163" s="135"/>
      <c r="E163" s="135"/>
      <c r="F163" s="136" t="s">
        <v>171</v>
      </c>
      <c r="G163" s="152">
        <v>91</v>
      </c>
      <c r="H163" s="137"/>
      <c r="I163" s="152">
        <v>91</v>
      </c>
      <c r="J163" s="144"/>
      <c r="K163" s="137"/>
      <c r="L163" s="140">
        <v>19172.810000000001</v>
      </c>
      <c r="M163" s="137"/>
      <c r="N163" s="141">
        <v>858366.63</v>
      </c>
      <c r="AF163" s="116"/>
      <c r="AG163" s="120"/>
      <c r="AH163" s="120"/>
      <c r="AK163" s="133" t="s">
        <v>229</v>
      </c>
      <c r="AM163" s="120"/>
    </row>
    <row r="164" spans="1:42" s="58" customFormat="1" ht="45.75" x14ac:dyDescent="0.25">
      <c r="A164" s="142"/>
      <c r="B164" s="130" t="s">
        <v>230</v>
      </c>
      <c r="C164" s="135" t="s">
        <v>231</v>
      </c>
      <c r="D164" s="135"/>
      <c r="E164" s="135"/>
      <c r="F164" s="136" t="s">
        <v>171</v>
      </c>
      <c r="G164" s="152">
        <v>52</v>
      </c>
      <c r="H164" s="137"/>
      <c r="I164" s="152">
        <v>52</v>
      </c>
      <c r="J164" s="144"/>
      <c r="K164" s="137"/>
      <c r="L164" s="140">
        <v>10955.89</v>
      </c>
      <c r="M164" s="137"/>
      <c r="N164" s="141">
        <v>490495.22</v>
      </c>
      <c r="AF164" s="116"/>
      <c r="AG164" s="120"/>
      <c r="AH164" s="120"/>
      <c r="AK164" s="133" t="s">
        <v>231</v>
      </c>
      <c r="AM164" s="120"/>
    </row>
    <row r="165" spans="1:42" s="58" customFormat="1" ht="15" x14ac:dyDescent="0.25">
      <c r="A165" s="153"/>
      <c r="B165" s="154"/>
      <c r="C165" s="123" t="s">
        <v>174</v>
      </c>
      <c r="D165" s="123"/>
      <c r="E165" s="123"/>
      <c r="F165" s="124"/>
      <c r="G165" s="125"/>
      <c r="H165" s="125"/>
      <c r="I165" s="125"/>
      <c r="J165" s="127"/>
      <c r="K165" s="125"/>
      <c r="L165" s="155">
        <v>109094.66</v>
      </c>
      <c r="M165" s="148"/>
      <c r="N165" s="156">
        <v>3053969.53</v>
      </c>
      <c r="AF165" s="116"/>
      <c r="AG165" s="120"/>
      <c r="AH165" s="120"/>
      <c r="AM165" s="120" t="s">
        <v>174</v>
      </c>
    </row>
    <row r="166" spans="1:42" s="58" customFormat="1" ht="45.75" x14ac:dyDescent="0.25">
      <c r="A166" s="121" t="s">
        <v>246</v>
      </c>
      <c r="B166" s="122" t="s">
        <v>213</v>
      </c>
      <c r="C166" s="123" t="s">
        <v>214</v>
      </c>
      <c r="D166" s="123"/>
      <c r="E166" s="123"/>
      <c r="F166" s="124" t="s">
        <v>184</v>
      </c>
      <c r="G166" s="125">
        <v>82.56</v>
      </c>
      <c r="H166" s="126">
        <v>1</v>
      </c>
      <c r="I166" s="157">
        <v>82.56</v>
      </c>
      <c r="J166" s="158">
        <v>3.28</v>
      </c>
      <c r="K166" s="125"/>
      <c r="L166" s="158">
        <v>270.8</v>
      </c>
      <c r="M166" s="157">
        <v>13.24</v>
      </c>
      <c r="N166" s="156">
        <v>3585.39</v>
      </c>
      <c r="AF166" s="116"/>
      <c r="AG166" s="120"/>
      <c r="AH166" s="120" t="s">
        <v>214</v>
      </c>
      <c r="AM166" s="120"/>
    </row>
    <row r="167" spans="1:42" s="58" customFormat="1" ht="15" x14ac:dyDescent="0.25">
      <c r="A167" s="160"/>
      <c r="B167" s="161"/>
      <c r="C167" s="135" t="s">
        <v>247</v>
      </c>
      <c r="D167" s="135"/>
      <c r="E167" s="135"/>
      <c r="F167" s="135"/>
      <c r="G167" s="135"/>
      <c r="H167" s="135"/>
      <c r="I167" s="135"/>
      <c r="J167" s="135"/>
      <c r="K167" s="135"/>
      <c r="L167" s="135"/>
      <c r="M167" s="135"/>
      <c r="N167" s="159"/>
      <c r="AF167" s="116"/>
      <c r="AG167" s="120"/>
      <c r="AH167" s="120"/>
      <c r="AM167" s="120"/>
      <c r="AO167" s="133" t="s">
        <v>247</v>
      </c>
    </row>
    <row r="168" spans="1:42" s="58" customFormat="1" ht="15" x14ac:dyDescent="0.25">
      <c r="A168" s="153"/>
      <c r="B168" s="154"/>
      <c r="C168" s="123" t="s">
        <v>174</v>
      </c>
      <c r="D168" s="123"/>
      <c r="E168" s="123"/>
      <c r="F168" s="124"/>
      <c r="G168" s="125"/>
      <c r="H168" s="125"/>
      <c r="I168" s="125"/>
      <c r="J168" s="127"/>
      <c r="K168" s="125"/>
      <c r="L168" s="158">
        <v>270.8</v>
      </c>
      <c r="M168" s="148"/>
      <c r="N168" s="156">
        <v>3585.39</v>
      </c>
      <c r="AF168" s="116"/>
      <c r="AG168" s="120"/>
      <c r="AH168" s="120"/>
      <c r="AM168" s="120" t="s">
        <v>174</v>
      </c>
    </row>
    <row r="169" spans="1:42" s="58" customFormat="1" ht="23.25" x14ac:dyDescent="0.25">
      <c r="A169" s="121" t="s">
        <v>248</v>
      </c>
      <c r="B169" s="122" t="s">
        <v>217</v>
      </c>
      <c r="C169" s="123" t="s">
        <v>218</v>
      </c>
      <c r="D169" s="123"/>
      <c r="E169" s="123"/>
      <c r="F169" s="124" t="s">
        <v>184</v>
      </c>
      <c r="G169" s="125">
        <v>20.64</v>
      </c>
      <c r="H169" s="126">
        <v>1</v>
      </c>
      <c r="I169" s="157">
        <v>20.64</v>
      </c>
      <c r="J169" s="158">
        <v>42.98</v>
      </c>
      <c r="K169" s="157">
        <v>1.1499999999999999</v>
      </c>
      <c r="L169" s="155">
        <v>1020.17</v>
      </c>
      <c r="M169" s="157">
        <v>13.24</v>
      </c>
      <c r="N169" s="156">
        <v>13507.05</v>
      </c>
      <c r="AF169" s="116"/>
      <c r="AG169" s="120"/>
      <c r="AH169" s="120" t="s">
        <v>218</v>
      </c>
      <c r="AM169" s="120"/>
    </row>
    <row r="170" spans="1:42" s="58" customFormat="1" ht="15" x14ac:dyDescent="0.25">
      <c r="A170" s="160"/>
      <c r="B170" s="161"/>
      <c r="C170" s="135" t="s">
        <v>249</v>
      </c>
      <c r="D170" s="135"/>
      <c r="E170" s="135"/>
      <c r="F170" s="135"/>
      <c r="G170" s="135"/>
      <c r="H170" s="135"/>
      <c r="I170" s="135"/>
      <c r="J170" s="135"/>
      <c r="K170" s="135"/>
      <c r="L170" s="135"/>
      <c r="M170" s="135"/>
      <c r="N170" s="159"/>
      <c r="AF170" s="116"/>
      <c r="AG170" s="120"/>
      <c r="AH170" s="120"/>
      <c r="AM170" s="120"/>
      <c r="AO170" s="133" t="s">
        <v>249</v>
      </c>
    </row>
    <row r="171" spans="1:42" s="58" customFormat="1" ht="68.25" x14ac:dyDescent="0.25">
      <c r="A171" s="129"/>
      <c r="B171" s="130" t="s">
        <v>162</v>
      </c>
      <c r="C171" s="131" t="s">
        <v>163</v>
      </c>
      <c r="D171" s="131"/>
      <c r="E171" s="131"/>
      <c r="F171" s="131"/>
      <c r="G171" s="131"/>
      <c r="H171" s="131"/>
      <c r="I171" s="131"/>
      <c r="J171" s="131"/>
      <c r="K171" s="131"/>
      <c r="L171" s="131"/>
      <c r="M171" s="131"/>
      <c r="N171" s="132"/>
      <c r="AF171" s="116"/>
      <c r="AG171" s="120"/>
      <c r="AH171" s="120"/>
      <c r="AI171" s="133" t="s">
        <v>163</v>
      </c>
      <c r="AM171" s="120"/>
    </row>
    <row r="172" spans="1:42" s="58" customFormat="1" ht="15" x14ac:dyDescent="0.25">
      <c r="A172" s="153"/>
      <c r="B172" s="154"/>
      <c r="C172" s="123" t="s">
        <v>174</v>
      </c>
      <c r="D172" s="123"/>
      <c r="E172" s="123"/>
      <c r="F172" s="124"/>
      <c r="G172" s="125"/>
      <c r="H172" s="125"/>
      <c r="I172" s="125"/>
      <c r="J172" s="127"/>
      <c r="K172" s="125"/>
      <c r="L172" s="155">
        <v>1020.17</v>
      </c>
      <c r="M172" s="148"/>
      <c r="N172" s="156">
        <v>13507.05</v>
      </c>
      <c r="AF172" s="116"/>
      <c r="AG172" s="120"/>
      <c r="AH172" s="120"/>
      <c r="AM172" s="120" t="s">
        <v>174</v>
      </c>
    </row>
    <row r="173" spans="1:42" s="58" customFormat="1" ht="23.25" x14ac:dyDescent="0.25">
      <c r="A173" s="121" t="s">
        <v>250</v>
      </c>
      <c r="B173" s="122" t="s">
        <v>188</v>
      </c>
      <c r="C173" s="123" t="s">
        <v>189</v>
      </c>
      <c r="D173" s="123"/>
      <c r="E173" s="123"/>
      <c r="F173" s="124" t="s">
        <v>190</v>
      </c>
      <c r="G173" s="125">
        <v>41.28</v>
      </c>
      <c r="H173" s="126">
        <v>1</v>
      </c>
      <c r="I173" s="157">
        <v>41.28</v>
      </c>
      <c r="J173" s="158">
        <v>162.38</v>
      </c>
      <c r="K173" s="125"/>
      <c r="L173" s="155">
        <v>6703.05</v>
      </c>
      <c r="M173" s="157">
        <v>8.16</v>
      </c>
      <c r="N173" s="156">
        <v>54696.89</v>
      </c>
      <c r="AF173" s="116"/>
      <c r="AG173" s="120"/>
      <c r="AH173" s="120" t="s">
        <v>189</v>
      </c>
      <c r="AM173" s="120"/>
    </row>
    <row r="174" spans="1:42" s="58" customFormat="1" ht="15" x14ac:dyDescent="0.25">
      <c r="A174" s="153"/>
      <c r="B174" s="154"/>
      <c r="C174" s="135" t="s">
        <v>191</v>
      </c>
      <c r="D174" s="135"/>
      <c r="E174" s="135"/>
      <c r="F174" s="135"/>
      <c r="G174" s="135"/>
      <c r="H174" s="135"/>
      <c r="I174" s="135"/>
      <c r="J174" s="135"/>
      <c r="K174" s="135"/>
      <c r="L174" s="135"/>
      <c r="M174" s="135"/>
      <c r="N174" s="159"/>
      <c r="AF174" s="116"/>
      <c r="AG174" s="120"/>
      <c r="AH174" s="120"/>
      <c r="AM174" s="120"/>
      <c r="AN174" s="133" t="s">
        <v>191</v>
      </c>
    </row>
    <row r="175" spans="1:42" s="58" customFormat="1" ht="15" x14ac:dyDescent="0.25">
      <c r="A175" s="160"/>
      <c r="B175" s="161"/>
      <c r="C175" s="135" t="s">
        <v>193</v>
      </c>
      <c r="D175" s="135"/>
      <c r="E175" s="135"/>
      <c r="F175" s="135"/>
      <c r="G175" s="135"/>
      <c r="H175" s="135"/>
      <c r="I175" s="135"/>
      <c r="J175" s="135"/>
      <c r="K175" s="135"/>
      <c r="L175" s="135"/>
      <c r="M175" s="135"/>
      <c r="N175" s="159"/>
      <c r="AF175" s="116"/>
      <c r="AG175" s="120"/>
      <c r="AH175" s="120"/>
      <c r="AM175" s="120"/>
      <c r="AP175" s="133" t="s">
        <v>193</v>
      </c>
    </row>
    <row r="176" spans="1:42" s="58" customFormat="1" ht="15" x14ac:dyDescent="0.25">
      <c r="A176" s="153"/>
      <c r="B176" s="154"/>
      <c r="C176" s="123" t="s">
        <v>174</v>
      </c>
      <c r="D176" s="123"/>
      <c r="E176" s="123"/>
      <c r="F176" s="124"/>
      <c r="G176" s="125"/>
      <c r="H176" s="125"/>
      <c r="I176" s="125"/>
      <c r="J176" s="127"/>
      <c r="K176" s="125"/>
      <c r="L176" s="155">
        <v>6703.05</v>
      </c>
      <c r="M176" s="148"/>
      <c r="N176" s="156">
        <v>54696.89</v>
      </c>
      <c r="AF176" s="116"/>
      <c r="AG176" s="120"/>
      <c r="AH176" s="120"/>
      <c r="AM176" s="120" t="s">
        <v>174</v>
      </c>
    </row>
    <row r="177" spans="1:41" s="58" customFormat="1" ht="15" x14ac:dyDescent="0.25">
      <c r="A177" s="117" t="s">
        <v>251</v>
      </c>
      <c r="B177" s="118"/>
      <c r="C177" s="118"/>
      <c r="D177" s="118"/>
      <c r="E177" s="118"/>
      <c r="F177" s="118"/>
      <c r="G177" s="118"/>
      <c r="H177" s="118"/>
      <c r="I177" s="118"/>
      <c r="J177" s="118"/>
      <c r="K177" s="118"/>
      <c r="L177" s="118"/>
      <c r="M177" s="118"/>
      <c r="N177" s="119"/>
      <c r="AF177" s="116"/>
      <c r="AG177" s="120" t="s">
        <v>251</v>
      </c>
      <c r="AH177" s="120"/>
      <c r="AM177" s="120"/>
    </row>
    <row r="178" spans="1:41" s="58" customFormat="1" ht="67.5" x14ac:dyDescent="0.25">
      <c r="A178" s="121" t="s">
        <v>252</v>
      </c>
      <c r="B178" s="122" t="s">
        <v>224</v>
      </c>
      <c r="C178" s="123" t="s">
        <v>225</v>
      </c>
      <c r="D178" s="123"/>
      <c r="E178" s="123"/>
      <c r="F178" s="124" t="s">
        <v>226</v>
      </c>
      <c r="G178" s="125">
        <v>4.32</v>
      </c>
      <c r="H178" s="126">
        <v>1</v>
      </c>
      <c r="I178" s="157">
        <v>4.32</v>
      </c>
      <c r="J178" s="127"/>
      <c r="K178" s="125"/>
      <c r="L178" s="127"/>
      <c r="M178" s="125"/>
      <c r="N178" s="128"/>
      <c r="AF178" s="116"/>
      <c r="AG178" s="120"/>
      <c r="AH178" s="120" t="s">
        <v>225</v>
      </c>
      <c r="AM178" s="120"/>
    </row>
    <row r="179" spans="1:41" s="58" customFormat="1" ht="15" x14ac:dyDescent="0.25">
      <c r="A179" s="160"/>
      <c r="B179" s="161"/>
      <c r="C179" s="135" t="s">
        <v>253</v>
      </c>
      <c r="D179" s="135"/>
      <c r="E179" s="135"/>
      <c r="F179" s="135"/>
      <c r="G179" s="135"/>
      <c r="H179" s="135"/>
      <c r="I179" s="135"/>
      <c r="J179" s="135"/>
      <c r="K179" s="135"/>
      <c r="L179" s="135"/>
      <c r="M179" s="135"/>
      <c r="N179" s="159"/>
      <c r="AF179" s="116"/>
      <c r="AG179" s="120"/>
      <c r="AH179" s="120"/>
      <c r="AM179" s="120"/>
      <c r="AO179" s="133" t="s">
        <v>253</v>
      </c>
    </row>
    <row r="180" spans="1:41" s="58" customFormat="1" ht="68.25" x14ac:dyDescent="0.25">
      <c r="A180" s="129"/>
      <c r="B180" s="130" t="s">
        <v>162</v>
      </c>
      <c r="C180" s="131" t="s">
        <v>163</v>
      </c>
      <c r="D180" s="131"/>
      <c r="E180" s="131"/>
      <c r="F180" s="131"/>
      <c r="G180" s="131"/>
      <c r="H180" s="131"/>
      <c r="I180" s="131"/>
      <c r="J180" s="131"/>
      <c r="K180" s="131"/>
      <c r="L180" s="131"/>
      <c r="M180" s="131"/>
      <c r="N180" s="132"/>
      <c r="AF180" s="116"/>
      <c r="AG180" s="120"/>
      <c r="AH180" s="120"/>
      <c r="AI180" s="133" t="s">
        <v>163</v>
      </c>
      <c r="AM180" s="120"/>
    </row>
    <row r="181" spans="1:41" s="58" customFormat="1" ht="15" x14ac:dyDescent="0.25">
      <c r="A181" s="134"/>
      <c r="B181" s="130" t="s">
        <v>158</v>
      </c>
      <c r="C181" s="135" t="s">
        <v>164</v>
      </c>
      <c r="D181" s="135"/>
      <c r="E181" s="135"/>
      <c r="F181" s="136"/>
      <c r="G181" s="137"/>
      <c r="H181" s="137"/>
      <c r="I181" s="137"/>
      <c r="J181" s="138">
        <v>326.61</v>
      </c>
      <c r="K181" s="139">
        <v>1.1499999999999999</v>
      </c>
      <c r="L181" s="140">
        <v>1622.6</v>
      </c>
      <c r="M181" s="139">
        <v>44.77</v>
      </c>
      <c r="N181" s="141">
        <v>72643.8</v>
      </c>
      <c r="AF181" s="116"/>
      <c r="AG181" s="120"/>
      <c r="AH181" s="120"/>
      <c r="AJ181" s="133" t="s">
        <v>164</v>
      </c>
      <c r="AM181" s="120"/>
    </row>
    <row r="182" spans="1:41" s="58" customFormat="1" ht="15" x14ac:dyDescent="0.25">
      <c r="A182" s="134"/>
      <c r="B182" s="130" t="s">
        <v>175</v>
      </c>
      <c r="C182" s="135" t="s">
        <v>178</v>
      </c>
      <c r="D182" s="135"/>
      <c r="E182" s="135"/>
      <c r="F182" s="136"/>
      <c r="G182" s="137"/>
      <c r="H182" s="137"/>
      <c r="I182" s="137"/>
      <c r="J182" s="138">
        <v>694.48</v>
      </c>
      <c r="K182" s="139">
        <v>1.1499999999999999</v>
      </c>
      <c r="L182" s="140">
        <v>3450.18</v>
      </c>
      <c r="M182" s="139">
        <v>13.24</v>
      </c>
      <c r="N182" s="141">
        <v>45680.38</v>
      </c>
      <c r="AF182" s="116"/>
      <c r="AG182" s="120"/>
      <c r="AH182" s="120"/>
      <c r="AJ182" s="133" t="s">
        <v>178</v>
      </c>
      <c r="AM182" s="120"/>
    </row>
    <row r="183" spans="1:41" s="58" customFormat="1" ht="15" x14ac:dyDescent="0.25">
      <c r="A183" s="134"/>
      <c r="B183" s="130" t="s">
        <v>179</v>
      </c>
      <c r="C183" s="135" t="s">
        <v>180</v>
      </c>
      <c r="D183" s="135"/>
      <c r="E183" s="135"/>
      <c r="F183" s="136"/>
      <c r="G183" s="137"/>
      <c r="H183" s="137"/>
      <c r="I183" s="137"/>
      <c r="J183" s="138">
        <v>111.09</v>
      </c>
      <c r="K183" s="139">
        <v>1.1499999999999999</v>
      </c>
      <c r="L183" s="138">
        <v>551.9</v>
      </c>
      <c r="M183" s="139">
        <v>44.77</v>
      </c>
      <c r="N183" s="141">
        <v>24708.560000000001</v>
      </c>
      <c r="AF183" s="116"/>
      <c r="AG183" s="120"/>
      <c r="AH183" s="120"/>
      <c r="AJ183" s="133" t="s">
        <v>180</v>
      </c>
      <c r="AM183" s="120"/>
    </row>
    <row r="184" spans="1:41" s="58" customFormat="1" ht="15" x14ac:dyDescent="0.25">
      <c r="A184" s="142"/>
      <c r="B184" s="130"/>
      <c r="C184" s="135" t="s">
        <v>165</v>
      </c>
      <c r="D184" s="135"/>
      <c r="E184" s="135"/>
      <c r="F184" s="136" t="s">
        <v>166</v>
      </c>
      <c r="G184" s="139">
        <v>38.29</v>
      </c>
      <c r="H184" s="139">
        <v>1.1499999999999999</v>
      </c>
      <c r="I184" s="169">
        <v>190.22471999999999</v>
      </c>
      <c r="J184" s="144"/>
      <c r="K184" s="137"/>
      <c r="L184" s="144"/>
      <c r="M184" s="137"/>
      <c r="N184" s="145"/>
      <c r="AF184" s="116"/>
      <c r="AG184" s="120"/>
      <c r="AH184" s="120"/>
      <c r="AK184" s="133" t="s">
        <v>165</v>
      </c>
      <c r="AM184" s="120"/>
    </row>
    <row r="185" spans="1:41" s="58" customFormat="1" ht="15" x14ac:dyDescent="0.25">
      <c r="A185" s="142"/>
      <c r="B185" s="130"/>
      <c r="C185" s="135" t="s">
        <v>181</v>
      </c>
      <c r="D185" s="135"/>
      <c r="E185" s="135"/>
      <c r="F185" s="136" t="s">
        <v>166</v>
      </c>
      <c r="G185" s="168">
        <v>8.6999999999999993</v>
      </c>
      <c r="H185" s="139">
        <v>1.1499999999999999</v>
      </c>
      <c r="I185" s="163">
        <v>43.221600000000002</v>
      </c>
      <c r="J185" s="144"/>
      <c r="K185" s="137"/>
      <c r="L185" s="144"/>
      <c r="M185" s="137"/>
      <c r="N185" s="145"/>
      <c r="AF185" s="116"/>
      <c r="AG185" s="120"/>
      <c r="AH185" s="120"/>
      <c r="AK185" s="133" t="s">
        <v>181</v>
      </c>
      <c r="AM185" s="120"/>
    </row>
    <row r="186" spans="1:41" s="58" customFormat="1" ht="15" x14ac:dyDescent="0.25">
      <c r="A186" s="134"/>
      <c r="B186" s="130"/>
      <c r="C186" s="146" t="s">
        <v>167</v>
      </c>
      <c r="D186" s="146"/>
      <c r="E186" s="146"/>
      <c r="F186" s="147"/>
      <c r="G186" s="148"/>
      <c r="H186" s="148"/>
      <c r="I186" s="148"/>
      <c r="J186" s="150">
        <v>1021.09</v>
      </c>
      <c r="K186" s="148"/>
      <c r="L186" s="150">
        <v>5072.78</v>
      </c>
      <c r="M186" s="148"/>
      <c r="N186" s="151">
        <v>118324.18</v>
      </c>
      <c r="AF186" s="116"/>
      <c r="AG186" s="120"/>
      <c r="AH186" s="120"/>
      <c r="AL186" s="133" t="s">
        <v>167</v>
      </c>
      <c r="AM186" s="120"/>
    </row>
    <row r="187" spans="1:41" s="58" customFormat="1" ht="15" x14ac:dyDescent="0.25">
      <c r="A187" s="142"/>
      <c r="B187" s="130"/>
      <c r="C187" s="135" t="s">
        <v>168</v>
      </c>
      <c r="D187" s="135"/>
      <c r="E187" s="135"/>
      <c r="F187" s="136"/>
      <c r="G187" s="137"/>
      <c r="H187" s="137"/>
      <c r="I187" s="137"/>
      <c r="J187" s="144"/>
      <c r="K187" s="137"/>
      <c r="L187" s="140">
        <v>2174.5</v>
      </c>
      <c r="M187" s="137"/>
      <c r="N187" s="141">
        <v>97352.36</v>
      </c>
      <c r="AF187" s="116"/>
      <c r="AG187" s="120"/>
      <c r="AH187" s="120"/>
      <c r="AK187" s="133" t="s">
        <v>168</v>
      </c>
      <c r="AM187" s="120"/>
    </row>
    <row r="188" spans="1:41" s="58" customFormat="1" ht="45.75" x14ac:dyDescent="0.25">
      <c r="A188" s="142"/>
      <c r="B188" s="130" t="s">
        <v>228</v>
      </c>
      <c r="C188" s="135" t="s">
        <v>229</v>
      </c>
      <c r="D188" s="135"/>
      <c r="E188" s="135"/>
      <c r="F188" s="136" t="s">
        <v>171</v>
      </c>
      <c r="G188" s="152">
        <v>91</v>
      </c>
      <c r="H188" s="137"/>
      <c r="I188" s="152">
        <v>91</v>
      </c>
      <c r="J188" s="144"/>
      <c r="K188" s="137"/>
      <c r="L188" s="140">
        <v>1978.8</v>
      </c>
      <c r="M188" s="137"/>
      <c r="N188" s="141">
        <v>88590.65</v>
      </c>
      <c r="AF188" s="116"/>
      <c r="AG188" s="120"/>
      <c r="AH188" s="120"/>
      <c r="AK188" s="133" t="s">
        <v>229</v>
      </c>
      <c r="AM188" s="120"/>
    </row>
    <row r="189" spans="1:41" s="58" customFormat="1" ht="45.75" x14ac:dyDescent="0.25">
      <c r="A189" s="142"/>
      <c r="B189" s="130" t="s">
        <v>230</v>
      </c>
      <c r="C189" s="135" t="s">
        <v>231</v>
      </c>
      <c r="D189" s="135"/>
      <c r="E189" s="135"/>
      <c r="F189" s="136" t="s">
        <v>171</v>
      </c>
      <c r="G189" s="152">
        <v>52</v>
      </c>
      <c r="H189" s="137"/>
      <c r="I189" s="152">
        <v>52</v>
      </c>
      <c r="J189" s="144"/>
      <c r="K189" s="137"/>
      <c r="L189" s="140">
        <v>1130.74</v>
      </c>
      <c r="M189" s="137"/>
      <c r="N189" s="141">
        <v>50623.23</v>
      </c>
      <c r="AF189" s="116"/>
      <c r="AG189" s="120"/>
      <c r="AH189" s="120"/>
      <c r="AK189" s="133" t="s">
        <v>231</v>
      </c>
      <c r="AM189" s="120"/>
    </row>
    <row r="190" spans="1:41" s="58" customFormat="1" ht="15" x14ac:dyDescent="0.25">
      <c r="A190" s="153"/>
      <c r="B190" s="154"/>
      <c r="C190" s="123" t="s">
        <v>174</v>
      </c>
      <c r="D190" s="123"/>
      <c r="E190" s="123"/>
      <c r="F190" s="124"/>
      <c r="G190" s="125"/>
      <c r="H190" s="125"/>
      <c r="I190" s="125"/>
      <c r="J190" s="127"/>
      <c r="K190" s="125"/>
      <c r="L190" s="155">
        <v>8182.32</v>
      </c>
      <c r="M190" s="148"/>
      <c r="N190" s="156">
        <v>257538.06</v>
      </c>
      <c r="AF190" s="116"/>
      <c r="AG190" s="120"/>
      <c r="AH190" s="120"/>
      <c r="AM190" s="120" t="s">
        <v>174</v>
      </c>
    </row>
    <row r="191" spans="1:41" s="58" customFormat="1" ht="15" x14ac:dyDescent="0.25">
      <c r="A191" s="117" t="s">
        <v>254</v>
      </c>
      <c r="B191" s="118"/>
      <c r="C191" s="118"/>
      <c r="D191" s="118"/>
      <c r="E191" s="118"/>
      <c r="F191" s="118"/>
      <c r="G191" s="118"/>
      <c r="H191" s="118"/>
      <c r="I191" s="118"/>
      <c r="J191" s="118"/>
      <c r="K191" s="118"/>
      <c r="L191" s="118"/>
      <c r="M191" s="118"/>
      <c r="N191" s="119"/>
      <c r="AF191" s="116"/>
      <c r="AG191" s="120" t="s">
        <v>254</v>
      </c>
      <c r="AH191" s="120"/>
      <c r="AM191" s="120"/>
    </row>
    <row r="192" spans="1:41" s="58" customFormat="1" ht="67.5" x14ac:dyDescent="0.25">
      <c r="A192" s="121" t="s">
        <v>255</v>
      </c>
      <c r="B192" s="122" t="s">
        <v>256</v>
      </c>
      <c r="C192" s="123" t="s">
        <v>257</v>
      </c>
      <c r="D192" s="123"/>
      <c r="E192" s="123"/>
      <c r="F192" s="124" t="s">
        <v>226</v>
      </c>
      <c r="G192" s="125">
        <v>82.533000000000001</v>
      </c>
      <c r="H192" s="126">
        <v>1</v>
      </c>
      <c r="I192" s="162">
        <v>82.533000000000001</v>
      </c>
      <c r="J192" s="127"/>
      <c r="K192" s="125"/>
      <c r="L192" s="127"/>
      <c r="M192" s="125"/>
      <c r="N192" s="128"/>
      <c r="AF192" s="116"/>
      <c r="AG192" s="120"/>
      <c r="AH192" s="120" t="s">
        <v>257</v>
      </c>
      <c r="AM192" s="120"/>
    </row>
    <row r="193" spans="1:41" s="58" customFormat="1" ht="15" x14ac:dyDescent="0.25">
      <c r="A193" s="160"/>
      <c r="B193" s="161"/>
      <c r="C193" s="135" t="s">
        <v>258</v>
      </c>
      <c r="D193" s="135"/>
      <c r="E193" s="135"/>
      <c r="F193" s="135"/>
      <c r="G193" s="135"/>
      <c r="H193" s="135"/>
      <c r="I193" s="135"/>
      <c r="J193" s="135"/>
      <c r="K193" s="135"/>
      <c r="L193" s="135"/>
      <c r="M193" s="135"/>
      <c r="N193" s="159"/>
      <c r="AF193" s="116"/>
      <c r="AG193" s="120"/>
      <c r="AH193" s="120"/>
      <c r="AM193" s="120"/>
      <c r="AO193" s="133" t="s">
        <v>258</v>
      </c>
    </row>
    <row r="194" spans="1:41" s="58" customFormat="1" ht="68.25" x14ac:dyDescent="0.25">
      <c r="A194" s="129"/>
      <c r="B194" s="130" t="s">
        <v>162</v>
      </c>
      <c r="C194" s="131" t="s">
        <v>163</v>
      </c>
      <c r="D194" s="131"/>
      <c r="E194" s="131"/>
      <c r="F194" s="131"/>
      <c r="G194" s="131"/>
      <c r="H194" s="131"/>
      <c r="I194" s="131"/>
      <c r="J194" s="131"/>
      <c r="K194" s="131"/>
      <c r="L194" s="131"/>
      <c r="M194" s="131"/>
      <c r="N194" s="132"/>
      <c r="AF194" s="116"/>
      <c r="AG194" s="120"/>
      <c r="AH194" s="120"/>
      <c r="AI194" s="133" t="s">
        <v>163</v>
      </c>
      <c r="AM194" s="120"/>
    </row>
    <row r="195" spans="1:41" s="58" customFormat="1" ht="15" x14ac:dyDescent="0.25">
      <c r="A195" s="134"/>
      <c r="B195" s="130" t="s">
        <v>158</v>
      </c>
      <c r="C195" s="135" t="s">
        <v>164</v>
      </c>
      <c r="D195" s="135"/>
      <c r="E195" s="135"/>
      <c r="F195" s="136"/>
      <c r="G195" s="137"/>
      <c r="H195" s="137"/>
      <c r="I195" s="137"/>
      <c r="J195" s="138">
        <v>280.13</v>
      </c>
      <c r="K195" s="139">
        <v>1.1499999999999999</v>
      </c>
      <c r="L195" s="140">
        <v>26587.96</v>
      </c>
      <c r="M195" s="139">
        <v>44.77</v>
      </c>
      <c r="N195" s="141">
        <v>1190342.97</v>
      </c>
      <c r="AF195" s="116"/>
      <c r="AG195" s="120"/>
      <c r="AH195" s="120"/>
      <c r="AJ195" s="133" t="s">
        <v>164</v>
      </c>
      <c r="AM195" s="120"/>
    </row>
    <row r="196" spans="1:41" s="58" customFormat="1" ht="15" x14ac:dyDescent="0.25">
      <c r="A196" s="134"/>
      <c r="B196" s="130" t="s">
        <v>175</v>
      </c>
      <c r="C196" s="135" t="s">
        <v>178</v>
      </c>
      <c r="D196" s="135"/>
      <c r="E196" s="135"/>
      <c r="F196" s="136"/>
      <c r="G196" s="137"/>
      <c r="H196" s="137"/>
      <c r="I196" s="137"/>
      <c r="J196" s="140">
        <v>2472.8000000000002</v>
      </c>
      <c r="K196" s="139">
        <v>1.1499999999999999</v>
      </c>
      <c r="L196" s="140">
        <v>234700.74</v>
      </c>
      <c r="M196" s="139">
        <v>13.24</v>
      </c>
      <c r="N196" s="141">
        <v>3107437.8</v>
      </c>
      <c r="AF196" s="116"/>
      <c r="AG196" s="120"/>
      <c r="AH196" s="120"/>
      <c r="AJ196" s="133" t="s">
        <v>178</v>
      </c>
      <c r="AM196" s="120"/>
    </row>
    <row r="197" spans="1:41" s="58" customFormat="1" ht="15" x14ac:dyDescent="0.25">
      <c r="A197" s="134"/>
      <c r="B197" s="130" t="s">
        <v>179</v>
      </c>
      <c r="C197" s="135" t="s">
        <v>180</v>
      </c>
      <c r="D197" s="135"/>
      <c r="E197" s="135"/>
      <c r="F197" s="136"/>
      <c r="G197" s="137"/>
      <c r="H197" s="137"/>
      <c r="I197" s="137"/>
      <c r="J197" s="138">
        <v>417.51</v>
      </c>
      <c r="K197" s="139">
        <v>1.1499999999999999</v>
      </c>
      <c r="L197" s="140">
        <v>39627.11</v>
      </c>
      <c r="M197" s="139">
        <v>44.77</v>
      </c>
      <c r="N197" s="141">
        <v>1774105.71</v>
      </c>
      <c r="AF197" s="116"/>
      <c r="AG197" s="120"/>
      <c r="AH197" s="120"/>
      <c r="AJ197" s="133" t="s">
        <v>180</v>
      </c>
      <c r="AM197" s="120"/>
    </row>
    <row r="198" spans="1:41" s="58" customFormat="1" ht="15" x14ac:dyDescent="0.25">
      <c r="A198" s="142"/>
      <c r="B198" s="130"/>
      <c r="C198" s="135" t="s">
        <v>165</v>
      </c>
      <c r="D198" s="135"/>
      <c r="E198" s="135"/>
      <c r="F198" s="136" t="s">
        <v>166</v>
      </c>
      <c r="G198" s="139">
        <v>32.840000000000003</v>
      </c>
      <c r="H198" s="139">
        <v>1.1499999999999999</v>
      </c>
      <c r="I198" s="167">
        <v>3116.9412779999998</v>
      </c>
      <c r="J198" s="144"/>
      <c r="K198" s="137"/>
      <c r="L198" s="144"/>
      <c r="M198" s="137"/>
      <c r="N198" s="145"/>
      <c r="AF198" s="116"/>
      <c r="AG198" s="120"/>
      <c r="AH198" s="120"/>
      <c r="AK198" s="133" t="s">
        <v>165</v>
      </c>
      <c r="AM198" s="120"/>
    </row>
    <row r="199" spans="1:41" s="58" customFormat="1" ht="15" x14ac:dyDescent="0.25">
      <c r="A199" s="142"/>
      <c r="B199" s="130"/>
      <c r="C199" s="135" t="s">
        <v>181</v>
      </c>
      <c r="D199" s="135"/>
      <c r="E199" s="135"/>
      <c r="F199" s="136" t="s">
        <v>166</v>
      </c>
      <c r="G199" s="139">
        <v>31.54</v>
      </c>
      <c r="H199" s="139">
        <v>1.1499999999999999</v>
      </c>
      <c r="I199" s="167">
        <v>2993.554443</v>
      </c>
      <c r="J199" s="144"/>
      <c r="K199" s="137"/>
      <c r="L199" s="144"/>
      <c r="M199" s="137"/>
      <c r="N199" s="145"/>
      <c r="AF199" s="116"/>
      <c r="AG199" s="120"/>
      <c r="AH199" s="120"/>
      <c r="AK199" s="133" t="s">
        <v>181</v>
      </c>
      <c r="AM199" s="120"/>
    </row>
    <row r="200" spans="1:41" s="58" customFormat="1" ht="15" x14ac:dyDescent="0.25">
      <c r="A200" s="134"/>
      <c r="B200" s="130"/>
      <c r="C200" s="146" t="s">
        <v>167</v>
      </c>
      <c r="D200" s="146"/>
      <c r="E200" s="146"/>
      <c r="F200" s="147"/>
      <c r="G200" s="148"/>
      <c r="H200" s="148"/>
      <c r="I200" s="148"/>
      <c r="J200" s="150">
        <v>2752.93</v>
      </c>
      <c r="K200" s="148"/>
      <c r="L200" s="150">
        <v>261288.7</v>
      </c>
      <c r="M200" s="148"/>
      <c r="N200" s="151">
        <v>4297780.7699999996</v>
      </c>
      <c r="AF200" s="116"/>
      <c r="AG200" s="120"/>
      <c r="AH200" s="120"/>
      <c r="AL200" s="133" t="s">
        <v>167</v>
      </c>
      <c r="AM200" s="120"/>
    </row>
    <row r="201" spans="1:41" s="58" customFormat="1" ht="15" x14ac:dyDescent="0.25">
      <c r="A201" s="142"/>
      <c r="B201" s="130"/>
      <c r="C201" s="135" t="s">
        <v>168</v>
      </c>
      <c r="D201" s="135"/>
      <c r="E201" s="135"/>
      <c r="F201" s="136"/>
      <c r="G201" s="137"/>
      <c r="H201" s="137"/>
      <c r="I201" s="137"/>
      <c r="J201" s="144"/>
      <c r="K201" s="137"/>
      <c r="L201" s="140">
        <v>66215.070000000007</v>
      </c>
      <c r="M201" s="137"/>
      <c r="N201" s="141">
        <v>2964448.68</v>
      </c>
      <c r="AF201" s="116"/>
      <c r="AG201" s="120"/>
      <c r="AH201" s="120"/>
      <c r="AK201" s="133" t="s">
        <v>168</v>
      </c>
      <c r="AM201" s="120"/>
    </row>
    <row r="202" spans="1:41" s="58" customFormat="1" ht="45.75" x14ac:dyDescent="0.25">
      <c r="A202" s="142"/>
      <c r="B202" s="130" t="s">
        <v>228</v>
      </c>
      <c r="C202" s="135" t="s">
        <v>229</v>
      </c>
      <c r="D202" s="135"/>
      <c r="E202" s="135"/>
      <c r="F202" s="136" t="s">
        <v>171</v>
      </c>
      <c r="G202" s="152">
        <v>91</v>
      </c>
      <c r="H202" s="137"/>
      <c r="I202" s="152">
        <v>91</v>
      </c>
      <c r="J202" s="144"/>
      <c r="K202" s="137"/>
      <c r="L202" s="140">
        <v>60255.71</v>
      </c>
      <c r="M202" s="137"/>
      <c r="N202" s="141">
        <v>2697648.3</v>
      </c>
      <c r="AF202" s="116"/>
      <c r="AG202" s="120"/>
      <c r="AH202" s="120"/>
      <c r="AK202" s="133" t="s">
        <v>229</v>
      </c>
      <c r="AM202" s="120"/>
    </row>
    <row r="203" spans="1:41" s="58" customFormat="1" ht="45.75" x14ac:dyDescent="0.25">
      <c r="A203" s="142"/>
      <c r="B203" s="130" t="s">
        <v>230</v>
      </c>
      <c r="C203" s="135" t="s">
        <v>231</v>
      </c>
      <c r="D203" s="135"/>
      <c r="E203" s="135"/>
      <c r="F203" s="136" t="s">
        <v>171</v>
      </c>
      <c r="G203" s="152">
        <v>52</v>
      </c>
      <c r="H203" s="137"/>
      <c r="I203" s="152">
        <v>52</v>
      </c>
      <c r="J203" s="144"/>
      <c r="K203" s="137"/>
      <c r="L203" s="140">
        <v>34431.839999999997</v>
      </c>
      <c r="M203" s="137"/>
      <c r="N203" s="141">
        <v>1541513.31</v>
      </c>
      <c r="AF203" s="116"/>
      <c r="AG203" s="120"/>
      <c r="AH203" s="120"/>
      <c r="AK203" s="133" t="s">
        <v>231</v>
      </c>
      <c r="AM203" s="120"/>
    </row>
    <row r="204" spans="1:41" s="58" customFormat="1" ht="15" x14ac:dyDescent="0.25">
      <c r="A204" s="153"/>
      <c r="B204" s="154"/>
      <c r="C204" s="123" t="s">
        <v>174</v>
      </c>
      <c r="D204" s="123"/>
      <c r="E204" s="123"/>
      <c r="F204" s="124"/>
      <c r="G204" s="125"/>
      <c r="H204" s="125"/>
      <c r="I204" s="125"/>
      <c r="J204" s="127"/>
      <c r="K204" s="125"/>
      <c r="L204" s="155">
        <v>355976.25</v>
      </c>
      <c r="M204" s="148"/>
      <c r="N204" s="156">
        <v>8536942.3800000008</v>
      </c>
      <c r="AF204" s="116"/>
      <c r="AG204" s="120"/>
      <c r="AH204" s="120"/>
      <c r="AM204" s="120" t="s">
        <v>174</v>
      </c>
    </row>
    <row r="205" spans="1:41" s="58" customFormat="1" ht="34.5" x14ac:dyDescent="0.25">
      <c r="A205" s="121" t="s">
        <v>259</v>
      </c>
      <c r="B205" s="122" t="s">
        <v>233</v>
      </c>
      <c r="C205" s="123" t="s">
        <v>234</v>
      </c>
      <c r="D205" s="123"/>
      <c r="E205" s="123"/>
      <c r="F205" s="124" t="s">
        <v>190</v>
      </c>
      <c r="G205" s="125">
        <v>53.72</v>
      </c>
      <c r="H205" s="126">
        <v>1</v>
      </c>
      <c r="I205" s="157">
        <v>53.72</v>
      </c>
      <c r="J205" s="127"/>
      <c r="K205" s="125"/>
      <c r="L205" s="127"/>
      <c r="M205" s="125"/>
      <c r="N205" s="128"/>
      <c r="AF205" s="116"/>
      <c r="AG205" s="120"/>
      <c r="AH205" s="120" t="s">
        <v>234</v>
      </c>
      <c r="AM205" s="120"/>
    </row>
    <row r="206" spans="1:41" s="58" customFormat="1" ht="15" x14ac:dyDescent="0.25">
      <c r="A206" s="160"/>
      <c r="B206" s="161"/>
      <c r="C206" s="135" t="s">
        <v>260</v>
      </c>
      <c r="D206" s="135"/>
      <c r="E206" s="135"/>
      <c r="F206" s="135"/>
      <c r="G206" s="135"/>
      <c r="H206" s="135"/>
      <c r="I206" s="135"/>
      <c r="J206" s="135"/>
      <c r="K206" s="135"/>
      <c r="L206" s="135"/>
      <c r="M206" s="135"/>
      <c r="N206" s="159"/>
      <c r="AF206" s="116"/>
      <c r="AG206" s="120"/>
      <c r="AH206" s="120"/>
      <c r="AM206" s="120"/>
      <c r="AO206" s="133" t="s">
        <v>260</v>
      </c>
    </row>
    <row r="207" spans="1:41" s="58" customFormat="1" ht="68.25" x14ac:dyDescent="0.25">
      <c r="A207" s="129"/>
      <c r="B207" s="130" t="s">
        <v>162</v>
      </c>
      <c r="C207" s="131" t="s">
        <v>163</v>
      </c>
      <c r="D207" s="131"/>
      <c r="E207" s="131"/>
      <c r="F207" s="131"/>
      <c r="G207" s="131"/>
      <c r="H207" s="131"/>
      <c r="I207" s="131"/>
      <c r="J207" s="131"/>
      <c r="K207" s="131"/>
      <c r="L207" s="131"/>
      <c r="M207" s="131"/>
      <c r="N207" s="132"/>
      <c r="AF207" s="116"/>
      <c r="AG207" s="120"/>
      <c r="AH207" s="120"/>
      <c r="AI207" s="133" t="s">
        <v>163</v>
      </c>
      <c r="AM207" s="120"/>
    </row>
    <row r="208" spans="1:41" s="58" customFormat="1" ht="15" x14ac:dyDescent="0.25">
      <c r="A208" s="134"/>
      <c r="B208" s="130" t="s">
        <v>158</v>
      </c>
      <c r="C208" s="135" t="s">
        <v>164</v>
      </c>
      <c r="D208" s="135"/>
      <c r="E208" s="135"/>
      <c r="F208" s="136"/>
      <c r="G208" s="137"/>
      <c r="H208" s="137"/>
      <c r="I208" s="137"/>
      <c r="J208" s="138">
        <v>443.82</v>
      </c>
      <c r="K208" s="139">
        <v>1.1499999999999999</v>
      </c>
      <c r="L208" s="140">
        <v>27418.31</v>
      </c>
      <c r="M208" s="139">
        <v>44.77</v>
      </c>
      <c r="N208" s="141">
        <v>1227517.74</v>
      </c>
      <c r="AF208" s="116"/>
      <c r="AG208" s="120"/>
      <c r="AH208" s="120"/>
      <c r="AJ208" s="133" t="s">
        <v>164</v>
      </c>
      <c r="AM208" s="120"/>
    </row>
    <row r="209" spans="1:41" s="58" customFormat="1" ht="15" x14ac:dyDescent="0.25">
      <c r="A209" s="134"/>
      <c r="B209" s="130" t="s">
        <v>175</v>
      </c>
      <c r="C209" s="135" t="s">
        <v>178</v>
      </c>
      <c r="D209" s="135"/>
      <c r="E209" s="135"/>
      <c r="F209" s="136"/>
      <c r="G209" s="137"/>
      <c r="H209" s="137"/>
      <c r="I209" s="137"/>
      <c r="J209" s="140">
        <v>1200.08</v>
      </c>
      <c r="K209" s="139">
        <v>1.1499999999999999</v>
      </c>
      <c r="L209" s="140">
        <v>74138.539999999994</v>
      </c>
      <c r="M209" s="139">
        <v>13.24</v>
      </c>
      <c r="N209" s="141">
        <v>981594.27</v>
      </c>
      <c r="AF209" s="116"/>
      <c r="AG209" s="120"/>
      <c r="AH209" s="120"/>
      <c r="AJ209" s="133" t="s">
        <v>178</v>
      </c>
      <c r="AM209" s="120"/>
    </row>
    <row r="210" spans="1:41" s="58" customFormat="1" ht="15" x14ac:dyDescent="0.25">
      <c r="A210" s="134"/>
      <c r="B210" s="130" t="s">
        <v>187</v>
      </c>
      <c r="C210" s="135" t="s">
        <v>202</v>
      </c>
      <c r="D210" s="135"/>
      <c r="E210" s="135"/>
      <c r="F210" s="136"/>
      <c r="G210" s="137"/>
      <c r="H210" s="137"/>
      <c r="I210" s="137"/>
      <c r="J210" s="138">
        <v>22.45</v>
      </c>
      <c r="K210" s="137"/>
      <c r="L210" s="140">
        <v>1206.01</v>
      </c>
      <c r="M210" s="139">
        <v>8.16</v>
      </c>
      <c r="N210" s="141">
        <v>9841.0400000000009</v>
      </c>
      <c r="AF210" s="116"/>
      <c r="AG210" s="120"/>
      <c r="AH210" s="120"/>
      <c r="AJ210" s="133" t="s">
        <v>202</v>
      </c>
      <c r="AM210" s="120"/>
    </row>
    <row r="211" spans="1:41" s="58" customFormat="1" ht="15" x14ac:dyDescent="0.25">
      <c r="A211" s="142"/>
      <c r="B211" s="130"/>
      <c r="C211" s="135" t="s">
        <v>165</v>
      </c>
      <c r="D211" s="135"/>
      <c r="E211" s="135"/>
      <c r="F211" s="136" t="s">
        <v>166</v>
      </c>
      <c r="G211" s="139">
        <v>52.03</v>
      </c>
      <c r="H211" s="139">
        <v>1.1499999999999999</v>
      </c>
      <c r="I211" s="169">
        <v>3214.3093399999998</v>
      </c>
      <c r="J211" s="144"/>
      <c r="K211" s="137"/>
      <c r="L211" s="144"/>
      <c r="M211" s="137"/>
      <c r="N211" s="145"/>
      <c r="AF211" s="116"/>
      <c r="AG211" s="120"/>
      <c r="AH211" s="120"/>
      <c r="AK211" s="133" t="s">
        <v>165</v>
      </c>
      <c r="AM211" s="120"/>
    </row>
    <row r="212" spans="1:41" s="58" customFormat="1" ht="15" x14ac:dyDescent="0.25">
      <c r="A212" s="134"/>
      <c r="B212" s="130"/>
      <c r="C212" s="146" t="s">
        <v>167</v>
      </c>
      <c r="D212" s="146"/>
      <c r="E212" s="146"/>
      <c r="F212" s="147"/>
      <c r="G212" s="148"/>
      <c r="H212" s="148"/>
      <c r="I212" s="148"/>
      <c r="J212" s="150">
        <v>1666.35</v>
      </c>
      <c r="K212" s="148"/>
      <c r="L212" s="150">
        <v>102762.86</v>
      </c>
      <c r="M212" s="148"/>
      <c r="N212" s="151">
        <v>2218953.0499999998</v>
      </c>
      <c r="AF212" s="116"/>
      <c r="AG212" s="120"/>
      <c r="AH212" s="120"/>
      <c r="AL212" s="133" t="s">
        <v>167</v>
      </c>
      <c r="AM212" s="120"/>
    </row>
    <row r="213" spans="1:41" s="58" customFormat="1" ht="15" x14ac:dyDescent="0.25">
      <c r="A213" s="142"/>
      <c r="B213" s="130"/>
      <c r="C213" s="135" t="s">
        <v>168</v>
      </c>
      <c r="D213" s="135"/>
      <c r="E213" s="135"/>
      <c r="F213" s="136"/>
      <c r="G213" s="137"/>
      <c r="H213" s="137"/>
      <c r="I213" s="137"/>
      <c r="J213" s="144"/>
      <c r="K213" s="137"/>
      <c r="L213" s="140">
        <v>27418.31</v>
      </c>
      <c r="M213" s="137"/>
      <c r="N213" s="141">
        <v>1227517.74</v>
      </c>
      <c r="AF213" s="116"/>
      <c r="AG213" s="120"/>
      <c r="AH213" s="120"/>
      <c r="AK213" s="133" t="s">
        <v>168</v>
      </c>
      <c r="AM213" s="120"/>
    </row>
    <row r="214" spans="1:41" s="58" customFormat="1" ht="45.75" x14ac:dyDescent="0.25">
      <c r="A214" s="142"/>
      <c r="B214" s="130" t="s">
        <v>228</v>
      </c>
      <c r="C214" s="135" t="s">
        <v>229</v>
      </c>
      <c r="D214" s="135"/>
      <c r="E214" s="135"/>
      <c r="F214" s="136" t="s">
        <v>171</v>
      </c>
      <c r="G214" s="152">
        <v>91</v>
      </c>
      <c r="H214" s="137"/>
      <c r="I214" s="152">
        <v>91</v>
      </c>
      <c r="J214" s="144"/>
      <c r="K214" s="137"/>
      <c r="L214" s="140">
        <v>24950.66</v>
      </c>
      <c r="M214" s="137"/>
      <c r="N214" s="141">
        <v>1117041.1399999999</v>
      </c>
      <c r="AF214" s="116"/>
      <c r="AG214" s="120"/>
      <c r="AH214" s="120"/>
      <c r="AK214" s="133" t="s">
        <v>229</v>
      </c>
      <c r="AM214" s="120"/>
    </row>
    <row r="215" spans="1:41" s="58" customFormat="1" ht="45.75" x14ac:dyDescent="0.25">
      <c r="A215" s="142"/>
      <c r="B215" s="130" t="s">
        <v>230</v>
      </c>
      <c r="C215" s="135" t="s">
        <v>231</v>
      </c>
      <c r="D215" s="135"/>
      <c r="E215" s="135"/>
      <c r="F215" s="136" t="s">
        <v>171</v>
      </c>
      <c r="G215" s="152">
        <v>52</v>
      </c>
      <c r="H215" s="137"/>
      <c r="I215" s="152">
        <v>52</v>
      </c>
      <c r="J215" s="144"/>
      <c r="K215" s="137"/>
      <c r="L215" s="140">
        <v>14257.52</v>
      </c>
      <c r="M215" s="137"/>
      <c r="N215" s="141">
        <v>638309.22</v>
      </c>
      <c r="AF215" s="116"/>
      <c r="AG215" s="120"/>
      <c r="AH215" s="120"/>
      <c r="AK215" s="133" t="s">
        <v>231</v>
      </c>
      <c r="AM215" s="120"/>
    </row>
    <row r="216" spans="1:41" s="58" customFormat="1" ht="15" x14ac:dyDescent="0.25">
      <c r="A216" s="153"/>
      <c r="B216" s="154"/>
      <c r="C216" s="123" t="s">
        <v>174</v>
      </c>
      <c r="D216" s="123"/>
      <c r="E216" s="123"/>
      <c r="F216" s="124"/>
      <c r="G216" s="125"/>
      <c r="H216" s="125"/>
      <c r="I216" s="125"/>
      <c r="J216" s="127"/>
      <c r="K216" s="125"/>
      <c r="L216" s="155">
        <v>141971.04</v>
      </c>
      <c r="M216" s="148"/>
      <c r="N216" s="156">
        <v>3974303.41</v>
      </c>
      <c r="AF216" s="116"/>
      <c r="AG216" s="120"/>
      <c r="AH216" s="120"/>
      <c r="AM216" s="120" t="s">
        <v>174</v>
      </c>
    </row>
    <row r="217" spans="1:41" s="58" customFormat="1" ht="45.75" x14ac:dyDescent="0.25">
      <c r="A217" s="121" t="s">
        <v>261</v>
      </c>
      <c r="B217" s="122" t="s">
        <v>213</v>
      </c>
      <c r="C217" s="123" t="s">
        <v>214</v>
      </c>
      <c r="D217" s="123"/>
      <c r="E217" s="123"/>
      <c r="F217" s="124" t="s">
        <v>184</v>
      </c>
      <c r="G217" s="125">
        <v>3144.7</v>
      </c>
      <c r="H217" s="126">
        <v>1</v>
      </c>
      <c r="I217" s="166">
        <v>3144.7</v>
      </c>
      <c r="J217" s="158">
        <v>3.28</v>
      </c>
      <c r="K217" s="125"/>
      <c r="L217" s="155">
        <v>10314.620000000001</v>
      </c>
      <c r="M217" s="157">
        <v>13.24</v>
      </c>
      <c r="N217" s="156">
        <v>136565.57</v>
      </c>
      <c r="AF217" s="116"/>
      <c r="AG217" s="120"/>
      <c r="AH217" s="120" t="s">
        <v>214</v>
      </c>
      <c r="AM217" s="120"/>
    </row>
    <row r="218" spans="1:41" s="58" customFormat="1" ht="15" x14ac:dyDescent="0.25">
      <c r="A218" s="160"/>
      <c r="B218" s="161"/>
      <c r="C218" s="135" t="s">
        <v>262</v>
      </c>
      <c r="D218" s="135"/>
      <c r="E218" s="135"/>
      <c r="F218" s="135"/>
      <c r="G218" s="135"/>
      <c r="H218" s="135"/>
      <c r="I218" s="135"/>
      <c r="J218" s="135"/>
      <c r="K218" s="135"/>
      <c r="L218" s="135"/>
      <c r="M218" s="135"/>
      <c r="N218" s="159"/>
      <c r="AF218" s="116"/>
      <c r="AG218" s="120"/>
      <c r="AH218" s="120"/>
      <c r="AM218" s="120"/>
      <c r="AO218" s="133" t="s">
        <v>262</v>
      </c>
    </row>
    <row r="219" spans="1:41" s="58" customFormat="1" ht="15" x14ac:dyDescent="0.25">
      <c r="A219" s="153"/>
      <c r="B219" s="154"/>
      <c r="C219" s="123" t="s">
        <v>174</v>
      </c>
      <c r="D219" s="123"/>
      <c r="E219" s="123"/>
      <c r="F219" s="124"/>
      <c r="G219" s="125"/>
      <c r="H219" s="125"/>
      <c r="I219" s="125"/>
      <c r="J219" s="127"/>
      <c r="K219" s="125"/>
      <c r="L219" s="155">
        <v>10314.620000000001</v>
      </c>
      <c r="M219" s="148"/>
      <c r="N219" s="156">
        <v>136565.57</v>
      </c>
      <c r="AF219" s="116"/>
      <c r="AG219" s="120"/>
      <c r="AH219" s="120"/>
      <c r="AM219" s="120" t="s">
        <v>174</v>
      </c>
    </row>
    <row r="220" spans="1:41" s="58" customFormat="1" ht="23.25" x14ac:dyDescent="0.25">
      <c r="A220" s="121" t="s">
        <v>263</v>
      </c>
      <c r="B220" s="122" t="s">
        <v>217</v>
      </c>
      <c r="C220" s="123" t="s">
        <v>218</v>
      </c>
      <c r="D220" s="123"/>
      <c r="E220" s="123"/>
      <c r="F220" s="124" t="s">
        <v>184</v>
      </c>
      <c r="G220" s="125">
        <v>786.16</v>
      </c>
      <c r="H220" s="126">
        <v>1</v>
      </c>
      <c r="I220" s="157">
        <v>786.16</v>
      </c>
      <c r="J220" s="158">
        <v>42.98</v>
      </c>
      <c r="K220" s="157">
        <v>1.1499999999999999</v>
      </c>
      <c r="L220" s="155">
        <v>38857.53</v>
      </c>
      <c r="M220" s="157">
        <v>13.24</v>
      </c>
      <c r="N220" s="156">
        <v>514473.7</v>
      </c>
      <c r="AF220" s="116"/>
      <c r="AG220" s="120"/>
      <c r="AH220" s="120" t="s">
        <v>218</v>
      </c>
      <c r="AM220" s="120"/>
    </row>
    <row r="221" spans="1:41" s="58" customFormat="1" ht="15" x14ac:dyDescent="0.25">
      <c r="A221" s="160"/>
      <c r="B221" s="161"/>
      <c r="C221" s="135" t="s">
        <v>264</v>
      </c>
      <c r="D221" s="135"/>
      <c r="E221" s="135"/>
      <c r="F221" s="135"/>
      <c r="G221" s="135"/>
      <c r="H221" s="135"/>
      <c r="I221" s="135"/>
      <c r="J221" s="135"/>
      <c r="K221" s="135"/>
      <c r="L221" s="135"/>
      <c r="M221" s="135"/>
      <c r="N221" s="159"/>
      <c r="AF221" s="116"/>
      <c r="AG221" s="120"/>
      <c r="AH221" s="120"/>
      <c r="AM221" s="120"/>
      <c r="AO221" s="133" t="s">
        <v>264</v>
      </c>
    </row>
    <row r="222" spans="1:41" s="58" customFormat="1" ht="68.25" x14ac:dyDescent="0.25">
      <c r="A222" s="129"/>
      <c r="B222" s="130" t="s">
        <v>162</v>
      </c>
      <c r="C222" s="131" t="s">
        <v>163</v>
      </c>
      <c r="D222" s="131"/>
      <c r="E222" s="131"/>
      <c r="F222" s="131"/>
      <c r="G222" s="131"/>
      <c r="H222" s="131"/>
      <c r="I222" s="131"/>
      <c r="J222" s="131"/>
      <c r="K222" s="131"/>
      <c r="L222" s="131"/>
      <c r="M222" s="131"/>
      <c r="N222" s="132"/>
      <c r="AF222" s="116"/>
      <c r="AG222" s="120"/>
      <c r="AH222" s="120"/>
      <c r="AI222" s="133" t="s">
        <v>163</v>
      </c>
      <c r="AM222" s="120"/>
    </row>
    <row r="223" spans="1:41" s="58" customFormat="1" ht="15" x14ac:dyDescent="0.25">
      <c r="A223" s="153"/>
      <c r="B223" s="154"/>
      <c r="C223" s="123" t="s">
        <v>174</v>
      </c>
      <c r="D223" s="123"/>
      <c r="E223" s="123"/>
      <c r="F223" s="124"/>
      <c r="G223" s="125"/>
      <c r="H223" s="125"/>
      <c r="I223" s="125"/>
      <c r="J223" s="127"/>
      <c r="K223" s="125"/>
      <c r="L223" s="155">
        <v>38857.53</v>
      </c>
      <c r="M223" s="148"/>
      <c r="N223" s="156">
        <v>514473.7</v>
      </c>
      <c r="AF223" s="116"/>
      <c r="AG223" s="120"/>
      <c r="AH223" s="120"/>
      <c r="AM223" s="120" t="s">
        <v>174</v>
      </c>
    </row>
    <row r="224" spans="1:41" s="58" customFormat="1" ht="23.25" x14ac:dyDescent="0.25">
      <c r="A224" s="121" t="s">
        <v>265</v>
      </c>
      <c r="B224" s="122" t="s">
        <v>188</v>
      </c>
      <c r="C224" s="123" t="s">
        <v>189</v>
      </c>
      <c r="D224" s="123"/>
      <c r="E224" s="123"/>
      <c r="F224" s="124" t="s">
        <v>190</v>
      </c>
      <c r="G224" s="125">
        <v>1876.05</v>
      </c>
      <c r="H224" s="126">
        <v>1</v>
      </c>
      <c r="I224" s="157">
        <v>1876.05</v>
      </c>
      <c r="J224" s="158">
        <v>162.38</v>
      </c>
      <c r="K224" s="125"/>
      <c r="L224" s="155">
        <v>304633</v>
      </c>
      <c r="M224" s="157">
        <v>8.16</v>
      </c>
      <c r="N224" s="156">
        <v>2485805.2799999998</v>
      </c>
      <c r="AF224" s="116"/>
      <c r="AG224" s="120"/>
      <c r="AH224" s="120" t="s">
        <v>189</v>
      </c>
      <c r="AM224" s="120"/>
    </row>
    <row r="225" spans="1:42" s="58" customFormat="1" ht="15" x14ac:dyDescent="0.25">
      <c r="A225" s="153"/>
      <c r="B225" s="154"/>
      <c r="C225" s="135" t="s">
        <v>191</v>
      </c>
      <c r="D225" s="135"/>
      <c r="E225" s="135"/>
      <c r="F225" s="135"/>
      <c r="G225" s="135"/>
      <c r="H225" s="135"/>
      <c r="I225" s="135"/>
      <c r="J225" s="135"/>
      <c r="K225" s="135"/>
      <c r="L225" s="135"/>
      <c r="M225" s="135"/>
      <c r="N225" s="159"/>
      <c r="AF225" s="116"/>
      <c r="AG225" s="120"/>
      <c r="AH225" s="120"/>
      <c r="AM225" s="120"/>
      <c r="AN225" s="133" t="s">
        <v>191</v>
      </c>
    </row>
    <row r="226" spans="1:42" s="58" customFormat="1" ht="15" x14ac:dyDescent="0.25">
      <c r="A226" s="160"/>
      <c r="B226" s="161"/>
      <c r="C226" s="135" t="s">
        <v>266</v>
      </c>
      <c r="D226" s="135"/>
      <c r="E226" s="135"/>
      <c r="F226" s="135"/>
      <c r="G226" s="135"/>
      <c r="H226" s="135"/>
      <c r="I226" s="135"/>
      <c r="J226" s="135"/>
      <c r="K226" s="135"/>
      <c r="L226" s="135"/>
      <c r="M226" s="135"/>
      <c r="N226" s="159"/>
      <c r="AF226" s="116"/>
      <c r="AG226" s="120"/>
      <c r="AH226" s="120"/>
      <c r="AM226" s="120"/>
      <c r="AO226" s="133" t="s">
        <v>266</v>
      </c>
    </row>
    <row r="227" spans="1:42" s="58" customFormat="1" ht="15" x14ac:dyDescent="0.25">
      <c r="A227" s="160"/>
      <c r="B227" s="161"/>
      <c r="C227" s="135" t="s">
        <v>193</v>
      </c>
      <c r="D227" s="135"/>
      <c r="E227" s="135"/>
      <c r="F227" s="135"/>
      <c r="G227" s="135"/>
      <c r="H227" s="135"/>
      <c r="I227" s="135"/>
      <c r="J227" s="135"/>
      <c r="K227" s="135"/>
      <c r="L227" s="135"/>
      <c r="M227" s="135"/>
      <c r="N227" s="159"/>
      <c r="AF227" s="116"/>
      <c r="AG227" s="120"/>
      <c r="AH227" s="120"/>
      <c r="AM227" s="120"/>
      <c r="AP227" s="133" t="s">
        <v>193</v>
      </c>
    </row>
    <row r="228" spans="1:42" s="58" customFormat="1" ht="15" x14ac:dyDescent="0.25">
      <c r="A228" s="153"/>
      <c r="B228" s="154"/>
      <c r="C228" s="123" t="s">
        <v>174</v>
      </c>
      <c r="D228" s="123"/>
      <c r="E228" s="123"/>
      <c r="F228" s="124"/>
      <c r="G228" s="125"/>
      <c r="H228" s="125"/>
      <c r="I228" s="125"/>
      <c r="J228" s="127"/>
      <c r="K228" s="125"/>
      <c r="L228" s="155">
        <v>304633</v>
      </c>
      <c r="M228" s="148"/>
      <c r="N228" s="156">
        <v>2485805.2799999998</v>
      </c>
      <c r="AF228" s="116"/>
      <c r="AG228" s="120"/>
      <c r="AH228" s="120"/>
      <c r="AM228" s="120" t="s">
        <v>174</v>
      </c>
    </row>
    <row r="229" spans="1:42" s="58" customFormat="1" ht="15" x14ac:dyDescent="0.25">
      <c r="A229" s="117" t="s">
        <v>267</v>
      </c>
      <c r="B229" s="118"/>
      <c r="C229" s="118"/>
      <c r="D229" s="118"/>
      <c r="E229" s="118"/>
      <c r="F229" s="118"/>
      <c r="G229" s="118"/>
      <c r="H229" s="118"/>
      <c r="I229" s="118"/>
      <c r="J229" s="118"/>
      <c r="K229" s="118"/>
      <c r="L229" s="118"/>
      <c r="M229" s="118"/>
      <c r="N229" s="119"/>
      <c r="AF229" s="116"/>
      <c r="AG229" s="120" t="s">
        <v>267</v>
      </c>
      <c r="AH229" s="120"/>
      <c r="AM229" s="120"/>
    </row>
    <row r="230" spans="1:42" s="58" customFormat="1" ht="67.5" x14ac:dyDescent="0.25">
      <c r="A230" s="121" t="s">
        <v>268</v>
      </c>
      <c r="B230" s="122" t="s">
        <v>256</v>
      </c>
      <c r="C230" s="123" t="s">
        <v>257</v>
      </c>
      <c r="D230" s="123"/>
      <c r="E230" s="123"/>
      <c r="F230" s="124" t="s">
        <v>226</v>
      </c>
      <c r="G230" s="125">
        <v>41.709000000000003</v>
      </c>
      <c r="H230" s="126">
        <v>1</v>
      </c>
      <c r="I230" s="162">
        <v>41.709000000000003</v>
      </c>
      <c r="J230" s="127"/>
      <c r="K230" s="125"/>
      <c r="L230" s="127"/>
      <c r="M230" s="125"/>
      <c r="N230" s="128"/>
      <c r="AF230" s="116"/>
      <c r="AG230" s="120"/>
      <c r="AH230" s="120" t="s">
        <v>257</v>
      </c>
      <c r="AM230" s="120"/>
    </row>
    <row r="231" spans="1:42" s="58" customFormat="1" ht="15" x14ac:dyDescent="0.25">
      <c r="A231" s="160"/>
      <c r="B231" s="161"/>
      <c r="C231" s="135" t="s">
        <v>269</v>
      </c>
      <c r="D231" s="135"/>
      <c r="E231" s="135"/>
      <c r="F231" s="135"/>
      <c r="G231" s="135"/>
      <c r="H231" s="135"/>
      <c r="I231" s="135"/>
      <c r="J231" s="135"/>
      <c r="K231" s="135"/>
      <c r="L231" s="135"/>
      <c r="M231" s="135"/>
      <c r="N231" s="159"/>
      <c r="AF231" s="116"/>
      <c r="AG231" s="120"/>
      <c r="AH231" s="120"/>
      <c r="AM231" s="120"/>
      <c r="AO231" s="133" t="s">
        <v>269</v>
      </c>
    </row>
    <row r="232" spans="1:42" s="58" customFormat="1" ht="68.25" x14ac:dyDescent="0.25">
      <c r="A232" s="129"/>
      <c r="B232" s="130" t="s">
        <v>162</v>
      </c>
      <c r="C232" s="131" t="s">
        <v>163</v>
      </c>
      <c r="D232" s="131"/>
      <c r="E232" s="131"/>
      <c r="F232" s="131"/>
      <c r="G232" s="131"/>
      <c r="H232" s="131"/>
      <c r="I232" s="131"/>
      <c r="J232" s="131"/>
      <c r="K232" s="131"/>
      <c r="L232" s="131"/>
      <c r="M232" s="131"/>
      <c r="N232" s="132"/>
      <c r="AF232" s="116"/>
      <c r="AG232" s="120"/>
      <c r="AH232" s="120"/>
      <c r="AI232" s="133" t="s">
        <v>163</v>
      </c>
      <c r="AM232" s="120"/>
    </row>
    <row r="233" spans="1:42" s="58" customFormat="1" ht="15" x14ac:dyDescent="0.25">
      <c r="A233" s="134"/>
      <c r="B233" s="130" t="s">
        <v>158</v>
      </c>
      <c r="C233" s="135" t="s">
        <v>164</v>
      </c>
      <c r="D233" s="135"/>
      <c r="E233" s="135"/>
      <c r="F233" s="136"/>
      <c r="G233" s="137"/>
      <c r="H233" s="137"/>
      <c r="I233" s="137"/>
      <c r="J233" s="138">
        <v>280.13</v>
      </c>
      <c r="K233" s="139">
        <v>1.1499999999999999</v>
      </c>
      <c r="L233" s="140">
        <v>13436.53</v>
      </c>
      <c r="M233" s="139">
        <v>44.77</v>
      </c>
      <c r="N233" s="141">
        <v>601553.44999999995</v>
      </c>
      <c r="AF233" s="116"/>
      <c r="AG233" s="120"/>
      <c r="AH233" s="120"/>
      <c r="AJ233" s="133" t="s">
        <v>164</v>
      </c>
      <c r="AM233" s="120"/>
    </row>
    <row r="234" spans="1:42" s="58" customFormat="1" ht="15" x14ac:dyDescent="0.25">
      <c r="A234" s="134"/>
      <c r="B234" s="130" t="s">
        <v>175</v>
      </c>
      <c r="C234" s="135" t="s">
        <v>178</v>
      </c>
      <c r="D234" s="135"/>
      <c r="E234" s="135"/>
      <c r="F234" s="136"/>
      <c r="G234" s="137"/>
      <c r="H234" s="137"/>
      <c r="I234" s="137"/>
      <c r="J234" s="140">
        <v>2472.8000000000002</v>
      </c>
      <c r="K234" s="139">
        <v>1.1499999999999999</v>
      </c>
      <c r="L234" s="140">
        <v>118608.72</v>
      </c>
      <c r="M234" s="139">
        <v>13.24</v>
      </c>
      <c r="N234" s="141">
        <v>1570379.45</v>
      </c>
      <c r="AF234" s="116"/>
      <c r="AG234" s="120"/>
      <c r="AH234" s="120"/>
      <c r="AJ234" s="133" t="s">
        <v>178</v>
      </c>
      <c r="AM234" s="120"/>
    </row>
    <row r="235" spans="1:42" s="58" customFormat="1" ht="15" x14ac:dyDescent="0.25">
      <c r="A235" s="134"/>
      <c r="B235" s="130" t="s">
        <v>179</v>
      </c>
      <c r="C235" s="135" t="s">
        <v>180</v>
      </c>
      <c r="D235" s="135"/>
      <c r="E235" s="135"/>
      <c r="F235" s="136"/>
      <c r="G235" s="137"/>
      <c r="H235" s="137"/>
      <c r="I235" s="137"/>
      <c r="J235" s="138">
        <v>417.51</v>
      </c>
      <c r="K235" s="139">
        <v>1.1499999999999999</v>
      </c>
      <c r="L235" s="140">
        <v>20026.009999999998</v>
      </c>
      <c r="M235" s="139">
        <v>44.77</v>
      </c>
      <c r="N235" s="141">
        <v>896564.47</v>
      </c>
      <c r="AF235" s="116"/>
      <c r="AG235" s="120"/>
      <c r="AH235" s="120"/>
      <c r="AJ235" s="133" t="s">
        <v>180</v>
      </c>
      <c r="AM235" s="120"/>
    </row>
    <row r="236" spans="1:42" s="58" customFormat="1" ht="15" x14ac:dyDescent="0.25">
      <c r="A236" s="142"/>
      <c r="B236" s="130"/>
      <c r="C236" s="135" t="s">
        <v>165</v>
      </c>
      <c r="D236" s="135"/>
      <c r="E236" s="135"/>
      <c r="F236" s="136" t="s">
        <v>166</v>
      </c>
      <c r="G236" s="139">
        <v>32.840000000000003</v>
      </c>
      <c r="H236" s="139">
        <v>1.1499999999999999</v>
      </c>
      <c r="I236" s="167">
        <v>1575.182094</v>
      </c>
      <c r="J236" s="144"/>
      <c r="K236" s="137"/>
      <c r="L236" s="144"/>
      <c r="M236" s="137"/>
      <c r="N236" s="145"/>
      <c r="AF236" s="116"/>
      <c r="AG236" s="120"/>
      <c r="AH236" s="120"/>
      <c r="AK236" s="133" t="s">
        <v>165</v>
      </c>
      <c r="AM236" s="120"/>
    </row>
    <row r="237" spans="1:42" s="58" customFormat="1" ht="15" x14ac:dyDescent="0.25">
      <c r="A237" s="142"/>
      <c r="B237" s="130"/>
      <c r="C237" s="135" t="s">
        <v>181</v>
      </c>
      <c r="D237" s="135"/>
      <c r="E237" s="135"/>
      <c r="F237" s="136" t="s">
        <v>166</v>
      </c>
      <c r="G237" s="139">
        <v>31.54</v>
      </c>
      <c r="H237" s="139">
        <v>1.1499999999999999</v>
      </c>
      <c r="I237" s="167">
        <v>1512.827139</v>
      </c>
      <c r="J237" s="144"/>
      <c r="K237" s="137"/>
      <c r="L237" s="144"/>
      <c r="M237" s="137"/>
      <c r="N237" s="145"/>
      <c r="AF237" s="116"/>
      <c r="AG237" s="120"/>
      <c r="AH237" s="120"/>
      <c r="AK237" s="133" t="s">
        <v>181</v>
      </c>
      <c r="AM237" s="120"/>
    </row>
    <row r="238" spans="1:42" s="58" customFormat="1" ht="15" x14ac:dyDescent="0.25">
      <c r="A238" s="134"/>
      <c r="B238" s="130"/>
      <c r="C238" s="146" t="s">
        <v>167</v>
      </c>
      <c r="D238" s="146"/>
      <c r="E238" s="146"/>
      <c r="F238" s="147"/>
      <c r="G238" s="148"/>
      <c r="H238" s="148"/>
      <c r="I238" s="148"/>
      <c r="J238" s="150">
        <v>2752.93</v>
      </c>
      <c r="K238" s="148"/>
      <c r="L238" s="150">
        <v>132045.25</v>
      </c>
      <c r="M238" s="148"/>
      <c r="N238" s="151">
        <v>2171932.9</v>
      </c>
      <c r="AF238" s="116"/>
      <c r="AG238" s="120"/>
      <c r="AH238" s="120"/>
      <c r="AL238" s="133" t="s">
        <v>167</v>
      </c>
      <c r="AM238" s="120"/>
    </row>
    <row r="239" spans="1:42" s="58" customFormat="1" ht="15" x14ac:dyDescent="0.25">
      <c r="A239" s="142"/>
      <c r="B239" s="130"/>
      <c r="C239" s="135" t="s">
        <v>168</v>
      </c>
      <c r="D239" s="135"/>
      <c r="E239" s="135"/>
      <c r="F239" s="136"/>
      <c r="G239" s="137"/>
      <c r="H239" s="137"/>
      <c r="I239" s="137"/>
      <c r="J239" s="144"/>
      <c r="K239" s="137"/>
      <c r="L239" s="140">
        <v>33462.54</v>
      </c>
      <c r="M239" s="137"/>
      <c r="N239" s="141">
        <v>1498117.92</v>
      </c>
      <c r="AF239" s="116"/>
      <c r="AG239" s="120"/>
      <c r="AH239" s="120"/>
      <c r="AK239" s="133" t="s">
        <v>168</v>
      </c>
      <c r="AM239" s="120"/>
    </row>
    <row r="240" spans="1:42" s="58" customFormat="1" ht="45.75" x14ac:dyDescent="0.25">
      <c r="A240" s="142"/>
      <c r="B240" s="130" t="s">
        <v>228</v>
      </c>
      <c r="C240" s="135" t="s">
        <v>229</v>
      </c>
      <c r="D240" s="135"/>
      <c r="E240" s="135"/>
      <c r="F240" s="136" t="s">
        <v>171</v>
      </c>
      <c r="G240" s="152">
        <v>91</v>
      </c>
      <c r="H240" s="137"/>
      <c r="I240" s="152">
        <v>91</v>
      </c>
      <c r="J240" s="144"/>
      <c r="K240" s="137"/>
      <c r="L240" s="140">
        <v>30450.91</v>
      </c>
      <c r="M240" s="137"/>
      <c r="N240" s="141">
        <v>1363287.31</v>
      </c>
      <c r="AF240" s="116"/>
      <c r="AG240" s="120"/>
      <c r="AH240" s="120"/>
      <c r="AK240" s="133" t="s">
        <v>229</v>
      </c>
      <c r="AM240" s="120"/>
    </row>
    <row r="241" spans="1:41" s="58" customFormat="1" ht="45.75" x14ac:dyDescent="0.25">
      <c r="A241" s="142"/>
      <c r="B241" s="130" t="s">
        <v>230</v>
      </c>
      <c r="C241" s="135" t="s">
        <v>231</v>
      </c>
      <c r="D241" s="135"/>
      <c r="E241" s="135"/>
      <c r="F241" s="136" t="s">
        <v>171</v>
      </c>
      <c r="G241" s="152">
        <v>52</v>
      </c>
      <c r="H241" s="137"/>
      <c r="I241" s="152">
        <v>52</v>
      </c>
      <c r="J241" s="144"/>
      <c r="K241" s="137"/>
      <c r="L241" s="140">
        <v>17400.52</v>
      </c>
      <c r="M241" s="137"/>
      <c r="N241" s="141">
        <v>779021.32</v>
      </c>
      <c r="AF241" s="116"/>
      <c r="AG241" s="120"/>
      <c r="AH241" s="120"/>
      <c r="AK241" s="133" t="s">
        <v>231</v>
      </c>
      <c r="AM241" s="120"/>
    </row>
    <row r="242" spans="1:41" s="58" customFormat="1" ht="15" x14ac:dyDescent="0.25">
      <c r="A242" s="153"/>
      <c r="B242" s="154"/>
      <c r="C242" s="123" t="s">
        <v>174</v>
      </c>
      <c r="D242" s="123"/>
      <c r="E242" s="123"/>
      <c r="F242" s="124"/>
      <c r="G242" s="125"/>
      <c r="H242" s="125"/>
      <c r="I242" s="125"/>
      <c r="J242" s="127"/>
      <c r="K242" s="125"/>
      <c r="L242" s="155">
        <v>179896.68</v>
      </c>
      <c r="M242" s="148"/>
      <c r="N242" s="156">
        <v>4314241.53</v>
      </c>
      <c r="AF242" s="116"/>
      <c r="AG242" s="120"/>
      <c r="AH242" s="120"/>
      <c r="AM242" s="120" t="s">
        <v>174</v>
      </c>
    </row>
    <row r="243" spans="1:41" s="58" customFormat="1" ht="34.5" x14ac:dyDescent="0.25">
      <c r="A243" s="121" t="s">
        <v>270</v>
      </c>
      <c r="B243" s="122" t="s">
        <v>233</v>
      </c>
      <c r="C243" s="123" t="s">
        <v>234</v>
      </c>
      <c r="D243" s="123"/>
      <c r="E243" s="123"/>
      <c r="F243" s="124" t="s">
        <v>190</v>
      </c>
      <c r="G243" s="125">
        <v>69.760000000000005</v>
      </c>
      <c r="H243" s="126">
        <v>1</v>
      </c>
      <c r="I243" s="157">
        <v>69.760000000000005</v>
      </c>
      <c r="J243" s="127"/>
      <c r="K243" s="125"/>
      <c r="L243" s="127"/>
      <c r="M243" s="125"/>
      <c r="N243" s="128"/>
      <c r="AF243" s="116"/>
      <c r="AG243" s="120"/>
      <c r="AH243" s="120" t="s">
        <v>234</v>
      </c>
      <c r="AM243" s="120"/>
    </row>
    <row r="244" spans="1:41" s="58" customFormat="1" ht="68.25" x14ac:dyDescent="0.25">
      <c r="A244" s="129"/>
      <c r="B244" s="130" t="s">
        <v>162</v>
      </c>
      <c r="C244" s="131" t="s">
        <v>163</v>
      </c>
      <c r="D244" s="131"/>
      <c r="E244" s="131"/>
      <c r="F244" s="131"/>
      <c r="G244" s="131"/>
      <c r="H244" s="131"/>
      <c r="I244" s="131"/>
      <c r="J244" s="131"/>
      <c r="K244" s="131"/>
      <c r="L244" s="131"/>
      <c r="M244" s="131"/>
      <c r="N244" s="132"/>
      <c r="AF244" s="116"/>
      <c r="AG244" s="120"/>
      <c r="AH244" s="120"/>
      <c r="AI244" s="133" t="s">
        <v>163</v>
      </c>
      <c r="AM244" s="120"/>
    </row>
    <row r="245" spans="1:41" s="58" customFormat="1" ht="15" x14ac:dyDescent="0.25">
      <c r="A245" s="134"/>
      <c r="B245" s="130" t="s">
        <v>158</v>
      </c>
      <c r="C245" s="135" t="s">
        <v>164</v>
      </c>
      <c r="D245" s="135"/>
      <c r="E245" s="135"/>
      <c r="F245" s="136"/>
      <c r="G245" s="137"/>
      <c r="H245" s="137"/>
      <c r="I245" s="137"/>
      <c r="J245" s="138">
        <v>443.82</v>
      </c>
      <c r="K245" s="139">
        <v>1.1499999999999999</v>
      </c>
      <c r="L245" s="140">
        <v>35605.019999999997</v>
      </c>
      <c r="M245" s="139">
        <v>44.77</v>
      </c>
      <c r="N245" s="141">
        <v>1594036.75</v>
      </c>
      <c r="AF245" s="116"/>
      <c r="AG245" s="120"/>
      <c r="AH245" s="120"/>
      <c r="AJ245" s="133" t="s">
        <v>164</v>
      </c>
      <c r="AM245" s="120"/>
    </row>
    <row r="246" spans="1:41" s="58" customFormat="1" ht="15" x14ac:dyDescent="0.25">
      <c r="A246" s="134"/>
      <c r="B246" s="130" t="s">
        <v>175</v>
      </c>
      <c r="C246" s="135" t="s">
        <v>178</v>
      </c>
      <c r="D246" s="135"/>
      <c r="E246" s="135"/>
      <c r="F246" s="136"/>
      <c r="G246" s="137"/>
      <c r="H246" s="137"/>
      <c r="I246" s="137"/>
      <c r="J246" s="140">
        <v>1200.08</v>
      </c>
      <c r="K246" s="139">
        <v>1.1499999999999999</v>
      </c>
      <c r="L246" s="140">
        <v>96275.22</v>
      </c>
      <c r="M246" s="139">
        <v>13.24</v>
      </c>
      <c r="N246" s="141">
        <v>1274683.9099999999</v>
      </c>
      <c r="AF246" s="116"/>
      <c r="AG246" s="120"/>
      <c r="AH246" s="120"/>
      <c r="AJ246" s="133" t="s">
        <v>178</v>
      </c>
      <c r="AM246" s="120"/>
    </row>
    <row r="247" spans="1:41" s="58" customFormat="1" ht="15" x14ac:dyDescent="0.25">
      <c r="A247" s="134"/>
      <c r="B247" s="130" t="s">
        <v>187</v>
      </c>
      <c r="C247" s="135" t="s">
        <v>202</v>
      </c>
      <c r="D247" s="135"/>
      <c r="E247" s="135"/>
      <c r="F247" s="136"/>
      <c r="G247" s="137"/>
      <c r="H247" s="137"/>
      <c r="I247" s="137"/>
      <c r="J247" s="138">
        <v>22.45</v>
      </c>
      <c r="K247" s="137"/>
      <c r="L247" s="140">
        <v>1566.11</v>
      </c>
      <c r="M247" s="139">
        <v>8.16</v>
      </c>
      <c r="N247" s="141">
        <v>12779.46</v>
      </c>
      <c r="AF247" s="116"/>
      <c r="AG247" s="120"/>
      <c r="AH247" s="120"/>
      <c r="AJ247" s="133" t="s">
        <v>202</v>
      </c>
      <c r="AM247" s="120"/>
    </row>
    <row r="248" spans="1:41" s="58" customFormat="1" ht="15" x14ac:dyDescent="0.25">
      <c r="A248" s="142"/>
      <c r="B248" s="130"/>
      <c r="C248" s="135" t="s">
        <v>165</v>
      </c>
      <c r="D248" s="135"/>
      <c r="E248" s="135"/>
      <c r="F248" s="136" t="s">
        <v>166</v>
      </c>
      <c r="G248" s="139">
        <v>52.03</v>
      </c>
      <c r="H248" s="139">
        <v>1.1499999999999999</v>
      </c>
      <c r="I248" s="169">
        <v>4174.0547200000001</v>
      </c>
      <c r="J248" s="144"/>
      <c r="K248" s="137"/>
      <c r="L248" s="144"/>
      <c r="M248" s="137"/>
      <c r="N248" s="145"/>
      <c r="AF248" s="116"/>
      <c r="AG248" s="120"/>
      <c r="AH248" s="120"/>
      <c r="AK248" s="133" t="s">
        <v>165</v>
      </c>
      <c r="AM248" s="120"/>
    </row>
    <row r="249" spans="1:41" s="58" customFormat="1" ht="15" x14ac:dyDescent="0.25">
      <c r="A249" s="134"/>
      <c r="B249" s="130"/>
      <c r="C249" s="146" t="s">
        <v>167</v>
      </c>
      <c r="D249" s="146"/>
      <c r="E249" s="146"/>
      <c r="F249" s="147"/>
      <c r="G249" s="148"/>
      <c r="H249" s="148"/>
      <c r="I249" s="148"/>
      <c r="J249" s="150">
        <v>1666.35</v>
      </c>
      <c r="K249" s="148"/>
      <c r="L249" s="150">
        <v>133446.35</v>
      </c>
      <c r="M249" s="148"/>
      <c r="N249" s="151">
        <v>2881500.12</v>
      </c>
      <c r="AF249" s="116"/>
      <c r="AG249" s="120"/>
      <c r="AH249" s="120"/>
      <c r="AL249" s="133" t="s">
        <v>167</v>
      </c>
      <c r="AM249" s="120"/>
    </row>
    <row r="250" spans="1:41" s="58" customFormat="1" ht="15" x14ac:dyDescent="0.25">
      <c r="A250" s="142"/>
      <c r="B250" s="130"/>
      <c r="C250" s="135" t="s">
        <v>168</v>
      </c>
      <c r="D250" s="135"/>
      <c r="E250" s="135"/>
      <c r="F250" s="136"/>
      <c r="G250" s="137"/>
      <c r="H250" s="137"/>
      <c r="I250" s="137"/>
      <c r="J250" s="144"/>
      <c r="K250" s="137"/>
      <c r="L250" s="140">
        <v>35605.019999999997</v>
      </c>
      <c r="M250" s="137"/>
      <c r="N250" s="141">
        <v>1594036.75</v>
      </c>
      <c r="AF250" s="116"/>
      <c r="AG250" s="120"/>
      <c r="AH250" s="120"/>
      <c r="AK250" s="133" t="s">
        <v>168</v>
      </c>
      <c r="AM250" s="120"/>
    </row>
    <row r="251" spans="1:41" s="58" customFormat="1" ht="45.75" x14ac:dyDescent="0.25">
      <c r="A251" s="142"/>
      <c r="B251" s="130" t="s">
        <v>228</v>
      </c>
      <c r="C251" s="135" t="s">
        <v>229</v>
      </c>
      <c r="D251" s="135"/>
      <c r="E251" s="135"/>
      <c r="F251" s="136" t="s">
        <v>171</v>
      </c>
      <c r="G251" s="152">
        <v>91</v>
      </c>
      <c r="H251" s="137"/>
      <c r="I251" s="152">
        <v>91</v>
      </c>
      <c r="J251" s="144"/>
      <c r="K251" s="137"/>
      <c r="L251" s="140">
        <v>32400.57</v>
      </c>
      <c r="M251" s="137"/>
      <c r="N251" s="141">
        <v>1450573.44</v>
      </c>
      <c r="AF251" s="116"/>
      <c r="AG251" s="120"/>
      <c r="AH251" s="120"/>
      <c r="AK251" s="133" t="s">
        <v>229</v>
      </c>
      <c r="AM251" s="120"/>
    </row>
    <row r="252" spans="1:41" s="58" customFormat="1" ht="45.75" x14ac:dyDescent="0.25">
      <c r="A252" s="142"/>
      <c r="B252" s="130" t="s">
        <v>230</v>
      </c>
      <c r="C252" s="135" t="s">
        <v>231</v>
      </c>
      <c r="D252" s="135"/>
      <c r="E252" s="135"/>
      <c r="F252" s="136" t="s">
        <v>171</v>
      </c>
      <c r="G252" s="152">
        <v>52</v>
      </c>
      <c r="H252" s="137"/>
      <c r="I252" s="152">
        <v>52</v>
      </c>
      <c r="J252" s="144"/>
      <c r="K252" s="137"/>
      <c r="L252" s="140">
        <v>18514.61</v>
      </c>
      <c r="M252" s="137"/>
      <c r="N252" s="141">
        <v>828899.11</v>
      </c>
      <c r="AF252" s="116"/>
      <c r="AG252" s="120"/>
      <c r="AH252" s="120"/>
      <c r="AK252" s="133" t="s">
        <v>231</v>
      </c>
      <c r="AM252" s="120"/>
    </row>
    <row r="253" spans="1:41" s="58" customFormat="1" ht="15" x14ac:dyDescent="0.25">
      <c r="A253" s="153"/>
      <c r="B253" s="154"/>
      <c r="C253" s="123" t="s">
        <v>174</v>
      </c>
      <c r="D253" s="123"/>
      <c r="E253" s="123"/>
      <c r="F253" s="124"/>
      <c r="G253" s="125"/>
      <c r="H253" s="125"/>
      <c r="I253" s="125"/>
      <c r="J253" s="127"/>
      <c r="K253" s="125"/>
      <c r="L253" s="155">
        <v>184361.53</v>
      </c>
      <c r="M253" s="148"/>
      <c r="N253" s="156">
        <v>5160972.67</v>
      </c>
      <c r="AF253" s="116"/>
      <c r="AG253" s="120"/>
      <c r="AH253" s="120"/>
      <c r="AM253" s="120" t="s">
        <v>174</v>
      </c>
    </row>
    <row r="254" spans="1:41" s="58" customFormat="1" ht="34.5" x14ac:dyDescent="0.25">
      <c r="A254" s="121" t="s">
        <v>271</v>
      </c>
      <c r="B254" s="122" t="s">
        <v>272</v>
      </c>
      <c r="C254" s="123" t="s">
        <v>273</v>
      </c>
      <c r="D254" s="123"/>
      <c r="E254" s="123"/>
      <c r="F254" s="124" t="s">
        <v>274</v>
      </c>
      <c r="G254" s="125">
        <v>0.72799999999999998</v>
      </c>
      <c r="H254" s="126">
        <v>1</v>
      </c>
      <c r="I254" s="162">
        <v>0.72799999999999998</v>
      </c>
      <c r="J254" s="127"/>
      <c r="K254" s="125"/>
      <c r="L254" s="127"/>
      <c r="M254" s="125"/>
      <c r="N254" s="128"/>
      <c r="AF254" s="116"/>
      <c r="AG254" s="120"/>
      <c r="AH254" s="120" t="s">
        <v>273</v>
      </c>
      <c r="AM254" s="120"/>
    </row>
    <row r="255" spans="1:41" s="58" customFormat="1" ht="15" x14ac:dyDescent="0.25">
      <c r="A255" s="160"/>
      <c r="B255" s="161"/>
      <c r="C255" s="135" t="s">
        <v>275</v>
      </c>
      <c r="D255" s="135"/>
      <c r="E255" s="135"/>
      <c r="F255" s="135"/>
      <c r="G255" s="135"/>
      <c r="H255" s="135"/>
      <c r="I255" s="135"/>
      <c r="J255" s="135"/>
      <c r="K255" s="135"/>
      <c r="L255" s="135"/>
      <c r="M255" s="135"/>
      <c r="N255" s="159"/>
      <c r="AF255" s="116"/>
      <c r="AG255" s="120"/>
      <c r="AH255" s="120"/>
      <c r="AM255" s="120"/>
      <c r="AO255" s="133" t="s">
        <v>275</v>
      </c>
    </row>
    <row r="256" spans="1:41" s="58" customFormat="1" ht="68.25" x14ac:dyDescent="0.25">
      <c r="A256" s="129"/>
      <c r="B256" s="130" t="s">
        <v>162</v>
      </c>
      <c r="C256" s="131" t="s">
        <v>163</v>
      </c>
      <c r="D256" s="131"/>
      <c r="E256" s="131"/>
      <c r="F256" s="131"/>
      <c r="G256" s="131"/>
      <c r="H256" s="131"/>
      <c r="I256" s="131"/>
      <c r="J256" s="131"/>
      <c r="K256" s="131"/>
      <c r="L256" s="131"/>
      <c r="M256" s="131"/>
      <c r="N256" s="132"/>
      <c r="AF256" s="116"/>
      <c r="AG256" s="120"/>
      <c r="AH256" s="120"/>
      <c r="AI256" s="133" t="s">
        <v>163</v>
      </c>
      <c r="AM256" s="120"/>
    </row>
    <row r="257" spans="1:42" s="58" customFormat="1" ht="15" x14ac:dyDescent="0.25">
      <c r="A257" s="134"/>
      <c r="B257" s="130" t="s">
        <v>175</v>
      </c>
      <c r="C257" s="135" t="s">
        <v>178</v>
      </c>
      <c r="D257" s="135"/>
      <c r="E257" s="135"/>
      <c r="F257" s="136"/>
      <c r="G257" s="137"/>
      <c r="H257" s="137"/>
      <c r="I257" s="137"/>
      <c r="J257" s="138">
        <v>479.33</v>
      </c>
      <c r="K257" s="139">
        <v>1.1499999999999999</v>
      </c>
      <c r="L257" s="138">
        <v>401.3</v>
      </c>
      <c r="M257" s="139">
        <v>13.24</v>
      </c>
      <c r="N257" s="141">
        <v>5313.21</v>
      </c>
      <c r="AF257" s="116"/>
      <c r="AG257" s="120"/>
      <c r="AH257" s="120"/>
      <c r="AJ257" s="133" t="s">
        <v>178</v>
      </c>
      <c r="AM257" s="120"/>
    </row>
    <row r="258" spans="1:42" s="58" customFormat="1" ht="15" x14ac:dyDescent="0.25">
      <c r="A258" s="134"/>
      <c r="B258" s="130" t="s">
        <v>179</v>
      </c>
      <c r="C258" s="135" t="s">
        <v>180</v>
      </c>
      <c r="D258" s="135"/>
      <c r="E258" s="135"/>
      <c r="F258" s="136"/>
      <c r="G258" s="137"/>
      <c r="H258" s="137"/>
      <c r="I258" s="137"/>
      <c r="J258" s="138">
        <v>93.5</v>
      </c>
      <c r="K258" s="139">
        <v>1.1499999999999999</v>
      </c>
      <c r="L258" s="138">
        <v>78.28</v>
      </c>
      <c r="M258" s="139">
        <v>44.77</v>
      </c>
      <c r="N258" s="141">
        <v>3504.6</v>
      </c>
      <c r="AF258" s="116"/>
      <c r="AG258" s="120"/>
      <c r="AH258" s="120"/>
      <c r="AJ258" s="133" t="s">
        <v>180</v>
      </c>
      <c r="AM258" s="120"/>
    </row>
    <row r="259" spans="1:42" s="58" customFormat="1" ht="15" x14ac:dyDescent="0.25">
      <c r="A259" s="142"/>
      <c r="B259" s="130"/>
      <c r="C259" s="135" t="s">
        <v>181</v>
      </c>
      <c r="D259" s="135"/>
      <c r="E259" s="135"/>
      <c r="F259" s="136" t="s">
        <v>166</v>
      </c>
      <c r="G259" s="139">
        <v>8.06</v>
      </c>
      <c r="H259" s="139">
        <v>1.1499999999999999</v>
      </c>
      <c r="I259" s="167">
        <v>6.7478319999999998</v>
      </c>
      <c r="J259" s="144"/>
      <c r="K259" s="137"/>
      <c r="L259" s="144"/>
      <c r="M259" s="137"/>
      <c r="N259" s="145"/>
      <c r="AF259" s="116"/>
      <c r="AG259" s="120"/>
      <c r="AH259" s="120"/>
      <c r="AK259" s="133" t="s">
        <v>181</v>
      </c>
      <c r="AM259" s="120"/>
    </row>
    <row r="260" spans="1:42" s="58" customFormat="1" ht="15" x14ac:dyDescent="0.25">
      <c r="A260" s="134"/>
      <c r="B260" s="130"/>
      <c r="C260" s="146" t="s">
        <v>167</v>
      </c>
      <c r="D260" s="146"/>
      <c r="E260" s="146"/>
      <c r="F260" s="147"/>
      <c r="G260" s="148"/>
      <c r="H260" s="148"/>
      <c r="I260" s="148"/>
      <c r="J260" s="149">
        <v>479.33</v>
      </c>
      <c r="K260" s="148"/>
      <c r="L260" s="149">
        <v>401.3</v>
      </c>
      <c r="M260" s="148"/>
      <c r="N260" s="151">
        <v>5313.21</v>
      </c>
      <c r="AF260" s="116"/>
      <c r="AG260" s="120"/>
      <c r="AH260" s="120"/>
      <c r="AL260" s="133" t="s">
        <v>167</v>
      </c>
      <c r="AM260" s="120"/>
    </row>
    <row r="261" spans="1:42" s="58" customFormat="1" ht="15" x14ac:dyDescent="0.25">
      <c r="A261" s="142"/>
      <c r="B261" s="130"/>
      <c r="C261" s="135" t="s">
        <v>168</v>
      </c>
      <c r="D261" s="135"/>
      <c r="E261" s="135"/>
      <c r="F261" s="136"/>
      <c r="G261" s="137"/>
      <c r="H261" s="137"/>
      <c r="I261" s="137"/>
      <c r="J261" s="144"/>
      <c r="K261" s="137"/>
      <c r="L261" s="138">
        <v>78.28</v>
      </c>
      <c r="M261" s="137"/>
      <c r="N261" s="141">
        <v>3504.6</v>
      </c>
      <c r="AF261" s="116"/>
      <c r="AG261" s="120"/>
      <c r="AH261" s="120"/>
      <c r="AK261" s="133" t="s">
        <v>168</v>
      </c>
      <c r="AM261" s="120"/>
    </row>
    <row r="262" spans="1:42" s="58" customFormat="1" ht="23.25" x14ac:dyDescent="0.25">
      <c r="A262" s="142"/>
      <c r="B262" s="130" t="s">
        <v>276</v>
      </c>
      <c r="C262" s="135" t="s">
        <v>277</v>
      </c>
      <c r="D262" s="135"/>
      <c r="E262" s="135"/>
      <c r="F262" s="136" t="s">
        <v>171</v>
      </c>
      <c r="G262" s="152">
        <v>92</v>
      </c>
      <c r="H262" s="137"/>
      <c r="I262" s="152">
        <v>92</v>
      </c>
      <c r="J262" s="144"/>
      <c r="K262" s="137"/>
      <c r="L262" s="138">
        <v>72.02</v>
      </c>
      <c r="M262" s="137"/>
      <c r="N262" s="141">
        <v>3224.23</v>
      </c>
      <c r="AF262" s="116"/>
      <c r="AG262" s="120"/>
      <c r="AH262" s="120"/>
      <c r="AK262" s="133" t="s">
        <v>277</v>
      </c>
      <c r="AM262" s="120"/>
    </row>
    <row r="263" spans="1:42" s="58" customFormat="1" ht="23.25" x14ac:dyDescent="0.25">
      <c r="A263" s="142"/>
      <c r="B263" s="130" t="s">
        <v>278</v>
      </c>
      <c r="C263" s="135" t="s">
        <v>279</v>
      </c>
      <c r="D263" s="135"/>
      <c r="E263" s="135"/>
      <c r="F263" s="136" t="s">
        <v>171</v>
      </c>
      <c r="G263" s="152">
        <v>46</v>
      </c>
      <c r="H263" s="137"/>
      <c r="I263" s="152">
        <v>46</v>
      </c>
      <c r="J263" s="144"/>
      <c r="K263" s="137"/>
      <c r="L263" s="138">
        <v>36.01</v>
      </c>
      <c r="M263" s="137"/>
      <c r="N263" s="141">
        <v>1612.12</v>
      </c>
      <c r="AF263" s="116"/>
      <c r="AG263" s="120"/>
      <c r="AH263" s="120"/>
      <c r="AK263" s="133" t="s">
        <v>279</v>
      </c>
      <c r="AM263" s="120"/>
    </row>
    <row r="264" spans="1:42" s="58" customFormat="1" ht="15" x14ac:dyDescent="0.25">
      <c r="A264" s="153"/>
      <c r="B264" s="154"/>
      <c r="C264" s="123" t="s">
        <v>174</v>
      </c>
      <c r="D264" s="123"/>
      <c r="E264" s="123"/>
      <c r="F264" s="124"/>
      <c r="G264" s="125"/>
      <c r="H264" s="125"/>
      <c r="I264" s="125"/>
      <c r="J264" s="127"/>
      <c r="K264" s="125"/>
      <c r="L264" s="158">
        <v>509.33</v>
      </c>
      <c r="M264" s="148"/>
      <c r="N264" s="156">
        <v>10149.56</v>
      </c>
      <c r="AF264" s="116"/>
      <c r="AG264" s="120"/>
      <c r="AH264" s="120"/>
      <c r="AM264" s="120" t="s">
        <v>174</v>
      </c>
    </row>
    <row r="265" spans="1:42" s="58" customFormat="1" ht="22.5" x14ac:dyDescent="0.25">
      <c r="A265" s="121" t="s">
        <v>280</v>
      </c>
      <c r="B265" s="122" t="s">
        <v>281</v>
      </c>
      <c r="C265" s="123" t="s">
        <v>282</v>
      </c>
      <c r="D265" s="123"/>
      <c r="E265" s="123"/>
      <c r="F265" s="124" t="s">
        <v>190</v>
      </c>
      <c r="G265" s="125">
        <v>821</v>
      </c>
      <c r="H265" s="126">
        <v>1</v>
      </c>
      <c r="I265" s="126">
        <v>821</v>
      </c>
      <c r="J265" s="158">
        <v>99.98</v>
      </c>
      <c r="K265" s="162">
        <v>1.012</v>
      </c>
      <c r="L265" s="155">
        <v>83068.58</v>
      </c>
      <c r="M265" s="157">
        <v>8.16</v>
      </c>
      <c r="N265" s="156">
        <v>677839.61</v>
      </c>
      <c r="AF265" s="116"/>
      <c r="AG265" s="120"/>
      <c r="AH265" s="120" t="s">
        <v>282</v>
      </c>
      <c r="AM265" s="120"/>
    </row>
    <row r="266" spans="1:42" s="58" customFormat="1" ht="15" x14ac:dyDescent="0.25">
      <c r="A266" s="153"/>
      <c r="B266" s="154"/>
      <c r="C266" s="135" t="s">
        <v>191</v>
      </c>
      <c r="D266" s="135"/>
      <c r="E266" s="135"/>
      <c r="F266" s="135"/>
      <c r="G266" s="135"/>
      <c r="H266" s="135"/>
      <c r="I266" s="135"/>
      <c r="J266" s="135"/>
      <c r="K266" s="135"/>
      <c r="L266" s="135"/>
      <c r="M266" s="135"/>
      <c r="N266" s="159"/>
      <c r="AF266" s="116"/>
      <c r="AG266" s="120"/>
      <c r="AH266" s="120"/>
      <c r="AM266" s="120"/>
      <c r="AN266" s="133" t="s">
        <v>191</v>
      </c>
    </row>
    <row r="267" spans="1:42" s="58" customFormat="1" ht="15" x14ac:dyDescent="0.25">
      <c r="A267" s="160"/>
      <c r="B267" s="161"/>
      <c r="C267" s="135" t="s">
        <v>283</v>
      </c>
      <c r="D267" s="135"/>
      <c r="E267" s="135"/>
      <c r="F267" s="135"/>
      <c r="G267" s="135"/>
      <c r="H267" s="135"/>
      <c r="I267" s="135"/>
      <c r="J267" s="135"/>
      <c r="K267" s="135"/>
      <c r="L267" s="135"/>
      <c r="M267" s="135"/>
      <c r="N267" s="159"/>
      <c r="AF267" s="116"/>
      <c r="AG267" s="120"/>
      <c r="AH267" s="120"/>
      <c r="AM267" s="120"/>
      <c r="AP267" s="133" t="s">
        <v>283</v>
      </c>
    </row>
    <row r="268" spans="1:42" s="58" customFormat="1" ht="15" x14ac:dyDescent="0.25">
      <c r="A268" s="129"/>
      <c r="B268" s="130"/>
      <c r="C268" s="131" t="s">
        <v>284</v>
      </c>
      <c r="D268" s="131"/>
      <c r="E268" s="131"/>
      <c r="F268" s="131"/>
      <c r="G268" s="131"/>
      <c r="H268" s="131"/>
      <c r="I268" s="131"/>
      <c r="J268" s="131"/>
      <c r="K268" s="131"/>
      <c r="L268" s="131"/>
      <c r="M268" s="131"/>
      <c r="N268" s="132"/>
      <c r="AF268" s="116"/>
      <c r="AG268" s="120"/>
      <c r="AH268" s="120"/>
      <c r="AI268" s="133" t="s">
        <v>284</v>
      </c>
      <c r="AM268" s="120"/>
    </row>
    <row r="269" spans="1:42" s="58" customFormat="1" ht="15" x14ac:dyDescent="0.25">
      <c r="A269" s="153"/>
      <c r="B269" s="154"/>
      <c r="C269" s="123" t="s">
        <v>174</v>
      </c>
      <c r="D269" s="123"/>
      <c r="E269" s="123"/>
      <c r="F269" s="124"/>
      <c r="G269" s="125"/>
      <c r="H269" s="125"/>
      <c r="I269" s="125"/>
      <c r="J269" s="127"/>
      <c r="K269" s="125"/>
      <c r="L269" s="155">
        <v>83068.58</v>
      </c>
      <c r="M269" s="148"/>
      <c r="N269" s="156">
        <v>677839.61</v>
      </c>
      <c r="AF269" s="116"/>
      <c r="AG269" s="120"/>
      <c r="AH269" s="120"/>
      <c r="AM269" s="120" t="s">
        <v>174</v>
      </c>
    </row>
    <row r="270" spans="1:42" s="58" customFormat="1" ht="45.75" x14ac:dyDescent="0.25">
      <c r="A270" s="121" t="s">
        <v>285</v>
      </c>
      <c r="B270" s="122" t="s">
        <v>213</v>
      </c>
      <c r="C270" s="123" t="s">
        <v>214</v>
      </c>
      <c r="D270" s="123"/>
      <c r="E270" s="123"/>
      <c r="F270" s="124" t="s">
        <v>184</v>
      </c>
      <c r="G270" s="125">
        <v>1674.4</v>
      </c>
      <c r="H270" s="126">
        <v>1</v>
      </c>
      <c r="I270" s="166">
        <v>1674.4</v>
      </c>
      <c r="J270" s="158">
        <v>3.28</v>
      </c>
      <c r="K270" s="125"/>
      <c r="L270" s="155">
        <v>5492.03</v>
      </c>
      <c r="M270" s="157">
        <v>13.24</v>
      </c>
      <c r="N270" s="156">
        <v>72714.48</v>
      </c>
      <c r="AF270" s="116"/>
      <c r="AG270" s="120"/>
      <c r="AH270" s="120" t="s">
        <v>214</v>
      </c>
      <c r="AM270" s="120"/>
    </row>
    <row r="271" spans="1:42" s="58" customFormat="1" ht="15" x14ac:dyDescent="0.25">
      <c r="A271" s="160"/>
      <c r="B271" s="161"/>
      <c r="C271" s="135" t="s">
        <v>286</v>
      </c>
      <c r="D271" s="135"/>
      <c r="E271" s="135"/>
      <c r="F271" s="135"/>
      <c r="G271" s="135"/>
      <c r="H271" s="135"/>
      <c r="I271" s="135"/>
      <c r="J271" s="135"/>
      <c r="K271" s="135"/>
      <c r="L271" s="135"/>
      <c r="M271" s="135"/>
      <c r="N271" s="159"/>
      <c r="AF271" s="116"/>
      <c r="AG271" s="120"/>
      <c r="AH271" s="120"/>
      <c r="AM271" s="120"/>
      <c r="AO271" s="133" t="s">
        <v>286</v>
      </c>
    </row>
    <row r="272" spans="1:42" s="58" customFormat="1" ht="15" x14ac:dyDescent="0.25">
      <c r="A272" s="153"/>
      <c r="B272" s="154"/>
      <c r="C272" s="123" t="s">
        <v>174</v>
      </c>
      <c r="D272" s="123"/>
      <c r="E272" s="123"/>
      <c r="F272" s="124"/>
      <c r="G272" s="125"/>
      <c r="H272" s="125"/>
      <c r="I272" s="125"/>
      <c r="J272" s="127"/>
      <c r="K272" s="125"/>
      <c r="L272" s="155">
        <v>5492.03</v>
      </c>
      <c r="M272" s="148"/>
      <c r="N272" s="156">
        <v>72714.48</v>
      </c>
      <c r="AF272" s="116"/>
      <c r="AG272" s="120"/>
      <c r="AH272" s="120"/>
      <c r="AM272" s="120" t="s">
        <v>174</v>
      </c>
    </row>
    <row r="273" spans="1:42" s="58" customFormat="1" ht="23.25" x14ac:dyDescent="0.25">
      <c r="A273" s="121" t="s">
        <v>287</v>
      </c>
      <c r="B273" s="122" t="s">
        <v>217</v>
      </c>
      <c r="C273" s="123" t="s">
        <v>218</v>
      </c>
      <c r="D273" s="123"/>
      <c r="E273" s="123"/>
      <c r="F273" s="124" t="s">
        <v>184</v>
      </c>
      <c r="G273" s="125">
        <v>418.6</v>
      </c>
      <c r="H273" s="126">
        <v>1</v>
      </c>
      <c r="I273" s="166">
        <v>418.6</v>
      </c>
      <c r="J273" s="158">
        <v>42.98</v>
      </c>
      <c r="K273" s="157">
        <v>1.1499999999999999</v>
      </c>
      <c r="L273" s="155">
        <v>20690.14</v>
      </c>
      <c r="M273" s="157">
        <v>13.24</v>
      </c>
      <c r="N273" s="156">
        <v>273937.45</v>
      </c>
      <c r="AF273" s="116"/>
      <c r="AG273" s="120"/>
      <c r="AH273" s="120" t="s">
        <v>218</v>
      </c>
      <c r="AM273" s="120"/>
    </row>
    <row r="274" spans="1:42" s="58" customFormat="1" ht="15" x14ac:dyDescent="0.25">
      <c r="A274" s="160"/>
      <c r="B274" s="161"/>
      <c r="C274" s="135" t="s">
        <v>288</v>
      </c>
      <c r="D274" s="135"/>
      <c r="E274" s="135"/>
      <c r="F274" s="135"/>
      <c r="G274" s="135"/>
      <c r="H274" s="135"/>
      <c r="I274" s="135"/>
      <c r="J274" s="135"/>
      <c r="K274" s="135"/>
      <c r="L274" s="135"/>
      <c r="M274" s="135"/>
      <c r="N274" s="159"/>
      <c r="AF274" s="116"/>
      <c r="AG274" s="120"/>
      <c r="AH274" s="120"/>
      <c r="AM274" s="120"/>
      <c r="AO274" s="133" t="s">
        <v>288</v>
      </c>
    </row>
    <row r="275" spans="1:42" s="58" customFormat="1" ht="68.25" x14ac:dyDescent="0.25">
      <c r="A275" s="129"/>
      <c r="B275" s="130" t="s">
        <v>162</v>
      </c>
      <c r="C275" s="131" t="s">
        <v>163</v>
      </c>
      <c r="D275" s="131"/>
      <c r="E275" s="131"/>
      <c r="F275" s="131"/>
      <c r="G275" s="131"/>
      <c r="H275" s="131"/>
      <c r="I275" s="131"/>
      <c r="J275" s="131"/>
      <c r="K275" s="131"/>
      <c r="L275" s="131"/>
      <c r="M275" s="131"/>
      <c r="N275" s="132"/>
      <c r="AF275" s="116"/>
      <c r="AG275" s="120"/>
      <c r="AH275" s="120"/>
      <c r="AI275" s="133" t="s">
        <v>163</v>
      </c>
      <c r="AM275" s="120"/>
    </row>
    <row r="276" spans="1:42" s="58" customFormat="1" ht="15" x14ac:dyDescent="0.25">
      <c r="A276" s="153"/>
      <c r="B276" s="154"/>
      <c r="C276" s="123" t="s">
        <v>174</v>
      </c>
      <c r="D276" s="123"/>
      <c r="E276" s="123"/>
      <c r="F276" s="124"/>
      <c r="G276" s="125"/>
      <c r="H276" s="125"/>
      <c r="I276" s="125"/>
      <c r="J276" s="127"/>
      <c r="K276" s="125"/>
      <c r="L276" s="155">
        <v>20690.14</v>
      </c>
      <c r="M276" s="148"/>
      <c r="N276" s="156">
        <v>273937.45</v>
      </c>
      <c r="AF276" s="116"/>
      <c r="AG276" s="120"/>
      <c r="AH276" s="120"/>
      <c r="AM276" s="120" t="s">
        <v>174</v>
      </c>
    </row>
    <row r="277" spans="1:42" s="58" customFormat="1" ht="23.25" x14ac:dyDescent="0.25">
      <c r="A277" s="121" t="s">
        <v>289</v>
      </c>
      <c r="B277" s="122" t="s">
        <v>188</v>
      </c>
      <c r="C277" s="123" t="s">
        <v>189</v>
      </c>
      <c r="D277" s="123"/>
      <c r="E277" s="123"/>
      <c r="F277" s="124" t="s">
        <v>190</v>
      </c>
      <c r="G277" s="125">
        <v>990.69</v>
      </c>
      <c r="H277" s="126">
        <v>1</v>
      </c>
      <c r="I277" s="157">
        <v>990.69</v>
      </c>
      <c r="J277" s="158">
        <v>162.38</v>
      </c>
      <c r="K277" s="125"/>
      <c r="L277" s="155">
        <v>160868.24</v>
      </c>
      <c r="M277" s="157">
        <v>8.16</v>
      </c>
      <c r="N277" s="156">
        <v>1312684.8400000001</v>
      </c>
      <c r="AF277" s="116"/>
      <c r="AG277" s="120"/>
      <c r="AH277" s="120" t="s">
        <v>189</v>
      </c>
      <c r="AM277" s="120"/>
    </row>
    <row r="278" spans="1:42" s="58" customFormat="1" ht="15" x14ac:dyDescent="0.25">
      <c r="A278" s="153"/>
      <c r="B278" s="154"/>
      <c r="C278" s="135" t="s">
        <v>191</v>
      </c>
      <c r="D278" s="135"/>
      <c r="E278" s="135"/>
      <c r="F278" s="135"/>
      <c r="G278" s="135"/>
      <c r="H278" s="135"/>
      <c r="I278" s="135"/>
      <c r="J278" s="135"/>
      <c r="K278" s="135"/>
      <c r="L278" s="135"/>
      <c r="M278" s="135"/>
      <c r="N278" s="159"/>
      <c r="AF278" s="116"/>
      <c r="AG278" s="120"/>
      <c r="AH278" s="120"/>
      <c r="AM278" s="120"/>
      <c r="AN278" s="133" t="s">
        <v>191</v>
      </c>
    </row>
    <row r="279" spans="1:42" s="58" customFormat="1" ht="15" x14ac:dyDescent="0.25">
      <c r="A279" s="160"/>
      <c r="B279" s="161"/>
      <c r="C279" s="135" t="s">
        <v>290</v>
      </c>
      <c r="D279" s="135"/>
      <c r="E279" s="135"/>
      <c r="F279" s="135"/>
      <c r="G279" s="135"/>
      <c r="H279" s="135"/>
      <c r="I279" s="135"/>
      <c r="J279" s="135"/>
      <c r="K279" s="135"/>
      <c r="L279" s="135"/>
      <c r="M279" s="135"/>
      <c r="N279" s="159"/>
      <c r="AF279" s="116"/>
      <c r="AG279" s="120"/>
      <c r="AH279" s="120"/>
      <c r="AM279" s="120"/>
      <c r="AO279" s="133" t="s">
        <v>290</v>
      </c>
    </row>
    <row r="280" spans="1:42" s="58" customFormat="1" ht="15" x14ac:dyDescent="0.25">
      <c r="A280" s="160"/>
      <c r="B280" s="161"/>
      <c r="C280" s="135" t="s">
        <v>193</v>
      </c>
      <c r="D280" s="135"/>
      <c r="E280" s="135"/>
      <c r="F280" s="135"/>
      <c r="G280" s="135"/>
      <c r="H280" s="135"/>
      <c r="I280" s="135"/>
      <c r="J280" s="135"/>
      <c r="K280" s="135"/>
      <c r="L280" s="135"/>
      <c r="M280" s="135"/>
      <c r="N280" s="159"/>
      <c r="AF280" s="116"/>
      <c r="AG280" s="120"/>
      <c r="AH280" s="120"/>
      <c r="AM280" s="120"/>
      <c r="AP280" s="133" t="s">
        <v>193</v>
      </c>
    </row>
    <row r="281" spans="1:42" s="58" customFormat="1" ht="15" x14ac:dyDescent="0.25">
      <c r="A281" s="153"/>
      <c r="B281" s="154"/>
      <c r="C281" s="123" t="s">
        <v>174</v>
      </c>
      <c r="D281" s="123"/>
      <c r="E281" s="123"/>
      <c r="F281" s="124"/>
      <c r="G281" s="125"/>
      <c r="H281" s="125"/>
      <c r="I281" s="125"/>
      <c r="J281" s="127"/>
      <c r="K281" s="125"/>
      <c r="L281" s="155">
        <v>160868.24</v>
      </c>
      <c r="M281" s="148"/>
      <c r="N281" s="156">
        <v>1312684.8400000001</v>
      </c>
      <c r="AF281" s="116"/>
      <c r="AG281" s="120"/>
      <c r="AH281" s="120"/>
      <c r="AM281" s="120" t="s">
        <v>174</v>
      </c>
    </row>
    <row r="282" spans="1:42" s="58" customFormat="1" ht="15" x14ac:dyDescent="0.25">
      <c r="A282" s="117" t="s">
        <v>291</v>
      </c>
      <c r="B282" s="118"/>
      <c r="C282" s="118"/>
      <c r="D282" s="118"/>
      <c r="E282" s="118"/>
      <c r="F282" s="118"/>
      <c r="G282" s="118"/>
      <c r="H282" s="118"/>
      <c r="I282" s="118"/>
      <c r="J282" s="118"/>
      <c r="K282" s="118"/>
      <c r="L282" s="118"/>
      <c r="M282" s="118"/>
      <c r="N282" s="119"/>
      <c r="AF282" s="116"/>
      <c r="AG282" s="120" t="s">
        <v>291</v>
      </c>
      <c r="AH282" s="120"/>
      <c r="AM282" s="120"/>
    </row>
    <row r="283" spans="1:42" s="58" customFormat="1" ht="67.5" x14ac:dyDescent="0.25">
      <c r="A283" s="121" t="s">
        <v>292</v>
      </c>
      <c r="B283" s="122" t="s">
        <v>256</v>
      </c>
      <c r="C283" s="123" t="s">
        <v>257</v>
      </c>
      <c r="D283" s="123"/>
      <c r="E283" s="123"/>
      <c r="F283" s="124" t="s">
        <v>226</v>
      </c>
      <c r="G283" s="125">
        <v>7.48</v>
      </c>
      <c r="H283" s="126">
        <v>1</v>
      </c>
      <c r="I283" s="157">
        <v>7.48</v>
      </c>
      <c r="J283" s="127"/>
      <c r="K283" s="125"/>
      <c r="L283" s="127"/>
      <c r="M283" s="125"/>
      <c r="N283" s="128"/>
      <c r="AF283" s="116"/>
      <c r="AG283" s="120"/>
      <c r="AH283" s="120" t="s">
        <v>257</v>
      </c>
      <c r="AM283" s="120"/>
    </row>
    <row r="284" spans="1:42" s="58" customFormat="1" ht="15" x14ac:dyDescent="0.25">
      <c r="A284" s="160"/>
      <c r="B284" s="161"/>
      <c r="C284" s="135" t="s">
        <v>293</v>
      </c>
      <c r="D284" s="135"/>
      <c r="E284" s="135"/>
      <c r="F284" s="135"/>
      <c r="G284" s="135"/>
      <c r="H284" s="135"/>
      <c r="I284" s="135"/>
      <c r="J284" s="135"/>
      <c r="K284" s="135"/>
      <c r="L284" s="135"/>
      <c r="M284" s="135"/>
      <c r="N284" s="159"/>
      <c r="AF284" s="116"/>
      <c r="AG284" s="120"/>
      <c r="AH284" s="120"/>
      <c r="AM284" s="120"/>
      <c r="AO284" s="133" t="s">
        <v>293</v>
      </c>
    </row>
    <row r="285" spans="1:42" s="58" customFormat="1" ht="68.25" x14ac:dyDescent="0.25">
      <c r="A285" s="129"/>
      <c r="B285" s="130" t="s">
        <v>162</v>
      </c>
      <c r="C285" s="131" t="s">
        <v>163</v>
      </c>
      <c r="D285" s="131"/>
      <c r="E285" s="131"/>
      <c r="F285" s="131"/>
      <c r="G285" s="131"/>
      <c r="H285" s="131"/>
      <c r="I285" s="131"/>
      <c r="J285" s="131"/>
      <c r="K285" s="131"/>
      <c r="L285" s="131"/>
      <c r="M285" s="131"/>
      <c r="N285" s="132"/>
      <c r="AF285" s="116"/>
      <c r="AG285" s="120"/>
      <c r="AH285" s="120"/>
      <c r="AI285" s="133" t="s">
        <v>163</v>
      </c>
      <c r="AM285" s="120"/>
    </row>
    <row r="286" spans="1:42" s="58" customFormat="1" ht="15" x14ac:dyDescent="0.25">
      <c r="A286" s="134"/>
      <c r="B286" s="130" t="s">
        <v>158</v>
      </c>
      <c r="C286" s="135" t="s">
        <v>164</v>
      </c>
      <c r="D286" s="135"/>
      <c r="E286" s="135"/>
      <c r="F286" s="136"/>
      <c r="G286" s="137"/>
      <c r="H286" s="137"/>
      <c r="I286" s="137"/>
      <c r="J286" s="138">
        <v>280.13</v>
      </c>
      <c r="K286" s="139">
        <v>1.1499999999999999</v>
      </c>
      <c r="L286" s="140">
        <v>2409.6799999999998</v>
      </c>
      <c r="M286" s="139">
        <v>44.77</v>
      </c>
      <c r="N286" s="141">
        <v>107881.37</v>
      </c>
      <c r="AF286" s="116"/>
      <c r="AG286" s="120"/>
      <c r="AH286" s="120"/>
      <c r="AJ286" s="133" t="s">
        <v>164</v>
      </c>
      <c r="AM286" s="120"/>
    </row>
    <row r="287" spans="1:42" s="58" customFormat="1" ht="15" x14ac:dyDescent="0.25">
      <c r="A287" s="134"/>
      <c r="B287" s="130" t="s">
        <v>175</v>
      </c>
      <c r="C287" s="135" t="s">
        <v>178</v>
      </c>
      <c r="D287" s="135"/>
      <c r="E287" s="135"/>
      <c r="F287" s="136"/>
      <c r="G287" s="137"/>
      <c r="H287" s="137"/>
      <c r="I287" s="137"/>
      <c r="J287" s="140">
        <v>2472.8000000000002</v>
      </c>
      <c r="K287" s="139">
        <v>1.1499999999999999</v>
      </c>
      <c r="L287" s="140">
        <v>21271.03</v>
      </c>
      <c r="M287" s="139">
        <v>13.24</v>
      </c>
      <c r="N287" s="141">
        <v>281628.44</v>
      </c>
      <c r="AF287" s="116"/>
      <c r="AG287" s="120"/>
      <c r="AH287" s="120"/>
      <c r="AJ287" s="133" t="s">
        <v>178</v>
      </c>
      <c r="AM287" s="120"/>
    </row>
    <row r="288" spans="1:42" s="58" customFormat="1" ht="15" x14ac:dyDescent="0.25">
      <c r="A288" s="134"/>
      <c r="B288" s="130" t="s">
        <v>179</v>
      </c>
      <c r="C288" s="135" t="s">
        <v>180</v>
      </c>
      <c r="D288" s="135"/>
      <c r="E288" s="135"/>
      <c r="F288" s="136"/>
      <c r="G288" s="137"/>
      <c r="H288" s="137"/>
      <c r="I288" s="137"/>
      <c r="J288" s="138">
        <v>417.51</v>
      </c>
      <c r="K288" s="139">
        <v>1.1499999999999999</v>
      </c>
      <c r="L288" s="140">
        <v>3591.42</v>
      </c>
      <c r="M288" s="139">
        <v>44.77</v>
      </c>
      <c r="N288" s="141">
        <v>160787.87</v>
      </c>
      <c r="AF288" s="116"/>
      <c r="AG288" s="120"/>
      <c r="AH288" s="120"/>
      <c r="AJ288" s="133" t="s">
        <v>180</v>
      </c>
      <c r="AM288" s="120"/>
    </row>
    <row r="289" spans="1:39" s="58" customFormat="1" ht="15" x14ac:dyDescent="0.25">
      <c r="A289" s="142"/>
      <c r="B289" s="130"/>
      <c r="C289" s="135" t="s">
        <v>165</v>
      </c>
      <c r="D289" s="135"/>
      <c r="E289" s="135"/>
      <c r="F289" s="136" t="s">
        <v>166</v>
      </c>
      <c r="G289" s="139">
        <v>32.840000000000003</v>
      </c>
      <c r="H289" s="139">
        <v>1.1499999999999999</v>
      </c>
      <c r="I289" s="169">
        <v>282.48968000000002</v>
      </c>
      <c r="J289" s="144"/>
      <c r="K289" s="137"/>
      <c r="L289" s="144"/>
      <c r="M289" s="137"/>
      <c r="N289" s="145"/>
      <c r="AF289" s="116"/>
      <c r="AG289" s="120"/>
      <c r="AH289" s="120"/>
      <c r="AK289" s="133" t="s">
        <v>165</v>
      </c>
      <c r="AM289" s="120"/>
    </row>
    <row r="290" spans="1:39" s="58" customFormat="1" ht="15" x14ac:dyDescent="0.25">
      <c r="A290" s="142"/>
      <c r="B290" s="130"/>
      <c r="C290" s="135" t="s">
        <v>181</v>
      </c>
      <c r="D290" s="135"/>
      <c r="E290" s="135"/>
      <c r="F290" s="136" t="s">
        <v>166</v>
      </c>
      <c r="G290" s="139">
        <v>31.54</v>
      </c>
      <c r="H290" s="139">
        <v>1.1499999999999999</v>
      </c>
      <c r="I290" s="169">
        <v>271.30707999999998</v>
      </c>
      <c r="J290" s="144"/>
      <c r="K290" s="137"/>
      <c r="L290" s="144"/>
      <c r="M290" s="137"/>
      <c r="N290" s="145"/>
      <c r="AF290" s="116"/>
      <c r="AG290" s="120"/>
      <c r="AH290" s="120"/>
      <c r="AK290" s="133" t="s">
        <v>181</v>
      </c>
      <c r="AM290" s="120"/>
    </row>
    <row r="291" spans="1:39" s="58" customFormat="1" ht="15" x14ac:dyDescent="0.25">
      <c r="A291" s="134"/>
      <c r="B291" s="130"/>
      <c r="C291" s="146" t="s">
        <v>167</v>
      </c>
      <c r="D291" s="146"/>
      <c r="E291" s="146"/>
      <c r="F291" s="147"/>
      <c r="G291" s="148"/>
      <c r="H291" s="148"/>
      <c r="I291" s="148"/>
      <c r="J291" s="150">
        <v>2752.93</v>
      </c>
      <c r="K291" s="148"/>
      <c r="L291" s="150">
        <v>23680.71</v>
      </c>
      <c r="M291" s="148"/>
      <c r="N291" s="151">
        <v>389509.81</v>
      </c>
      <c r="AF291" s="116"/>
      <c r="AG291" s="120"/>
      <c r="AH291" s="120"/>
      <c r="AL291" s="133" t="s">
        <v>167</v>
      </c>
      <c r="AM291" s="120"/>
    </row>
    <row r="292" spans="1:39" s="58" customFormat="1" ht="15" x14ac:dyDescent="0.25">
      <c r="A292" s="142"/>
      <c r="B292" s="130"/>
      <c r="C292" s="135" t="s">
        <v>168</v>
      </c>
      <c r="D292" s="135"/>
      <c r="E292" s="135"/>
      <c r="F292" s="136"/>
      <c r="G292" s="137"/>
      <c r="H292" s="137"/>
      <c r="I292" s="137"/>
      <c r="J292" s="144"/>
      <c r="K292" s="137"/>
      <c r="L292" s="140">
        <v>6001.1</v>
      </c>
      <c r="M292" s="137"/>
      <c r="N292" s="141">
        <v>268669.24</v>
      </c>
      <c r="AF292" s="116"/>
      <c r="AG292" s="120"/>
      <c r="AH292" s="120"/>
      <c r="AK292" s="133" t="s">
        <v>168</v>
      </c>
      <c r="AM292" s="120"/>
    </row>
    <row r="293" spans="1:39" s="58" customFormat="1" ht="45.75" x14ac:dyDescent="0.25">
      <c r="A293" s="142"/>
      <c r="B293" s="130" t="s">
        <v>228</v>
      </c>
      <c r="C293" s="135" t="s">
        <v>229</v>
      </c>
      <c r="D293" s="135"/>
      <c r="E293" s="135"/>
      <c r="F293" s="136" t="s">
        <v>171</v>
      </c>
      <c r="G293" s="152">
        <v>91</v>
      </c>
      <c r="H293" s="137"/>
      <c r="I293" s="152">
        <v>91</v>
      </c>
      <c r="J293" s="144"/>
      <c r="K293" s="137"/>
      <c r="L293" s="140">
        <v>5461</v>
      </c>
      <c r="M293" s="137"/>
      <c r="N293" s="141">
        <v>244489.01</v>
      </c>
      <c r="AF293" s="116"/>
      <c r="AG293" s="120"/>
      <c r="AH293" s="120"/>
      <c r="AK293" s="133" t="s">
        <v>229</v>
      </c>
      <c r="AM293" s="120"/>
    </row>
    <row r="294" spans="1:39" s="58" customFormat="1" ht="45.75" x14ac:dyDescent="0.25">
      <c r="A294" s="142"/>
      <c r="B294" s="130" t="s">
        <v>230</v>
      </c>
      <c r="C294" s="135" t="s">
        <v>231</v>
      </c>
      <c r="D294" s="135"/>
      <c r="E294" s="135"/>
      <c r="F294" s="136" t="s">
        <v>171</v>
      </c>
      <c r="G294" s="152">
        <v>52</v>
      </c>
      <c r="H294" s="137"/>
      <c r="I294" s="152">
        <v>52</v>
      </c>
      <c r="J294" s="144"/>
      <c r="K294" s="137"/>
      <c r="L294" s="140">
        <v>3120.57</v>
      </c>
      <c r="M294" s="137"/>
      <c r="N294" s="141">
        <v>139708</v>
      </c>
      <c r="AF294" s="116"/>
      <c r="AG294" s="120"/>
      <c r="AH294" s="120"/>
      <c r="AK294" s="133" t="s">
        <v>231</v>
      </c>
      <c r="AM294" s="120"/>
    </row>
    <row r="295" spans="1:39" s="58" customFormat="1" ht="15" x14ac:dyDescent="0.25">
      <c r="A295" s="153"/>
      <c r="B295" s="154"/>
      <c r="C295" s="123" t="s">
        <v>174</v>
      </c>
      <c r="D295" s="123"/>
      <c r="E295" s="123"/>
      <c r="F295" s="124"/>
      <c r="G295" s="125"/>
      <c r="H295" s="125"/>
      <c r="I295" s="125"/>
      <c r="J295" s="127"/>
      <c r="K295" s="125"/>
      <c r="L295" s="155">
        <v>32262.28</v>
      </c>
      <c r="M295" s="148"/>
      <c r="N295" s="156">
        <v>773706.82</v>
      </c>
      <c r="AF295" s="116"/>
      <c r="AG295" s="120"/>
      <c r="AH295" s="120"/>
      <c r="AM295" s="120" t="s">
        <v>174</v>
      </c>
    </row>
    <row r="296" spans="1:39" s="58" customFormat="1" ht="34.5" x14ac:dyDescent="0.25">
      <c r="A296" s="121" t="s">
        <v>294</v>
      </c>
      <c r="B296" s="122" t="s">
        <v>233</v>
      </c>
      <c r="C296" s="123" t="s">
        <v>234</v>
      </c>
      <c r="D296" s="123"/>
      <c r="E296" s="123"/>
      <c r="F296" s="124" t="s">
        <v>190</v>
      </c>
      <c r="G296" s="125">
        <v>69.760000000000005</v>
      </c>
      <c r="H296" s="126">
        <v>1</v>
      </c>
      <c r="I296" s="157">
        <v>69.760000000000005</v>
      </c>
      <c r="J296" s="127"/>
      <c r="K296" s="125"/>
      <c r="L296" s="127"/>
      <c r="M296" s="125"/>
      <c r="N296" s="128"/>
      <c r="AF296" s="116"/>
      <c r="AG296" s="120"/>
      <c r="AH296" s="120" t="s">
        <v>234</v>
      </c>
      <c r="AM296" s="120"/>
    </row>
    <row r="297" spans="1:39" s="58" customFormat="1" ht="68.25" x14ac:dyDescent="0.25">
      <c r="A297" s="129"/>
      <c r="B297" s="130" t="s">
        <v>162</v>
      </c>
      <c r="C297" s="131" t="s">
        <v>163</v>
      </c>
      <c r="D297" s="131"/>
      <c r="E297" s="131"/>
      <c r="F297" s="131"/>
      <c r="G297" s="131"/>
      <c r="H297" s="131"/>
      <c r="I297" s="131"/>
      <c r="J297" s="131"/>
      <c r="K297" s="131"/>
      <c r="L297" s="131"/>
      <c r="M297" s="131"/>
      <c r="N297" s="132"/>
      <c r="AF297" s="116"/>
      <c r="AG297" s="120"/>
      <c r="AH297" s="120"/>
      <c r="AI297" s="133" t="s">
        <v>163</v>
      </c>
      <c r="AM297" s="120"/>
    </row>
    <row r="298" spans="1:39" s="58" customFormat="1" ht="15" x14ac:dyDescent="0.25">
      <c r="A298" s="134"/>
      <c r="B298" s="130" t="s">
        <v>158</v>
      </c>
      <c r="C298" s="135" t="s">
        <v>164</v>
      </c>
      <c r="D298" s="135"/>
      <c r="E298" s="135"/>
      <c r="F298" s="136"/>
      <c r="G298" s="137"/>
      <c r="H298" s="137"/>
      <c r="I298" s="137"/>
      <c r="J298" s="138">
        <v>443.82</v>
      </c>
      <c r="K298" s="139">
        <v>1.1499999999999999</v>
      </c>
      <c r="L298" s="140">
        <v>35605.019999999997</v>
      </c>
      <c r="M298" s="139">
        <v>44.77</v>
      </c>
      <c r="N298" s="141">
        <v>1594036.75</v>
      </c>
      <c r="AF298" s="116"/>
      <c r="AG298" s="120"/>
      <c r="AH298" s="120"/>
      <c r="AJ298" s="133" t="s">
        <v>164</v>
      </c>
      <c r="AM298" s="120"/>
    </row>
    <row r="299" spans="1:39" s="58" customFormat="1" ht="15" x14ac:dyDescent="0.25">
      <c r="A299" s="134"/>
      <c r="B299" s="130" t="s">
        <v>175</v>
      </c>
      <c r="C299" s="135" t="s">
        <v>178</v>
      </c>
      <c r="D299" s="135"/>
      <c r="E299" s="135"/>
      <c r="F299" s="136"/>
      <c r="G299" s="137"/>
      <c r="H299" s="137"/>
      <c r="I299" s="137"/>
      <c r="J299" s="140">
        <v>1200.08</v>
      </c>
      <c r="K299" s="139">
        <v>1.1499999999999999</v>
      </c>
      <c r="L299" s="140">
        <v>96275.22</v>
      </c>
      <c r="M299" s="139">
        <v>13.24</v>
      </c>
      <c r="N299" s="141">
        <v>1274683.9099999999</v>
      </c>
      <c r="AF299" s="116"/>
      <c r="AG299" s="120"/>
      <c r="AH299" s="120"/>
      <c r="AJ299" s="133" t="s">
        <v>178</v>
      </c>
      <c r="AM299" s="120"/>
    </row>
    <row r="300" spans="1:39" s="58" customFormat="1" ht="15" x14ac:dyDescent="0.25">
      <c r="A300" s="134"/>
      <c r="B300" s="130" t="s">
        <v>187</v>
      </c>
      <c r="C300" s="135" t="s">
        <v>202</v>
      </c>
      <c r="D300" s="135"/>
      <c r="E300" s="135"/>
      <c r="F300" s="136"/>
      <c r="G300" s="137"/>
      <c r="H300" s="137"/>
      <c r="I300" s="137"/>
      <c r="J300" s="138">
        <v>22.45</v>
      </c>
      <c r="K300" s="137"/>
      <c r="L300" s="140">
        <v>1566.11</v>
      </c>
      <c r="M300" s="139">
        <v>8.16</v>
      </c>
      <c r="N300" s="141">
        <v>12779.46</v>
      </c>
      <c r="AF300" s="116"/>
      <c r="AG300" s="120"/>
      <c r="AH300" s="120"/>
      <c r="AJ300" s="133" t="s">
        <v>202</v>
      </c>
      <c r="AM300" s="120"/>
    </row>
    <row r="301" spans="1:39" s="58" customFormat="1" ht="15" x14ac:dyDescent="0.25">
      <c r="A301" s="142"/>
      <c r="B301" s="130"/>
      <c r="C301" s="135" t="s">
        <v>165</v>
      </c>
      <c r="D301" s="135"/>
      <c r="E301" s="135"/>
      <c r="F301" s="136" t="s">
        <v>166</v>
      </c>
      <c r="G301" s="139">
        <v>52.03</v>
      </c>
      <c r="H301" s="139">
        <v>1.1499999999999999</v>
      </c>
      <c r="I301" s="169">
        <v>4174.0547200000001</v>
      </c>
      <c r="J301" s="144"/>
      <c r="K301" s="137"/>
      <c r="L301" s="144"/>
      <c r="M301" s="137"/>
      <c r="N301" s="145"/>
      <c r="AF301" s="116"/>
      <c r="AG301" s="120"/>
      <c r="AH301" s="120"/>
      <c r="AK301" s="133" t="s">
        <v>165</v>
      </c>
      <c r="AM301" s="120"/>
    </row>
    <row r="302" spans="1:39" s="58" customFormat="1" ht="15" x14ac:dyDescent="0.25">
      <c r="A302" s="134"/>
      <c r="B302" s="130"/>
      <c r="C302" s="146" t="s">
        <v>167</v>
      </c>
      <c r="D302" s="146"/>
      <c r="E302" s="146"/>
      <c r="F302" s="147"/>
      <c r="G302" s="148"/>
      <c r="H302" s="148"/>
      <c r="I302" s="148"/>
      <c r="J302" s="150">
        <v>1666.35</v>
      </c>
      <c r="K302" s="148"/>
      <c r="L302" s="150">
        <v>133446.35</v>
      </c>
      <c r="M302" s="148"/>
      <c r="N302" s="151">
        <v>2881500.12</v>
      </c>
      <c r="AF302" s="116"/>
      <c r="AG302" s="120"/>
      <c r="AH302" s="120"/>
      <c r="AL302" s="133" t="s">
        <v>167</v>
      </c>
      <c r="AM302" s="120"/>
    </row>
    <row r="303" spans="1:39" s="58" customFormat="1" ht="15" x14ac:dyDescent="0.25">
      <c r="A303" s="142"/>
      <c r="B303" s="130"/>
      <c r="C303" s="135" t="s">
        <v>168</v>
      </c>
      <c r="D303" s="135"/>
      <c r="E303" s="135"/>
      <c r="F303" s="136"/>
      <c r="G303" s="137"/>
      <c r="H303" s="137"/>
      <c r="I303" s="137"/>
      <c r="J303" s="144"/>
      <c r="K303" s="137"/>
      <c r="L303" s="140">
        <v>35605.019999999997</v>
      </c>
      <c r="M303" s="137"/>
      <c r="N303" s="141">
        <v>1594036.75</v>
      </c>
      <c r="AF303" s="116"/>
      <c r="AG303" s="120"/>
      <c r="AH303" s="120"/>
      <c r="AK303" s="133" t="s">
        <v>168</v>
      </c>
      <c r="AM303" s="120"/>
    </row>
    <row r="304" spans="1:39" s="58" customFormat="1" ht="45.75" x14ac:dyDescent="0.25">
      <c r="A304" s="142"/>
      <c r="B304" s="130" t="s">
        <v>228</v>
      </c>
      <c r="C304" s="135" t="s">
        <v>229</v>
      </c>
      <c r="D304" s="135"/>
      <c r="E304" s="135"/>
      <c r="F304" s="136" t="s">
        <v>171</v>
      </c>
      <c r="G304" s="152">
        <v>91</v>
      </c>
      <c r="H304" s="137"/>
      <c r="I304" s="152">
        <v>91</v>
      </c>
      <c r="J304" s="144"/>
      <c r="K304" s="137"/>
      <c r="L304" s="140">
        <v>32400.57</v>
      </c>
      <c r="M304" s="137"/>
      <c r="N304" s="141">
        <v>1450573.44</v>
      </c>
      <c r="AF304" s="116"/>
      <c r="AG304" s="120"/>
      <c r="AH304" s="120"/>
      <c r="AK304" s="133" t="s">
        <v>229</v>
      </c>
      <c r="AM304" s="120"/>
    </row>
    <row r="305" spans="1:42" s="58" customFormat="1" ht="45.75" x14ac:dyDescent="0.25">
      <c r="A305" s="142"/>
      <c r="B305" s="130" t="s">
        <v>230</v>
      </c>
      <c r="C305" s="135" t="s">
        <v>231</v>
      </c>
      <c r="D305" s="135"/>
      <c r="E305" s="135"/>
      <c r="F305" s="136" t="s">
        <v>171</v>
      </c>
      <c r="G305" s="152">
        <v>52</v>
      </c>
      <c r="H305" s="137"/>
      <c r="I305" s="152">
        <v>52</v>
      </c>
      <c r="J305" s="144"/>
      <c r="K305" s="137"/>
      <c r="L305" s="140">
        <v>18514.61</v>
      </c>
      <c r="M305" s="137"/>
      <c r="N305" s="141">
        <v>828899.11</v>
      </c>
      <c r="AF305" s="116"/>
      <c r="AG305" s="120"/>
      <c r="AH305" s="120"/>
      <c r="AK305" s="133" t="s">
        <v>231</v>
      </c>
      <c r="AM305" s="120"/>
    </row>
    <row r="306" spans="1:42" s="58" customFormat="1" ht="15" x14ac:dyDescent="0.25">
      <c r="A306" s="153"/>
      <c r="B306" s="154"/>
      <c r="C306" s="123" t="s">
        <v>174</v>
      </c>
      <c r="D306" s="123"/>
      <c r="E306" s="123"/>
      <c r="F306" s="124"/>
      <c r="G306" s="125"/>
      <c r="H306" s="125"/>
      <c r="I306" s="125"/>
      <c r="J306" s="127"/>
      <c r="K306" s="125"/>
      <c r="L306" s="155">
        <v>184361.53</v>
      </c>
      <c r="M306" s="148"/>
      <c r="N306" s="156">
        <v>5160972.67</v>
      </c>
      <c r="AF306" s="116"/>
      <c r="AG306" s="120"/>
      <c r="AH306" s="120"/>
      <c r="AM306" s="120" t="s">
        <v>174</v>
      </c>
    </row>
    <row r="307" spans="1:42" s="58" customFormat="1" ht="34.5" x14ac:dyDescent="0.25">
      <c r="A307" s="121" t="s">
        <v>295</v>
      </c>
      <c r="B307" s="122" t="s">
        <v>272</v>
      </c>
      <c r="C307" s="123" t="s">
        <v>273</v>
      </c>
      <c r="D307" s="123"/>
      <c r="E307" s="123"/>
      <c r="F307" s="124" t="s">
        <v>274</v>
      </c>
      <c r="G307" s="125">
        <v>6.9000000000000006E-2</v>
      </c>
      <c r="H307" s="126">
        <v>1</v>
      </c>
      <c r="I307" s="162">
        <v>6.9000000000000006E-2</v>
      </c>
      <c r="J307" s="127"/>
      <c r="K307" s="125"/>
      <c r="L307" s="127"/>
      <c r="M307" s="125"/>
      <c r="N307" s="128"/>
      <c r="AF307" s="116"/>
      <c r="AG307" s="120"/>
      <c r="AH307" s="120" t="s">
        <v>273</v>
      </c>
      <c r="AM307" s="120"/>
    </row>
    <row r="308" spans="1:42" s="58" customFormat="1" ht="15" x14ac:dyDescent="0.25">
      <c r="A308" s="160"/>
      <c r="B308" s="161"/>
      <c r="C308" s="135" t="s">
        <v>296</v>
      </c>
      <c r="D308" s="135"/>
      <c r="E308" s="135"/>
      <c r="F308" s="135"/>
      <c r="G308" s="135"/>
      <c r="H308" s="135"/>
      <c r="I308" s="135"/>
      <c r="J308" s="135"/>
      <c r="K308" s="135"/>
      <c r="L308" s="135"/>
      <c r="M308" s="135"/>
      <c r="N308" s="159"/>
      <c r="AF308" s="116"/>
      <c r="AG308" s="120"/>
      <c r="AH308" s="120"/>
      <c r="AM308" s="120"/>
      <c r="AO308" s="133" t="s">
        <v>296</v>
      </c>
    </row>
    <row r="309" spans="1:42" s="58" customFormat="1" ht="68.25" x14ac:dyDescent="0.25">
      <c r="A309" s="129"/>
      <c r="B309" s="130" t="s">
        <v>162</v>
      </c>
      <c r="C309" s="131" t="s">
        <v>163</v>
      </c>
      <c r="D309" s="131"/>
      <c r="E309" s="131"/>
      <c r="F309" s="131"/>
      <c r="G309" s="131"/>
      <c r="H309" s="131"/>
      <c r="I309" s="131"/>
      <c r="J309" s="131"/>
      <c r="K309" s="131"/>
      <c r="L309" s="131"/>
      <c r="M309" s="131"/>
      <c r="N309" s="132"/>
      <c r="AF309" s="116"/>
      <c r="AG309" s="120"/>
      <c r="AH309" s="120"/>
      <c r="AI309" s="133" t="s">
        <v>163</v>
      </c>
      <c r="AM309" s="120"/>
    </row>
    <row r="310" spans="1:42" s="58" customFormat="1" ht="15" x14ac:dyDescent="0.25">
      <c r="A310" s="134"/>
      <c r="B310" s="130" t="s">
        <v>175</v>
      </c>
      <c r="C310" s="135" t="s">
        <v>178</v>
      </c>
      <c r="D310" s="135"/>
      <c r="E310" s="135"/>
      <c r="F310" s="136"/>
      <c r="G310" s="137"/>
      <c r="H310" s="137"/>
      <c r="I310" s="137"/>
      <c r="J310" s="138">
        <v>479.33</v>
      </c>
      <c r="K310" s="139">
        <v>1.1499999999999999</v>
      </c>
      <c r="L310" s="138">
        <v>38.03</v>
      </c>
      <c r="M310" s="139">
        <v>13.24</v>
      </c>
      <c r="N310" s="170">
        <v>503.52</v>
      </c>
      <c r="AF310" s="116"/>
      <c r="AG310" s="120"/>
      <c r="AH310" s="120"/>
      <c r="AJ310" s="133" t="s">
        <v>178</v>
      </c>
      <c r="AM310" s="120"/>
    </row>
    <row r="311" spans="1:42" s="58" customFormat="1" ht="15" x14ac:dyDescent="0.25">
      <c r="A311" s="134"/>
      <c r="B311" s="130" t="s">
        <v>179</v>
      </c>
      <c r="C311" s="135" t="s">
        <v>180</v>
      </c>
      <c r="D311" s="135"/>
      <c r="E311" s="135"/>
      <c r="F311" s="136"/>
      <c r="G311" s="137"/>
      <c r="H311" s="137"/>
      <c r="I311" s="137"/>
      <c r="J311" s="138">
        <v>93.5</v>
      </c>
      <c r="K311" s="139">
        <v>1.1499999999999999</v>
      </c>
      <c r="L311" s="138">
        <v>7.42</v>
      </c>
      <c r="M311" s="139">
        <v>44.77</v>
      </c>
      <c r="N311" s="170">
        <v>332.19</v>
      </c>
      <c r="AF311" s="116"/>
      <c r="AG311" s="120"/>
      <c r="AH311" s="120"/>
      <c r="AJ311" s="133" t="s">
        <v>180</v>
      </c>
      <c r="AM311" s="120"/>
    </row>
    <row r="312" spans="1:42" s="58" customFormat="1" ht="15" x14ac:dyDescent="0.25">
      <c r="A312" s="142"/>
      <c r="B312" s="130"/>
      <c r="C312" s="135" t="s">
        <v>181</v>
      </c>
      <c r="D312" s="135"/>
      <c r="E312" s="135"/>
      <c r="F312" s="136" t="s">
        <v>166</v>
      </c>
      <c r="G312" s="139">
        <v>8.06</v>
      </c>
      <c r="H312" s="139">
        <v>1.1499999999999999</v>
      </c>
      <c r="I312" s="167">
        <v>0.63956100000000005</v>
      </c>
      <c r="J312" s="144"/>
      <c r="K312" s="137"/>
      <c r="L312" s="144"/>
      <c r="M312" s="137"/>
      <c r="N312" s="145"/>
      <c r="AF312" s="116"/>
      <c r="AG312" s="120"/>
      <c r="AH312" s="120"/>
      <c r="AK312" s="133" t="s">
        <v>181</v>
      </c>
      <c r="AM312" s="120"/>
    </row>
    <row r="313" spans="1:42" s="58" customFormat="1" ht="15" x14ac:dyDescent="0.25">
      <c r="A313" s="134"/>
      <c r="B313" s="130"/>
      <c r="C313" s="146" t="s">
        <v>167</v>
      </c>
      <c r="D313" s="146"/>
      <c r="E313" s="146"/>
      <c r="F313" s="147"/>
      <c r="G313" s="148"/>
      <c r="H313" s="148"/>
      <c r="I313" s="148"/>
      <c r="J313" s="149">
        <v>479.33</v>
      </c>
      <c r="K313" s="148"/>
      <c r="L313" s="149">
        <v>38.03</v>
      </c>
      <c r="M313" s="148"/>
      <c r="N313" s="171">
        <v>503.52</v>
      </c>
      <c r="AF313" s="116"/>
      <c r="AG313" s="120"/>
      <c r="AH313" s="120"/>
      <c r="AL313" s="133" t="s">
        <v>167</v>
      </c>
      <c r="AM313" s="120"/>
    </row>
    <row r="314" spans="1:42" s="58" customFormat="1" ht="15" x14ac:dyDescent="0.25">
      <c r="A314" s="142"/>
      <c r="B314" s="130"/>
      <c r="C314" s="135" t="s">
        <v>168</v>
      </c>
      <c r="D314" s="135"/>
      <c r="E314" s="135"/>
      <c r="F314" s="136"/>
      <c r="G314" s="137"/>
      <c r="H314" s="137"/>
      <c r="I314" s="137"/>
      <c r="J314" s="144"/>
      <c r="K314" s="137"/>
      <c r="L314" s="138">
        <v>7.42</v>
      </c>
      <c r="M314" s="137"/>
      <c r="N314" s="170">
        <v>332.19</v>
      </c>
      <c r="AF314" s="116"/>
      <c r="AG314" s="120"/>
      <c r="AH314" s="120"/>
      <c r="AK314" s="133" t="s">
        <v>168</v>
      </c>
      <c r="AM314" s="120"/>
    </row>
    <row r="315" spans="1:42" s="58" customFormat="1" ht="23.25" x14ac:dyDescent="0.25">
      <c r="A315" s="142"/>
      <c r="B315" s="130" t="s">
        <v>276</v>
      </c>
      <c r="C315" s="135" t="s">
        <v>277</v>
      </c>
      <c r="D315" s="135"/>
      <c r="E315" s="135"/>
      <c r="F315" s="136" t="s">
        <v>171</v>
      </c>
      <c r="G315" s="152">
        <v>92</v>
      </c>
      <c r="H315" s="137"/>
      <c r="I315" s="152">
        <v>92</v>
      </c>
      <c r="J315" s="144"/>
      <c r="K315" s="137"/>
      <c r="L315" s="138">
        <v>6.83</v>
      </c>
      <c r="M315" s="137"/>
      <c r="N315" s="170">
        <v>305.61</v>
      </c>
      <c r="AF315" s="116"/>
      <c r="AG315" s="120"/>
      <c r="AH315" s="120"/>
      <c r="AK315" s="133" t="s">
        <v>277</v>
      </c>
      <c r="AM315" s="120"/>
    </row>
    <row r="316" spans="1:42" s="58" customFormat="1" ht="23.25" x14ac:dyDescent="0.25">
      <c r="A316" s="142"/>
      <c r="B316" s="130" t="s">
        <v>278</v>
      </c>
      <c r="C316" s="135" t="s">
        <v>279</v>
      </c>
      <c r="D316" s="135"/>
      <c r="E316" s="135"/>
      <c r="F316" s="136" t="s">
        <v>171</v>
      </c>
      <c r="G316" s="152">
        <v>46</v>
      </c>
      <c r="H316" s="137"/>
      <c r="I316" s="152">
        <v>46</v>
      </c>
      <c r="J316" s="144"/>
      <c r="K316" s="137"/>
      <c r="L316" s="138">
        <v>3.41</v>
      </c>
      <c r="M316" s="137"/>
      <c r="N316" s="170">
        <v>152.81</v>
      </c>
      <c r="AF316" s="116"/>
      <c r="AG316" s="120"/>
      <c r="AH316" s="120"/>
      <c r="AK316" s="133" t="s">
        <v>279</v>
      </c>
      <c r="AM316" s="120"/>
    </row>
    <row r="317" spans="1:42" s="58" customFormat="1" ht="15" x14ac:dyDescent="0.25">
      <c r="A317" s="153"/>
      <c r="B317" s="154"/>
      <c r="C317" s="123" t="s">
        <v>174</v>
      </c>
      <c r="D317" s="123"/>
      <c r="E317" s="123"/>
      <c r="F317" s="124"/>
      <c r="G317" s="125"/>
      <c r="H317" s="125"/>
      <c r="I317" s="125"/>
      <c r="J317" s="127"/>
      <c r="K317" s="125"/>
      <c r="L317" s="158">
        <v>48.27</v>
      </c>
      <c r="M317" s="148"/>
      <c r="N317" s="165">
        <v>961.94</v>
      </c>
      <c r="AF317" s="116"/>
      <c r="AG317" s="120"/>
      <c r="AH317" s="120"/>
      <c r="AM317" s="120" t="s">
        <v>174</v>
      </c>
    </row>
    <row r="318" spans="1:42" s="58" customFormat="1" ht="22.5" x14ac:dyDescent="0.25">
      <c r="A318" s="121" t="s">
        <v>297</v>
      </c>
      <c r="B318" s="122" t="s">
        <v>281</v>
      </c>
      <c r="C318" s="123" t="s">
        <v>282</v>
      </c>
      <c r="D318" s="123"/>
      <c r="E318" s="123"/>
      <c r="F318" s="124" t="s">
        <v>190</v>
      </c>
      <c r="G318" s="125">
        <v>69</v>
      </c>
      <c r="H318" s="126">
        <v>1</v>
      </c>
      <c r="I318" s="126">
        <v>69</v>
      </c>
      <c r="J318" s="158">
        <v>99.98</v>
      </c>
      <c r="K318" s="162">
        <v>1.012</v>
      </c>
      <c r="L318" s="155">
        <v>6981.4</v>
      </c>
      <c r="M318" s="157">
        <v>8.16</v>
      </c>
      <c r="N318" s="156">
        <v>56968.22</v>
      </c>
      <c r="AF318" s="116"/>
      <c r="AG318" s="120"/>
      <c r="AH318" s="120" t="s">
        <v>282</v>
      </c>
      <c r="AM318" s="120"/>
    </row>
    <row r="319" spans="1:42" s="58" customFormat="1" ht="15" x14ac:dyDescent="0.25">
      <c r="A319" s="153"/>
      <c r="B319" s="154"/>
      <c r="C319" s="135" t="s">
        <v>191</v>
      </c>
      <c r="D319" s="135"/>
      <c r="E319" s="135"/>
      <c r="F319" s="135"/>
      <c r="G319" s="135"/>
      <c r="H319" s="135"/>
      <c r="I319" s="135"/>
      <c r="J319" s="135"/>
      <c r="K319" s="135"/>
      <c r="L319" s="135"/>
      <c r="M319" s="135"/>
      <c r="N319" s="159"/>
      <c r="AF319" s="116"/>
      <c r="AG319" s="120"/>
      <c r="AH319" s="120"/>
      <c r="AM319" s="120"/>
      <c r="AN319" s="133" t="s">
        <v>191</v>
      </c>
    </row>
    <row r="320" spans="1:42" s="58" customFormat="1" ht="15" x14ac:dyDescent="0.25">
      <c r="A320" s="160"/>
      <c r="B320" s="161"/>
      <c r="C320" s="135" t="s">
        <v>283</v>
      </c>
      <c r="D320" s="135"/>
      <c r="E320" s="135"/>
      <c r="F320" s="135"/>
      <c r="G320" s="135"/>
      <c r="H320" s="135"/>
      <c r="I320" s="135"/>
      <c r="J320" s="135"/>
      <c r="K320" s="135"/>
      <c r="L320" s="135"/>
      <c r="M320" s="135"/>
      <c r="N320" s="159"/>
      <c r="AF320" s="116"/>
      <c r="AG320" s="120"/>
      <c r="AH320" s="120"/>
      <c r="AM320" s="120"/>
      <c r="AP320" s="133" t="s">
        <v>283</v>
      </c>
    </row>
    <row r="321" spans="1:42" s="58" customFormat="1" ht="15" x14ac:dyDescent="0.25">
      <c r="A321" s="129"/>
      <c r="B321" s="130"/>
      <c r="C321" s="131" t="s">
        <v>284</v>
      </c>
      <c r="D321" s="131"/>
      <c r="E321" s="131"/>
      <c r="F321" s="131"/>
      <c r="G321" s="131"/>
      <c r="H321" s="131"/>
      <c r="I321" s="131"/>
      <c r="J321" s="131"/>
      <c r="K321" s="131"/>
      <c r="L321" s="131"/>
      <c r="M321" s="131"/>
      <c r="N321" s="132"/>
      <c r="AF321" s="116"/>
      <c r="AG321" s="120"/>
      <c r="AH321" s="120"/>
      <c r="AI321" s="133" t="s">
        <v>284</v>
      </c>
      <c r="AM321" s="120"/>
    </row>
    <row r="322" spans="1:42" s="58" customFormat="1" ht="15" x14ac:dyDescent="0.25">
      <c r="A322" s="153"/>
      <c r="B322" s="154"/>
      <c r="C322" s="123" t="s">
        <v>174</v>
      </c>
      <c r="D322" s="123"/>
      <c r="E322" s="123"/>
      <c r="F322" s="124"/>
      <c r="G322" s="125"/>
      <c r="H322" s="125"/>
      <c r="I322" s="125"/>
      <c r="J322" s="127"/>
      <c r="K322" s="125"/>
      <c r="L322" s="155">
        <v>6981.4</v>
      </c>
      <c r="M322" s="148"/>
      <c r="N322" s="156">
        <v>56968.22</v>
      </c>
      <c r="AF322" s="116"/>
      <c r="AG322" s="120"/>
      <c r="AH322" s="120"/>
      <c r="AM322" s="120" t="s">
        <v>174</v>
      </c>
    </row>
    <row r="323" spans="1:42" s="58" customFormat="1" ht="45.75" x14ac:dyDescent="0.25">
      <c r="A323" s="121" t="s">
        <v>298</v>
      </c>
      <c r="B323" s="122" t="s">
        <v>213</v>
      </c>
      <c r="C323" s="123" t="s">
        <v>214</v>
      </c>
      <c r="D323" s="123"/>
      <c r="E323" s="123"/>
      <c r="F323" s="124" t="s">
        <v>184</v>
      </c>
      <c r="G323" s="125">
        <v>413.26</v>
      </c>
      <c r="H323" s="126">
        <v>1</v>
      </c>
      <c r="I323" s="157">
        <v>413.26</v>
      </c>
      <c r="J323" s="158">
        <v>3.28</v>
      </c>
      <c r="K323" s="125"/>
      <c r="L323" s="155">
        <v>1355.49</v>
      </c>
      <c r="M323" s="157">
        <v>13.24</v>
      </c>
      <c r="N323" s="156">
        <v>17946.689999999999</v>
      </c>
      <c r="AF323" s="116"/>
      <c r="AG323" s="120"/>
      <c r="AH323" s="120" t="s">
        <v>214</v>
      </c>
      <c r="AM323" s="120"/>
    </row>
    <row r="324" spans="1:42" s="58" customFormat="1" ht="15" x14ac:dyDescent="0.25">
      <c r="A324" s="160"/>
      <c r="B324" s="161"/>
      <c r="C324" s="135" t="s">
        <v>299</v>
      </c>
      <c r="D324" s="135"/>
      <c r="E324" s="135"/>
      <c r="F324" s="135"/>
      <c r="G324" s="135"/>
      <c r="H324" s="135"/>
      <c r="I324" s="135"/>
      <c r="J324" s="135"/>
      <c r="K324" s="135"/>
      <c r="L324" s="135"/>
      <c r="M324" s="135"/>
      <c r="N324" s="159"/>
      <c r="AF324" s="116"/>
      <c r="AG324" s="120"/>
      <c r="AH324" s="120"/>
      <c r="AM324" s="120"/>
      <c r="AO324" s="133" t="s">
        <v>299</v>
      </c>
    </row>
    <row r="325" spans="1:42" s="58" customFormat="1" ht="15" x14ac:dyDescent="0.25">
      <c r="A325" s="153"/>
      <c r="B325" s="154"/>
      <c r="C325" s="123" t="s">
        <v>174</v>
      </c>
      <c r="D325" s="123"/>
      <c r="E325" s="123"/>
      <c r="F325" s="124"/>
      <c r="G325" s="125"/>
      <c r="H325" s="125"/>
      <c r="I325" s="125"/>
      <c r="J325" s="127"/>
      <c r="K325" s="125"/>
      <c r="L325" s="155">
        <v>1355.49</v>
      </c>
      <c r="M325" s="148"/>
      <c r="N325" s="156">
        <v>17946.689999999999</v>
      </c>
      <c r="AF325" s="116"/>
      <c r="AG325" s="120"/>
      <c r="AH325" s="120"/>
      <c r="AM325" s="120" t="s">
        <v>174</v>
      </c>
    </row>
    <row r="326" spans="1:42" s="58" customFormat="1" ht="23.25" x14ac:dyDescent="0.25">
      <c r="A326" s="121" t="s">
        <v>300</v>
      </c>
      <c r="B326" s="122" t="s">
        <v>217</v>
      </c>
      <c r="C326" s="123" t="s">
        <v>218</v>
      </c>
      <c r="D326" s="123"/>
      <c r="E326" s="123"/>
      <c r="F326" s="124" t="s">
        <v>184</v>
      </c>
      <c r="G326" s="125">
        <v>103.32</v>
      </c>
      <c r="H326" s="126">
        <v>1</v>
      </c>
      <c r="I326" s="157">
        <v>103.32</v>
      </c>
      <c r="J326" s="158">
        <v>42.98</v>
      </c>
      <c r="K326" s="157">
        <v>1.1499999999999999</v>
      </c>
      <c r="L326" s="155">
        <v>5106.8</v>
      </c>
      <c r="M326" s="157">
        <v>13.24</v>
      </c>
      <c r="N326" s="156">
        <v>67614.03</v>
      </c>
      <c r="AF326" s="116"/>
      <c r="AG326" s="120"/>
      <c r="AH326" s="120" t="s">
        <v>218</v>
      </c>
      <c r="AM326" s="120"/>
    </row>
    <row r="327" spans="1:42" s="58" customFormat="1" ht="15" x14ac:dyDescent="0.25">
      <c r="A327" s="160"/>
      <c r="B327" s="161"/>
      <c r="C327" s="135" t="s">
        <v>301</v>
      </c>
      <c r="D327" s="135"/>
      <c r="E327" s="135"/>
      <c r="F327" s="135"/>
      <c r="G327" s="135"/>
      <c r="H327" s="135"/>
      <c r="I327" s="135"/>
      <c r="J327" s="135"/>
      <c r="K327" s="135"/>
      <c r="L327" s="135"/>
      <c r="M327" s="135"/>
      <c r="N327" s="159"/>
      <c r="AF327" s="116"/>
      <c r="AG327" s="120"/>
      <c r="AH327" s="120"/>
      <c r="AM327" s="120"/>
      <c r="AO327" s="133" t="s">
        <v>301</v>
      </c>
    </row>
    <row r="328" spans="1:42" s="58" customFormat="1" ht="68.25" x14ac:dyDescent="0.25">
      <c r="A328" s="129"/>
      <c r="B328" s="130" t="s">
        <v>162</v>
      </c>
      <c r="C328" s="131" t="s">
        <v>163</v>
      </c>
      <c r="D328" s="131"/>
      <c r="E328" s="131"/>
      <c r="F328" s="131"/>
      <c r="G328" s="131"/>
      <c r="H328" s="131"/>
      <c r="I328" s="131"/>
      <c r="J328" s="131"/>
      <c r="K328" s="131"/>
      <c r="L328" s="131"/>
      <c r="M328" s="131"/>
      <c r="N328" s="132"/>
      <c r="AF328" s="116"/>
      <c r="AG328" s="120"/>
      <c r="AH328" s="120"/>
      <c r="AI328" s="133" t="s">
        <v>163</v>
      </c>
      <c r="AM328" s="120"/>
    </row>
    <row r="329" spans="1:42" s="58" customFormat="1" ht="15" x14ac:dyDescent="0.25">
      <c r="A329" s="153"/>
      <c r="B329" s="154"/>
      <c r="C329" s="123" t="s">
        <v>174</v>
      </c>
      <c r="D329" s="123"/>
      <c r="E329" s="123"/>
      <c r="F329" s="124"/>
      <c r="G329" s="125"/>
      <c r="H329" s="125"/>
      <c r="I329" s="125"/>
      <c r="J329" s="127"/>
      <c r="K329" s="125"/>
      <c r="L329" s="155">
        <v>5106.8</v>
      </c>
      <c r="M329" s="148"/>
      <c r="N329" s="156">
        <v>67614.03</v>
      </c>
      <c r="AF329" s="116"/>
      <c r="AG329" s="120"/>
      <c r="AH329" s="120"/>
      <c r="AM329" s="120" t="s">
        <v>174</v>
      </c>
    </row>
    <row r="330" spans="1:42" s="58" customFormat="1" ht="23.25" x14ac:dyDescent="0.25">
      <c r="A330" s="121" t="s">
        <v>302</v>
      </c>
      <c r="B330" s="122" t="s">
        <v>188</v>
      </c>
      <c r="C330" s="123" t="s">
        <v>189</v>
      </c>
      <c r="D330" s="123"/>
      <c r="E330" s="123"/>
      <c r="F330" s="124" t="s">
        <v>190</v>
      </c>
      <c r="G330" s="125">
        <v>249.39</v>
      </c>
      <c r="H330" s="126">
        <v>1</v>
      </c>
      <c r="I330" s="157">
        <v>249.39</v>
      </c>
      <c r="J330" s="158">
        <v>162.38</v>
      </c>
      <c r="K330" s="125"/>
      <c r="L330" s="155">
        <v>40495.949999999997</v>
      </c>
      <c r="M330" s="157">
        <v>8.16</v>
      </c>
      <c r="N330" s="156">
        <v>330446.95</v>
      </c>
      <c r="AF330" s="116"/>
      <c r="AG330" s="120"/>
      <c r="AH330" s="120" t="s">
        <v>189</v>
      </c>
      <c r="AM330" s="120"/>
    </row>
    <row r="331" spans="1:42" s="58" customFormat="1" ht="15" x14ac:dyDescent="0.25">
      <c r="A331" s="153"/>
      <c r="B331" s="154"/>
      <c r="C331" s="135" t="s">
        <v>191</v>
      </c>
      <c r="D331" s="135"/>
      <c r="E331" s="135"/>
      <c r="F331" s="135"/>
      <c r="G331" s="135"/>
      <c r="H331" s="135"/>
      <c r="I331" s="135"/>
      <c r="J331" s="135"/>
      <c r="K331" s="135"/>
      <c r="L331" s="135"/>
      <c r="M331" s="135"/>
      <c r="N331" s="159"/>
      <c r="AF331" s="116"/>
      <c r="AG331" s="120"/>
      <c r="AH331" s="120"/>
      <c r="AM331" s="120"/>
      <c r="AN331" s="133" t="s">
        <v>191</v>
      </c>
    </row>
    <row r="332" spans="1:42" s="58" customFormat="1" ht="15" x14ac:dyDescent="0.25">
      <c r="A332" s="160"/>
      <c r="B332" s="161"/>
      <c r="C332" s="135" t="s">
        <v>303</v>
      </c>
      <c r="D332" s="135"/>
      <c r="E332" s="135"/>
      <c r="F332" s="135"/>
      <c r="G332" s="135"/>
      <c r="H332" s="135"/>
      <c r="I332" s="135"/>
      <c r="J332" s="135"/>
      <c r="K332" s="135"/>
      <c r="L332" s="135"/>
      <c r="M332" s="135"/>
      <c r="N332" s="159"/>
      <c r="AF332" s="116"/>
      <c r="AG332" s="120"/>
      <c r="AH332" s="120"/>
      <c r="AM332" s="120"/>
      <c r="AO332" s="133" t="s">
        <v>303</v>
      </c>
    </row>
    <row r="333" spans="1:42" s="58" customFormat="1" ht="15" x14ac:dyDescent="0.25">
      <c r="A333" s="160"/>
      <c r="B333" s="161"/>
      <c r="C333" s="135" t="s">
        <v>193</v>
      </c>
      <c r="D333" s="135"/>
      <c r="E333" s="135"/>
      <c r="F333" s="135"/>
      <c r="G333" s="135"/>
      <c r="H333" s="135"/>
      <c r="I333" s="135"/>
      <c r="J333" s="135"/>
      <c r="K333" s="135"/>
      <c r="L333" s="135"/>
      <c r="M333" s="135"/>
      <c r="N333" s="159"/>
      <c r="AF333" s="116"/>
      <c r="AG333" s="120"/>
      <c r="AH333" s="120"/>
      <c r="AM333" s="120"/>
      <c r="AP333" s="133" t="s">
        <v>193</v>
      </c>
    </row>
    <row r="334" spans="1:42" s="58" customFormat="1" ht="15" x14ac:dyDescent="0.25">
      <c r="A334" s="153"/>
      <c r="B334" s="154"/>
      <c r="C334" s="123" t="s">
        <v>174</v>
      </c>
      <c r="D334" s="123"/>
      <c r="E334" s="123"/>
      <c r="F334" s="124"/>
      <c r="G334" s="125"/>
      <c r="H334" s="125"/>
      <c r="I334" s="125"/>
      <c r="J334" s="127"/>
      <c r="K334" s="125"/>
      <c r="L334" s="155">
        <v>40495.949999999997</v>
      </c>
      <c r="M334" s="148"/>
      <c r="N334" s="156">
        <v>330446.95</v>
      </c>
      <c r="AF334" s="116"/>
      <c r="AG334" s="120"/>
      <c r="AH334" s="120"/>
      <c r="AM334" s="120" t="s">
        <v>174</v>
      </c>
    </row>
    <row r="335" spans="1:42" s="58" customFormat="1" ht="15" x14ac:dyDescent="0.25">
      <c r="A335" s="117" t="s">
        <v>304</v>
      </c>
      <c r="B335" s="118"/>
      <c r="C335" s="118"/>
      <c r="D335" s="118"/>
      <c r="E335" s="118"/>
      <c r="F335" s="118"/>
      <c r="G335" s="118"/>
      <c r="H335" s="118"/>
      <c r="I335" s="118"/>
      <c r="J335" s="118"/>
      <c r="K335" s="118"/>
      <c r="L335" s="118"/>
      <c r="M335" s="118"/>
      <c r="N335" s="119"/>
      <c r="AF335" s="116"/>
      <c r="AG335" s="120" t="s">
        <v>304</v>
      </c>
      <c r="AH335" s="120"/>
      <c r="AM335" s="120"/>
    </row>
    <row r="336" spans="1:42" s="58" customFormat="1" ht="45.75" x14ac:dyDescent="0.25">
      <c r="A336" s="121" t="s">
        <v>305</v>
      </c>
      <c r="B336" s="122" t="s">
        <v>306</v>
      </c>
      <c r="C336" s="123" t="s">
        <v>307</v>
      </c>
      <c r="D336" s="123"/>
      <c r="E336" s="123"/>
      <c r="F336" s="124" t="s">
        <v>274</v>
      </c>
      <c r="G336" s="125">
        <v>6.7000000000000004E-2</v>
      </c>
      <c r="H336" s="126">
        <v>1</v>
      </c>
      <c r="I336" s="162">
        <v>6.7000000000000004E-2</v>
      </c>
      <c r="J336" s="127"/>
      <c r="K336" s="125"/>
      <c r="L336" s="127"/>
      <c r="M336" s="125"/>
      <c r="N336" s="128"/>
      <c r="AF336" s="116"/>
      <c r="AG336" s="120"/>
      <c r="AH336" s="120" t="s">
        <v>307</v>
      </c>
      <c r="AM336" s="120"/>
    </row>
    <row r="337" spans="1:41" s="58" customFormat="1" ht="15" x14ac:dyDescent="0.25">
      <c r="A337" s="160"/>
      <c r="B337" s="161"/>
      <c r="C337" s="135" t="s">
        <v>308</v>
      </c>
      <c r="D337" s="135"/>
      <c r="E337" s="135"/>
      <c r="F337" s="135"/>
      <c r="G337" s="135"/>
      <c r="H337" s="135"/>
      <c r="I337" s="135"/>
      <c r="J337" s="135"/>
      <c r="K337" s="135"/>
      <c r="L337" s="135"/>
      <c r="M337" s="135"/>
      <c r="N337" s="159"/>
      <c r="AF337" s="116"/>
      <c r="AG337" s="120"/>
      <c r="AH337" s="120"/>
      <c r="AM337" s="120"/>
      <c r="AO337" s="133" t="s">
        <v>308</v>
      </c>
    </row>
    <row r="338" spans="1:41" s="58" customFormat="1" ht="68.25" x14ac:dyDescent="0.25">
      <c r="A338" s="129"/>
      <c r="B338" s="130" t="s">
        <v>162</v>
      </c>
      <c r="C338" s="131" t="s">
        <v>163</v>
      </c>
      <c r="D338" s="131"/>
      <c r="E338" s="131"/>
      <c r="F338" s="131"/>
      <c r="G338" s="131"/>
      <c r="H338" s="131"/>
      <c r="I338" s="131"/>
      <c r="J338" s="131"/>
      <c r="K338" s="131"/>
      <c r="L338" s="131"/>
      <c r="M338" s="131"/>
      <c r="N338" s="132"/>
      <c r="AF338" s="116"/>
      <c r="AG338" s="120"/>
      <c r="AH338" s="120"/>
      <c r="AI338" s="133" t="s">
        <v>163</v>
      </c>
      <c r="AM338" s="120"/>
    </row>
    <row r="339" spans="1:41" s="58" customFormat="1" ht="15" x14ac:dyDescent="0.25">
      <c r="A339" s="134"/>
      <c r="B339" s="130" t="s">
        <v>158</v>
      </c>
      <c r="C339" s="135" t="s">
        <v>164</v>
      </c>
      <c r="D339" s="135"/>
      <c r="E339" s="135"/>
      <c r="F339" s="136"/>
      <c r="G339" s="137"/>
      <c r="H339" s="137"/>
      <c r="I339" s="137"/>
      <c r="J339" s="138">
        <v>101.4</v>
      </c>
      <c r="K339" s="139">
        <v>1.1499999999999999</v>
      </c>
      <c r="L339" s="138">
        <v>7.81</v>
      </c>
      <c r="M339" s="139">
        <v>44.77</v>
      </c>
      <c r="N339" s="170">
        <v>349.65</v>
      </c>
      <c r="AF339" s="116"/>
      <c r="AG339" s="120"/>
      <c r="AH339" s="120"/>
      <c r="AJ339" s="133" t="s">
        <v>164</v>
      </c>
      <c r="AM339" s="120"/>
    </row>
    <row r="340" spans="1:41" s="58" customFormat="1" ht="15" x14ac:dyDescent="0.25">
      <c r="A340" s="134"/>
      <c r="B340" s="130" t="s">
        <v>175</v>
      </c>
      <c r="C340" s="135" t="s">
        <v>178</v>
      </c>
      <c r="D340" s="135"/>
      <c r="E340" s="135"/>
      <c r="F340" s="136"/>
      <c r="G340" s="137"/>
      <c r="H340" s="137"/>
      <c r="I340" s="137"/>
      <c r="J340" s="140">
        <v>3563.26</v>
      </c>
      <c r="K340" s="139">
        <v>1.1499999999999999</v>
      </c>
      <c r="L340" s="138">
        <v>274.55</v>
      </c>
      <c r="M340" s="139">
        <v>13.24</v>
      </c>
      <c r="N340" s="141">
        <v>3635.04</v>
      </c>
      <c r="AF340" s="116"/>
      <c r="AG340" s="120"/>
      <c r="AH340" s="120"/>
      <c r="AJ340" s="133" t="s">
        <v>178</v>
      </c>
      <c r="AM340" s="120"/>
    </row>
    <row r="341" spans="1:41" s="58" customFormat="1" ht="15" x14ac:dyDescent="0.25">
      <c r="A341" s="134"/>
      <c r="B341" s="130" t="s">
        <v>179</v>
      </c>
      <c r="C341" s="135" t="s">
        <v>180</v>
      </c>
      <c r="D341" s="135"/>
      <c r="E341" s="135"/>
      <c r="F341" s="136"/>
      <c r="G341" s="137"/>
      <c r="H341" s="137"/>
      <c r="I341" s="137"/>
      <c r="J341" s="138">
        <v>507.6</v>
      </c>
      <c r="K341" s="139">
        <v>1.1499999999999999</v>
      </c>
      <c r="L341" s="138">
        <v>39.11</v>
      </c>
      <c r="M341" s="139">
        <v>44.77</v>
      </c>
      <c r="N341" s="141">
        <v>1750.95</v>
      </c>
      <c r="AF341" s="116"/>
      <c r="AG341" s="120"/>
      <c r="AH341" s="120"/>
      <c r="AJ341" s="133" t="s">
        <v>180</v>
      </c>
      <c r="AM341" s="120"/>
    </row>
    <row r="342" spans="1:41" s="58" customFormat="1" ht="15" x14ac:dyDescent="0.25">
      <c r="A342" s="134"/>
      <c r="B342" s="130" t="s">
        <v>187</v>
      </c>
      <c r="C342" s="135" t="s">
        <v>202</v>
      </c>
      <c r="D342" s="135"/>
      <c r="E342" s="135"/>
      <c r="F342" s="136"/>
      <c r="G342" s="137"/>
      <c r="H342" s="137"/>
      <c r="I342" s="137"/>
      <c r="J342" s="138">
        <v>4.34</v>
      </c>
      <c r="K342" s="137"/>
      <c r="L342" s="138">
        <v>0.28999999999999998</v>
      </c>
      <c r="M342" s="139">
        <v>8.16</v>
      </c>
      <c r="N342" s="170">
        <v>2.37</v>
      </c>
      <c r="AF342" s="116"/>
      <c r="AG342" s="120"/>
      <c r="AH342" s="120"/>
      <c r="AJ342" s="133" t="s">
        <v>202</v>
      </c>
      <c r="AM342" s="120"/>
    </row>
    <row r="343" spans="1:41" s="58" customFormat="1" ht="15" x14ac:dyDescent="0.25">
      <c r="A343" s="142"/>
      <c r="B343" s="130"/>
      <c r="C343" s="135" t="s">
        <v>165</v>
      </c>
      <c r="D343" s="135"/>
      <c r="E343" s="135"/>
      <c r="F343" s="136" t="s">
        <v>166</v>
      </c>
      <c r="G343" s="152">
        <v>13</v>
      </c>
      <c r="H343" s="139">
        <v>1.1499999999999999</v>
      </c>
      <c r="I343" s="169">
        <v>1.0016499999999999</v>
      </c>
      <c r="J343" s="144"/>
      <c r="K343" s="137"/>
      <c r="L343" s="144"/>
      <c r="M343" s="137"/>
      <c r="N343" s="145"/>
      <c r="AF343" s="116"/>
      <c r="AG343" s="120"/>
      <c r="AH343" s="120"/>
      <c r="AK343" s="133" t="s">
        <v>165</v>
      </c>
      <c r="AM343" s="120"/>
    </row>
    <row r="344" spans="1:41" s="58" customFormat="1" ht="15" x14ac:dyDescent="0.25">
      <c r="A344" s="142"/>
      <c r="B344" s="130"/>
      <c r="C344" s="135" t="s">
        <v>181</v>
      </c>
      <c r="D344" s="135"/>
      <c r="E344" s="135"/>
      <c r="F344" s="136" t="s">
        <v>166</v>
      </c>
      <c r="G344" s="168">
        <v>37.6</v>
      </c>
      <c r="H344" s="139">
        <v>1.1499999999999999</v>
      </c>
      <c r="I344" s="169">
        <v>2.8970799999999999</v>
      </c>
      <c r="J344" s="144"/>
      <c r="K344" s="137"/>
      <c r="L344" s="144"/>
      <c r="M344" s="137"/>
      <c r="N344" s="145"/>
      <c r="AF344" s="116"/>
      <c r="AG344" s="120"/>
      <c r="AH344" s="120"/>
      <c r="AK344" s="133" t="s">
        <v>181</v>
      </c>
      <c r="AM344" s="120"/>
    </row>
    <row r="345" spans="1:41" s="58" customFormat="1" ht="15" x14ac:dyDescent="0.25">
      <c r="A345" s="134"/>
      <c r="B345" s="130"/>
      <c r="C345" s="146" t="s">
        <v>167</v>
      </c>
      <c r="D345" s="146"/>
      <c r="E345" s="146"/>
      <c r="F345" s="147"/>
      <c r="G345" s="148"/>
      <c r="H345" s="148"/>
      <c r="I345" s="148"/>
      <c r="J345" s="150">
        <v>3669</v>
      </c>
      <c r="K345" s="148"/>
      <c r="L345" s="149">
        <v>282.64999999999998</v>
      </c>
      <c r="M345" s="148"/>
      <c r="N345" s="151">
        <v>3987.06</v>
      </c>
      <c r="AF345" s="116"/>
      <c r="AG345" s="120"/>
      <c r="AH345" s="120"/>
      <c r="AL345" s="133" t="s">
        <v>167</v>
      </c>
      <c r="AM345" s="120"/>
    </row>
    <row r="346" spans="1:41" s="58" customFormat="1" ht="15" x14ac:dyDescent="0.25">
      <c r="A346" s="142"/>
      <c r="B346" s="130"/>
      <c r="C346" s="135" t="s">
        <v>168</v>
      </c>
      <c r="D346" s="135"/>
      <c r="E346" s="135"/>
      <c r="F346" s="136"/>
      <c r="G346" s="137"/>
      <c r="H346" s="137"/>
      <c r="I346" s="137"/>
      <c r="J346" s="144"/>
      <c r="K346" s="137"/>
      <c r="L346" s="138">
        <v>46.92</v>
      </c>
      <c r="M346" s="137"/>
      <c r="N346" s="141">
        <v>2100.6</v>
      </c>
      <c r="AF346" s="116"/>
      <c r="AG346" s="120"/>
      <c r="AH346" s="120"/>
      <c r="AK346" s="133" t="s">
        <v>168</v>
      </c>
      <c r="AM346" s="120"/>
    </row>
    <row r="347" spans="1:41" s="58" customFormat="1" ht="23.25" x14ac:dyDescent="0.25">
      <c r="A347" s="142"/>
      <c r="B347" s="130" t="s">
        <v>276</v>
      </c>
      <c r="C347" s="135" t="s">
        <v>277</v>
      </c>
      <c r="D347" s="135"/>
      <c r="E347" s="135"/>
      <c r="F347" s="136" t="s">
        <v>171</v>
      </c>
      <c r="G347" s="152">
        <v>92</v>
      </c>
      <c r="H347" s="137"/>
      <c r="I347" s="152">
        <v>92</v>
      </c>
      <c r="J347" s="144"/>
      <c r="K347" s="137"/>
      <c r="L347" s="138">
        <v>43.17</v>
      </c>
      <c r="M347" s="137"/>
      <c r="N347" s="141">
        <v>1932.55</v>
      </c>
      <c r="AF347" s="116"/>
      <c r="AG347" s="120"/>
      <c r="AH347" s="120"/>
      <c r="AK347" s="133" t="s">
        <v>277</v>
      </c>
      <c r="AM347" s="120"/>
    </row>
    <row r="348" spans="1:41" s="58" customFormat="1" ht="23.25" x14ac:dyDescent="0.25">
      <c r="A348" s="142"/>
      <c r="B348" s="130" t="s">
        <v>278</v>
      </c>
      <c r="C348" s="135" t="s">
        <v>279</v>
      </c>
      <c r="D348" s="135"/>
      <c r="E348" s="135"/>
      <c r="F348" s="136" t="s">
        <v>171</v>
      </c>
      <c r="G348" s="152">
        <v>46</v>
      </c>
      <c r="H348" s="137"/>
      <c r="I348" s="152">
        <v>46</v>
      </c>
      <c r="J348" s="144"/>
      <c r="K348" s="137"/>
      <c r="L348" s="138">
        <v>21.58</v>
      </c>
      <c r="M348" s="137"/>
      <c r="N348" s="170">
        <v>966.28</v>
      </c>
      <c r="AF348" s="116"/>
      <c r="AG348" s="120"/>
      <c r="AH348" s="120"/>
      <c r="AK348" s="133" t="s">
        <v>279</v>
      </c>
      <c r="AM348" s="120"/>
    </row>
    <row r="349" spans="1:41" s="58" customFormat="1" ht="15" x14ac:dyDescent="0.25">
      <c r="A349" s="153"/>
      <c r="B349" s="154"/>
      <c r="C349" s="123" t="s">
        <v>174</v>
      </c>
      <c r="D349" s="123"/>
      <c r="E349" s="123"/>
      <c r="F349" s="124"/>
      <c r="G349" s="125"/>
      <c r="H349" s="125"/>
      <c r="I349" s="125"/>
      <c r="J349" s="127"/>
      <c r="K349" s="125"/>
      <c r="L349" s="158">
        <v>347.4</v>
      </c>
      <c r="M349" s="148"/>
      <c r="N349" s="156">
        <v>6885.89</v>
      </c>
      <c r="AF349" s="116"/>
      <c r="AG349" s="120"/>
      <c r="AH349" s="120"/>
      <c r="AM349" s="120" t="s">
        <v>174</v>
      </c>
    </row>
    <row r="350" spans="1:41" s="58" customFormat="1" ht="15" x14ac:dyDescent="0.25">
      <c r="A350" s="121" t="s">
        <v>309</v>
      </c>
      <c r="B350" s="122" t="s">
        <v>310</v>
      </c>
      <c r="C350" s="123" t="s">
        <v>311</v>
      </c>
      <c r="D350" s="123"/>
      <c r="E350" s="123"/>
      <c r="F350" s="124" t="s">
        <v>161</v>
      </c>
      <c r="G350" s="125">
        <v>3</v>
      </c>
      <c r="H350" s="126">
        <v>1</v>
      </c>
      <c r="I350" s="126">
        <v>3</v>
      </c>
      <c r="J350" s="127"/>
      <c r="K350" s="125"/>
      <c r="L350" s="127"/>
      <c r="M350" s="125"/>
      <c r="N350" s="128"/>
      <c r="AF350" s="116"/>
      <c r="AG350" s="120"/>
      <c r="AH350" s="120" t="s">
        <v>311</v>
      </c>
      <c r="AM350" s="120"/>
    </row>
    <row r="351" spans="1:41" s="58" customFormat="1" ht="68.25" x14ac:dyDescent="0.25">
      <c r="A351" s="129"/>
      <c r="B351" s="130" t="s">
        <v>162</v>
      </c>
      <c r="C351" s="131" t="s">
        <v>163</v>
      </c>
      <c r="D351" s="131"/>
      <c r="E351" s="131"/>
      <c r="F351" s="131"/>
      <c r="G351" s="131"/>
      <c r="H351" s="131"/>
      <c r="I351" s="131"/>
      <c r="J351" s="131"/>
      <c r="K351" s="131"/>
      <c r="L351" s="131"/>
      <c r="M351" s="131"/>
      <c r="N351" s="132"/>
      <c r="AF351" s="116"/>
      <c r="AG351" s="120"/>
      <c r="AH351" s="120"/>
      <c r="AI351" s="133" t="s">
        <v>163</v>
      </c>
      <c r="AM351" s="120"/>
    </row>
    <row r="352" spans="1:41" s="58" customFormat="1" ht="15" x14ac:dyDescent="0.25">
      <c r="A352" s="134"/>
      <c r="B352" s="130" t="s">
        <v>158</v>
      </c>
      <c r="C352" s="135" t="s">
        <v>164</v>
      </c>
      <c r="D352" s="135"/>
      <c r="E352" s="135"/>
      <c r="F352" s="136"/>
      <c r="G352" s="137"/>
      <c r="H352" s="137"/>
      <c r="I352" s="137"/>
      <c r="J352" s="138">
        <v>17.86</v>
      </c>
      <c r="K352" s="139">
        <v>1.1499999999999999</v>
      </c>
      <c r="L352" s="138">
        <v>61.62</v>
      </c>
      <c r="M352" s="139">
        <v>44.77</v>
      </c>
      <c r="N352" s="141">
        <v>2758.73</v>
      </c>
      <c r="AF352" s="116"/>
      <c r="AG352" s="120"/>
      <c r="AH352" s="120"/>
      <c r="AJ352" s="133" t="s">
        <v>164</v>
      </c>
      <c r="AM352" s="120"/>
    </row>
    <row r="353" spans="1:39" s="58" customFormat="1" ht="15" x14ac:dyDescent="0.25">
      <c r="A353" s="142"/>
      <c r="B353" s="130"/>
      <c r="C353" s="135" t="s">
        <v>165</v>
      </c>
      <c r="D353" s="135"/>
      <c r="E353" s="135"/>
      <c r="F353" s="136" t="s">
        <v>166</v>
      </c>
      <c r="G353" s="139">
        <v>2.27</v>
      </c>
      <c r="H353" s="139">
        <v>1.1499999999999999</v>
      </c>
      <c r="I353" s="163">
        <v>7.8315000000000001</v>
      </c>
      <c r="J353" s="144"/>
      <c r="K353" s="137"/>
      <c r="L353" s="144"/>
      <c r="M353" s="137"/>
      <c r="N353" s="145"/>
      <c r="AF353" s="116"/>
      <c r="AG353" s="120"/>
      <c r="AH353" s="120"/>
      <c r="AK353" s="133" t="s">
        <v>165</v>
      </c>
      <c r="AM353" s="120"/>
    </row>
    <row r="354" spans="1:39" s="58" customFormat="1" ht="15" x14ac:dyDescent="0.25">
      <c r="A354" s="134"/>
      <c r="B354" s="130"/>
      <c r="C354" s="146" t="s">
        <v>167</v>
      </c>
      <c r="D354" s="146"/>
      <c r="E354" s="146"/>
      <c r="F354" s="147"/>
      <c r="G354" s="148"/>
      <c r="H354" s="148"/>
      <c r="I354" s="148"/>
      <c r="J354" s="149">
        <v>17.86</v>
      </c>
      <c r="K354" s="148"/>
      <c r="L354" s="149">
        <v>61.62</v>
      </c>
      <c r="M354" s="148"/>
      <c r="N354" s="151">
        <v>2758.73</v>
      </c>
      <c r="AF354" s="116"/>
      <c r="AG354" s="120"/>
      <c r="AH354" s="120"/>
      <c r="AL354" s="133" t="s">
        <v>167</v>
      </c>
      <c r="AM354" s="120"/>
    </row>
    <row r="355" spans="1:39" s="58" customFormat="1" ht="15" x14ac:dyDescent="0.25">
      <c r="A355" s="142"/>
      <c r="B355" s="130"/>
      <c r="C355" s="135" t="s">
        <v>168</v>
      </c>
      <c r="D355" s="135"/>
      <c r="E355" s="135"/>
      <c r="F355" s="136"/>
      <c r="G355" s="137"/>
      <c r="H355" s="137"/>
      <c r="I355" s="137"/>
      <c r="J355" s="144"/>
      <c r="K355" s="137"/>
      <c r="L355" s="138">
        <v>61.62</v>
      </c>
      <c r="M355" s="137"/>
      <c r="N355" s="141">
        <v>2758.73</v>
      </c>
      <c r="AF355" s="116"/>
      <c r="AG355" s="120"/>
      <c r="AH355" s="120"/>
      <c r="AK355" s="133" t="s">
        <v>168</v>
      </c>
      <c r="AM355" s="120"/>
    </row>
    <row r="356" spans="1:39" s="58" customFormat="1" ht="23.25" x14ac:dyDescent="0.25">
      <c r="A356" s="142"/>
      <c r="B356" s="130" t="s">
        <v>312</v>
      </c>
      <c r="C356" s="135" t="s">
        <v>313</v>
      </c>
      <c r="D356" s="135"/>
      <c r="E356" s="135"/>
      <c r="F356" s="136" t="s">
        <v>171</v>
      </c>
      <c r="G356" s="152">
        <v>89</v>
      </c>
      <c r="H356" s="137"/>
      <c r="I356" s="152">
        <v>89</v>
      </c>
      <c r="J356" s="144"/>
      <c r="K356" s="137"/>
      <c r="L356" s="138">
        <v>54.84</v>
      </c>
      <c r="M356" s="137"/>
      <c r="N356" s="141">
        <v>2455.27</v>
      </c>
      <c r="AF356" s="116"/>
      <c r="AG356" s="120"/>
      <c r="AH356" s="120"/>
      <c r="AK356" s="133" t="s">
        <v>313</v>
      </c>
      <c r="AM356" s="120"/>
    </row>
    <row r="357" spans="1:39" s="58" customFormat="1" ht="23.25" x14ac:dyDescent="0.25">
      <c r="A357" s="142"/>
      <c r="B357" s="130" t="s">
        <v>314</v>
      </c>
      <c r="C357" s="135" t="s">
        <v>315</v>
      </c>
      <c r="D357" s="135"/>
      <c r="E357" s="135"/>
      <c r="F357" s="136" t="s">
        <v>171</v>
      </c>
      <c r="G357" s="152">
        <v>44</v>
      </c>
      <c r="H357" s="137"/>
      <c r="I357" s="152">
        <v>44</v>
      </c>
      <c r="J357" s="144"/>
      <c r="K357" s="137"/>
      <c r="L357" s="138">
        <v>27.11</v>
      </c>
      <c r="M357" s="137"/>
      <c r="N357" s="141">
        <v>1213.8399999999999</v>
      </c>
      <c r="AF357" s="116"/>
      <c r="AG357" s="120"/>
      <c r="AH357" s="120"/>
      <c r="AK357" s="133" t="s">
        <v>315</v>
      </c>
      <c r="AM357" s="120"/>
    </row>
    <row r="358" spans="1:39" s="58" customFormat="1" ht="15" x14ac:dyDescent="0.25">
      <c r="A358" s="153"/>
      <c r="B358" s="154"/>
      <c r="C358" s="123" t="s">
        <v>174</v>
      </c>
      <c r="D358" s="123"/>
      <c r="E358" s="123"/>
      <c r="F358" s="124"/>
      <c r="G358" s="125"/>
      <c r="H358" s="125"/>
      <c r="I358" s="125"/>
      <c r="J358" s="127"/>
      <c r="K358" s="125"/>
      <c r="L358" s="158">
        <v>143.57</v>
      </c>
      <c r="M358" s="148"/>
      <c r="N358" s="156">
        <v>6427.84</v>
      </c>
      <c r="AF358" s="116"/>
      <c r="AG358" s="120"/>
      <c r="AH358" s="120"/>
      <c r="AM358" s="120" t="s">
        <v>174</v>
      </c>
    </row>
    <row r="359" spans="1:39" s="58" customFormat="1" ht="34.5" x14ac:dyDescent="0.25">
      <c r="A359" s="121" t="s">
        <v>316</v>
      </c>
      <c r="B359" s="122" t="s">
        <v>317</v>
      </c>
      <c r="C359" s="123" t="s">
        <v>318</v>
      </c>
      <c r="D359" s="123"/>
      <c r="E359" s="123"/>
      <c r="F359" s="124" t="s">
        <v>190</v>
      </c>
      <c r="G359" s="125">
        <v>76.8</v>
      </c>
      <c r="H359" s="126">
        <v>1</v>
      </c>
      <c r="I359" s="166">
        <v>76.8</v>
      </c>
      <c r="J359" s="127"/>
      <c r="K359" s="125"/>
      <c r="L359" s="127"/>
      <c r="M359" s="125"/>
      <c r="N359" s="128"/>
      <c r="AF359" s="116"/>
      <c r="AG359" s="120"/>
      <c r="AH359" s="120" t="s">
        <v>318</v>
      </c>
      <c r="AM359" s="120"/>
    </row>
    <row r="360" spans="1:39" s="58" customFormat="1" ht="22.5" x14ac:dyDescent="0.25">
      <c r="A360" s="129"/>
      <c r="B360" s="130" t="s">
        <v>200</v>
      </c>
      <c r="C360" s="131" t="s">
        <v>201</v>
      </c>
      <c r="D360" s="131"/>
      <c r="E360" s="131"/>
      <c r="F360" s="131"/>
      <c r="G360" s="131"/>
      <c r="H360" s="131"/>
      <c r="I360" s="131"/>
      <c r="J360" s="131"/>
      <c r="K360" s="131"/>
      <c r="L360" s="131"/>
      <c r="M360" s="131"/>
      <c r="N360" s="132"/>
      <c r="AF360" s="116"/>
      <c r="AG360" s="120"/>
      <c r="AH360" s="120"/>
      <c r="AI360" s="133" t="s">
        <v>201</v>
      </c>
      <c r="AM360" s="120"/>
    </row>
    <row r="361" spans="1:39" s="58" customFormat="1" ht="68.25" x14ac:dyDescent="0.25">
      <c r="A361" s="129"/>
      <c r="B361" s="130" t="s">
        <v>162</v>
      </c>
      <c r="C361" s="131" t="s">
        <v>163</v>
      </c>
      <c r="D361" s="131"/>
      <c r="E361" s="131"/>
      <c r="F361" s="131"/>
      <c r="G361" s="131"/>
      <c r="H361" s="131"/>
      <c r="I361" s="131"/>
      <c r="J361" s="131"/>
      <c r="K361" s="131"/>
      <c r="L361" s="131"/>
      <c r="M361" s="131"/>
      <c r="N361" s="132"/>
      <c r="AF361" s="116"/>
      <c r="AG361" s="120"/>
      <c r="AH361" s="120"/>
      <c r="AI361" s="133" t="s">
        <v>163</v>
      </c>
      <c r="AM361" s="120"/>
    </row>
    <row r="362" spans="1:39" s="58" customFormat="1" ht="15" x14ac:dyDescent="0.25">
      <c r="A362" s="134"/>
      <c r="B362" s="130" t="s">
        <v>158</v>
      </c>
      <c r="C362" s="135" t="s">
        <v>164</v>
      </c>
      <c r="D362" s="135"/>
      <c r="E362" s="135"/>
      <c r="F362" s="136"/>
      <c r="G362" s="137"/>
      <c r="H362" s="137"/>
      <c r="I362" s="137"/>
      <c r="J362" s="138">
        <v>7.76</v>
      </c>
      <c r="K362" s="139">
        <v>0.92</v>
      </c>
      <c r="L362" s="138">
        <v>548.29</v>
      </c>
      <c r="M362" s="139">
        <v>44.77</v>
      </c>
      <c r="N362" s="141">
        <v>24546.94</v>
      </c>
      <c r="AF362" s="116"/>
      <c r="AG362" s="120"/>
      <c r="AH362" s="120"/>
      <c r="AJ362" s="133" t="s">
        <v>164</v>
      </c>
      <c r="AM362" s="120"/>
    </row>
    <row r="363" spans="1:39" s="58" customFormat="1" ht="15" x14ac:dyDescent="0.25">
      <c r="A363" s="134"/>
      <c r="B363" s="130" t="s">
        <v>175</v>
      </c>
      <c r="C363" s="135" t="s">
        <v>178</v>
      </c>
      <c r="D363" s="135"/>
      <c r="E363" s="135"/>
      <c r="F363" s="136"/>
      <c r="G363" s="137"/>
      <c r="H363" s="137"/>
      <c r="I363" s="137"/>
      <c r="J363" s="140">
        <v>1293.92</v>
      </c>
      <c r="K363" s="139">
        <v>0.92</v>
      </c>
      <c r="L363" s="140">
        <v>91423.21</v>
      </c>
      <c r="M363" s="139">
        <v>13.24</v>
      </c>
      <c r="N363" s="141">
        <v>1210443.3</v>
      </c>
      <c r="AF363" s="116"/>
      <c r="AG363" s="120"/>
      <c r="AH363" s="120"/>
      <c r="AJ363" s="133" t="s">
        <v>178</v>
      </c>
      <c r="AM363" s="120"/>
    </row>
    <row r="364" spans="1:39" s="58" customFormat="1" ht="15" x14ac:dyDescent="0.25">
      <c r="A364" s="134"/>
      <c r="B364" s="130" t="s">
        <v>179</v>
      </c>
      <c r="C364" s="135" t="s">
        <v>180</v>
      </c>
      <c r="D364" s="135"/>
      <c r="E364" s="135"/>
      <c r="F364" s="136"/>
      <c r="G364" s="137"/>
      <c r="H364" s="137"/>
      <c r="I364" s="137"/>
      <c r="J364" s="138">
        <v>32.909999999999997</v>
      </c>
      <c r="K364" s="139">
        <v>0.92</v>
      </c>
      <c r="L364" s="140">
        <v>2325.29</v>
      </c>
      <c r="M364" s="139">
        <v>44.77</v>
      </c>
      <c r="N364" s="141">
        <v>104103.23</v>
      </c>
      <c r="AF364" s="116"/>
      <c r="AG364" s="120"/>
      <c r="AH364" s="120"/>
      <c r="AJ364" s="133" t="s">
        <v>180</v>
      </c>
      <c r="AM364" s="120"/>
    </row>
    <row r="365" spans="1:39" s="58" customFormat="1" ht="15" x14ac:dyDescent="0.25">
      <c r="A365" s="134"/>
      <c r="B365" s="130" t="s">
        <v>187</v>
      </c>
      <c r="C365" s="135" t="s">
        <v>202</v>
      </c>
      <c r="D365" s="135"/>
      <c r="E365" s="135"/>
      <c r="F365" s="136"/>
      <c r="G365" s="137"/>
      <c r="H365" s="137"/>
      <c r="I365" s="137"/>
      <c r="J365" s="138">
        <v>21.02</v>
      </c>
      <c r="K365" s="152">
        <v>0</v>
      </c>
      <c r="L365" s="138">
        <v>0</v>
      </c>
      <c r="M365" s="139">
        <v>8.16</v>
      </c>
      <c r="N365" s="145"/>
      <c r="AF365" s="116"/>
      <c r="AG365" s="120"/>
      <c r="AH365" s="120"/>
      <c r="AJ365" s="133" t="s">
        <v>202</v>
      </c>
      <c r="AM365" s="120"/>
    </row>
    <row r="366" spans="1:39" s="58" customFormat="1" ht="15" x14ac:dyDescent="0.25">
      <c r="A366" s="142"/>
      <c r="B366" s="130"/>
      <c r="C366" s="135" t="s">
        <v>165</v>
      </c>
      <c r="D366" s="135"/>
      <c r="E366" s="135"/>
      <c r="F366" s="136" t="s">
        <v>166</v>
      </c>
      <c r="G366" s="139">
        <v>0.91</v>
      </c>
      <c r="H366" s="139">
        <v>0.92</v>
      </c>
      <c r="I366" s="169">
        <v>64.296959999999999</v>
      </c>
      <c r="J366" s="144"/>
      <c r="K366" s="137"/>
      <c r="L366" s="144"/>
      <c r="M366" s="137"/>
      <c r="N366" s="145"/>
      <c r="AF366" s="116"/>
      <c r="AG366" s="120"/>
      <c r="AH366" s="120"/>
      <c r="AK366" s="133" t="s">
        <v>165</v>
      </c>
      <c r="AM366" s="120"/>
    </row>
    <row r="367" spans="1:39" s="58" customFormat="1" ht="15" x14ac:dyDescent="0.25">
      <c r="A367" s="142"/>
      <c r="B367" s="130"/>
      <c r="C367" s="135" t="s">
        <v>181</v>
      </c>
      <c r="D367" s="135"/>
      <c r="E367" s="135"/>
      <c r="F367" s="136" t="s">
        <v>166</v>
      </c>
      <c r="G367" s="168">
        <v>2.1</v>
      </c>
      <c r="H367" s="139">
        <v>0.92</v>
      </c>
      <c r="I367" s="163">
        <v>148.3776</v>
      </c>
      <c r="J367" s="144"/>
      <c r="K367" s="137"/>
      <c r="L367" s="144"/>
      <c r="M367" s="137"/>
      <c r="N367" s="145"/>
      <c r="AF367" s="116"/>
      <c r="AG367" s="120"/>
      <c r="AH367" s="120"/>
      <c r="AK367" s="133" t="s">
        <v>181</v>
      </c>
      <c r="AM367" s="120"/>
    </row>
    <row r="368" spans="1:39" s="58" customFormat="1" ht="15" x14ac:dyDescent="0.25">
      <c r="A368" s="134"/>
      <c r="B368" s="130"/>
      <c r="C368" s="146" t="s">
        <v>167</v>
      </c>
      <c r="D368" s="146"/>
      <c r="E368" s="146"/>
      <c r="F368" s="147"/>
      <c r="G368" s="148"/>
      <c r="H368" s="148"/>
      <c r="I368" s="148"/>
      <c r="J368" s="150">
        <v>1322.7</v>
      </c>
      <c r="K368" s="148"/>
      <c r="L368" s="150">
        <v>91971.5</v>
      </c>
      <c r="M368" s="148"/>
      <c r="N368" s="151">
        <v>1234990.24</v>
      </c>
      <c r="AF368" s="116"/>
      <c r="AG368" s="120"/>
      <c r="AH368" s="120"/>
      <c r="AL368" s="133" t="s">
        <v>167</v>
      </c>
      <c r="AM368" s="120"/>
    </row>
    <row r="369" spans="1:41" s="58" customFormat="1" ht="15" x14ac:dyDescent="0.25">
      <c r="A369" s="142"/>
      <c r="B369" s="130"/>
      <c r="C369" s="135" t="s">
        <v>168</v>
      </c>
      <c r="D369" s="135"/>
      <c r="E369" s="135"/>
      <c r="F369" s="136"/>
      <c r="G369" s="137"/>
      <c r="H369" s="137"/>
      <c r="I369" s="137"/>
      <c r="J369" s="144"/>
      <c r="K369" s="137"/>
      <c r="L369" s="140">
        <v>2873.58</v>
      </c>
      <c r="M369" s="137"/>
      <c r="N369" s="141">
        <v>128650.17</v>
      </c>
      <c r="AF369" s="116"/>
      <c r="AG369" s="120"/>
      <c r="AH369" s="120"/>
      <c r="AK369" s="133" t="s">
        <v>168</v>
      </c>
      <c r="AM369" s="120"/>
    </row>
    <row r="370" spans="1:41" s="58" customFormat="1" ht="45.75" x14ac:dyDescent="0.25">
      <c r="A370" s="142"/>
      <c r="B370" s="130" t="s">
        <v>228</v>
      </c>
      <c r="C370" s="135" t="s">
        <v>229</v>
      </c>
      <c r="D370" s="135"/>
      <c r="E370" s="135"/>
      <c r="F370" s="136" t="s">
        <v>171</v>
      </c>
      <c r="G370" s="152">
        <v>91</v>
      </c>
      <c r="H370" s="137"/>
      <c r="I370" s="152">
        <v>91</v>
      </c>
      <c r="J370" s="144"/>
      <c r="K370" s="137"/>
      <c r="L370" s="140">
        <v>2614.96</v>
      </c>
      <c r="M370" s="137"/>
      <c r="N370" s="141">
        <v>117071.65</v>
      </c>
      <c r="AF370" s="116"/>
      <c r="AG370" s="120"/>
      <c r="AH370" s="120"/>
      <c r="AK370" s="133" t="s">
        <v>229</v>
      </c>
      <c r="AM370" s="120"/>
    </row>
    <row r="371" spans="1:41" s="58" customFormat="1" ht="45.75" x14ac:dyDescent="0.25">
      <c r="A371" s="142"/>
      <c r="B371" s="130" t="s">
        <v>230</v>
      </c>
      <c r="C371" s="135" t="s">
        <v>231</v>
      </c>
      <c r="D371" s="135"/>
      <c r="E371" s="135"/>
      <c r="F371" s="136" t="s">
        <v>171</v>
      </c>
      <c r="G371" s="152">
        <v>52</v>
      </c>
      <c r="H371" s="137"/>
      <c r="I371" s="152">
        <v>52</v>
      </c>
      <c r="J371" s="144"/>
      <c r="K371" s="137"/>
      <c r="L371" s="140">
        <v>1494.26</v>
      </c>
      <c r="M371" s="137"/>
      <c r="N371" s="141">
        <v>66898.09</v>
      </c>
      <c r="AF371" s="116"/>
      <c r="AG371" s="120"/>
      <c r="AH371" s="120"/>
      <c r="AK371" s="133" t="s">
        <v>231</v>
      </c>
      <c r="AM371" s="120"/>
    </row>
    <row r="372" spans="1:41" s="58" customFormat="1" ht="15" x14ac:dyDescent="0.25">
      <c r="A372" s="153"/>
      <c r="B372" s="154"/>
      <c r="C372" s="123" t="s">
        <v>174</v>
      </c>
      <c r="D372" s="123"/>
      <c r="E372" s="123"/>
      <c r="F372" s="124"/>
      <c r="G372" s="125"/>
      <c r="H372" s="125"/>
      <c r="I372" s="125"/>
      <c r="J372" s="127"/>
      <c r="K372" s="125"/>
      <c r="L372" s="155">
        <v>96080.72</v>
      </c>
      <c r="M372" s="148"/>
      <c r="N372" s="156">
        <v>1418959.98</v>
      </c>
      <c r="AF372" s="116"/>
      <c r="AG372" s="120"/>
      <c r="AH372" s="120"/>
      <c r="AM372" s="120" t="s">
        <v>174</v>
      </c>
    </row>
    <row r="373" spans="1:41" s="58" customFormat="1" ht="34.5" x14ac:dyDescent="0.25">
      <c r="A373" s="121" t="s">
        <v>319</v>
      </c>
      <c r="B373" s="122" t="s">
        <v>272</v>
      </c>
      <c r="C373" s="123" t="s">
        <v>273</v>
      </c>
      <c r="D373" s="123"/>
      <c r="E373" s="123"/>
      <c r="F373" s="124" t="s">
        <v>274</v>
      </c>
      <c r="G373" s="125">
        <v>1.08</v>
      </c>
      <c r="H373" s="126">
        <v>1</v>
      </c>
      <c r="I373" s="157">
        <v>1.08</v>
      </c>
      <c r="J373" s="127"/>
      <c r="K373" s="125"/>
      <c r="L373" s="127"/>
      <c r="M373" s="125"/>
      <c r="N373" s="128"/>
      <c r="AF373" s="116"/>
      <c r="AG373" s="120"/>
      <c r="AH373" s="120" t="s">
        <v>273</v>
      </c>
      <c r="AM373" s="120"/>
    </row>
    <row r="374" spans="1:41" s="58" customFormat="1" ht="15" x14ac:dyDescent="0.25">
      <c r="A374" s="160"/>
      <c r="B374" s="161"/>
      <c r="C374" s="135" t="s">
        <v>320</v>
      </c>
      <c r="D374" s="135"/>
      <c r="E374" s="135"/>
      <c r="F374" s="135"/>
      <c r="G374" s="135"/>
      <c r="H374" s="135"/>
      <c r="I374" s="135"/>
      <c r="J374" s="135"/>
      <c r="K374" s="135"/>
      <c r="L374" s="135"/>
      <c r="M374" s="135"/>
      <c r="N374" s="159"/>
      <c r="AF374" s="116"/>
      <c r="AG374" s="120"/>
      <c r="AH374" s="120"/>
      <c r="AM374" s="120"/>
      <c r="AO374" s="133" t="s">
        <v>320</v>
      </c>
    </row>
    <row r="375" spans="1:41" s="58" customFormat="1" ht="68.25" x14ac:dyDescent="0.25">
      <c r="A375" s="129"/>
      <c r="B375" s="130" t="s">
        <v>162</v>
      </c>
      <c r="C375" s="131" t="s">
        <v>163</v>
      </c>
      <c r="D375" s="131"/>
      <c r="E375" s="131"/>
      <c r="F375" s="131"/>
      <c r="G375" s="131"/>
      <c r="H375" s="131"/>
      <c r="I375" s="131"/>
      <c r="J375" s="131"/>
      <c r="K375" s="131"/>
      <c r="L375" s="131"/>
      <c r="M375" s="131"/>
      <c r="N375" s="132"/>
      <c r="AF375" s="116"/>
      <c r="AG375" s="120"/>
      <c r="AH375" s="120"/>
      <c r="AI375" s="133" t="s">
        <v>163</v>
      </c>
      <c r="AM375" s="120"/>
    </row>
    <row r="376" spans="1:41" s="58" customFormat="1" ht="15" x14ac:dyDescent="0.25">
      <c r="A376" s="134"/>
      <c r="B376" s="130" t="s">
        <v>175</v>
      </c>
      <c r="C376" s="135" t="s">
        <v>178</v>
      </c>
      <c r="D376" s="135"/>
      <c r="E376" s="135"/>
      <c r="F376" s="136"/>
      <c r="G376" s="137"/>
      <c r="H376" s="137"/>
      <c r="I376" s="137"/>
      <c r="J376" s="138">
        <v>479.33</v>
      </c>
      <c r="K376" s="139">
        <v>1.1499999999999999</v>
      </c>
      <c r="L376" s="138">
        <v>595.33000000000004</v>
      </c>
      <c r="M376" s="139">
        <v>13.24</v>
      </c>
      <c r="N376" s="141">
        <v>7882.17</v>
      </c>
      <c r="AF376" s="116"/>
      <c r="AG376" s="120"/>
      <c r="AH376" s="120"/>
      <c r="AJ376" s="133" t="s">
        <v>178</v>
      </c>
      <c r="AM376" s="120"/>
    </row>
    <row r="377" spans="1:41" s="58" customFormat="1" ht="15" x14ac:dyDescent="0.25">
      <c r="A377" s="134"/>
      <c r="B377" s="130" t="s">
        <v>179</v>
      </c>
      <c r="C377" s="135" t="s">
        <v>180</v>
      </c>
      <c r="D377" s="135"/>
      <c r="E377" s="135"/>
      <c r="F377" s="136"/>
      <c r="G377" s="137"/>
      <c r="H377" s="137"/>
      <c r="I377" s="137"/>
      <c r="J377" s="138">
        <v>93.5</v>
      </c>
      <c r="K377" s="139">
        <v>1.1499999999999999</v>
      </c>
      <c r="L377" s="138">
        <v>116.13</v>
      </c>
      <c r="M377" s="139">
        <v>44.77</v>
      </c>
      <c r="N377" s="141">
        <v>5199.1400000000003</v>
      </c>
      <c r="AF377" s="116"/>
      <c r="AG377" s="120"/>
      <c r="AH377" s="120"/>
      <c r="AJ377" s="133" t="s">
        <v>180</v>
      </c>
      <c r="AM377" s="120"/>
    </row>
    <row r="378" spans="1:41" s="58" customFormat="1" ht="15" x14ac:dyDescent="0.25">
      <c r="A378" s="142"/>
      <c r="B378" s="130"/>
      <c r="C378" s="135" t="s">
        <v>181</v>
      </c>
      <c r="D378" s="135"/>
      <c r="E378" s="135"/>
      <c r="F378" s="136" t="s">
        <v>166</v>
      </c>
      <c r="G378" s="139">
        <v>8.06</v>
      </c>
      <c r="H378" s="139">
        <v>1.1499999999999999</v>
      </c>
      <c r="I378" s="169">
        <v>10.01052</v>
      </c>
      <c r="J378" s="144"/>
      <c r="K378" s="137"/>
      <c r="L378" s="144"/>
      <c r="M378" s="137"/>
      <c r="N378" s="145"/>
      <c r="AF378" s="116"/>
      <c r="AG378" s="120"/>
      <c r="AH378" s="120"/>
      <c r="AK378" s="133" t="s">
        <v>181</v>
      </c>
      <c r="AM378" s="120"/>
    </row>
    <row r="379" spans="1:41" s="58" customFormat="1" ht="15" x14ac:dyDescent="0.25">
      <c r="A379" s="134"/>
      <c r="B379" s="130"/>
      <c r="C379" s="146" t="s">
        <v>167</v>
      </c>
      <c r="D379" s="146"/>
      <c r="E379" s="146"/>
      <c r="F379" s="147"/>
      <c r="G379" s="148"/>
      <c r="H379" s="148"/>
      <c r="I379" s="148"/>
      <c r="J379" s="149">
        <v>479.33</v>
      </c>
      <c r="K379" s="148"/>
      <c r="L379" s="149">
        <v>595.33000000000004</v>
      </c>
      <c r="M379" s="148"/>
      <c r="N379" s="151">
        <v>7882.17</v>
      </c>
      <c r="AF379" s="116"/>
      <c r="AG379" s="120"/>
      <c r="AH379" s="120"/>
      <c r="AL379" s="133" t="s">
        <v>167</v>
      </c>
      <c r="AM379" s="120"/>
    </row>
    <row r="380" spans="1:41" s="58" customFormat="1" ht="15" x14ac:dyDescent="0.25">
      <c r="A380" s="142"/>
      <c r="B380" s="130"/>
      <c r="C380" s="135" t="s">
        <v>168</v>
      </c>
      <c r="D380" s="135"/>
      <c r="E380" s="135"/>
      <c r="F380" s="136"/>
      <c r="G380" s="137"/>
      <c r="H380" s="137"/>
      <c r="I380" s="137"/>
      <c r="J380" s="144"/>
      <c r="K380" s="137"/>
      <c r="L380" s="138">
        <v>116.13</v>
      </c>
      <c r="M380" s="137"/>
      <c r="N380" s="141">
        <v>5199.1400000000003</v>
      </c>
      <c r="AF380" s="116"/>
      <c r="AG380" s="120"/>
      <c r="AH380" s="120"/>
      <c r="AK380" s="133" t="s">
        <v>168</v>
      </c>
      <c r="AM380" s="120"/>
    </row>
    <row r="381" spans="1:41" s="58" customFormat="1" ht="23.25" x14ac:dyDescent="0.25">
      <c r="A381" s="142"/>
      <c r="B381" s="130" t="s">
        <v>276</v>
      </c>
      <c r="C381" s="135" t="s">
        <v>277</v>
      </c>
      <c r="D381" s="135"/>
      <c r="E381" s="135"/>
      <c r="F381" s="136" t="s">
        <v>171</v>
      </c>
      <c r="G381" s="152">
        <v>92</v>
      </c>
      <c r="H381" s="137"/>
      <c r="I381" s="152">
        <v>92</v>
      </c>
      <c r="J381" s="144"/>
      <c r="K381" s="137"/>
      <c r="L381" s="138">
        <v>106.84</v>
      </c>
      <c r="M381" s="137"/>
      <c r="N381" s="141">
        <v>4783.21</v>
      </c>
      <c r="AF381" s="116"/>
      <c r="AG381" s="120"/>
      <c r="AH381" s="120"/>
      <c r="AK381" s="133" t="s">
        <v>277</v>
      </c>
      <c r="AM381" s="120"/>
    </row>
    <row r="382" spans="1:41" s="58" customFormat="1" ht="23.25" x14ac:dyDescent="0.25">
      <c r="A382" s="142"/>
      <c r="B382" s="130" t="s">
        <v>278</v>
      </c>
      <c r="C382" s="135" t="s">
        <v>279</v>
      </c>
      <c r="D382" s="135"/>
      <c r="E382" s="135"/>
      <c r="F382" s="136" t="s">
        <v>171</v>
      </c>
      <c r="G382" s="152">
        <v>46</v>
      </c>
      <c r="H382" s="137"/>
      <c r="I382" s="152">
        <v>46</v>
      </c>
      <c r="J382" s="144"/>
      <c r="K382" s="137"/>
      <c r="L382" s="138">
        <v>53.42</v>
      </c>
      <c r="M382" s="137"/>
      <c r="N382" s="141">
        <v>2391.6</v>
      </c>
      <c r="AF382" s="116"/>
      <c r="AG382" s="120"/>
      <c r="AH382" s="120"/>
      <c r="AK382" s="133" t="s">
        <v>279</v>
      </c>
      <c r="AM382" s="120"/>
    </row>
    <row r="383" spans="1:41" s="58" customFormat="1" ht="15" x14ac:dyDescent="0.25">
      <c r="A383" s="153"/>
      <c r="B383" s="154"/>
      <c r="C383" s="123" t="s">
        <v>174</v>
      </c>
      <c r="D383" s="123"/>
      <c r="E383" s="123"/>
      <c r="F383" s="124"/>
      <c r="G383" s="125"/>
      <c r="H383" s="125"/>
      <c r="I383" s="125"/>
      <c r="J383" s="127"/>
      <c r="K383" s="125"/>
      <c r="L383" s="158">
        <v>755.59</v>
      </c>
      <c r="M383" s="148"/>
      <c r="N383" s="156">
        <v>15056.98</v>
      </c>
      <c r="AF383" s="116"/>
      <c r="AG383" s="120"/>
      <c r="AH383" s="120"/>
      <c r="AM383" s="120" t="s">
        <v>174</v>
      </c>
    </row>
    <row r="384" spans="1:41" s="58" customFormat="1" ht="22.5" x14ac:dyDescent="0.25">
      <c r="A384" s="121" t="s">
        <v>321</v>
      </c>
      <c r="B384" s="122" t="s">
        <v>281</v>
      </c>
      <c r="C384" s="123" t="s">
        <v>282</v>
      </c>
      <c r="D384" s="123"/>
      <c r="E384" s="123"/>
      <c r="F384" s="124" t="s">
        <v>190</v>
      </c>
      <c r="G384" s="125">
        <v>1003</v>
      </c>
      <c r="H384" s="126">
        <v>1</v>
      </c>
      <c r="I384" s="126">
        <v>1003</v>
      </c>
      <c r="J384" s="158">
        <v>99.98</v>
      </c>
      <c r="K384" s="162">
        <v>1.012</v>
      </c>
      <c r="L384" s="155">
        <v>101483.3</v>
      </c>
      <c r="M384" s="157">
        <v>8.16</v>
      </c>
      <c r="N384" s="156">
        <v>828103.73</v>
      </c>
      <c r="AF384" s="116"/>
      <c r="AG384" s="120"/>
      <c r="AH384" s="120" t="s">
        <v>282</v>
      </c>
      <c r="AM384" s="120"/>
    </row>
    <row r="385" spans="1:42" s="58" customFormat="1" ht="15" x14ac:dyDescent="0.25">
      <c r="A385" s="153"/>
      <c r="B385" s="154"/>
      <c r="C385" s="135" t="s">
        <v>191</v>
      </c>
      <c r="D385" s="135"/>
      <c r="E385" s="135"/>
      <c r="F385" s="135"/>
      <c r="G385" s="135"/>
      <c r="H385" s="135"/>
      <c r="I385" s="135"/>
      <c r="J385" s="135"/>
      <c r="K385" s="135"/>
      <c r="L385" s="135"/>
      <c r="M385" s="135"/>
      <c r="N385" s="159"/>
      <c r="AF385" s="116"/>
      <c r="AG385" s="120"/>
      <c r="AH385" s="120"/>
      <c r="AM385" s="120"/>
      <c r="AN385" s="133" t="s">
        <v>191</v>
      </c>
    </row>
    <row r="386" spans="1:42" s="58" customFormat="1" ht="15" x14ac:dyDescent="0.25">
      <c r="A386" s="160"/>
      <c r="B386" s="161"/>
      <c r="C386" s="135" t="s">
        <v>283</v>
      </c>
      <c r="D386" s="135"/>
      <c r="E386" s="135"/>
      <c r="F386" s="135"/>
      <c r="G386" s="135"/>
      <c r="H386" s="135"/>
      <c r="I386" s="135"/>
      <c r="J386" s="135"/>
      <c r="K386" s="135"/>
      <c r="L386" s="135"/>
      <c r="M386" s="135"/>
      <c r="N386" s="159"/>
      <c r="AF386" s="116"/>
      <c r="AG386" s="120"/>
      <c r="AH386" s="120"/>
      <c r="AM386" s="120"/>
      <c r="AP386" s="133" t="s">
        <v>283</v>
      </c>
    </row>
    <row r="387" spans="1:42" s="58" customFormat="1" ht="15" x14ac:dyDescent="0.25">
      <c r="A387" s="129"/>
      <c r="B387" s="130"/>
      <c r="C387" s="131" t="s">
        <v>284</v>
      </c>
      <c r="D387" s="131"/>
      <c r="E387" s="131"/>
      <c r="F387" s="131"/>
      <c r="G387" s="131"/>
      <c r="H387" s="131"/>
      <c r="I387" s="131"/>
      <c r="J387" s="131"/>
      <c r="K387" s="131"/>
      <c r="L387" s="131"/>
      <c r="M387" s="131"/>
      <c r="N387" s="132"/>
      <c r="AF387" s="116"/>
      <c r="AG387" s="120"/>
      <c r="AH387" s="120"/>
      <c r="AI387" s="133" t="s">
        <v>284</v>
      </c>
      <c r="AM387" s="120"/>
    </row>
    <row r="388" spans="1:42" s="58" customFormat="1" ht="15" x14ac:dyDescent="0.25">
      <c r="A388" s="153"/>
      <c r="B388" s="154"/>
      <c r="C388" s="123" t="s">
        <v>174</v>
      </c>
      <c r="D388" s="123"/>
      <c r="E388" s="123"/>
      <c r="F388" s="124"/>
      <c r="G388" s="125"/>
      <c r="H388" s="125"/>
      <c r="I388" s="125"/>
      <c r="J388" s="127"/>
      <c r="K388" s="125"/>
      <c r="L388" s="155">
        <v>101483.3</v>
      </c>
      <c r="M388" s="148"/>
      <c r="N388" s="156">
        <v>828103.73</v>
      </c>
      <c r="AF388" s="116"/>
      <c r="AG388" s="120"/>
      <c r="AH388" s="120"/>
      <c r="AM388" s="120" t="s">
        <v>174</v>
      </c>
    </row>
    <row r="389" spans="1:42" s="58" customFormat="1" ht="45.75" x14ac:dyDescent="0.25">
      <c r="A389" s="121" t="s">
        <v>322</v>
      </c>
      <c r="B389" s="122" t="s">
        <v>306</v>
      </c>
      <c r="C389" s="123" t="s">
        <v>307</v>
      </c>
      <c r="D389" s="123"/>
      <c r="E389" s="123"/>
      <c r="F389" s="124" t="s">
        <v>274</v>
      </c>
      <c r="G389" s="125">
        <v>1.0029999999999999</v>
      </c>
      <c r="H389" s="126">
        <v>1</v>
      </c>
      <c r="I389" s="162">
        <v>1.0029999999999999</v>
      </c>
      <c r="J389" s="127"/>
      <c r="K389" s="125"/>
      <c r="L389" s="127"/>
      <c r="M389" s="125"/>
      <c r="N389" s="128"/>
      <c r="AF389" s="116"/>
      <c r="AG389" s="120"/>
      <c r="AH389" s="120" t="s">
        <v>307</v>
      </c>
      <c r="AM389" s="120"/>
    </row>
    <row r="390" spans="1:42" s="58" customFormat="1" ht="15" x14ac:dyDescent="0.25">
      <c r="A390" s="160"/>
      <c r="B390" s="161"/>
      <c r="C390" s="135" t="s">
        <v>323</v>
      </c>
      <c r="D390" s="135"/>
      <c r="E390" s="135"/>
      <c r="F390" s="135"/>
      <c r="G390" s="135"/>
      <c r="H390" s="135"/>
      <c r="I390" s="135"/>
      <c r="J390" s="135"/>
      <c r="K390" s="135"/>
      <c r="L390" s="135"/>
      <c r="M390" s="135"/>
      <c r="N390" s="159"/>
      <c r="AF390" s="116"/>
      <c r="AG390" s="120"/>
      <c r="AH390" s="120"/>
      <c r="AM390" s="120"/>
      <c r="AO390" s="133" t="s">
        <v>323</v>
      </c>
    </row>
    <row r="391" spans="1:42" s="58" customFormat="1" ht="68.25" x14ac:dyDescent="0.25">
      <c r="A391" s="129"/>
      <c r="B391" s="130" t="s">
        <v>162</v>
      </c>
      <c r="C391" s="131" t="s">
        <v>163</v>
      </c>
      <c r="D391" s="131"/>
      <c r="E391" s="131"/>
      <c r="F391" s="131"/>
      <c r="G391" s="131"/>
      <c r="H391" s="131"/>
      <c r="I391" s="131"/>
      <c r="J391" s="131"/>
      <c r="K391" s="131"/>
      <c r="L391" s="131"/>
      <c r="M391" s="131"/>
      <c r="N391" s="132"/>
      <c r="AF391" s="116"/>
      <c r="AG391" s="120"/>
      <c r="AH391" s="120"/>
      <c r="AI391" s="133" t="s">
        <v>163</v>
      </c>
      <c r="AM391" s="120"/>
    </row>
    <row r="392" spans="1:42" s="58" customFormat="1" ht="15" x14ac:dyDescent="0.25">
      <c r="A392" s="134"/>
      <c r="B392" s="130" t="s">
        <v>158</v>
      </c>
      <c r="C392" s="135" t="s">
        <v>164</v>
      </c>
      <c r="D392" s="135"/>
      <c r="E392" s="135"/>
      <c r="F392" s="136"/>
      <c r="G392" s="137"/>
      <c r="H392" s="137"/>
      <c r="I392" s="137"/>
      <c r="J392" s="138">
        <v>101.4</v>
      </c>
      <c r="K392" s="139">
        <v>1.1499999999999999</v>
      </c>
      <c r="L392" s="138">
        <v>116.96</v>
      </c>
      <c r="M392" s="139">
        <v>44.77</v>
      </c>
      <c r="N392" s="141">
        <v>5236.3</v>
      </c>
      <c r="AF392" s="116"/>
      <c r="AG392" s="120"/>
      <c r="AH392" s="120"/>
      <c r="AJ392" s="133" t="s">
        <v>164</v>
      </c>
      <c r="AM392" s="120"/>
    </row>
    <row r="393" spans="1:42" s="58" customFormat="1" ht="15" x14ac:dyDescent="0.25">
      <c r="A393" s="134"/>
      <c r="B393" s="130" t="s">
        <v>175</v>
      </c>
      <c r="C393" s="135" t="s">
        <v>178</v>
      </c>
      <c r="D393" s="135"/>
      <c r="E393" s="135"/>
      <c r="F393" s="136"/>
      <c r="G393" s="137"/>
      <c r="H393" s="137"/>
      <c r="I393" s="137"/>
      <c r="J393" s="140">
        <v>3563.26</v>
      </c>
      <c r="K393" s="139">
        <v>1.1499999999999999</v>
      </c>
      <c r="L393" s="140">
        <v>4110.04</v>
      </c>
      <c r="M393" s="139">
        <v>13.24</v>
      </c>
      <c r="N393" s="141">
        <v>54416.93</v>
      </c>
      <c r="AF393" s="116"/>
      <c r="AG393" s="120"/>
      <c r="AH393" s="120"/>
      <c r="AJ393" s="133" t="s">
        <v>178</v>
      </c>
      <c r="AM393" s="120"/>
    </row>
    <row r="394" spans="1:42" s="58" customFormat="1" ht="15" x14ac:dyDescent="0.25">
      <c r="A394" s="134"/>
      <c r="B394" s="130" t="s">
        <v>179</v>
      </c>
      <c r="C394" s="135" t="s">
        <v>180</v>
      </c>
      <c r="D394" s="135"/>
      <c r="E394" s="135"/>
      <c r="F394" s="136"/>
      <c r="G394" s="137"/>
      <c r="H394" s="137"/>
      <c r="I394" s="137"/>
      <c r="J394" s="138">
        <v>507.6</v>
      </c>
      <c r="K394" s="139">
        <v>1.1499999999999999</v>
      </c>
      <c r="L394" s="138">
        <v>585.49</v>
      </c>
      <c r="M394" s="139">
        <v>44.77</v>
      </c>
      <c r="N394" s="141">
        <v>26212.39</v>
      </c>
      <c r="AF394" s="116"/>
      <c r="AG394" s="120"/>
      <c r="AH394" s="120"/>
      <c r="AJ394" s="133" t="s">
        <v>180</v>
      </c>
      <c r="AM394" s="120"/>
    </row>
    <row r="395" spans="1:42" s="58" customFormat="1" ht="15" x14ac:dyDescent="0.25">
      <c r="A395" s="134"/>
      <c r="B395" s="130" t="s">
        <v>187</v>
      </c>
      <c r="C395" s="135" t="s">
        <v>202</v>
      </c>
      <c r="D395" s="135"/>
      <c r="E395" s="135"/>
      <c r="F395" s="136"/>
      <c r="G395" s="137"/>
      <c r="H395" s="137"/>
      <c r="I395" s="137"/>
      <c r="J395" s="138">
        <v>4.34</v>
      </c>
      <c r="K395" s="137"/>
      <c r="L395" s="138">
        <v>4.3499999999999996</v>
      </c>
      <c r="M395" s="139">
        <v>8.16</v>
      </c>
      <c r="N395" s="170">
        <v>35.5</v>
      </c>
      <c r="AF395" s="116"/>
      <c r="AG395" s="120"/>
      <c r="AH395" s="120"/>
      <c r="AJ395" s="133" t="s">
        <v>202</v>
      </c>
      <c r="AM395" s="120"/>
    </row>
    <row r="396" spans="1:42" s="58" customFormat="1" ht="15" x14ac:dyDescent="0.25">
      <c r="A396" s="142"/>
      <c r="B396" s="130"/>
      <c r="C396" s="135" t="s">
        <v>165</v>
      </c>
      <c r="D396" s="135"/>
      <c r="E396" s="135"/>
      <c r="F396" s="136" t="s">
        <v>166</v>
      </c>
      <c r="G396" s="152">
        <v>13</v>
      </c>
      <c r="H396" s="139">
        <v>1.1499999999999999</v>
      </c>
      <c r="I396" s="169">
        <v>14.99485</v>
      </c>
      <c r="J396" s="144"/>
      <c r="K396" s="137"/>
      <c r="L396" s="144"/>
      <c r="M396" s="137"/>
      <c r="N396" s="145"/>
      <c r="AF396" s="116"/>
      <c r="AG396" s="120"/>
      <c r="AH396" s="120"/>
      <c r="AK396" s="133" t="s">
        <v>165</v>
      </c>
      <c r="AM396" s="120"/>
    </row>
    <row r="397" spans="1:42" s="58" customFormat="1" ht="15" x14ac:dyDescent="0.25">
      <c r="A397" s="142"/>
      <c r="B397" s="130"/>
      <c r="C397" s="135" t="s">
        <v>181</v>
      </c>
      <c r="D397" s="135"/>
      <c r="E397" s="135"/>
      <c r="F397" s="136" t="s">
        <v>166</v>
      </c>
      <c r="G397" s="168">
        <v>37.6</v>
      </c>
      <c r="H397" s="139">
        <v>1.1499999999999999</v>
      </c>
      <c r="I397" s="169">
        <v>43.369720000000001</v>
      </c>
      <c r="J397" s="144"/>
      <c r="K397" s="137"/>
      <c r="L397" s="144"/>
      <c r="M397" s="137"/>
      <c r="N397" s="145"/>
      <c r="AF397" s="116"/>
      <c r="AG397" s="120"/>
      <c r="AH397" s="120"/>
      <c r="AK397" s="133" t="s">
        <v>181</v>
      </c>
      <c r="AM397" s="120"/>
    </row>
    <row r="398" spans="1:42" s="58" customFormat="1" ht="15" x14ac:dyDescent="0.25">
      <c r="A398" s="134"/>
      <c r="B398" s="130"/>
      <c r="C398" s="146" t="s">
        <v>167</v>
      </c>
      <c r="D398" s="146"/>
      <c r="E398" s="146"/>
      <c r="F398" s="147"/>
      <c r="G398" s="148"/>
      <c r="H398" s="148"/>
      <c r="I398" s="148"/>
      <c r="J398" s="150">
        <v>3669</v>
      </c>
      <c r="K398" s="148"/>
      <c r="L398" s="150">
        <v>4231.3500000000004</v>
      </c>
      <c r="M398" s="148"/>
      <c r="N398" s="151">
        <v>59688.73</v>
      </c>
      <c r="AF398" s="116"/>
      <c r="AG398" s="120"/>
      <c r="AH398" s="120"/>
      <c r="AL398" s="133" t="s">
        <v>167</v>
      </c>
      <c r="AM398" s="120"/>
    </row>
    <row r="399" spans="1:42" s="58" customFormat="1" ht="15" x14ac:dyDescent="0.25">
      <c r="A399" s="142"/>
      <c r="B399" s="130"/>
      <c r="C399" s="135" t="s">
        <v>168</v>
      </c>
      <c r="D399" s="135"/>
      <c r="E399" s="135"/>
      <c r="F399" s="136"/>
      <c r="G399" s="137"/>
      <c r="H399" s="137"/>
      <c r="I399" s="137"/>
      <c r="J399" s="144"/>
      <c r="K399" s="137"/>
      <c r="L399" s="138">
        <v>702.45</v>
      </c>
      <c r="M399" s="137"/>
      <c r="N399" s="141">
        <v>31448.69</v>
      </c>
      <c r="AF399" s="116"/>
      <c r="AG399" s="120"/>
      <c r="AH399" s="120"/>
      <c r="AK399" s="133" t="s">
        <v>168</v>
      </c>
      <c r="AM399" s="120"/>
    </row>
    <row r="400" spans="1:42" s="58" customFormat="1" ht="23.25" x14ac:dyDescent="0.25">
      <c r="A400" s="142"/>
      <c r="B400" s="130" t="s">
        <v>276</v>
      </c>
      <c r="C400" s="135" t="s">
        <v>277</v>
      </c>
      <c r="D400" s="135"/>
      <c r="E400" s="135"/>
      <c r="F400" s="136" t="s">
        <v>171</v>
      </c>
      <c r="G400" s="152">
        <v>92</v>
      </c>
      <c r="H400" s="137"/>
      <c r="I400" s="152">
        <v>92</v>
      </c>
      <c r="J400" s="144"/>
      <c r="K400" s="137"/>
      <c r="L400" s="138">
        <v>646.25</v>
      </c>
      <c r="M400" s="137"/>
      <c r="N400" s="141">
        <v>28932.79</v>
      </c>
      <c r="AF400" s="116"/>
      <c r="AG400" s="120"/>
      <c r="AH400" s="120"/>
      <c r="AK400" s="133" t="s">
        <v>277</v>
      </c>
      <c r="AM400" s="120"/>
    </row>
    <row r="401" spans="1:42" s="58" customFormat="1" ht="23.25" x14ac:dyDescent="0.25">
      <c r="A401" s="142"/>
      <c r="B401" s="130" t="s">
        <v>278</v>
      </c>
      <c r="C401" s="135" t="s">
        <v>279</v>
      </c>
      <c r="D401" s="135"/>
      <c r="E401" s="135"/>
      <c r="F401" s="136" t="s">
        <v>171</v>
      </c>
      <c r="G401" s="152">
        <v>46</v>
      </c>
      <c r="H401" s="137"/>
      <c r="I401" s="152">
        <v>46</v>
      </c>
      <c r="J401" s="144"/>
      <c r="K401" s="137"/>
      <c r="L401" s="138">
        <v>323.13</v>
      </c>
      <c r="M401" s="137"/>
      <c r="N401" s="141">
        <v>14466.4</v>
      </c>
      <c r="AF401" s="116"/>
      <c r="AG401" s="120"/>
      <c r="AH401" s="120"/>
      <c r="AK401" s="133" t="s">
        <v>279</v>
      </c>
      <c r="AM401" s="120"/>
    </row>
    <row r="402" spans="1:42" s="58" customFormat="1" ht="15" x14ac:dyDescent="0.25">
      <c r="A402" s="153"/>
      <c r="B402" s="154"/>
      <c r="C402" s="123" t="s">
        <v>174</v>
      </c>
      <c r="D402" s="123"/>
      <c r="E402" s="123"/>
      <c r="F402" s="124"/>
      <c r="G402" s="125"/>
      <c r="H402" s="125"/>
      <c r="I402" s="125"/>
      <c r="J402" s="127"/>
      <c r="K402" s="125"/>
      <c r="L402" s="155">
        <v>5200.7299999999996</v>
      </c>
      <c r="M402" s="148"/>
      <c r="N402" s="156">
        <v>103087.92</v>
      </c>
      <c r="AF402" s="116"/>
      <c r="AG402" s="120"/>
      <c r="AH402" s="120"/>
      <c r="AM402" s="120" t="s">
        <v>174</v>
      </c>
    </row>
    <row r="403" spans="1:42" s="58" customFormat="1" ht="45.75" x14ac:dyDescent="0.25">
      <c r="A403" s="121" t="s">
        <v>324</v>
      </c>
      <c r="B403" s="122" t="s">
        <v>213</v>
      </c>
      <c r="C403" s="123" t="s">
        <v>214</v>
      </c>
      <c r="D403" s="123"/>
      <c r="E403" s="123"/>
      <c r="F403" s="124" t="s">
        <v>184</v>
      </c>
      <c r="G403" s="125">
        <v>153.6</v>
      </c>
      <c r="H403" s="126">
        <v>1</v>
      </c>
      <c r="I403" s="166">
        <v>153.6</v>
      </c>
      <c r="J403" s="158">
        <v>3.28</v>
      </c>
      <c r="K403" s="125"/>
      <c r="L403" s="158">
        <v>503.81</v>
      </c>
      <c r="M403" s="157">
        <v>13.24</v>
      </c>
      <c r="N403" s="156">
        <v>6670.44</v>
      </c>
      <c r="AF403" s="116"/>
      <c r="AG403" s="120"/>
      <c r="AH403" s="120" t="s">
        <v>214</v>
      </c>
      <c r="AM403" s="120"/>
    </row>
    <row r="404" spans="1:42" s="58" customFormat="1" ht="15" x14ac:dyDescent="0.25">
      <c r="A404" s="160"/>
      <c r="B404" s="161"/>
      <c r="C404" s="135" t="s">
        <v>325</v>
      </c>
      <c r="D404" s="135"/>
      <c r="E404" s="135"/>
      <c r="F404" s="135"/>
      <c r="G404" s="135"/>
      <c r="H404" s="135"/>
      <c r="I404" s="135"/>
      <c r="J404" s="135"/>
      <c r="K404" s="135"/>
      <c r="L404" s="135"/>
      <c r="M404" s="135"/>
      <c r="N404" s="159"/>
      <c r="AF404" s="116"/>
      <c r="AG404" s="120"/>
      <c r="AH404" s="120"/>
      <c r="AM404" s="120"/>
      <c r="AO404" s="133" t="s">
        <v>325</v>
      </c>
    </row>
    <row r="405" spans="1:42" s="58" customFormat="1" ht="15" x14ac:dyDescent="0.25">
      <c r="A405" s="153"/>
      <c r="B405" s="154"/>
      <c r="C405" s="123" t="s">
        <v>174</v>
      </c>
      <c r="D405" s="123"/>
      <c r="E405" s="123"/>
      <c r="F405" s="124"/>
      <c r="G405" s="125"/>
      <c r="H405" s="125"/>
      <c r="I405" s="125"/>
      <c r="J405" s="127"/>
      <c r="K405" s="125"/>
      <c r="L405" s="158">
        <v>503.81</v>
      </c>
      <c r="M405" s="148"/>
      <c r="N405" s="156">
        <v>6670.44</v>
      </c>
      <c r="AF405" s="116"/>
      <c r="AG405" s="120"/>
      <c r="AH405" s="120"/>
      <c r="AM405" s="120" t="s">
        <v>174</v>
      </c>
    </row>
    <row r="406" spans="1:42" s="58" customFormat="1" ht="23.25" x14ac:dyDescent="0.25">
      <c r="A406" s="121" t="s">
        <v>326</v>
      </c>
      <c r="B406" s="122" t="s">
        <v>217</v>
      </c>
      <c r="C406" s="123" t="s">
        <v>218</v>
      </c>
      <c r="D406" s="123"/>
      <c r="E406" s="123"/>
      <c r="F406" s="124" t="s">
        <v>184</v>
      </c>
      <c r="G406" s="125">
        <v>38.4</v>
      </c>
      <c r="H406" s="126">
        <v>1</v>
      </c>
      <c r="I406" s="166">
        <v>38.4</v>
      </c>
      <c r="J406" s="158">
        <v>42.98</v>
      </c>
      <c r="K406" s="157">
        <v>1.1499999999999999</v>
      </c>
      <c r="L406" s="155">
        <v>1898</v>
      </c>
      <c r="M406" s="157">
        <v>13.24</v>
      </c>
      <c r="N406" s="156">
        <v>25129.52</v>
      </c>
      <c r="AF406" s="116"/>
      <c r="AG406" s="120"/>
      <c r="AH406" s="120" t="s">
        <v>218</v>
      </c>
      <c r="AM406" s="120"/>
    </row>
    <row r="407" spans="1:42" s="58" customFormat="1" ht="15" x14ac:dyDescent="0.25">
      <c r="A407" s="160"/>
      <c r="B407" s="161"/>
      <c r="C407" s="135" t="s">
        <v>327</v>
      </c>
      <c r="D407" s="135"/>
      <c r="E407" s="135"/>
      <c r="F407" s="135"/>
      <c r="G407" s="135"/>
      <c r="H407" s="135"/>
      <c r="I407" s="135"/>
      <c r="J407" s="135"/>
      <c r="K407" s="135"/>
      <c r="L407" s="135"/>
      <c r="M407" s="135"/>
      <c r="N407" s="159"/>
      <c r="AF407" s="116"/>
      <c r="AG407" s="120"/>
      <c r="AH407" s="120"/>
      <c r="AM407" s="120"/>
      <c r="AO407" s="133" t="s">
        <v>327</v>
      </c>
    </row>
    <row r="408" spans="1:42" s="58" customFormat="1" ht="68.25" x14ac:dyDescent="0.25">
      <c r="A408" s="129"/>
      <c r="B408" s="130" t="s">
        <v>162</v>
      </c>
      <c r="C408" s="131" t="s">
        <v>163</v>
      </c>
      <c r="D408" s="131"/>
      <c r="E408" s="131"/>
      <c r="F408" s="131"/>
      <c r="G408" s="131"/>
      <c r="H408" s="131"/>
      <c r="I408" s="131"/>
      <c r="J408" s="131"/>
      <c r="K408" s="131"/>
      <c r="L408" s="131"/>
      <c r="M408" s="131"/>
      <c r="N408" s="132"/>
      <c r="AF408" s="116"/>
      <c r="AG408" s="120"/>
      <c r="AH408" s="120"/>
      <c r="AI408" s="133" t="s">
        <v>163</v>
      </c>
      <c r="AM408" s="120"/>
    </row>
    <row r="409" spans="1:42" s="58" customFormat="1" ht="15" x14ac:dyDescent="0.25">
      <c r="A409" s="153"/>
      <c r="B409" s="154"/>
      <c r="C409" s="123" t="s">
        <v>174</v>
      </c>
      <c r="D409" s="123"/>
      <c r="E409" s="123"/>
      <c r="F409" s="124"/>
      <c r="G409" s="125"/>
      <c r="H409" s="125"/>
      <c r="I409" s="125"/>
      <c r="J409" s="127"/>
      <c r="K409" s="125"/>
      <c r="L409" s="155">
        <v>1898</v>
      </c>
      <c r="M409" s="148"/>
      <c r="N409" s="156">
        <v>25129.52</v>
      </c>
      <c r="AF409" s="116"/>
      <c r="AG409" s="120"/>
      <c r="AH409" s="120"/>
      <c r="AM409" s="120" t="s">
        <v>174</v>
      </c>
    </row>
    <row r="410" spans="1:42" s="58" customFormat="1" ht="23.25" x14ac:dyDescent="0.25">
      <c r="A410" s="121" t="s">
        <v>328</v>
      </c>
      <c r="B410" s="122" t="s">
        <v>188</v>
      </c>
      <c r="C410" s="123" t="s">
        <v>189</v>
      </c>
      <c r="D410" s="123"/>
      <c r="E410" s="123"/>
      <c r="F410" s="124" t="s">
        <v>190</v>
      </c>
      <c r="G410" s="125">
        <v>76.8</v>
      </c>
      <c r="H410" s="126">
        <v>1</v>
      </c>
      <c r="I410" s="166">
        <v>76.8</v>
      </c>
      <c r="J410" s="158">
        <v>162.38</v>
      </c>
      <c r="K410" s="125"/>
      <c r="L410" s="155">
        <v>12470.78</v>
      </c>
      <c r="M410" s="157">
        <v>8.16</v>
      </c>
      <c r="N410" s="156">
        <v>101761.56</v>
      </c>
      <c r="AF410" s="116"/>
      <c r="AG410" s="120"/>
      <c r="AH410" s="120" t="s">
        <v>189</v>
      </c>
      <c r="AM410" s="120"/>
    </row>
    <row r="411" spans="1:42" s="58" customFormat="1" ht="15" x14ac:dyDescent="0.25">
      <c r="A411" s="153"/>
      <c r="B411" s="154"/>
      <c r="C411" s="135" t="s">
        <v>191</v>
      </c>
      <c r="D411" s="135"/>
      <c r="E411" s="135"/>
      <c r="F411" s="135"/>
      <c r="G411" s="135"/>
      <c r="H411" s="135"/>
      <c r="I411" s="135"/>
      <c r="J411" s="135"/>
      <c r="K411" s="135"/>
      <c r="L411" s="135"/>
      <c r="M411" s="135"/>
      <c r="N411" s="159"/>
      <c r="AF411" s="116"/>
      <c r="AG411" s="120"/>
      <c r="AH411" s="120"/>
      <c r="AM411" s="120"/>
      <c r="AN411" s="133" t="s">
        <v>191</v>
      </c>
    </row>
    <row r="412" spans="1:42" s="58" customFormat="1" ht="15" x14ac:dyDescent="0.25">
      <c r="A412" s="160"/>
      <c r="B412" s="161"/>
      <c r="C412" s="135" t="s">
        <v>193</v>
      </c>
      <c r="D412" s="135"/>
      <c r="E412" s="135"/>
      <c r="F412" s="135"/>
      <c r="G412" s="135"/>
      <c r="H412" s="135"/>
      <c r="I412" s="135"/>
      <c r="J412" s="135"/>
      <c r="K412" s="135"/>
      <c r="L412" s="135"/>
      <c r="M412" s="135"/>
      <c r="N412" s="159"/>
      <c r="AF412" s="116"/>
      <c r="AG412" s="120"/>
      <c r="AH412" s="120"/>
      <c r="AM412" s="120"/>
      <c r="AP412" s="133" t="s">
        <v>193</v>
      </c>
    </row>
    <row r="413" spans="1:42" s="58" customFormat="1" ht="15" x14ac:dyDescent="0.25">
      <c r="A413" s="153"/>
      <c r="B413" s="154"/>
      <c r="C413" s="123" t="s">
        <v>174</v>
      </c>
      <c r="D413" s="123"/>
      <c r="E413" s="123"/>
      <c r="F413" s="124"/>
      <c r="G413" s="125"/>
      <c r="H413" s="125"/>
      <c r="I413" s="125"/>
      <c r="J413" s="127"/>
      <c r="K413" s="125"/>
      <c r="L413" s="155">
        <v>12470.78</v>
      </c>
      <c r="M413" s="148"/>
      <c r="N413" s="156">
        <v>101761.56</v>
      </c>
      <c r="AF413" s="116"/>
      <c r="AG413" s="120"/>
      <c r="AH413" s="120"/>
      <c r="AM413" s="120" t="s">
        <v>174</v>
      </c>
    </row>
    <row r="414" spans="1:42" s="58" customFormat="1" ht="15" x14ac:dyDescent="0.25">
      <c r="A414" s="117" t="s">
        <v>329</v>
      </c>
      <c r="B414" s="118"/>
      <c r="C414" s="118"/>
      <c r="D414" s="118"/>
      <c r="E414" s="118"/>
      <c r="F414" s="118"/>
      <c r="G414" s="118"/>
      <c r="H414" s="118"/>
      <c r="I414" s="118"/>
      <c r="J414" s="118"/>
      <c r="K414" s="118"/>
      <c r="L414" s="118"/>
      <c r="M414" s="118"/>
      <c r="N414" s="119"/>
      <c r="AF414" s="116"/>
      <c r="AG414" s="120" t="s">
        <v>329</v>
      </c>
      <c r="AH414" s="120"/>
      <c r="AM414" s="120"/>
    </row>
    <row r="415" spans="1:42" s="58" customFormat="1" ht="45.75" x14ac:dyDescent="0.25">
      <c r="A415" s="121" t="s">
        <v>330</v>
      </c>
      <c r="B415" s="122" t="s">
        <v>213</v>
      </c>
      <c r="C415" s="123" t="s">
        <v>214</v>
      </c>
      <c r="D415" s="123"/>
      <c r="E415" s="123"/>
      <c r="F415" s="124" t="s">
        <v>184</v>
      </c>
      <c r="G415" s="125">
        <v>1920</v>
      </c>
      <c r="H415" s="126">
        <v>1</v>
      </c>
      <c r="I415" s="126">
        <v>1920</v>
      </c>
      <c r="J415" s="158">
        <v>3.28</v>
      </c>
      <c r="K415" s="125"/>
      <c r="L415" s="155">
        <v>6297.6</v>
      </c>
      <c r="M415" s="157">
        <v>13.24</v>
      </c>
      <c r="N415" s="156">
        <v>83380.22</v>
      </c>
      <c r="AF415" s="116"/>
      <c r="AG415" s="120"/>
      <c r="AH415" s="120" t="s">
        <v>214</v>
      </c>
      <c r="AM415" s="120"/>
    </row>
    <row r="416" spans="1:42" s="58" customFormat="1" ht="15" x14ac:dyDescent="0.25">
      <c r="A416" s="160"/>
      <c r="B416" s="161"/>
      <c r="C416" s="135" t="s">
        <v>331</v>
      </c>
      <c r="D416" s="135"/>
      <c r="E416" s="135"/>
      <c r="F416" s="135"/>
      <c r="G416" s="135"/>
      <c r="H416" s="135"/>
      <c r="I416" s="135"/>
      <c r="J416" s="135"/>
      <c r="K416" s="135"/>
      <c r="L416" s="135"/>
      <c r="M416" s="135"/>
      <c r="N416" s="159"/>
      <c r="AF416" s="116"/>
      <c r="AG416" s="120"/>
      <c r="AH416" s="120"/>
      <c r="AM416" s="120"/>
      <c r="AO416" s="133" t="s">
        <v>331</v>
      </c>
    </row>
    <row r="417" spans="1:44" s="58" customFormat="1" ht="15" x14ac:dyDescent="0.25">
      <c r="A417" s="153"/>
      <c r="B417" s="154"/>
      <c r="C417" s="123" t="s">
        <v>174</v>
      </c>
      <c r="D417" s="123"/>
      <c r="E417" s="123"/>
      <c r="F417" s="124"/>
      <c r="G417" s="125"/>
      <c r="H417" s="125"/>
      <c r="I417" s="125"/>
      <c r="J417" s="127"/>
      <c r="K417" s="125"/>
      <c r="L417" s="155">
        <v>6297.6</v>
      </c>
      <c r="M417" s="148"/>
      <c r="N417" s="156">
        <v>83380.22</v>
      </c>
      <c r="AF417" s="116"/>
      <c r="AG417" s="120"/>
      <c r="AH417" s="120"/>
      <c r="AM417" s="120" t="s">
        <v>174</v>
      </c>
    </row>
    <row r="418" spans="1:44" s="58" customFormat="1" ht="23.25" x14ac:dyDescent="0.25">
      <c r="A418" s="121" t="s">
        <v>332</v>
      </c>
      <c r="B418" s="122" t="s">
        <v>217</v>
      </c>
      <c r="C418" s="123" t="s">
        <v>218</v>
      </c>
      <c r="D418" s="123"/>
      <c r="E418" s="123"/>
      <c r="F418" s="124" t="s">
        <v>184</v>
      </c>
      <c r="G418" s="125">
        <v>480</v>
      </c>
      <c r="H418" s="126">
        <v>1</v>
      </c>
      <c r="I418" s="126">
        <v>480</v>
      </c>
      <c r="J418" s="158">
        <v>42.98</v>
      </c>
      <c r="K418" s="157">
        <v>1.1499999999999999</v>
      </c>
      <c r="L418" s="155">
        <v>23724.959999999999</v>
      </c>
      <c r="M418" s="157">
        <v>13.24</v>
      </c>
      <c r="N418" s="156">
        <v>314118.46999999997</v>
      </c>
      <c r="AF418" s="116"/>
      <c r="AG418" s="120"/>
      <c r="AH418" s="120" t="s">
        <v>218</v>
      </c>
      <c r="AM418" s="120"/>
    </row>
    <row r="419" spans="1:44" s="58" customFormat="1" ht="15" x14ac:dyDescent="0.25">
      <c r="A419" s="160"/>
      <c r="B419" s="161"/>
      <c r="C419" s="135" t="s">
        <v>333</v>
      </c>
      <c r="D419" s="135"/>
      <c r="E419" s="135"/>
      <c r="F419" s="135"/>
      <c r="G419" s="135"/>
      <c r="H419" s="135"/>
      <c r="I419" s="135"/>
      <c r="J419" s="135"/>
      <c r="K419" s="135"/>
      <c r="L419" s="135"/>
      <c r="M419" s="135"/>
      <c r="N419" s="159"/>
      <c r="AF419" s="116"/>
      <c r="AG419" s="120"/>
      <c r="AH419" s="120"/>
      <c r="AM419" s="120"/>
      <c r="AO419" s="133" t="s">
        <v>333</v>
      </c>
    </row>
    <row r="420" spans="1:44" s="58" customFormat="1" ht="68.25" x14ac:dyDescent="0.25">
      <c r="A420" s="129"/>
      <c r="B420" s="130" t="s">
        <v>162</v>
      </c>
      <c r="C420" s="131" t="s">
        <v>163</v>
      </c>
      <c r="D420" s="131"/>
      <c r="E420" s="131"/>
      <c r="F420" s="131"/>
      <c r="G420" s="131"/>
      <c r="H420" s="131"/>
      <c r="I420" s="131"/>
      <c r="J420" s="131"/>
      <c r="K420" s="131"/>
      <c r="L420" s="131"/>
      <c r="M420" s="131"/>
      <c r="N420" s="132"/>
      <c r="AF420" s="116"/>
      <c r="AG420" s="120"/>
      <c r="AH420" s="120"/>
      <c r="AI420" s="133" t="s">
        <v>163</v>
      </c>
      <c r="AM420" s="120"/>
    </row>
    <row r="421" spans="1:44" s="58" customFormat="1" ht="15" x14ac:dyDescent="0.25">
      <c r="A421" s="153"/>
      <c r="B421" s="154"/>
      <c r="C421" s="123" t="s">
        <v>174</v>
      </c>
      <c r="D421" s="123"/>
      <c r="E421" s="123"/>
      <c r="F421" s="124"/>
      <c r="G421" s="125"/>
      <c r="H421" s="125"/>
      <c r="I421" s="125"/>
      <c r="J421" s="127"/>
      <c r="K421" s="125"/>
      <c r="L421" s="155">
        <v>23724.959999999999</v>
      </c>
      <c r="M421" s="148"/>
      <c r="N421" s="156">
        <v>314118.46999999997</v>
      </c>
      <c r="AF421" s="116"/>
      <c r="AG421" s="120"/>
      <c r="AH421" s="120"/>
      <c r="AM421" s="120" t="s">
        <v>174</v>
      </c>
    </row>
    <row r="422" spans="1:44" s="58" customFormat="1" ht="23.25" x14ac:dyDescent="0.25">
      <c r="A422" s="121" t="s">
        <v>334</v>
      </c>
      <c r="B422" s="122" t="s">
        <v>188</v>
      </c>
      <c r="C422" s="123" t="s">
        <v>189</v>
      </c>
      <c r="D422" s="123"/>
      <c r="E422" s="123"/>
      <c r="F422" s="124" t="s">
        <v>190</v>
      </c>
      <c r="G422" s="125">
        <v>1000</v>
      </c>
      <c r="H422" s="126">
        <v>1</v>
      </c>
      <c r="I422" s="126">
        <v>1000</v>
      </c>
      <c r="J422" s="158">
        <v>162.38</v>
      </c>
      <c r="K422" s="125"/>
      <c r="L422" s="155">
        <v>162380</v>
      </c>
      <c r="M422" s="157">
        <v>8.16</v>
      </c>
      <c r="N422" s="156">
        <v>1325020.8</v>
      </c>
      <c r="AF422" s="116"/>
      <c r="AG422" s="120"/>
      <c r="AH422" s="120" t="s">
        <v>189</v>
      </c>
      <c r="AM422" s="120"/>
    </row>
    <row r="423" spans="1:44" s="58" customFormat="1" ht="15" x14ac:dyDescent="0.25">
      <c r="A423" s="153"/>
      <c r="B423" s="154"/>
      <c r="C423" s="135" t="s">
        <v>191</v>
      </c>
      <c r="D423" s="135"/>
      <c r="E423" s="135"/>
      <c r="F423" s="135"/>
      <c r="G423" s="135"/>
      <c r="H423" s="135"/>
      <c r="I423" s="135"/>
      <c r="J423" s="135"/>
      <c r="K423" s="135"/>
      <c r="L423" s="135"/>
      <c r="M423" s="135"/>
      <c r="N423" s="159"/>
      <c r="AF423" s="116"/>
      <c r="AG423" s="120"/>
      <c r="AH423" s="120"/>
      <c r="AM423" s="120"/>
      <c r="AN423" s="133" t="s">
        <v>191</v>
      </c>
    </row>
    <row r="424" spans="1:44" s="58" customFormat="1" ht="15" x14ac:dyDescent="0.25">
      <c r="A424" s="160"/>
      <c r="B424" s="161"/>
      <c r="C424" s="135" t="s">
        <v>193</v>
      </c>
      <c r="D424" s="135"/>
      <c r="E424" s="135"/>
      <c r="F424" s="135"/>
      <c r="G424" s="135"/>
      <c r="H424" s="135"/>
      <c r="I424" s="135"/>
      <c r="J424" s="135"/>
      <c r="K424" s="135"/>
      <c r="L424" s="135"/>
      <c r="M424" s="135"/>
      <c r="N424" s="159"/>
      <c r="AF424" s="116"/>
      <c r="AG424" s="120"/>
      <c r="AH424" s="120"/>
      <c r="AM424" s="120"/>
      <c r="AP424" s="133" t="s">
        <v>193</v>
      </c>
    </row>
    <row r="425" spans="1:44" s="58" customFormat="1" ht="15" x14ac:dyDescent="0.25">
      <c r="A425" s="153"/>
      <c r="B425" s="154"/>
      <c r="C425" s="123" t="s">
        <v>174</v>
      </c>
      <c r="D425" s="123"/>
      <c r="E425" s="123"/>
      <c r="F425" s="124"/>
      <c r="G425" s="125"/>
      <c r="H425" s="125"/>
      <c r="I425" s="125"/>
      <c r="J425" s="127"/>
      <c r="K425" s="125"/>
      <c r="L425" s="155">
        <v>162380</v>
      </c>
      <c r="M425" s="148"/>
      <c r="N425" s="156">
        <v>1325020.8</v>
      </c>
      <c r="AF425" s="116"/>
      <c r="AG425" s="120"/>
      <c r="AH425" s="120"/>
      <c r="AM425" s="120" t="s">
        <v>174</v>
      </c>
    </row>
    <row r="426" spans="1:44" s="58" customFormat="1" ht="0" hidden="1" customHeight="1" x14ac:dyDescent="0.25">
      <c r="A426" s="153"/>
      <c r="B426" s="172"/>
      <c r="C426" s="172"/>
      <c r="D426" s="172"/>
      <c r="E426" s="172"/>
      <c r="F426" s="173"/>
      <c r="G426" s="173"/>
      <c r="H426" s="173"/>
      <c r="I426" s="173"/>
      <c r="J426" s="174"/>
      <c r="K426" s="173"/>
      <c r="L426" s="174"/>
      <c r="M426" s="137"/>
      <c r="N426" s="175"/>
      <c r="AF426" s="116"/>
      <c r="AG426" s="120"/>
      <c r="AH426" s="120"/>
      <c r="AM426" s="120"/>
    </row>
    <row r="427" spans="1:44" s="58" customFormat="1" ht="11.25" hidden="1" customHeight="1" x14ac:dyDescent="0.25">
      <c r="A427" s="176"/>
      <c r="B427" s="177"/>
      <c r="C427" s="177"/>
      <c r="D427" s="177"/>
      <c r="E427" s="177"/>
      <c r="F427" s="177"/>
      <c r="G427" s="177"/>
      <c r="H427" s="177"/>
      <c r="I427" s="177"/>
      <c r="J427" s="177"/>
      <c r="K427" s="177"/>
      <c r="L427" s="178"/>
      <c r="M427" s="178"/>
      <c r="N427" s="179"/>
      <c r="R427" s="180"/>
    </row>
    <row r="428" spans="1:44" s="58" customFormat="1" ht="15" x14ac:dyDescent="0.25">
      <c r="A428" s="181"/>
      <c r="B428" s="182"/>
      <c r="C428" s="123" t="s">
        <v>335</v>
      </c>
      <c r="D428" s="123"/>
      <c r="E428" s="123"/>
      <c r="F428" s="123"/>
      <c r="G428" s="123"/>
      <c r="H428" s="123"/>
      <c r="I428" s="123"/>
      <c r="J428" s="123"/>
      <c r="K428" s="123"/>
      <c r="L428" s="183"/>
      <c r="M428" s="184"/>
      <c r="N428" s="185"/>
      <c r="AQ428" s="120" t="s">
        <v>335</v>
      </c>
    </row>
    <row r="429" spans="1:44" s="58" customFormat="1" ht="15" x14ac:dyDescent="0.25">
      <c r="A429" s="186"/>
      <c r="B429" s="130"/>
      <c r="C429" s="135" t="s">
        <v>336</v>
      </c>
      <c r="D429" s="135"/>
      <c r="E429" s="135"/>
      <c r="F429" s="135"/>
      <c r="G429" s="135"/>
      <c r="H429" s="135"/>
      <c r="I429" s="135"/>
      <c r="J429" s="135"/>
      <c r="K429" s="135"/>
      <c r="L429" s="187">
        <v>2185691.83</v>
      </c>
      <c r="M429" s="188"/>
      <c r="N429" s="189">
        <v>30793963.879999999</v>
      </c>
      <c r="AQ429" s="120"/>
      <c r="AR429" s="133" t="s">
        <v>336</v>
      </c>
    </row>
    <row r="430" spans="1:44" s="58" customFormat="1" ht="15" x14ac:dyDescent="0.25">
      <c r="A430" s="186"/>
      <c r="B430" s="130"/>
      <c r="C430" s="135" t="s">
        <v>337</v>
      </c>
      <c r="D430" s="135"/>
      <c r="E430" s="135"/>
      <c r="F430" s="135"/>
      <c r="G430" s="135"/>
      <c r="H430" s="135"/>
      <c r="I430" s="135"/>
      <c r="J430" s="135"/>
      <c r="K430" s="135"/>
      <c r="L430" s="190"/>
      <c r="M430" s="188"/>
      <c r="N430" s="191"/>
      <c r="AQ430" s="120"/>
      <c r="AR430" s="133" t="s">
        <v>337</v>
      </c>
    </row>
    <row r="431" spans="1:44" s="58" customFormat="1" ht="15" x14ac:dyDescent="0.25">
      <c r="A431" s="186"/>
      <c r="B431" s="130"/>
      <c r="C431" s="135" t="s">
        <v>338</v>
      </c>
      <c r="D431" s="135"/>
      <c r="E431" s="135"/>
      <c r="F431" s="135"/>
      <c r="G431" s="135"/>
      <c r="H431" s="135"/>
      <c r="I431" s="135"/>
      <c r="J431" s="135"/>
      <c r="K431" s="135"/>
      <c r="L431" s="187">
        <v>211664.94</v>
      </c>
      <c r="M431" s="188"/>
      <c r="N431" s="189">
        <v>9476239.3900000006</v>
      </c>
      <c r="AQ431" s="120"/>
      <c r="AR431" s="133" t="s">
        <v>338</v>
      </c>
    </row>
    <row r="432" spans="1:44" s="58" customFormat="1" ht="15" x14ac:dyDescent="0.25">
      <c r="A432" s="186"/>
      <c r="B432" s="130"/>
      <c r="C432" s="135" t="s">
        <v>339</v>
      </c>
      <c r="D432" s="135"/>
      <c r="E432" s="135"/>
      <c r="F432" s="135"/>
      <c r="G432" s="135"/>
      <c r="H432" s="135"/>
      <c r="I432" s="135"/>
      <c r="J432" s="135"/>
      <c r="K432" s="135"/>
      <c r="L432" s="187">
        <v>1022513.23</v>
      </c>
      <c r="M432" s="188"/>
      <c r="N432" s="189">
        <v>13538075.16</v>
      </c>
      <c r="AQ432" s="120"/>
      <c r="AR432" s="133" t="s">
        <v>339</v>
      </c>
    </row>
    <row r="433" spans="1:45" s="58" customFormat="1" ht="15" x14ac:dyDescent="0.25">
      <c r="A433" s="186"/>
      <c r="B433" s="130"/>
      <c r="C433" s="135" t="s">
        <v>340</v>
      </c>
      <c r="D433" s="135"/>
      <c r="E433" s="135"/>
      <c r="F433" s="135"/>
      <c r="G433" s="135"/>
      <c r="H433" s="135"/>
      <c r="I433" s="135"/>
      <c r="J433" s="135"/>
      <c r="K433" s="135"/>
      <c r="L433" s="187">
        <v>68836.89</v>
      </c>
      <c r="M433" s="188"/>
      <c r="N433" s="189">
        <v>3081827.55</v>
      </c>
      <c r="AQ433" s="120"/>
      <c r="AR433" s="133" t="s">
        <v>340</v>
      </c>
    </row>
    <row r="434" spans="1:45" s="58" customFormat="1" ht="15" x14ac:dyDescent="0.25">
      <c r="A434" s="186"/>
      <c r="B434" s="130"/>
      <c r="C434" s="135" t="s">
        <v>341</v>
      </c>
      <c r="D434" s="135"/>
      <c r="E434" s="135"/>
      <c r="F434" s="135"/>
      <c r="G434" s="135"/>
      <c r="H434" s="135"/>
      <c r="I434" s="135"/>
      <c r="J434" s="135"/>
      <c r="K434" s="135"/>
      <c r="L434" s="187">
        <v>951513.66</v>
      </c>
      <c r="M434" s="188"/>
      <c r="N434" s="189">
        <v>7779649.3300000001</v>
      </c>
      <c r="AQ434" s="120"/>
      <c r="AR434" s="133" t="s">
        <v>341</v>
      </c>
    </row>
    <row r="435" spans="1:45" s="58" customFormat="1" ht="15" x14ac:dyDescent="0.25">
      <c r="A435" s="186"/>
      <c r="B435" s="130"/>
      <c r="C435" s="135" t="s">
        <v>342</v>
      </c>
      <c r="D435" s="135"/>
      <c r="E435" s="135"/>
      <c r="F435" s="135"/>
      <c r="G435" s="135"/>
      <c r="H435" s="135"/>
      <c r="I435" s="135"/>
      <c r="J435" s="135"/>
      <c r="K435" s="135"/>
      <c r="L435" s="187">
        <v>2588802.06</v>
      </c>
      <c r="M435" s="188"/>
      <c r="N435" s="189">
        <v>48841208.740000002</v>
      </c>
      <c r="AQ435" s="120"/>
      <c r="AR435" s="133" t="s">
        <v>342</v>
      </c>
    </row>
    <row r="436" spans="1:45" s="58" customFormat="1" ht="15" x14ac:dyDescent="0.25">
      <c r="A436" s="186"/>
      <c r="B436" s="130"/>
      <c r="C436" s="135" t="s">
        <v>343</v>
      </c>
      <c r="D436" s="135"/>
      <c r="E436" s="135"/>
      <c r="F436" s="135"/>
      <c r="G436" s="135"/>
      <c r="H436" s="135"/>
      <c r="I436" s="135"/>
      <c r="J436" s="135"/>
      <c r="K436" s="135"/>
      <c r="L436" s="187">
        <v>2470828.2799999998</v>
      </c>
      <c r="M436" s="188"/>
      <c r="N436" s="189">
        <v>47279235.899999999</v>
      </c>
      <c r="AQ436" s="120"/>
      <c r="AR436" s="133" t="s">
        <v>343</v>
      </c>
    </row>
    <row r="437" spans="1:45" s="58" customFormat="1" ht="15" x14ac:dyDescent="0.25">
      <c r="A437" s="186"/>
      <c r="B437" s="130"/>
      <c r="C437" s="135" t="s">
        <v>344</v>
      </c>
      <c r="D437" s="135"/>
      <c r="E437" s="135"/>
      <c r="F437" s="135"/>
      <c r="G437" s="135"/>
      <c r="H437" s="135"/>
      <c r="I437" s="135"/>
      <c r="J437" s="135"/>
      <c r="K437" s="135"/>
      <c r="L437" s="190"/>
      <c r="M437" s="188"/>
      <c r="N437" s="191"/>
      <c r="AQ437" s="120"/>
      <c r="AR437" s="133" t="s">
        <v>344</v>
      </c>
    </row>
    <row r="438" spans="1:45" s="58" customFormat="1" ht="15" x14ac:dyDescent="0.25">
      <c r="A438" s="186"/>
      <c r="B438" s="130"/>
      <c r="C438" s="135" t="s">
        <v>345</v>
      </c>
      <c r="D438" s="135"/>
      <c r="E438" s="135"/>
      <c r="F438" s="135"/>
      <c r="G438" s="135"/>
      <c r="H438" s="135"/>
      <c r="I438" s="135"/>
      <c r="J438" s="135"/>
      <c r="K438" s="135"/>
      <c r="L438" s="187">
        <v>211664.94</v>
      </c>
      <c r="M438" s="188"/>
      <c r="N438" s="189">
        <v>9476239.3900000006</v>
      </c>
      <c r="AQ438" s="120"/>
      <c r="AR438" s="133" t="s">
        <v>345</v>
      </c>
    </row>
    <row r="439" spans="1:45" s="58" customFormat="1" ht="15" x14ac:dyDescent="0.25">
      <c r="A439" s="186"/>
      <c r="B439" s="130"/>
      <c r="C439" s="135" t="s">
        <v>346</v>
      </c>
      <c r="D439" s="135"/>
      <c r="E439" s="135"/>
      <c r="F439" s="135"/>
      <c r="G439" s="135"/>
      <c r="H439" s="135"/>
      <c r="I439" s="135"/>
      <c r="J439" s="135"/>
      <c r="K439" s="135"/>
      <c r="L439" s="187">
        <v>904539.45</v>
      </c>
      <c r="M439" s="188"/>
      <c r="N439" s="189">
        <v>11976102.32</v>
      </c>
      <c r="AQ439" s="120"/>
      <c r="AR439" s="133" t="s">
        <v>346</v>
      </c>
    </row>
    <row r="440" spans="1:45" s="58" customFormat="1" ht="15" x14ac:dyDescent="0.25">
      <c r="A440" s="186"/>
      <c r="B440" s="130"/>
      <c r="C440" s="135" t="s">
        <v>347</v>
      </c>
      <c r="D440" s="135"/>
      <c r="E440" s="135"/>
      <c r="F440" s="135"/>
      <c r="G440" s="135"/>
      <c r="H440" s="135"/>
      <c r="I440" s="135"/>
      <c r="J440" s="135"/>
      <c r="K440" s="135"/>
      <c r="L440" s="187">
        <v>68836.89</v>
      </c>
      <c r="M440" s="188"/>
      <c r="N440" s="189">
        <v>3081827.55</v>
      </c>
      <c r="AQ440" s="120"/>
      <c r="AR440" s="133" t="s">
        <v>347</v>
      </c>
    </row>
    <row r="441" spans="1:45" s="58" customFormat="1" ht="15" x14ac:dyDescent="0.25">
      <c r="A441" s="186"/>
      <c r="B441" s="130"/>
      <c r="C441" s="135" t="s">
        <v>348</v>
      </c>
      <c r="D441" s="135"/>
      <c r="E441" s="135"/>
      <c r="F441" s="135"/>
      <c r="G441" s="135"/>
      <c r="H441" s="135"/>
      <c r="I441" s="135"/>
      <c r="J441" s="135"/>
      <c r="K441" s="135"/>
      <c r="L441" s="187">
        <v>951513.66</v>
      </c>
      <c r="M441" s="188"/>
      <c r="N441" s="189">
        <v>7779649.3300000001</v>
      </c>
      <c r="AQ441" s="120"/>
      <c r="AR441" s="133" t="s">
        <v>348</v>
      </c>
    </row>
    <row r="442" spans="1:45" s="58" customFormat="1" ht="15" x14ac:dyDescent="0.25">
      <c r="A442" s="186"/>
      <c r="B442" s="130"/>
      <c r="C442" s="135" t="s">
        <v>349</v>
      </c>
      <c r="D442" s="135"/>
      <c r="E442" s="135"/>
      <c r="F442" s="135"/>
      <c r="G442" s="135"/>
      <c r="H442" s="135"/>
      <c r="I442" s="135"/>
      <c r="J442" s="135"/>
      <c r="K442" s="135"/>
      <c r="L442" s="187">
        <v>256664.29</v>
      </c>
      <c r="M442" s="188"/>
      <c r="N442" s="189">
        <v>11490859.800000001</v>
      </c>
      <c r="AQ442" s="120"/>
      <c r="AR442" s="133" t="s">
        <v>349</v>
      </c>
    </row>
    <row r="443" spans="1:45" s="58" customFormat="1" ht="15" x14ac:dyDescent="0.25">
      <c r="A443" s="186"/>
      <c r="B443" s="130"/>
      <c r="C443" s="135" t="s">
        <v>350</v>
      </c>
      <c r="D443" s="135"/>
      <c r="E443" s="135"/>
      <c r="F443" s="135"/>
      <c r="G443" s="135"/>
      <c r="H443" s="135"/>
      <c r="I443" s="135"/>
      <c r="J443" s="135"/>
      <c r="K443" s="135"/>
      <c r="L443" s="187">
        <v>146445.94</v>
      </c>
      <c r="M443" s="188"/>
      <c r="N443" s="189">
        <v>6556385.0599999996</v>
      </c>
      <c r="AQ443" s="120"/>
      <c r="AR443" s="133" t="s">
        <v>350</v>
      </c>
    </row>
    <row r="444" spans="1:45" s="58" customFormat="1" ht="15" x14ac:dyDescent="0.25">
      <c r="A444" s="186"/>
      <c r="B444" s="130"/>
      <c r="C444" s="135" t="s">
        <v>351</v>
      </c>
      <c r="D444" s="135"/>
      <c r="E444" s="135"/>
      <c r="F444" s="135"/>
      <c r="G444" s="135"/>
      <c r="H444" s="135"/>
      <c r="I444" s="135"/>
      <c r="J444" s="135"/>
      <c r="K444" s="135"/>
      <c r="L444" s="187">
        <v>117973.78</v>
      </c>
      <c r="M444" s="188"/>
      <c r="N444" s="189">
        <v>1561972.84</v>
      </c>
      <c r="AQ444" s="120"/>
      <c r="AR444" s="133" t="s">
        <v>351</v>
      </c>
    </row>
    <row r="445" spans="1:45" s="58" customFormat="1" ht="15" x14ac:dyDescent="0.25">
      <c r="A445" s="186"/>
      <c r="B445" s="130"/>
      <c r="C445" s="135" t="s">
        <v>352</v>
      </c>
      <c r="D445" s="135"/>
      <c r="E445" s="135"/>
      <c r="F445" s="135"/>
      <c r="G445" s="135"/>
      <c r="H445" s="135"/>
      <c r="I445" s="135"/>
      <c r="J445" s="135"/>
      <c r="K445" s="135"/>
      <c r="L445" s="187">
        <v>280501.83</v>
      </c>
      <c r="M445" s="188"/>
      <c r="N445" s="189">
        <v>12558066.939999999</v>
      </c>
      <c r="AQ445" s="120"/>
      <c r="AR445" s="133" t="s">
        <v>352</v>
      </c>
    </row>
    <row r="446" spans="1:45" s="58" customFormat="1" ht="15" x14ac:dyDescent="0.25">
      <c r="A446" s="186"/>
      <c r="B446" s="130"/>
      <c r="C446" s="135" t="s">
        <v>353</v>
      </c>
      <c r="D446" s="135"/>
      <c r="E446" s="135"/>
      <c r="F446" s="135"/>
      <c r="G446" s="135"/>
      <c r="H446" s="135"/>
      <c r="I446" s="135"/>
      <c r="J446" s="135"/>
      <c r="K446" s="135"/>
      <c r="L446" s="187">
        <v>256664.29</v>
      </c>
      <c r="M446" s="188"/>
      <c r="N446" s="189">
        <v>11490859.800000001</v>
      </c>
      <c r="AQ446" s="120"/>
      <c r="AR446" s="133" t="s">
        <v>353</v>
      </c>
    </row>
    <row r="447" spans="1:45" s="58" customFormat="1" ht="15" x14ac:dyDescent="0.25">
      <c r="A447" s="186"/>
      <c r="B447" s="130"/>
      <c r="C447" s="135" t="s">
        <v>354</v>
      </c>
      <c r="D447" s="135"/>
      <c r="E447" s="135"/>
      <c r="F447" s="135"/>
      <c r="G447" s="135"/>
      <c r="H447" s="135"/>
      <c r="I447" s="135"/>
      <c r="J447" s="135"/>
      <c r="K447" s="135"/>
      <c r="L447" s="187">
        <v>146445.94</v>
      </c>
      <c r="M447" s="188"/>
      <c r="N447" s="189">
        <v>6556385.0599999996</v>
      </c>
      <c r="AQ447" s="120"/>
      <c r="AR447" s="133" t="s">
        <v>354</v>
      </c>
    </row>
    <row r="448" spans="1:45" s="58" customFormat="1" ht="15" x14ac:dyDescent="0.25">
      <c r="A448" s="186"/>
      <c r="B448" s="192"/>
      <c r="C448" s="193" t="s">
        <v>355</v>
      </c>
      <c r="D448" s="194"/>
      <c r="E448" s="194"/>
      <c r="F448" s="194"/>
      <c r="G448" s="194"/>
      <c r="H448" s="194"/>
      <c r="I448" s="194"/>
      <c r="J448" s="194"/>
      <c r="K448" s="194"/>
      <c r="L448" s="195">
        <v>2588802.06</v>
      </c>
      <c r="M448" s="196"/>
      <c r="N448" s="197">
        <v>48841208.740000002</v>
      </c>
      <c r="AQ448" s="120"/>
      <c r="AS448" s="120" t="s">
        <v>356</v>
      </c>
    </row>
    <row r="449" spans="1:49" s="58" customFormat="1" ht="15" x14ac:dyDescent="0.25">
      <c r="A449" s="186"/>
      <c r="B449" s="192"/>
      <c r="C449" s="198" t="s">
        <v>80</v>
      </c>
      <c r="D449" s="198"/>
      <c r="E449" s="198"/>
      <c r="F449" s="198"/>
      <c r="G449" s="198"/>
      <c r="H449" s="198"/>
      <c r="I449" s="198"/>
      <c r="J449" s="198"/>
      <c r="K449" s="198"/>
      <c r="L449" s="195"/>
      <c r="M449" s="196"/>
      <c r="N449" s="199">
        <f>ROUND(N448*0.082,2)</f>
        <v>4004979.12</v>
      </c>
      <c r="AQ449" s="120"/>
      <c r="AS449" s="120"/>
    </row>
    <row r="450" spans="1:49" s="58" customFormat="1" ht="15" x14ac:dyDescent="0.25">
      <c r="A450" s="186"/>
      <c r="B450" s="192"/>
      <c r="C450" s="193" t="s">
        <v>357</v>
      </c>
      <c r="D450" s="194"/>
      <c r="E450" s="194"/>
      <c r="F450" s="194"/>
      <c r="G450" s="194"/>
      <c r="H450" s="194"/>
      <c r="I450" s="194"/>
      <c r="J450" s="194"/>
      <c r="K450" s="194"/>
      <c r="L450" s="195"/>
      <c r="M450" s="196"/>
      <c r="N450" s="197">
        <f>N448+N449</f>
        <v>52846187.859999999</v>
      </c>
      <c r="AQ450" s="120"/>
      <c r="AS450" s="120"/>
    </row>
    <row r="451" spans="1:49" s="58" customFormat="1" ht="15" x14ac:dyDescent="0.25">
      <c r="A451" s="186"/>
      <c r="B451" s="192"/>
      <c r="C451" s="198" t="s">
        <v>85</v>
      </c>
      <c r="D451" s="198"/>
      <c r="E451" s="198"/>
      <c r="F451" s="198"/>
      <c r="G451" s="198"/>
      <c r="H451" s="198"/>
      <c r="I451" s="198"/>
      <c r="J451" s="198"/>
      <c r="K451" s="198"/>
      <c r="L451" s="195"/>
      <c r="M451" s="196"/>
      <c r="N451" s="199">
        <f>ROUND(N450*0.024,2)</f>
        <v>1268308.51</v>
      </c>
      <c r="AQ451" s="120"/>
      <c r="AS451" s="120"/>
    </row>
    <row r="452" spans="1:49" s="58" customFormat="1" ht="15" x14ac:dyDescent="0.25">
      <c r="A452" s="186"/>
      <c r="B452" s="192"/>
      <c r="C452" s="193" t="s">
        <v>358</v>
      </c>
      <c r="D452" s="194"/>
      <c r="E452" s="194"/>
      <c r="F452" s="194"/>
      <c r="G452" s="194"/>
      <c r="H452" s="194"/>
      <c r="I452" s="194"/>
      <c r="J452" s="194"/>
      <c r="K452" s="194"/>
      <c r="L452" s="195"/>
      <c r="M452" s="196"/>
      <c r="N452" s="197">
        <f>N450+N451</f>
        <v>54114496.369999997</v>
      </c>
      <c r="AQ452" s="120"/>
      <c r="AS452" s="120"/>
    </row>
    <row r="453" spans="1:49" s="204" customFormat="1" ht="15" x14ac:dyDescent="0.25">
      <c r="A453" s="200"/>
      <c r="B453" s="201"/>
      <c r="C453" s="198" t="s">
        <v>92</v>
      </c>
      <c r="D453" s="198"/>
      <c r="E453" s="198"/>
      <c r="F453" s="198"/>
      <c r="G453" s="198"/>
      <c r="H453" s="198"/>
      <c r="I453" s="198"/>
      <c r="J453" s="198"/>
      <c r="K453" s="198"/>
      <c r="L453" s="202"/>
      <c r="M453" s="203"/>
      <c r="N453" s="199">
        <f>ROUND(N452*0.03,2)</f>
        <v>1623434.89</v>
      </c>
      <c r="AQ453" s="205"/>
      <c r="AS453" s="205"/>
    </row>
    <row r="454" spans="1:49" s="58" customFormat="1" ht="15" x14ac:dyDescent="0.25">
      <c r="A454" s="83"/>
      <c r="B454" s="192"/>
      <c r="C454" s="193" t="s">
        <v>359</v>
      </c>
      <c r="D454" s="194"/>
      <c r="E454" s="194"/>
      <c r="F454" s="194"/>
      <c r="G454" s="194"/>
      <c r="H454" s="194"/>
      <c r="I454" s="194"/>
      <c r="J454" s="194"/>
      <c r="K454" s="194"/>
      <c r="L454" s="195"/>
      <c r="M454" s="196"/>
      <c r="N454" s="197">
        <f>N452+N453</f>
        <v>55737931.259999998</v>
      </c>
      <c r="AQ454" s="120"/>
      <c r="AS454" s="120"/>
    </row>
    <row r="455" spans="1:49" s="204" customFormat="1" ht="15" x14ac:dyDescent="0.25">
      <c r="A455" s="200"/>
      <c r="B455" s="201"/>
      <c r="C455" s="198" t="s">
        <v>360</v>
      </c>
      <c r="D455" s="198"/>
      <c r="E455" s="198"/>
      <c r="F455" s="198"/>
      <c r="G455" s="198"/>
      <c r="H455" s="198"/>
      <c r="I455" s="198"/>
      <c r="J455" s="198"/>
      <c r="K455" s="198"/>
      <c r="L455" s="202"/>
      <c r="M455" s="203"/>
      <c r="N455" s="199">
        <f>ROUND(N454*0.2,2)</f>
        <v>11147586.25</v>
      </c>
      <c r="AQ455" s="205"/>
      <c r="AS455" s="205"/>
    </row>
    <row r="456" spans="1:49" s="58" customFormat="1" ht="15" x14ac:dyDescent="0.25">
      <c r="A456" s="206"/>
      <c r="B456" s="207"/>
      <c r="C456" s="208" t="s">
        <v>361</v>
      </c>
      <c r="D456" s="209"/>
      <c r="E456" s="209"/>
      <c r="F456" s="209"/>
      <c r="G456" s="209"/>
      <c r="H456" s="209"/>
      <c r="I456" s="209"/>
      <c r="J456" s="209"/>
      <c r="K456" s="209"/>
      <c r="L456" s="210"/>
      <c r="M456" s="211"/>
      <c r="N456" s="212">
        <f>N454+N455</f>
        <v>66885517.509999998</v>
      </c>
      <c r="AQ456" s="120"/>
      <c r="AS456" s="120"/>
    </row>
    <row r="457" spans="1:49" s="58" customFormat="1" ht="15" x14ac:dyDescent="0.25">
      <c r="A457" s="83"/>
      <c r="B457" s="192"/>
      <c r="C457" s="194"/>
      <c r="D457" s="194"/>
      <c r="E457" s="194"/>
      <c r="F457" s="194"/>
      <c r="G457" s="194"/>
      <c r="H457" s="194"/>
      <c r="I457" s="194"/>
      <c r="J457" s="194"/>
      <c r="K457" s="194"/>
      <c r="L457" s="195"/>
      <c r="M457" s="196"/>
      <c r="N457" s="195"/>
      <c r="AQ457" s="120"/>
      <c r="AS457" s="120"/>
    </row>
    <row r="458" spans="1:49" s="58" customFormat="1" ht="15" x14ac:dyDescent="0.25">
      <c r="A458" s="83"/>
      <c r="B458" s="192"/>
      <c r="C458" s="154"/>
      <c r="D458" s="154"/>
      <c r="E458" s="154"/>
      <c r="F458" s="154"/>
      <c r="G458" s="154"/>
      <c r="H458" s="154"/>
      <c r="I458" s="154"/>
      <c r="J458" s="154"/>
      <c r="K458" s="154"/>
      <c r="L458" s="195"/>
      <c r="M458" s="196"/>
      <c r="N458" s="195"/>
      <c r="AQ458" s="120"/>
      <c r="AS458" s="120"/>
    </row>
    <row r="459" spans="1:49" s="58" customFormat="1" ht="15" x14ac:dyDescent="0.25">
      <c r="A459" s="83"/>
      <c r="B459" s="192"/>
      <c r="C459" s="154"/>
      <c r="D459" s="154"/>
      <c r="E459" s="154"/>
      <c r="F459" s="154"/>
      <c r="G459" s="154"/>
      <c r="H459" s="154"/>
      <c r="I459" s="154"/>
      <c r="J459" s="154"/>
      <c r="K459" s="154"/>
      <c r="L459" s="195"/>
      <c r="M459" s="196"/>
      <c r="N459" s="195"/>
      <c r="AQ459" s="120"/>
      <c r="AS459" s="120"/>
    </row>
    <row r="460" spans="1:49" s="62" customFormat="1" ht="15" x14ac:dyDescent="0.25">
      <c r="A460" s="60"/>
      <c r="B460" s="213" t="s">
        <v>362</v>
      </c>
      <c r="C460" s="214"/>
      <c r="D460" s="214"/>
      <c r="E460" s="214"/>
      <c r="F460" s="214"/>
      <c r="G460" s="214"/>
      <c r="H460" s="215"/>
      <c r="I460" s="215"/>
      <c r="J460" s="215"/>
      <c r="K460" s="215"/>
      <c r="L460" s="215"/>
      <c r="M460" s="58"/>
      <c r="N460" s="58"/>
      <c r="O460" s="58"/>
      <c r="P460" s="58"/>
      <c r="Q460" s="58"/>
      <c r="R460" s="58"/>
      <c r="S460" s="58"/>
      <c r="T460" s="58"/>
      <c r="U460" s="58"/>
      <c r="V460" s="68"/>
      <c r="W460" s="68"/>
      <c r="X460" s="68"/>
      <c r="Y460" s="68"/>
      <c r="Z460" s="68"/>
      <c r="AA460" s="68"/>
      <c r="AB460" s="68"/>
      <c r="AC460" s="68"/>
      <c r="AD460" s="68"/>
      <c r="AE460" s="68"/>
      <c r="AF460" s="68"/>
      <c r="AG460" s="68"/>
      <c r="AH460" s="68"/>
      <c r="AI460" s="68"/>
      <c r="AJ460" s="68"/>
      <c r="AK460" s="68"/>
      <c r="AL460" s="68"/>
      <c r="AM460" s="68"/>
      <c r="AN460" s="68"/>
      <c r="AO460" s="68"/>
      <c r="AP460" s="68"/>
      <c r="AQ460" s="68"/>
      <c r="AR460" s="68"/>
      <c r="AS460" s="68"/>
      <c r="AT460" s="68" t="s">
        <v>9</v>
      </c>
      <c r="AU460" s="68" t="s">
        <v>9</v>
      </c>
      <c r="AV460" s="68"/>
      <c r="AW460" s="68"/>
    </row>
    <row r="461" spans="1:49" s="217" customFormat="1" ht="16.5" customHeight="1" x14ac:dyDescent="0.25">
      <c r="A461" s="64"/>
      <c r="B461" s="213"/>
      <c r="C461" s="216" t="s">
        <v>109</v>
      </c>
      <c r="D461" s="216"/>
      <c r="E461" s="216"/>
      <c r="F461" s="216"/>
      <c r="G461" s="216"/>
      <c r="H461" s="216"/>
      <c r="I461" s="216"/>
      <c r="J461" s="216"/>
      <c r="K461" s="216"/>
      <c r="L461" s="216"/>
      <c r="V461" s="218"/>
      <c r="W461" s="218"/>
      <c r="X461" s="218"/>
      <c r="Y461" s="218"/>
      <c r="Z461" s="218"/>
      <c r="AA461" s="218"/>
      <c r="AB461" s="218"/>
      <c r="AC461" s="218"/>
      <c r="AD461" s="218"/>
      <c r="AE461" s="218"/>
      <c r="AF461" s="218"/>
      <c r="AG461" s="218"/>
      <c r="AH461" s="218"/>
      <c r="AI461" s="218"/>
      <c r="AJ461" s="218"/>
      <c r="AK461" s="218"/>
      <c r="AL461" s="218"/>
      <c r="AM461" s="218"/>
      <c r="AN461" s="218"/>
      <c r="AO461" s="218"/>
      <c r="AP461" s="218"/>
      <c r="AQ461" s="218"/>
      <c r="AR461" s="218"/>
      <c r="AS461" s="218"/>
      <c r="AT461" s="218"/>
      <c r="AU461" s="218"/>
      <c r="AV461" s="218"/>
      <c r="AW461" s="218"/>
    </row>
    <row r="462" spans="1:49" s="62" customFormat="1" ht="15" x14ac:dyDescent="0.25">
      <c r="A462" s="60"/>
      <c r="B462" s="213" t="s">
        <v>363</v>
      </c>
      <c r="C462" s="214"/>
      <c r="D462" s="214"/>
      <c r="E462" s="214"/>
      <c r="F462" s="214"/>
      <c r="G462" s="214"/>
      <c r="H462" s="215"/>
      <c r="I462" s="215"/>
      <c r="J462" s="215"/>
      <c r="K462" s="215"/>
      <c r="L462" s="215"/>
      <c r="M462" s="58"/>
      <c r="N462" s="58"/>
      <c r="O462" s="58"/>
      <c r="P462" s="58"/>
      <c r="Q462" s="58"/>
      <c r="R462" s="58"/>
      <c r="S462" s="58"/>
      <c r="T462" s="58"/>
      <c r="U462" s="58"/>
      <c r="V462" s="68"/>
      <c r="W462" s="68"/>
      <c r="X462" s="68"/>
      <c r="Y462" s="68"/>
      <c r="Z462" s="68"/>
      <c r="AA462" s="68"/>
      <c r="AB462" s="68"/>
      <c r="AC462" s="68"/>
      <c r="AD462" s="68"/>
      <c r="AE462" s="68"/>
      <c r="AF462" s="68"/>
      <c r="AG462" s="68"/>
      <c r="AH462" s="68"/>
      <c r="AI462" s="68"/>
      <c r="AJ462" s="68"/>
      <c r="AK462" s="68"/>
      <c r="AL462" s="68"/>
      <c r="AM462" s="68"/>
      <c r="AN462" s="68"/>
      <c r="AO462" s="68"/>
      <c r="AP462" s="68"/>
      <c r="AQ462" s="68"/>
      <c r="AR462" s="68"/>
      <c r="AS462" s="68"/>
      <c r="AT462" s="68"/>
      <c r="AU462" s="68"/>
      <c r="AV462" s="68" t="s">
        <v>9</v>
      </c>
      <c r="AW462" s="68" t="s">
        <v>9</v>
      </c>
    </row>
    <row r="463" spans="1:49" s="217" customFormat="1" ht="16.5" customHeight="1" x14ac:dyDescent="0.25">
      <c r="A463" s="64"/>
      <c r="C463" s="216" t="s">
        <v>109</v>
      </c>
      <c r="D463" s="216"/>
      <c r="E463" s="216"/>
      <c r="F463" s="216"/>
      <c r="G463" s="216"/>
      <c r="H463" s="216"/>
      <c r="I463" s="216"/>
      <c r="J463" s="216"/>
      <c r="K463" s="216"/>
      <c r="L463" s="216"/>
      <c r="V463" s="218"/>
      <c r="W463" s="218"/>
      <c r="X463" s="218"/>
      <c r="Y463" s="218"/>
      <c r="Z463" s="218"/>
      <c r="AA463" s="218"/>
      <c r="AB463" s="218"/>
      <c r="AC463" s="218"/>
      <c r="AD463" s="218"/>
      <c r="AE463" s="218"/>
      <c r="AF463" s="218"/>
      <c r="AG463" s="218"/>
      <c r="AH463" s="218"/>
      <c r="AI463" s="218"/>
      <c r="AJ463" s="218"/>
      <c r="AK463" s="218"/>
      <c r="AL463" s="218"/>
      <c r="AM463" s="218"/>
      <c r="AN463" s="218"/>
      <c r="AO463" s="218"/>
      <c r="AP463" s="218"/>
      <c r="AQ463" s="218"/>
      <c r="AR463" s="218"/>
      <c r="AS463" s="218"/>
      <c r="AT463" s="218"/>
      <c r="AU463" s="218"/>
      <c r="AV463" s="218"/>
      <c r="AW463" s="218"/>
    </row>
    <row r="464" spans="1:49" s="62" customFormat="1" ht="19.5" customHeight="1" x14ac:dyDescent="0.2">
      <c r="A464" s="60"/>
      <c r="C464" s="219"/>
      <c r="D464" s="219"/>
      <c r="E464" s="219"/>
      <c r="F464" s="219"/>
      <c r="G464" s="219"/>
      <c r="H464" s="219"/>
      <c r="I464" s="219"/>
      <c r="J464" s="219"/>
      <c r="K464" s="219"/>
      <c r="L464" s="219"/>
      <c r="V464" s="68"/>
      <c r="W464" s="68"/>
      <c r="X464" s="68"/>
      <c r="Y464" s="68"/>
      <c r="Z464" s="68"/>
      <c r="AA464" s="68"/>
      <c r="AB464" s="68"/>
      <c r="AC464" s="68"/>
      <c r="AD464" s="68"/>
      <c r="AE464" s="68"/>
      <c r="AF464" s="68"/>
      <c r="AG464" s="68"/>
      <c r="AH464" s="68"/>
      <c r="AI464" s="68"/>
      <c r="AJ464" s="68"/>
      <c r="AK464" s="68"/>
      <c r="AL464" s="68"/>
      <c r="AM464" s="68"/>
      <c r="AN464" s="68"/>
      <c r="AO464" s="68"/>
      <c r="AP464" s="68"/>
      <c r="AQ464" s="68"/>
      <c r="AR464" s="68"/>
      <c r="AS464" s="68"/>
      <c r="AT464" s="68"/>
      <c r="AU464" s="68"/>
      <c r="AV464" s="68"/>
      <c r="AW464" s="68"/>
    </row>
    <row r="465" spans="1:16" s="58" customFormat="1" ht="22.5" customHeight="1" x14ac:dyDescent="0.25">
      <c r="A465" s="131" t="s">
        <v>364</v>
      </c>
      <c r="B465" s="131"/>
      <c r="C465" s="131"/>
      <c r="D465" s="131"/>
      <c r="E465" s="131"/>
      <c r="F465" s="131"/>
      <c r="G465" s="131"/>
      <c r="H465" s="131"/>
      <c r="I465" s="131"/>
      <c r="J465" s="131"/>
      <c r="K465" s="131"/>
      <c r="L465" s="131"/>
      <c r="M465" s="131"/>
      <c r="N465" s="131"/>
      <c r="O465" s="177"/>
      <c r="P465" s="177"/>
    </row>
    <row r="466" spans="1:16" s="58" customFormat="1" ht="12.75" customHeight="1" x14ac:dyDescent="0.25">
      <c r="A466" s="131" t="s">
        <v>365</v>
      </c>
      <c r="B466" s="131"/>
      <c r="C466" s="131"/>
      <c r="D466" s="131"/>
      <c r="E466" s="131"/>
      <c r="F466" s="131"/>
      <c r="G466" s="131"/>
      <c r="H466" s="131"/>
      <c r="I466" s="131"/>
      <c r="J466" s="131"/>
      <c r="K466" s="131"/>
      <c r="L466" s="131"/>
      <c r="M466" s="131"/>
      <c r="N466" s="131"/>
      <c r="O466" s="177"/>
      <c r="P466" s="177"/>
    </row>
    <row r="467" spans="1:16" s="58" customFormat="1" ht="12.75" customHeight="1" x14ac:dyDescent="0.25">
      <c r="A467" s="131" t="s">
        <v>366</v>
      </c>
      <c r="B467" s="131"/>
      <c r="C467" s="131"/>
      <c r="D467" s="131"/>
      <c r="E467" s="131"/>
      <c r="F467" s="131"/>
      <c r="G467" s="131"/>
      <c r="H467" s="131"/>
      <c r="I467" s="131"/>
      <c r="J467" s="131"/>
      <c r="K467" s="131"/>
      <c r="L467" s="131"/>
      <c r="M467" s="131"/>
      <c r="N467" s="131"/>
      <c r="O467" s="177"/>
      <c r="P467" s="177"/>
    </row>
    <row r="468" spans="1:16" s="58" customFormat="1" ht="19.5" customHeight="1" x14ac:dyDescent="0.25"/>
    <row r="469" spans="1:16" s="58" customFormat="1" ht="15" x14ac:dyDescent="0.25">
      <c r="B469" s="220"/>
      <c r="D469" s="220"/>
      <c r="F469" s="220"/>
    </row>
  </sheetData>
  <mergeCells count="460">
    <mergeCell ref="A467:N467"/>
    <mergeCell ref="C461:L461"/>
    <mergeCell ref="C462:G462"/>
    <mergeCell ref="H462:L462"/>
    <mergeCell ref="C463:L463"/>
    <mergeCell ref="A465:N465"/>
    <mergeCell ref="A466:N466"/>
    <mergeCell ref="C453:K453"/>
    <mergeCell ref="C454:K454"/>
    <mergeCell ref="C455:K455"/>
    <mergeCell ref="C456:K456"/>
    <mergeCell ref="C457:K457"/>
    <mergeCell ref="C460:G460"/>
    <mergeCell ref="H460:L460"/>
    <mergeCell ref="C447:K447"/>
    <mergeCell ref="C448:K448"/>
    <mergeCell ref="C449:K449"/>
    <mergeCell ref="C450:K450"/>
    <mergeCell ref="C451:K451"/>
    <mergeCell ref="C452:K452"/>
    <mergeCell ref="C441:K441"/>
    <mergeCell ref="C442:K442"/>
    <mergeCell ref="C443:K443"/>
    <mergeCell ref="C444:K444"/>
    <mergeCell ref="C445:K445"/>
    <mergeCell ref="C446:K446"/>
    <mergeCell ref="C435:K435"/>
    <mergeCell ref="C436:K436"/>
    <mergeCell ref="C437:K437"/>
    <mergeCell ref="C438:K438"/>
    <mergeCell ref="C439:K439"/>
    <mergeCell ref="C440:K440"/>
    <mergeCell ref="C429:K429"/>
    <mergeCell ref="C430:K430"/>
    <mergeCell ref="C431:K431"/>
    <mergeCell ref="C432:K432"/>
    <mergeCell ref="C433:K433"/>
    <mergeCell ref="C434:K434"/>
    <mergeCell ref="C421:E421"/>
    <mergeCell ref="C422:E422"/>
    <mergeCell ref="C423:N423"/>
    <mergeCell ref="C424:N424"/>
    <mergeCell ref="C425:E425"/>
    <mergeCell ref="C428:K428"/>
    <mergeCell ref="C415:E415"/>
    <mergeCell ref="C416:N416"/>
    <mergeCell ref="C417:E417"/>
    <mergeCell ref="C418:E418"/>
    <mergeCell ref="C419:N419"/>
    <mergeCell ref="C420:N420"/>
    <mergeCell ref="C409:E409"/>
    <mergeCell ref="C410:E410"/>
    <mergeCell ref="C411:N411"/>
    <mergeCell ref="C412:N412"/>
    <mergeCell ref="C413:E413"/>
    <mergeCell ref="A414:N414"/>
    <mergeCell ref="C403:E403"/>
    <mergeCell ref="C404:N404"/>
    <mergeCell ref="C405:E405"/>
    <mergeCell ref="C406:E406"/>
    <mergeCell ref="C407:N407"/>
    <mergeCell ref="C408:N408"/>
    <mergeCell ref="C397:E397"/>
    <mergeCell ref="C398:E398"/>
    <mergeCell ref="C399:E399"/>
    <mergeCell ref="C400:E400"/>
    <mergeCell ref="C401:E401"/>
    <mergeCell ref="C402:E402"/>
    <mergeCell ref="C391:N391"/>
    <mergeCell ref="C392:E392"/>
    <mergeCell ref="C393:E393"/>
    <mergeCell ref="C394:E394"/>
    <mergeCell ref="C395:E395"/>
    <mergeCell ref="C396:E396"/>
    <mergeCell ref="C385:N385"/>
    <mergeCell ref="C386:N386"/>
    <mergeCell ref="C387:N387"/>
    <mergeCell ref="C388:E388"/>
    <mergeCell ref="C389:E389"/>
    <mergeCell ref="C390:N390"/>
    <mergeCell ref="C379:E379"/>
    <mergeCell ref="C380:E380"/>
    <mergeCell ref="C381:E381"/>
    <mergeCell ref="C382:E382"/>
    <mergeCell ref="C383:E383"/>
    <mergeCell ref="C384:E384"/>
    <mergeCell ref="C373:E373"/>
    <mergeCell ref="C374:N374"/>
    <mergeCell ref="C375:N375"/>
    <mergeCell ref="C376:E376"/>
    <mergeCell ref="C377:E377"/>
    <mergeCell ref="C378:E378"/>
    <mergeCell ref="C367:E367"/>
    <mergeCell ref="C368:E368"/>
    <mergeCell ref="C369:E369"/>
    <mergeCell ref="C370:E370"/>
    <mergeCell ref="C371:E371"/>
    <mergeCell ref="C372:E372"/>
    <mergeCell ref="C361:N361"/>
    <mergeCell ref="C362:E362"/>
    <mergeCell ref="C363:E363"/>
    <mergeCell ref="C364:E364"/>
    <mergeCell ref="C365:E365"/>
    <mergeCell ref="C366:E366"/>
    <mergeCell ref="C355:E355"/>
    <mergeCell ref="C356:E356"/>
    <mergeCell ref="C357:E357"/>
    <mergeCell ref="C358:E358"/>
    <mergeCell ref="C359:E359"/>
    <mergeCell ref="C360:N360"/>
    <mergeCell ref="C349:E349"/>
    <mergeCell ref="C350:E350"/>
    <mergeCell ref="C351:N351"/>
    <mergeCell ref="C352:E352"/>
    <mergeCell ref="C353:E353"/>
    <mergeCell ref="C354:E354"/>
    <mergeCell ref="C343:E343"/>
    <mergeCell ref="C344:E344"/>
    <mergeCell ref="C345:E345"/>
    <mergeCell ref="C346:E346"/>
    <mergeCell ref="C347:E347"/>
    <mergeCell ref="C348:E348"/>
    <mergeCell ref="C337:N337"/>
    <mergeCell ref="C338:N338"/>
    <mergeCell ref="C339:E339"/>
    <mergeCell ref="C340:E340"/>
    <mergeCell ref="C341:E341"/>
    <mergeCell ref="C342:E342"/>
    <mergeCell ref="C331:N331"/>
    <mergeCell ref="C332:N332"/>
    <mergeCell ref="C333:N333"/>
    <mergeCell ref="C334:E334"/>
    <mergeCell ref="A335:N335"/>
    <mergeCell ref="C336:E336"/>
    <mergeCell ref="C325:E325"/>
    <mergeCell ref="C326:E326"/>
    <mergeCell ref="C327:N327"/>
    <mergeCell ref="C328:N328"/>
    <mergeCell ref="C329:E329"/>
    <mergeCell ref="C330:E330"/>
    <mergeCell ref="C319:N319"/>
    <mergeCell ref="C320:N320"/>
    <mergeCell ref="C321:N321"/>
    <mergeCell ref="C322:E322"/>
    <mergeCell ref="C323:E323"/>
    <mergeCell ref="C324:N324"/>
    <mergeCell ref="C313:E313"/>
    <mergeCell ref="C314:E314"/>
    <mergeCell ref="C315:E315"/>
    <mergeCell ref="C316:E316"/>
    <mergeCell ref="C317:E317"/>
    <mergeCell ref="C318:E318"/>
    <mergeCell ref="C307:E307"/>
    <mergeCell ref="C308:N308"/>
    <mergeCell ref="C309:N309"/>
    <mergeCell ref="C310:E310"/>
    <mergeCell ref="C311:E311"/>
    <mergeCell ref="C312:E312"/>
    <mergeCell ref="C301:E301"/>
    <mergeCell ref="C302:E302"/>
    <mergeCell ref="C303:E303"/>
    <mergeCell ref="C304:E304"/>
    <mergeCell ref="C305:E305"/>
    <mergeCell ref="C306:E306"/>
    <mergeCell ref="C295:E295"/>
    <mergeCell ref="C296:E296"/>
    <mergeCell ref="C297:N297"/>
    <mergeCell ref="C298:E298"/>
    <mergeCell ref="C299:E299"/>
    <mergeCell ref="C300:E300"/>
    <mergeCell ref="C289:E289"/>
    <mergeCell ref="C290:E290"/>
    <mergeCell ref="C291:E291"/>
    <mergeCell ref="C292:E292"/>
    <mergeCell ref="C293:E293"/>
    <mergeCell ref="C294:E294"/>
    <mergeCell ref="C283:E283"/>
    <mergeCell ref="C284:N284"/>
    <mergeCell ref="C285:N285"/>
    <mergeCell ref="C286:E286"/>
    <mergeCell ref="C287:E287"/>
    <mergeCell ref="C288:E288"/>
    <mergeCell ref="C277:E277"/>
    <mergeCell ref="C278:N278"/>
    <mergeCell ref="C279:N279"/>
    <mergeCell ref="C280:N280"/>
    <mergeCell ref="C281:E281"/>
    <mergeCell ref="A282:N282"/>
    <mergeCell ref="C271:N271"/>
    <mergeCell ref="C272:E272"/>
    <mergeCell ref="C273:E273"/>
    <mergeCell ref="C274:N274"/>
    <mergeCell ref="C275:N275"/>
    <mergeCell ref="C276:E276"/>
    <mergeCell ref="C265:E265"/>
    <mergeCell ref="C266:N266"/>
    <mergeCell ref="C267:N267"/>
    <mergeCell ref="C268:N268"/>
    <mergeCell ref="C269:E269"/>
    <mergeCell ref="C270:E270"/>
    <mergeCell ref="C259:E259"/>
    <mergeCell ref="C260:E260"/>
    <mergeCell ref="C261:E261"/>
    <mergeCell ref="C262:E262"/>
    <mergeCell ref="C263:E263"/>
    <mergeCell ref="C264:E264"/>
    <mergeCell ref="C253:E253"/>
    <mergeCell ref="C254:E254"/>
    <mergeCell ref="C255:N255"/>
    <mergeCell ref="C256:N256"/>
    <mergeCell ref="C257:E257"/>
    <mergeCell ref="C258:E258"/>
    <mergeCell ref="C247:E247"/>
    <mergeCell ref="C248:E248"/>
    <mergeCell ref="C249:E249"/>
    <mergeCell ref="C250:E250"/>
    <mergeCell ref="C251:E251"/>
    <mergeCell ref="C252:E252"/>
    <mergeCell ref="C241:E241"/>
    <mergeCell ref="C242:E242"/>
    <mergeCell ref="C243:E243"/>
    <mergeCell ref="C244:N244"/>
    <mergeCell ref="C245:E245"/>
    <mergeCell ref="C246:E246"/>
    <mergeCell ref="C235:E235"/>
    <mergeCell ref="C236:E236"/>
    <mergeCell ref="C237:E237"/>
    <mergeCell ref="C238:E238"/>
    <mergeCell ref="C239:E239"/>
    <mergeCell ref="C240:E240"/>
    <mergeCell ref="A229:N229"/>
    <mergeCell ref="C230:E230"/>
    <mergeCell ref="C231:N231"/>
    <mergeCell ref="C232:N232"/>
    <mergeCell ref="C233:E233"/>
    <mergeCell ref="C234:E234"/>
    <mergeCell ref="C223:E223"/>
    <mergeCell ref="C224:E224"/>
    <mergeCell ref="C225:N225"/>
    <mergeCell ref="C226:N226"/>
    <mergeCell ref="C227:N227"/>
    <mergeCell ref="C228:E228"/>
    <mergeCell ref="C217:E217"/>
    <mergeCell ref="C218:N218"/>
    <mergeCell ref="C219:E219"/>
    <mergeCell ref="C220:E220"/>
    <mergeCell ref="C221:N221"/>
    <mergeCell ref="C222:N222"/>
    <mergeCell ref="C211:E211"/>
    <mergeCell ref="C212:E212"/>
    <mergeCell ref="C213:E213"/>
    <mergeCell ref="C214:E214"/>
    <mergeCell ref="C215:E215"/>
    <mergeCell ref="C216:E216"/>
    <mergeCell ref="C205:E205"/>
    <mergeCell ref="C206:N206"/>
    <mergeCell ref="C207:N207"/>
    <mergeCell ref="C208:E208"/>
    <mergeCell ref="C209:E209"/>
    <mergeCell ref="C210:E210"/>
    <mergeCell ref="C199:E199"/>
    <mergeCell ref="C200:E200"/>
    <mergeCell ref="C201:E201"/>
    <mergeCell ref="C202:E202"/>
    <mergeCell ref="C203:E203"/>
    <mergeCell ref="C204:E204"/>
    <mergeCell ref="C193:N193"/>
    <mergeCell ref="C194:N194"/>
    <mergeCell ref="C195:E195"/>
    <mergeCell ref="C196:E196"/>
    <mergeCell ref="C197:E197"/>
    <mergeCell ref="C198:E198"/>
    <mergeCell ref="C187:E187"/>
    <mergeCell ref="C188:E188"/>
    <mergeCell ref="C189:E189"/>
    <mergeCell ref="C190:E190"/>
    <mergeCell ref="A191:N191"/>
    <mergeCell ref="C192:E192"/>
    <mergeCell ref="C181:E181"/>
    <mergeCell ref="C182:E182"/>
    <mergeCell ref="C183:E183"/>
    <mergeCell ref="C184:E184"/>
    <mergeCell ref="C185:E185"/>
    <mergeCell ref="C186:E186"/>
    <mergeCell ref="C175:N175"/>
    <mergeCell ref="C176:E176"/>
    <mergeCell ref="A177:N177"/>
    <mergeCell ref="C178:E178"/>
    <mergeCell ref="C179:N179"/>
    <mergeCell ref="C180:N180"/>
    <mergeCell ref="C169:E169"/>
    <mergeCell ref="C170:N170"/>
    <mergeCell ref="C171:N171"/>
    <mergeCell ref="C172:E172"/>
    <mergeCell ref="C173:E173"/>
    <mergeCell ref="C174:N174"/>
    <mergeCell ref="C163:E163"/>
    <mergeCell ref="C164:E164"/>
    <mergeCell ref="C165:E165"/>
    <mergeCell ref="C166:E166"/>
    <mergeCell ref="C167:N167"/>
    <mergeCell ref="C168:E168"/>
    <mergeCell ref="C157:E157"/>
    <mergeCell ref="C158:E158"/>
    <mergeCell ref="C159:E159"/>
    <mergeCell ref="C160:E160"/>
    <mergeCell ref="C161:E161"/>
    <mergeCell ref="C162:E162"/>
    <mergeCell ref="C151:E151"/>
    <mergeCell ref="C152:E152"/>
    <mergeCell ref="C153:E153"/>
    <mergeCell ref="C154:E154"/>
    <mergeCell ref="C155:N155"/>
    <mergeCell ref="C156:N156"/>
    <mergeCell ref="C145:E145"/>
    <mergeCell ref="C146:E146"/>
    <mergeCell ref="C147:E147"/>
    <mergeCell ref="C148:E148"/>
    <mergeCell ref="C149:E149"/>
    <mergeCell ref="C150:E150"/>
    <mergeCell ref="C139:E139"/>
    <mergeCell ref="A140:N140"/>
    <mergeCell ref="C141:E141"/>
    <mergeCell ref="C142:N142"/>
    <mergeCell ref="C143:N143"/>
    <mergeCell ref="C144:E144"/>
    <mergeCell ref="C133:N133"/>
    <mergeCell ref="C134:N134"/>
    <mergeCell ref="C135:E135"/>
    <mergeCell ref="C136:E136"/>
    <mergeCell ref="C137:N137"/>
    <mergeCell ref="C138:N138"/>
    <mergeCell ref="C127:E127"/>
    <mergeCell ref="C128:E128"/>
    <mergeCell ref="C129:E129"/>
    <mergeCell ref="C130:N130"/>
    <mergeCell ref="C131:E131"/>
    <mergeCell ref="C132:E132"/>
    <mergeCell ref="C121:E121"/>
    <mergeCell ref="C122:E122"/>
    <mergeCell ref="C123:E123"/>
    <mergeCell ref="C124:E124"/>
    <mergeCell ref="C125:E125"/>
    <mergeCell ref="C126:E126"/>
    <mergeCell ref="C115:E115"/>
    <mergeCell ref="C116:E116"/>
    <mergeCell ref="C117:E117"/>
    <mergeCell ref="C118:N118"/>
    <mergeCell ref="C119:N119"/>
    <mergeCell ref="C120:E120"/>
    <mergeCell ref="C109:E109"/>
    <mergeCell ref="C110:E110"/>
    <mergeCell ref="C111:E111"/>
    <mergeCell ref="C112:E112"/>
    <mergeCell ref="C113:E113"/>
    <mergeCell ref="C114:E114"/>
    <mergeCell ref="A103:N103"/>
    <mergeCell ref="C104:E104"/>
    <mergeCell ref="C105:N105"/>
    <mergeCell ref="C106:N106"/>
    <mergeCell ref="C107:E107"/>
    <mergeCell ref="C108:E108"/>
    <mergeCell ref="C97:E97"/>
    <mergeCell ref="C98:E98"/>
    <mergeCell ref="C99:N99"/>
    <mergeCell ref="C100:N100"/>
    <mergeCell ref="C101:N101"/>
    <mergeCell ref="C102:E102"/>
    <mergeCell ref="C91:E91"/>
    <mergeCell ref="C92:N92"/>
    <mergeCell ref="C93:E93"/>
    <mergeCell ref="C94:E94"/>
    <mergeCell ref="C95:N95"/>
    <mergeCell ref="C96:N96"/>
    <mergeCell ref="C85:E85"/>
    <mergeCell ref="C86:E86"/>
    <mergeCell ref="C87:E87"/>
    <mergeCell ref="C88:N88"/>
    <mergeCell ref="C89:N89"/>
    <mergeCell ref="C90:E90"/>
    <mergeCell ref="C79:E79"/>
    <mergeCell ref="C80:E80"/>
    <mergeCell ref="C81:E81"/>
    <mergeCell ref="C82:E82"/>
    <mergeCell ref="C83:E83"/>
    <mergeCell ref="C84:E84"/>
    <mergeCell ref="C73:N73"/>
    <mergeCell ref="C74:N74"/>
    <mergeCell ref="C75:N75"/>
    <mergeCell ref="C76:E76"/>
    <mergeCell ref="C77:E77"/>
    <mergeCell ref="C78:E78"/>
    <mergeCell ref="C67:N67"/>
    <mergeCell ref="C68:N68"/>
    <mergeCell ref="C69:N69"/>
    <mergeCell ref="C70:E70"/>
    <mergeCell ref="A71:N71"/>
    <mergeCell ref="C72:E72"/>
    <mergeCell ref="C61:E61"/>
    <mergeCell ref="C62:E62"/>
    <mergeCell ref="C63:N63"/>
    <mergeCell ref="C64:N64"/>
    <mergeCell ref="C65:E65"/>
    <mergeCell ref="C66:E66"/>
    <mergeCell ref="C55:E55"/>
    <mergeCell ref="C56:E56"/>
    <mergeCell ref="C57:E57"/>
    <mergeCell ref="C58:E58"/>
    <mergeCell ref="C59:E59"/>
    <mergeCell ref="C60:E60"/>
    <mergeCell ref="C49:E49"/>
    <mergeCell ref="C50:E50"/>
    <mergeCell ref="C51:N51"/>
    <mergeCell ref="C52:E52"/>
    <mergeCell ref="C53:E53"/>
    <mergeCell ref="C54:E54"/>
    <mergeCell ref="C43:E43"/>
    <mergeCell ref="C44:E44"/>
    <mergeCell ref="C45:E45"/>
    <mergeCell ref="C46:E46"/>
    <mergeCell ref="C47:E47"/>
    <mergeCell ref="C48:E48"/>
    <mergeCell ref="N35:N37"/>
    <mergeCell ref="C38:E38"/>
    <mergeCell ref="A39:N39"/>
    <mergeCell ref="A40:N40"/>
    <mergeCell ref="C41:E41"/>
    <mergeCell ref="C42:N42"/>
    <mergeCell ref="L33:M33"/>
    <mergeCell ref="A35:A37"/>
    <mergeCell ref="B35:B37"/>
    <mergeCell ref="C35:E37"/>
    <mergeCell ref="F35:F37"/>
    <mergeCell ref="G35:I36"/>
    <mergeCell ref="J35:L36"/>
    <mergeCell ref="M35:M37"/>
    <mergeCell ref="A21:N21"/>
    <mergeCell ref="B23:F23"/>
    <mergeCell ref="B24:F24"/>
    <mergeCell ref="D26:F26"/>
    <mergeCell ref="L31:M31"/>
    <mergeCell ref="L32:M32"/>
    <mergeCell ref="A13:N13"/>
    <mergeCell ref="A14:N14"/>
    <mergeCell ref="A16:N16"/>
    <mergeCell ref="A17:N17"/>
    <mergeCell ref="A18:N18"/>
    <mergeCell ref="A20:N20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45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ССР</vt:lpstr>
      <vt:lpstr>01-01-01</vt:lpstr>
      <vt:lpstr>'01-01-01'!Заголовки_для_печати</vt:lpstr>
      <vt:lpstr>ССР!Заголовки_для_печати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2023-04-10T11:48:29Z</cp:lastPrinted>
  <dcterms:created xsi:type="dcterms:W3CDTF">2020-09-30T08:50:27Z</dcterms:created>
  <dcterms:modified xsi:type="dcterms:W3CDTF">2023-11-09T10:40:32Z</dcterms:modified>
</cp:coreProperties>
</file>