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ЕЛЛРОКК\131-23- утвержденные\"/>
    </mc:Choice>
  </mc:AlternateContent>
  <bookViews>
    <workbookView xWindow="0" yWindow="0" windowWidth="20460" windowHeight="7830"/>
  </bookViews>
  <sheets>
    <sheet name="Сводный сметный расчет_30.10 - " sheetId="1" r:id="rId1"/>
  </sheets>
  <definedNames>
    <definedName name="_xlnm.Print_Titles" localSheetId="0">'Сводный сметный расчет_30.10 - '!$22:$22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75" i="1" l="1"/>
  <c r="Y75" i="1" s="1"/>
</calcChain>
</file>

<file path=xl/sharedStrings.xml><?xml version="1.0" encoding="utf-8"?>
<sst xmlns="http://schemas.openxmlformats.org/spreadsheetml/2006/main" count="147" uniqueCount="105">
  <si>
    <t>Приложение № 6</t>
  </si>
  <si>
    <t>Утверждено приказом № 421 от 4 августа 2020 г. Минстроя РФ</t>
  </si>
  <si>
    <t>Заказчик</t>
  </si>
  <si>
    <t xml:space="preserve"> </t>
  </si>
  <si>
    <t>(наименование организации)</t>
  </si>
  <si>
    <t>"Утвержден" "___"______________________2023г</t>
  </si>
  <si>
    <t>Сводный сметный расчет сметной стоимостью 521 233,25 тыс. руб.</t>
  </si>
  <si>
    <t>(ссылка на документ об утверждении)</t>
  </si>
  <si>
    <t xml:space="preserve">СВОДНЫЙ СМЕТНЫЙ РАСЧЕТ СТОИМОСТИ СТРОИТЕЛЬСТВА № </t>
  </si>
  <si>
    <t/>
  </si>
  <si>
    <t>(наименование стройки)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</si>
  <si>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</si>
  <si>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</si>
  <si>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</si>
  <si>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</si>
  <si>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</si>
  <si>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</si>
  <si>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</si>
  <si>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</si>
  <si>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</si>
  <si>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Глава 1. Подготовка территории строительства, реконструкции, капитального ремонта</t>
  </si>
  <si>
    <t>01-01-01</t>
  </si>
  <si>
    <t>Выполнение работ по ликвидации объектов по трассе ж.д. путей, подготовке трассы ж.д. путей.</t>
  </si>
  <si>
    <t>01-01-02</t>
  </si>
  <si>
    <t>Выполнение работ по ликвидации объекта капитального строительства</t>
  </si>
  <si>
    <t>01-01-03</t>
  </si>
  <si>
    <t>Демонтаж сетей и систем  инженерного обоспечения.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</si>
  <si>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</si>
  <si>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</si>
  <si>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02-01-01</t>
  </si>
  <si>
    <t>Верхнее строение пути.ПЖ</t>
  </si>
  <si>
    <t>02-02-01</t>
  </si>
  <si>
    <t>Восстановительные работы цеха №121/18. АС 3.</t>
  </si>
  <si>
    <t>02-03-01</t>
  </si>
  <si>
    <t>Архитектурно-строительные решения. Часть 1.АС1</t>
  </si>
  <si>
    <t>02-03-02</t>
  </si>
  <si>
    <t>Трансбордер. Архитектурно-строительные решения. Часть 2. АС2 .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</si>
  <si>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</si>
  <si>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</si>
  <si>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04-01-01</t>
  </si>
  <si>
    <t>Электроснабжение. ЭС 1.</t>
  </si>
  <si>
    <t>04-01-02</t>
  </si>
  <si>
    <t>Переустройство кабельных линий.ЭС2</t>
  </si>
  <si>
    <t>Итого по Главе 4. "Объекты энергетического хозяйства"</t>
  </si>
  <si>
    <t>Глава 6. Наружные сети и сооружения водоснабжения, водоотведения, теплоснабжения и газоснабжения</t>
  </si>
  <si>
    <t>Водоснабжение</t>
  </si>
  <si>
    <t>06-01-01</t>
  </si>
  <si>
    <t>Переустройство хозпитьевого водопровода.НВК2</t>
  </si>
  <si>
    <t>06-01-02</t>
  </si>
  <si>
    <t>Переустройство хозпитьевого водопровода.НВК3</t>
  </si>
  <si>
    <t>Водоотведение</t>
  </si>
  <si>
    <t>06-02-01</t>
  </si>
  <si>
    <t>Переустройство хозяйственно-бытовой канализации.НВК4</t>
  </si>
  <si>
    <t>06-02-02</t>
  </si>
  <si>
    <t>Переустройство ливневой канализации.НВК5.</t>
  </si>
  <si>
    <t>06-02-03</t>
  </si>
  <si>
    <t>Трубопровод ливневых сточных вод от трансбордера. НВК1</t>
  </si>
  <si>
    <t>Теплоснабжение</t>
  </si>
  <si>
    <t>06-03-01</t>
  </si>
  <si>
    <t>Теплоснабжение. Переустройство трубопровода.ТС1</t>
  </si>
  <si>
    <t>06-03-02</t>
  </si>
  <si>
    <t>Архитектурно-строительные решения. Эстакада для ТС1. АС 4</t>
  </si>
  <si>
    <t>06-03-03</t>
  </si>
  <si>
    <t>Теплоснабжение. Переустройство трубопровода.ТС2</t>
  </si>
  <si>
    <t>06-03-04</t>
  </si>
  <si>
    <t>Теплоснабжение. Переустройство трубопровода.ТС3</t>
  </si>
  <si>
    <t>Газоснабжение</t>
  </si>
  <si>
    <t>06-04-01</t>
  </si>
  <si>
    <t>Наружные газопроводы. Вынос газопровода среднего давления.ГСН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</si>
  <si>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</si>
  <si>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</si>
  <si>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07-01-01</t>
  </si>
  <si>
    <t>Генеральный план. Трансбордер. ГП1</t>
  </si>
  <si>
    <t>07-01-02</t>
  </si>
  <si>
    <t>Генеральный план.ГП2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</si>
  <si>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</si>
  <si>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</si>
  <si>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</si>
  <si>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</si>
  <si>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</si>
  <si>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</si>
  <si>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</si>
  <si>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</si>
  <si>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Приказ от 25.05.2021 № 325/пр прил.1 п.8</t>
  </si>
  <si>
    <t>Производство работ в зимнее время - 2,4%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</si>
  <si>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</si>
  <si>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</si>
  <si>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</si>
  <si>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</si>
  <si>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</si>
  <si>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Итого "Непредвиденные затраты"</t>
  </si>
  <si>
    <t>Итого с учетом "Непредвиденные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</si>
  <si>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</si>
  <si>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</si>
  <si>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</si>
  <si>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</si>
  <si>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</si>
  <si>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</si>
  <si>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</si>
  <si>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</si>
  <si>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</si>
  <si>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</si>
  <si>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[должность, подпись (инициалы, фамилия)]</t>
  </si>
  <si>
    <t>без  непредвиденных</t>
  </si>
  <si>
    <t>Сумма контракта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</si>
</sst>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b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1" fontId="1" fillId="0" borderId="9" xfId="0" applyNumberFormat="1" applyFont="1" applyFill="1" applyBorder="1" applyAlignment="1" applyProtection="1">
      <alignment horizontal="center" vertical="top" wrapText="1"/>
    </xf>
    <xf numFmtId="0" fontId="1" fillId="0" borderId="9" xfId="0" applyNumberFormat="1" applyFont="1" applyFill="1" applyBorder="1" applyAlignment="1" applyProtection="1">
      <alignment horizontal="left" vertical="top" wrapText="1"/>
    </xf>
    <xf numFmtId="4" fontId="1" fillId="0" borderId="9" xfId="0" applyNumberFormat="1" applyFont="1" applyFill="1" applyBorder="1" applyAlignment="1" applyProtection="1">
      <alignment horizontal="right" vertical="top" wrapText="1"/>
    </xf>
    <xf numFmtId="0" fontId="8" fillId="0" borderId="9" xfId="0" applyNumberFormat="1" applyFont="1" applyFill="1" applyBorder="1" applyAlignment="1" applyProtection="1"/>
    <xf numFmtId="4" fontId="8" fillId="0" borderId="9" xfId="0" applyNumberFormat="1" applyFont="1" applyFill="1" applyBorder="1" applyAlignment="1" applyProtection="1">
      <alignment horizontal="right" vertical="top" wrapText="1"/>
    </xf>
    <xf numFmtId="4" fontId="8" fillId="0" borderId="9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164" fontId="0" fillId="0" borderId="0" xfId="0" applyNumberFormat="1"/>
    <xf numFmtId="3" fontId="10" fillId="2" borderId="9" xfId="0" applyNumberFormat="1" applyFont="1" applyFill="1" applyBorder="1" applyAlignment="1" applyProtection="1">
      <alignment horizontal="center" vertical="center" wrapText="1"/>
    </xf>
    <xf numFmtId="0" fontId="10" fillId="2" borderId="9" xfId="0" applyNumberFormat="1" applyFont="1" applyFill="1" applyBorder="1" applyAlignment="1" applyProtection="1">
      <alignment horizontal="center" vertical="center" wrapText="1"/>
    </xf>
    <xf numFmtId="0" fontId="10" fillId="3" borderId="9" xfId="0" applyNumberFormat="1" applyFont="1" applyFill="1" applyBorder="1" applyAlignment="1" applyProtection="1">
      <alignment horizontal="center" vertical="center" wrapText="1"/>
    </xf>
    <xf numFmtId="3" fontId="10" fillId="3" borderId="9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7" fillId="0" borderId="4" xfId="0" applyNumberFormat="1" applyFont="1" applyFill="1" applyBorder="1" applyAlignment="1" applyProtection="1">
      <alignment horizontal="left" vertical="center" wrapText="1"/>
    </xf>
    <xf numFmtId="0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6" xfId="0" applyNumberFormat="1" applyFont="1" applyFill="1" applyBorder="1" applyAlignment="1" applyProtection="1">
      <alignment horizontal="left" vertical="center" wrapText="1"/>
    </xf>
    <xf numFmtId="0" fontId="8" fillId="0" borderId="4" xfId="0" applyNumberFormat="1" applyFont="1" applyFill="1" applyBorder="1" applyAlignment="1" applyProtection="1">
      <alignment horizontal="right" vertical="top" wrapText="1"/>
    </xf>
    <xf numFmtId="0" fontId="8" fillId="0" borderId="6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left" vertical="center" wrapText="1"/>
    </xf>
    <xf numFmtId="0" fontId="9" fillId="0" borderId="5" xfId="0" applyNumberFormat="1" applyFont="1" applyFill="1" applyBorder="1" applyAlignment="1" applyProtection="1">
      <alignment horizontal="left" vertical="center" wrapText="1"/>
    </xf>
    <xf numFmtId="0" fontId="9" fillId="0" borderId="6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85"/>
  <sheetViews>
    <sheetView tabSelected="1" topLeftCell="A25" workbookViewId="0">
      <selection activeCell="H26" sqref="H26"/>
    </sheetView>
  </sheetViews>
  <sheetFormatPr defaultColWidth="9.140625" defaultRowHeight="11.25" customHeight="1" x14ac:dyDescent="0.2"/>
  <cols>
    <col min="1" max="1" width="6.7109375" style="1" customWidth="1"/>
    <col min="2" max="2" width="20.140625" style="1" customWidth="1"/>
    <col min="3" max="3" width="32.7109375" style="1" customWidth="1"/>
    <col min="4" max="4" width="16" style="1" customWidth="1"/>
    <col min="5" max="8" width="13.42578125" style="1" customWidth="1"/>
    <col min="9" max="9" width="9.140625" style="1"/>
    <col min="10" max="10" width="89" style="2" hidden="1" customWidth="1"/>
    <col min="11" max="11" width="109.140625" style="2" hidden="1" customWidth="1"/>
    <col min="12" max="12" width="122.5703125" style="2" hidden="1" customWidth="1"/>
    <col min="13" max="13" width="129.28515625" style="2" hidden="1" customWidth="1"/>
    <col min="14" max="14" width="52.85546875" style="2" hidden="1" customWidth="1"/>
    <col min="15" max="15" width="129.28515625" style="2" hidden="1" customWidth="1"/>
    <col min="16" max="16" width="52.85546875" style="2" hidden="1" customWidth="1"/>
    <col min="17" max="18" width="53.7109375" style="2" hidden="1" customWidth="1"/>
    <col min="19" max="19" width="75.5703125" style="2" hidden="1" customWidth="1"/>
    <col min="20" max="20" width="53.7109375" style="2" hidden="1" customWidth="1"/>
    <col min="21" max="21" width="48.7109375" style="2" hidden="1" customWidth="1"/>
    <col min="22" max="22" width="53.7109375" style="2" hidden="1" customWidth="1"/>
    <col min="23" max="23" width="16.140625" style="1" customWidth="1"/>
    <col min="24" max="24" width="15.140625" style="1" customWidth="1"/>
    <col min="25" max="16384" width="9.140625" style="1"/>
  </cols>
  <sheetData>
    <row r="1" spans="1:11" customFormat="1" ht="15" x14ac:dyDescent="0.25">
      <c r="H1" s="3" t="s">
        <v>0</v>
      </c>
    </row>
    <row r="2" spans="1:11" customFormat="1" ht="15" x14ac:dyDescent="0.25">
      <c r="A2" s="4"/>
      <c r="B2" s="4"/>
      <c r="C2" s="4"/>
      <c r="D2" s="4"/>
      <c r="E2" s="4"/>
      <c r="F2" s="4"/>
      <c r="G2" s="4"/>
      <c r="H2" s="3" t="s">
        <v>1</v>
      </c>
    </row>
    <row r="3" spans="1:11" customFormat="1" ht="15" x14ac:dyDescent="0.25">
      <c r="A3" s="4"/>
      <c r="B3" s="4"/>
      <c r="C3" s="4"/>
      <c r="D3" s="4"/>
      <c r="E3" s="4"/>
      <c r="F3" s="4"/>
      <c r="G3" s="4"/>
      <c r="H3" s="3"/>
    </row>
    <row r="4" spans="1:11" customFormat="1" ht="15" x14ac:dyDescent="0.25">
      <c r="A4" s="4"/>
      <c r="B4" s="4" t="s">
        <v>2</v>
      </c>
      <c r="C4" s="51" t="s">
        <v>3</v>
      </c>
      <c r="D4" s="51"/>
      <c r="E4" s="51"/>
      <c r="F4" s="51"/>
      <c r="G4" s="51"/>
      <c r="H4" s="4"/>
      <c r="J4" s="5" t="s">
        <v>3</v>
      </c>
    </row>
    <row r="5" spans="1:11" customFormat="1" ht="10.5" customHeight="1" x14ac:dyDescent="0.25">
      <c r="A5" s="4"/>
      <c r="B5" s="4"/>
      <c r="C5" s="52" t="s">
        <v>4</v>
      </c>
      <c r="D5" s="52"/>
      <c r="E5" s="52"/>
      <c r="F5" s="52"/>
      <c r="G5" s="52"/>
      <c r="H5" s="4"/>
    </row>
    <row r="6" spans="1:11" customFormat="1" ht="17.25" customHeight="1" x14ac:dyDescent="0.25">
      <c r="A6" s="4"/>
      <c r="B6" s="4" t="s">
        <v>5</v>
      </c>
      <c r="C6" s="6"/>
      <c r="D6" s="6"/>
      <c r="E6" s="6"/>
      <c r="F6" s="6"/>
      <c r="G6" s="6"/>
      <c r="H6" s="4"/>
    </row>
    <row r="7" spans="1:11" customFormat="1" ht="17.25" customHeight="1" x14ac:dyDescent="0.25">
      <c r="A7" s="4"/>
      <c r="B7" s="4"/>
      <c r="C7" s="6"/>
      <c r="D7" s="6"/>
      <c r="E7" s="6"/>
      <c r="F7" s="6"/>
      <c r="G7" s="6"/>
      <c r="H7" s="4"/>
    </row>
    <row r="8" spans="1:11" customFormat="1" ht="17.25" customHeight="1" x14ac:dyDescent="0.25">
      <c r="A8" s="4"/>
      <c r="B8" s="7" t="s">
        <v>6</v>
      </c>
      <c r="C8" s="6"/>
      <c r="D8" s="6"/>
      <c r="E8" s="6"/>
      <c r="F8" s="6"/>
      <c r="G8" s="6"/>
      <c r="H8" s="4"/>
    </row>
    <row r="9" spans="1:11" customFormat="1" ht="17.25" customHeight="1" x14ac:dyDescent="0.25">
      <c r="A9" s="4"/>
      <c r="B9" s="4"/>
      <c r="C9" s="53"/>
      <c r="D9" s="53"/>
      <c r="E9" s="53"/>
      <c r="F9" s="53"/>
      <c r="G9" s="53"/>
      <c r="H9" s="4"/>
    </row>
    <row r="10" spans="1:11" customFormat="1" ht="11.25" customHeight="1" x14ac:dyDescent="0.25">
      <c r="A10" s="8"/>
      <c r="B10" s="8"/>
      <c r="C10" s="52" t="s">
        <v>7</v>
      </c>
      <c r="D10" s="52"/>
      <c r="E10" s="52"/>
      <c r="F10" s="52"/>
      <c r="G10" s="52"/>
      <c r="H10" s="8"/>
    </row>
    <row r="11" spans="1:11" customFormat="1" ht="11.25" customHeight="1" x14ac:dyDescent="0.25">
      <c r="A11" s="8"/>
      <c r="B11" s="8"/>
      <c r="C11" s="6"/>
      <c r="D11" s="6"/>
      <c r="E11" s="6"/>
      <c r="F11" s="6"/>
      <c r="G11" s="6"/>
      <c r="H11" s="8"/>
    </row>
    <row r="12" spans="1:11" customFormat="1" ht="18" x14ac:dyDescent="0.25">
      <c r="A12" s="8"/>
      <c r="B12" s="54" t="s">
        <v>8</v>
      </c>
      <c r="C12" s="54"/>
      <c r="D12" s="54"/>
      <c r="E12" s="54"/>
      <c r="F12" s="54"/>
      <c r="G12" s="54"/>
      <c r="H12" s="8"/>
    </row>
    <row r="13" spans="1:11" customFormat="1" ht="11.25" customHeight="1" x14ac:dyDescent="0.25">
      <c r="A13" s="8"/>
      <c r="B13" s="8"/>
      <c r="C13" s="6"/>
      <c r="D13" s="6"/>
      <c r="E13" s="6"/>
      <c r="F13" s="6"/>
      <c r="G13" s="6"/>
      <c r="H13" s="8"/>
    </row>
    <row r="14" spans="1:11" customFormat="1" ht="11.25" customHeight="1" x14ac:dyDescent="0.25">
      <c r="A14" s="8"/>
      <c r="B14" s="8"/>
      <c r="C14" s="6"/>
      <c r="D14" s="6"/>
      <c r="E14" s="6"/>
      <c r="F14" s="6"/>
      <c r="G14" s="6"/>
      <c r="H14" s="8"/>
    </row>
    <row r="15" spans="1:11" customFormat="1" ht="11.25" customHeight="1" x14ac:dyDescent="0.25">
      <c r="A15" s="8"/>
      <c r="B15" s="8"/>
      <c r="C15" s="6"/>
      <c r="D15" s="6"/>
      <c r="E15" s="6"/>
      <c r="F15" s="6"/>
      <c r="G15" s="6"/>
      <c r="H15" s="8"/>
    </row>
    <row r="16" spans="1:11" customFormat="1" ht="15" x14ac:dyDescent="0.25">
      <c r="A16" s="5"/>
      <c r="B16" s="44"/>
      <c r="C16" s="44"/>
      <c r="D16" s="44"/>
      <c r="E16" s="44"/>
      <c r="F16" s="44"/>
      <c r="G16" s="44"/>
      <c r="H16" s="5"/>
      <c r="K16" s="5" t="s">
        <v>9</v>
      </c>
    </row>
    <row r="17" spans="1:14" customFormat="1" ht="13.5" customHeight="1" x14ac:dyDescent="0.25">
      <c r="A17" s="9"/>
      <c r="B17" s="30" t="s">
        <v>10</v>
      </c>
      <c r="C17" s="30"/>
      <c r="D17" s="30"/>
      <c r="E17" s="30"/>
      <c r="F17" s="30"/>
      <c r="G17" s="30"/>
      <c r="H17" s="9"/>
    </row>
    <row r="18" spans="1:14" customFormat="1" ht="9.75" customHeight="1" x14ac:dyDescent="0.25">
      <c r="A18" s="4"/>
      <c r="B18" s="4"/>
      <c r="C18" s="4"/>
      <c r="D18" s="10"/>
      <c r="E18" s="10"/>
      <c r="F18" s="10"/>
      <c r="G18" s="11"/>
      <c r="H18" s="11"/>
    </row>
    <row r="19" spans="1:14" customFormat="1" ht="16.5" customHeight="1" x14ac:dyDescent="0.25">
      <c r="A19" s="45" t="s">
        <v>11</v>
      </c>
      <c r="B19" s="45" t="s">
        <v>12</v>
      </c>
      <c r="C19" s="45" t="s">
        <v>13</v>
      </c>
      <c r="D19" s="48" t="s">
        <v>14</v>
      </c>
      <c r="E19" s="49"/>
      <c r="F19" s="49"/>
      <c r="G19" s="49"/>
      <c r="H19" s="50"/>
    </row>
    <row r="20" spans="1:14" customFormat="1" ht="45.75" customHeight="1" x14ac:dyDescent="0.25">
      <c r="A20" s="46"/>
      <c r="B20" s="46"/>
      <c r="C20" s="46"/>
      <c r="D20" s="45" t="s">
        <v>15</v>
      </c>
      <c r="E20" s="45" t="s">
        <v>16</v>
      </c>
      <c r="F20" s="45" t="s">
        <v>17</v>
      </c>
      <c r="G20" s="45" t="s">
        <v>18</v>
      </c>
      <c r="H20" s="45" t="s">
        <v>19</v>
      </c>
    </row>
    <row r="21" spans="1:14" customFormat="1" ht="27.75" customHeight="1" x14ac:dyDescent="0.25">
      <c r="A21" s="47"/>
      <c r="B21" s="47"/>
      <c r="C21" s="47"/>
      <c r="D21" s="47"/>
      <c r="E21" s="47"/>
      <c r="F21" s="47"/>
      <c r="G21" s="47"/>
      <c r="H21" s="47"/>
    </row>
    <row r="22" spans="1:14" customFormat="1" ht="15" x14ac:dyDescent="0.25">
      <c r="A22" s="12">
        <v>1</v>
      </c>
      <c r="B22" s="12">
        <v>2</v>
      </c>
      <c r="C22" s="12">
        <v>3</v>
      </c>
      <c r="D22" s="12">
        <v>4</v>
      </c>
      <c r="E22" s="12">
        <v>5</v>
      </c>
      <c r="F22" s="12">
        <v>6</v>
      </c>
      <c r="G22" s="12">
        <v>7</v>
      </c>
      <c r="H22" s="12">
        <v>8</v>
      </c>
    </row>
    <row r="23" spans="1:14" customFormat="1" ht="15" x14ac:dyDescent="0.25">
      <c r="A23" s="36" t="s">
        <v>20</v>
      </c>
      <c r="B23" s="37"/>
      <c r="C23" s="37"/>
      <c r="D23" s="37"/>
      <c r="E23" s="37"/>
      <c r="F23" s="37"/>
      <c r="G23" s="37"/>
      <c r="H23" s="38"/>
      <c r="M23" s="13" t="s">
        <v>20</v>
      </c>
    </row>
    <row r="24" spans="1:14" customFormat="1" ht="33.75" x14ac:dyDescent="0.25">
      <c r="A24" s="14">
        <v>1</v>
      </c>
      <c r="B24" s="15" t="s">
        <v>21</v>
      </c>
      <c r="C24" s="15" t="s">
        <v>22</v>
      </c>
      <c r="D24" s="16">
        <v>48841.21</v>
      </c>
      <c r="E24" s="16"/>
      <c r="F24" s="16"/>
      <c r="G24" s="16"/>
      <c r="H24" s="16">
        <v>48841.21</v>
      </c>
      <c r="M24" s="13"/>
    </row>
    <row r="25" spans="1:14" customFormat="1" ht="22.5" x14ac:dyDescent="0.25">
      <c r="A25" s="14">
        <v>2</v>
      </c>
      <c r="B25" s="15" t="s">
        <v>23</v>
      </c>
      <c r="C25" s="15" t="s">
        <v>24</v>
      </c>
      <c r="D25" s="16">
        <v>40054.720000000001</v>
      </c>
      <c r="E25" s="16"/>
      <c r="F25" s="16"/>
      <c r="G25" s="16"/>
      <c r="H25" s="16">
        <v>40054.720000000001</v>
      </c>
      <c r="M25" s="13"/>
    </row>
    <row r="26" spans="1:14" customFormat="1" ht="22.5" x14ac:dyDescent="0.25">
      <c r="A26" s="14">
        <v>3</v>
      </c>
      <c r="B26" s="15" t="s">
        <v>25</v>
      </c>
      <c r="C26" s="15" t="s">
        <v>26</v>
      </c>
      <c r="D26" s="16">
        <v>1173.58</v>
      </c>
      <c r="E26" s="16">
        <v>4.3899999999999997</v>
      </c>
      <c r="F26" s="16"/>
      <c r="G26" s="16"/>
      <c r="H26" s="16">
        <v>1177.97</v>
      </c>
      <c r="M26" s="13"/>
    </row>
    <row r="27" spans="1:14" customFormat="1" ht="23.25" x14ac:dyDescent="0.25">
      <c r="A27" s="17"/>
      <c r="B27" s="39" t="s">
        <v>27</v>
      </c>
      <c r="C27" s="40"/>
      <c r="D27" s="18">
        <v>90069.51</v>
      </c>
      <c r="E27" s="18">
        <v>4.3899999999999997</v>
      </c>
      <c r="F27" s="19"/>
      <c r="G27" s="19"/>
      <c r="H27" s="19">
        <v>90073.9</v>
      </c>
      <c r="M27" s="13"/>
      <c r="N27" s="20" t="s">
        <v>27</v>
      </c>
    </row>
    <row r="28" spans="1:14" customFormat="1" ht="15" x14ac:dyDescent="0.25">
      <c r="A28" s="36" t="s">
        <v>28</v>
      </c>
      <c r="B28" s="37"/>
      <c r="C28" s="37"/>
      <c r="D28" s="37"/>
      <c r="E28" s="37"/>
      <c r="F28" s="37"/>
      <c r="G28" s="37"/>
      <c r="H28" s="38"/>
      <c r="M28" s="13" t="s">
        <v>28</v>
      </c>
      <c r="N28" s="20"/>
    </row>
    <row r="29" spans="1:14" customFormat="1" ht="15" x14ac:dyDescent="0.25">
      <c r="A29" s="14">
        <v>4</v>
      </c>
      <c r="B29" s="15" t="s">
        <v>29</v>
      </c>
      <c r="C29" s="15" t="s">
        <v>30</v>
      </c>
      <c r="D29" s="16">
        <v>161452.93</v>
      </c>
      <c r="E29" s="16"/>
      <c r="F29" s="16"/>
      <c r="G29" s="16"/>
      <c r="H29" s="16">
        <v>161452.93</v>
      </c>
      <c r="M29" s="13"/>
      <c r="N29" s="20"/>
    </row>
    <row r="30" spans="1:14" customFormat="1" ht="22.5" x14ac:dyDescent="0.25">
      <c r="A30" s="14">
        <v>5</v>
      </c>
      <c r="B30" s="15" t="s">
        <v>31</v>
      </c>
      <c r="C30" s="15" t="s">
        <v>32</v>
      </c>
      <c r="D30" s="16">
        <v>4505.95</v>
      </c>
      <c r="E30" s="16"/>
      <c r="F30" s="16"/>
      <c r="G30" s="16"/>
      <c r="H30" s="16">
        <v>4505.95</v>
      </c>
      <c r="M30" s="13"/>
      <c r="N30" s="20"/>
    </row>
    <row r="31" spans="1:14" customFormat="1" ht="22.5" x14ac:dyDescent="0.25">
      <c r="A31" s="14">
        <v>6</v>
      </c>
      <c r="B31" s="15" t="s">
        <v>33</v>
      </c>
      <c r="C31" s="15" t="s">
        <v>34</v>
      </c>
      <c r="D31" s="16">
        <v>10526.92</v>
      </c>
      <c r="E31" s="16"/>
      <c r="F31" s="16"/>
      <c r="G31" s="16"/>
      <c r="H31" s="16">
        <v>10526.92</v>
      </c>
      <c r="M31" s="13"/>
      <c r="N31" s="20"/>
    </row>
    <row r="32" spans="1:14" customFormat="1" ht="22.5" x14ac:dyDescent="0.25">
      <c r="A32" s="14">
        <v>7</v>
      </c>
      <c r="B32" s="15" t="s">
        <v>35</v>
      </c>
      <c r="C32" s="15" t="s">
        <v>36</v>
      </c>
      <c r="D32" s="16">
        <v>1615.22</v>
      </c>
      <c r="E32" s="16"/>
      <c r="F32" s="16"/>
      <c r="G32" s="16"/>
      <c r="H32" s="16">
        <v>1615.22</v>
      </c>
      <c r="M32" s="13"/>
      <c r="N32" s="20"/>
    </row>
    <row r="33" spans="1:15" customFormat="1" ht="23.25" x14ac:dyDescent="0.25">
      <c r="A33" s="17"/>
      <c r="B33" s="39" t="s">
        <v>37</v>
      </c>
      <c r="C33" s="40"/>
      <c r="D33" s="18">
        <v>178101.02</v>
      </c>
      <c r="E33" s="18"/>
      <c r="F33" s="19"/>
      <c r="G33" s="19"/>
      <c r="H33" s="19">
        <v>178101.02</v>
      </c>
      <c r="M33" s="13"/>
      <c r="N33" s="20" t="s">
        <v>37</v>
      </c>
    </row>
    <row r="34" spans="1:15" customFormat="1" ht="15" x14ac:dyDescent="0.25">
      <c r="A34" s="36" t="s">
        <v>38</v>
      </c>
      <c r="B34" s="37"/>
      <c r="C34" s="37"/>
      <c r="D34" s="37"/>
      <c r="E34" s="37"/>
      <c r="F34" s="37"/>
      <c r="G34" s="37"/>
      <c r="H34" s="38"/>
      <c r="M34" s="13" t="s">
        <v>38</v>
      </c>
      <c r="N34" s="20"/>
    </row>
    <row r="35" spans="1:15" customFormat="1" ht="15" x14ac:dyDescent="0.25">
      <c r="A35" s="14">
        <v>8</v>
      </c>
      <c r="B35" s="15" t="s">
        <v>39</v>
      </c>
      <c r="C35" s="15" t="s">
        <v>40</v>
      </c>
      <c r="D35" s="16">
        <v>0.46</v>
      </c>
      <c r="E35" s="16">
        <v>474.57</v>
      </c>
      <c r="F35" s="16"/>
      <c r="G35" s="16"/>
      <c r="H35" s="16">
        <v>475.03</v>
      </c>
      <c r="M35" s="13"/>
      <c r="N35" s="20"/>
    </row>
    <row r="36" spans="1:15" customFormat="1" ht="15" x14ac:dyDescent="0.25">
      <c r="A36" s="14">
        <v>9</v>
      </c>
      <c r="B36" s="15" t="s">
        <v>41</v>
      </c>
      <c r="C36" s="15" t="s">
        <v>42</v>
      </c>
      <c r="D36" s="16">
        <v>595.21</v>
      </c>
      <c r="E36" s="16">
        <v>1681.46</v>
      </c>
      <c r="F36" s="16"/>
      <c r="G36" s="16"/>
      <c r="H36" s="16">
        <v>2276.67</v>
      </c>
      <c r="M36" s="13"/>
      <c r="N36" s="20"/>
    </row>
    <row r="37" spans="1:15" customFormat="1" ht="15" x14ac:dyDescent="0.25">
      <c r="A37" s="17"/>
      <c r="B37" s="39" t="s">
        <v>43</v>
      </c>
      <c r="C37" s="40"/>
      <c r="D37" s="18">
        <v>595.66999999999996</v>
      </c>
      <c r="E37" s="18">
        <v>2156.0300000000002</v>
      </c>
      <c r="F37" s="19"/>
      <c r="G37" s="19"/>
      <c r="H37" s="19">
        <v>2751.7</v>
      </c>
      <c r="M37" s="13"/>
      <c r="N37" s="20" t="s">
        <v>43</v>
      </c>
    </row>
    <row r="38" spans="1:15" customFormat="1" ht="15" x14ac:dyDescent="0.25">
      <c r="A38" s="36" t="s">
        <v>44</v>
      </c>
      <c r="B38" s="37"/>
      <c r="C38" s="37"/>
      <c r="D38" s="37"/>
      <c r="E38" s="37"/>
      <c r="F38" s="37"/>
      <c r="G38" s="37"/>
      <c r="H38" s="38"/>
      <c r="M38" s="13" t="s">
        <v>44</v>
      </c>
      <c r="N38" s="20"/>
    </row>
    <row r="39" spans="1:15" customFormat="1" ht="15" x14ac:dyDescent="0.25">
      <c r="A39" s="41" t="s">
        <v>45</v>
      </c>
      <c r="B39" s="42"/>
      <c r="C39" s="42"/>
      <c r="D39" s="42"/>
      <c r="E39" s="42"/>
      <c r="F39" s="42"/>
      <c r="G39" s="42"/>
      <c r="H39" s="43"/>
      <c r="M39" s="13"/>
      <c r="N39" s="20"/>
      <c r="O39" s="21" t="s">
        <v>45</v>
      </c>
    </row>
    <row r="40" spans="1:15" customFormat="1" ht="22.5" x14ac:dyDescent="0.25">
      <c r="A40" s="14">
        <v>10</v>
      </c>
      <c r="B40" s="15" t="s">
        <v>46</v>
      </c>
      <c r="C40" s="15" t="s">
        <v>47</v>
      </c>
      <c r="D40" s="16">
        <v>760.02</v>
      </c>
      <c r="E40" s="16"/>
      <c r="F40" s="16"/>
      <c r="G40" s="16"/>
      <c r="H40" s="16">
        <v>760.02</v>
      </c>
      <c r="M40" s="13"/>
      <c r="N40" s="20"/>
      <c r="O40" s="21"/>
    </row>
    <row r="41" spans="1:15" customFormat="1" ht="22.5" x14ac:dyDescent="0.25">
      <c r="A41" s="14">
        <v>11</v>
      </c>
      <c r="B41" s="15" t="s">
        <v>48</v>
      </c>
      <c r="C41" s="15" t="s">
        <v>49</v>
      </c>
      <c r="D41" s="16">
        <v>10454.17</v>
      </c>
      <c r="E41" s="16"/>
      <c r="F41" s="16"/>
      <c r="G41" s="16"/>
      <c r="H41" s="16">
        <v>10454.17</v>
      </c>
      <c r="M41" s="13"/>
      <c r="N41" s="20"/>
      <c r="O41" s="21"/>
    </row>
    <row r="42" spans="1:15" customFormat="1" ht="15" x14ac:dyDescent="0.25">
      <c r="A42" s="41" t="s">
        <v>50</v>
      </c>
      <c r="B42" s="42"/>
      <c r="C42" s="42"/>
      <c r="D42" s="42"/>
      <c r="E42" s="42"/>
      <c r="F42" s="42"/>
      <c r="G42" s="42"/>
      <c r="H42" s="43"/>
      <c r="M42" s="13"/>
      <c r="N42" s="20"/>
      <c r="O42" s="21" t="s">
        <v>50</v>
      </c>
    </row>
    <row r="43" spans="1:15" customFormat="1" ht="22.5" x14ac:dyDescent="0.25">
      <c r="A43" s="14">
        <v>12</v>
      </c>
      <c r="B43" s="15" t="s">
        <v>51</v>
      </c>
      <c r="C43" s="15" t="s">
        <v>52</v>
      </c>
      <c r="D43" s="16">
        <v>9143.31</v>
      </c>
      <c r="E43" s="16"/>
      <c r="F43" s="16"/>
      <c r="G43" s="16"/>
      <c r="H43" s="16">
        <v>9143.31</v>
      </c>
      <c r="M43" s="13"/>
      <c r="N43" s="20"/>
      <c r="O43" s="21"/>
    </row>
    <row r="44" spans="1:15" customFormat="1" ht="22.5" x14ac:dyDescent="0.25">
      <c r="A44" s="14">
        <v>13</v>
      </c>
      <c r="B44" s="15" t="s">
        <v>53</v>
      </c>
      <c r="C44" s="15" t="s">
        <v>54</v>
      </c>
      <c r="D44" s="16">
        <v>21996.73</v>
      </c>
      <c r="E44" s="16"/>
      <c r="F44" s="16"/>
      <c r="G44" s="16"/>
      <c r="H44" s="16">
        <v>21996.73</v>
      </c>
      <c r="M44" s="13"/>
      <c r="N44" s="20"/>
      <c r="O44" s="21"/>
    </row>
    <row r="45" spans="1:15" customFormat="1" ht="22.5" x14ac:dyDescent="0.25">
      <c r="A45" s="14">
        <v>14</v>
      </c>
      <c r="B45" s="15" t="s">
        <v>55</v>
      </c>
      <c r="C45" s="15" t="s">
        <v>56</v>
      </c>
      <c r="D45" s="16">
        <v>1758.76</v>
      </c>
      <c r="E45" s="16"/>
      <c r="F45" s="16"/>
      <c r="G45" s="16"/>
      <c r="H45" s="16">
        <v>1758.76</v>
      </c>
      <c r="M45" s="13"/>
      <c r="N45" s="20"/>
      <c r="O45" s="21"/>
    </row>
    <row r="46" spans="1:15" customFormat="1" ht="15" x14ac:dyDescent="0.25">
      <c r="A46" s="41" t="s">
        <v>57</v>
      </c>
      <c r="B46" s="42"/>
      <c r="C46" s="42"/>
      <c r="D46" s="42"/>
      <c r="E46" s="42"/>
      <c r="F46" s="42"/>
      <c r="G46" s="42"/>
      <c r="H46" s="43"/>
      <c r="M46" s="13"/>
      <c r="N46" s="20"/>
      <c r="O46" s="21" t="s">
        <v>57</v>
      </c>
    </row>
    <row r="47" spans="1:15" customFormat="1" ht="22.5" x14ac:dyDescent="0.25">
      <c r="A47" s="14">
        <v>15</v>
      </c>
      <c r="B47" s="15" t="s">
        <v>58</v>
      </c>
      <c r="C47" s="15" t="s">
        <v>59</v>
      </c>
      <c r="D47" s="16">
        <v>4038.24</v>
      </c>
      <c r="E47" s="16">
        <v>6.6</v>
      </c>
      <c r="F47" s="16"/>
      <c r="G47" s="16"/>
      <c r="H47" s="16">
        <v>4044.84</v>
      </c>
      <c r="M47" s="13"/>
      <c r="N47" s="20"/>
      <c r="O47" s="21"/>
    </row>
    <row r="48" spans="1:15" customFormat="1" ht="22.5" x14ac:dyDescent="0.25">
      <c r="A48" s="14">
        <v>16</v>
      </c>
      <c r="B48" s="15" t="s">
        <v>60</v>
      </c>
      <c r="C48" s="15" t="s">
        <v>61</v>
      </c>
      <c r="D48" s="16">
        <v>4800.6099999999997</v>
      </c>
      <c r="E48" s="16">
        <v>58.97</v>
      </c>
      <c r="F48" s="16"/>
      <c r="G48" s="16"/>
      <c r="H48" s="16">
        <v>4859.58</v>
      </c>
      <c r="M48" s="13"/>
      <c r="N48" s="20"/>
      <c r="O48" s="21"/>
    </row>
    <row r="49" spans="1:16" customFormat="1" ht="22.5" x14ac:dyDescent="0.25">
      <c r="A49" s="14">
        <v>17</v>
      </c>
      <c r="B49" s="15" t="s">
        <v>62</v>
      </c>
      <c r="C49" s="15" t="s">
        <v>63</v>
      </c>
      <c r="D49" s="16">
        <v>1804.17</v>
      </c>
      <c r="E49" s="16">
        <v>86.03</v>
      </c>
      <c r="F49" s="16"/>
      <c r="G49" s="16"/>
      <c r="H49" s="16">
        <v>1890.2</v>
      </c>
      <c r="M49" s="13"/>
      <c r="N49" s="20"/>
      <c r="O49" s="21"/>
    </row>
    <row r="50" spans="1:16" customFormat="1" ht="22.5" x14ac:dyDescent="0.25">
      <c r="A50" s="14">
        <v>18</v>
      </c>
      <c r="B50" s="15" t="s">
        <v>64</v>
      </c>
      <c r="C50" s="15" t="s">
        <v>65</v>
      </c>
      <c r="D50" s="16">
        <v>3937.99</v>
      </c>
      <c r="E50" s="16">
        <v>65.459999999999994</v>
      </c>
      <c r="F50" s="16"/>
      <c r="G50" s="16"/>
      <c r="H50" s="16">
        <v>4003.45</v>
      </c>
      <c r="M50" s="13"/>
      <c r="N50" s="20"/>
      <c r="O50" s="21"/>
    </row>
    <row r="51" spans="1:16" customFormat="1" ht="15" x14ac:dyDescent="0.25">
      <c r="A51" s="41" t="s">
        <v>66</v>
      </c>
      <c r="B51" s="42"/>
      <c r="C51" s="42"/>
      <c r="D51" s="42"/>
      <c r="E51" s="42"/>
      <c r="F51" s="42"/>
      <c r="G51" s="42"/>
      <c r="H51" s="43"/>
      <c r="M51" s="13"/>
      <c r="N51" s="20"/>
      <c r="O51" s="21" t="s">
        <v>66</v>
      </c>
    </row>
    <row r="52" spans="1:16" customFormat="1" ht="22.5" x14ac:dyDescent="0.25">
      <c r="A52" s="14">
        <v>19</v>
      </c>
      <c r="B52" s="15" t="s">
        <v>67</v>
      </c>
      <c r="C52" s="15" t="s">
        <v>68</v>
      </c>
      <c r="D52" s="16">
        <v>8264.99</v>
      </c>
      <c r="E52" s="16">
        <v>26.93</v>
      </c>
      <c r="F52" s="16"/>
      <c r="G52" s="16"/>
      <c r="H52" s="16">
        <v>8291.92</v>
      </c>
      <c r="M52" s="13"/>
      <c r="N52" s="20"/>
      <c r="O52" s="21"/>
    </row>
    <row r="53" spans="1:16" customFormat="1" ht="34.5" x14ac:dyDescent="0.25">
      <c r="A53" s="17"/>
      <c r="B53" s="39" t="s">
        <v>69</v>
      </c>
      <c r="C53" s="40"/>
      <c r="D53" s="18">
        <v>66958.990000000005</v>
      </c>
      <c r="E53" s="18">
        <v>243.99</v>
      </c>
      <c r="F53" s="19"/>
      <c r="G53" s="19"/>
      <c r="H53" s="19">
        <v>67202.98</v>
      </c>
      <c r="M53" s="13"/>
      <c r="N53" s="20" t="s">
        <v>69</v>
      </c>
      <c r="O53" s="21"/>
    </row>
    <row r="54" spans="1:16" customFormat="1" ht="15" x14ac:dyDescent="0.25">
      <c r="A54" s="36" t="s">
        <v>70</v>
      </c>
      <c r="B54" s="37"/>
      <c r="C54" s="37"/>
      <c r="D54" s="37"/>
      <c r="E54" s="37"/>
      <c r="F54" s="37"/>
      <c r="G54" s="37"/>
      <c r="H54" s="38"/>
      <c r="M54" s="13" t="s">
        <v>70</v>
      </c>
      <c r="N54" s="20"/>
      <c r="O54" s="21"/>
    </row>
    <row r="55" spans="1:16" customFormat="1" ht="15" x14ac:dyDescent="0.25">
      <c r="A55" s="14">
        <v>20</v>
      </c>
      <c r="B55" s="15" t="s">
        <v>71</v>
      </c>
      <c r="C55" s="15" t="s">
        <v>72</v>
      </c>
      <c r="D55" s="16">
        <v>5005.8999999999996</v>
      </c>
      <c r="E55" s="16"/>
      <c r="F55" s="16"/>
      <c r="G55" s="16"/>
      <c r="H55" s="16">
        <v>5005.8999999999996</v>
      </c>
      <c r="M55" s="13"/>
      <c r="N55" s="20"/>
      <c r="O55" s="21"/>
    </row>
    <row r="56" spans="1:16" customFormat="1" ht="15" x14ac:dyDescent="0.25">
      <c r="A56" s="14">
        <v>21</v>
      </c>
      <c r="B56" s="15" t="s">
        <v>73</v>
      </c>
      <c r="C56" s="15" t="s">
        <v>74</v>
      </c>
      <c r="D56" s="16">
        <v>48898.42</v>
      </c>
      <c r="E56" s="16"/>
      <c r="F56" s="16"/>
      <c r="G56" s="16"/>
      <c r="H56" s="16">
        <v>48898.42</v>
      </c>
      <c r="M56" s="13"/>
      <c r="N56" s="20"/>
      <c r="O56" s="21"/>
    </row>
    <row r="57" spans="1:16" customFormat="1" ht="23.25" x14ac:dyDescent="0.25">
      <c r="A57" s="17"/>
      <c r="B57" s="39" t="s">
        <v>75</v>
      </c>
      <c r="C57" s="40"/>
      <c r="D57" s="18">
        <v>53904.32</v>
      </c>
      <c r="E57" s="18"/>
      <c r="F57" s="19"/>
      <c r="G57" s="19"/>
      <c r="H57" s="19">
        <v>53904.32</v>
      </c>
      <c r="M57" s="13"/>
      <c r="N57" s="20" t="s">
        <v>75</v>
      </c>
      <c r="O57" s="21"/>
    </row>
    <row r="58" spans="1:16" customFormat="1" ht="15" x14ac:dyDescent="0.25">
      <c r="A58" s="17"/>
      <c r="B58" s="34" t="s">
        <v>76</v>
      </c>
      <c r="C58" s="35"/>
      <c r="D58" s="18">
        <v>389629.51</v>
      </c>
      <c r="E58" s="18">
        <v>2404.41</v>
      </c>
      <c r="F58" s="19"/>
      <c r="G58" s="19"/>
      <c r="H58" s="19">
        <v>392033.92</v>
      </c>
      <c r="M58" s="13"/>
      <c r="N58" s="20"/>
      <c r="O58" s="21"/>
      <c r="P58" s="22" t="s">
        <v>76</v>
      </c>
    </row>
    <row r="59" spans="1:16" customFormat="1" ht="15" x14ac:dyDescent="0.25">
      <c r="A59" s="36" t="s">
        <v>77</v>
      </c>
      <c r="B59" s="37"/>
      <c r="C59" s="37"/>
      <c r="D59" s="37"/>
      <c r="E59" s="37"/>
      <c r="F59" s="37"/>
      <c r="G59" s="37"/>
      <c r="H59" s="38"/>
      <c r="M59" s="13" t="s">
        <v>77</v>
      </c>
      <c r="N59" s="20"/>
      <c r="O59" s="21"/>
      <c r="P59" s="22"/>
    </row>
    <row r="60" spans="1:16" customFormat="1" ht="33.75" x14ac:dyDescent="0.25">
      <c r="A60" s="14">
        <v>22</v>
      </c>
      <c r="B60" s="15" t="s">
        <v>78</v>
      </c>
      <c r="C60" s="15" t="s">
        <v>79</v>
      </c>
      <c r="D60" s="16">
        <v>31949.62</v>
      </c>
      <c r="E60" s="16">
        <v>197.16</v>
      </c>
      <c r="F60" s="16"/>
      <c r="G60" s="16"/>
      <c r="H60" s="16">
        <v>32146.78</v>
      </c>
      <c r="M60" s="13"/>
      <c r="N60" s="20"/>
      <c r="O60" s="21"/>
      <c r="P60" s="22"/>
    </row>
    <row r="61" spans="1:16" customFormat="1" ht="15" x14ac:dyDescent="0.25">
      <c r="A61" s="17"/>
      <c r="B61" s="39" t="s">
        <v>80</v>
      </c>
      <c r="C61" s="40"/>
      <c r="D61" s="18">
        <v>31949.62</v>
      </c>
      <c r="E61" s="18">
        <v>197.16</v>
      </c>
      <c r="F61" s="19"/>
      <c r="G61" s="19"/>
      <c r="H61" s="19">
        <v>32146.78</v>
      </c>
      <c r="M61" s="13"/>
      <c r="N61" s="20" t="s">
        <v>80</v>
      </c>
      <c r="O61" s="21"/>
      <c r="P61" s="22"/>
    </row>
    <row r="62" spans="1:16" customFormat="1" ht="15" x14ac:dyDescent="0.25">
      <c r="A62" s="17"/>
      <c r="B62" s="34" t="s">
        <v>81</v>
      </c>
      <c r="C62" s="35"/>
      <c r="D62" s="18">
        <v>421579.13</v>
      </c>
      <c r="E62" s="18">
        <v>2601.5700000000002</v>
      </c>
      <c r="F62" s="19"/>
      <c r="G62" s="19"/>
      <c r="H62" s="19">
        <v>424180.7</v>
      </c>
      <c r="M62" s="13"/>
      <c r="N62" s="20"/>
      <c r="O62" s="21"/>
      <c r="P62" s="22" t="s">
        <v>81</v>
      </c>
    </row>
    <row r="63" spans="1:16" customFormat="1" ht="15" x14ac:dyDescent="0.25">
      <c r="A63" s="36" t="s">
        <v>82</v>
      </c>
      <c r="B63" s="37"/>
      <c r="C63" s="37"/>
      <c r="D63" s="37"/>
      <c r="E63" s="37"/>
      <c r="F63" s="37"/>
      <c r="G63" s="37"/>
      <c r="H63" s="38"/>
      <c r="M63" s="13" t="s">
        <v>82</v>
      </c>
      <c r="N63" s="20"/>
      <c r="O63" s="21"/>
      <c r="P63" s="22"/>
    </row>
    <row r="64" spans="1:16" customFormat="1" ht="22.5" x14ac:dyDescent="0.25">
      <c r="A64" s="14">
        <v>23</v>
      </c>
      <c r="B64" s="15" t="s">
        <v>83</v>
      </c>
      <c r="C64" s="15" t="s">
        <v>84</v>
      </c>
      <c r="D64" s="16">
        <v>10117.9</v>
      </c>
      <c r="E64" s="16">
        <v>62.44</v>
      </c>
      <c r="F64" s="16"/>
      <c r="G64" s="16"/>
      <c r="H64" s="16">
        <v>10180.34</v>
      </c>
      <c r="M64" s="13"/>
      <c r="N64" s="20"/>
      <c r="O64" s="21"/>
      <c r="P64" s="22"/>
    </row>
    <row r="65" spans="1:25" customFormat="1" ht="15" x14ac:dyDescent="0.25">
      <c r="A65" s="17"/>
      <c r="B65" s="39" t="s">
        <v>85</v>
      </c>
      <c r="C65" s="40"/>
      <c r="D65" s="18">
        <v>10117.9</v>
      </c>
      <c r="E65" s="18">
        <v>62.44</v>
      </c>
      <c r="F65" s="19"/>
      <c r="G65" s="19"/>
      <c r="H65" s="19">
        <v>10180.34</v>
      </c>
      <c r="M65" s="13"/>
      <c r="N65" s="20" t="s">
        <v>85</v>
      </c>
      <c r="O65" s="21"/>
      <c r="P65" s="22"/>
    </row>
    <row r="66" spans="1:25" customFormat="1" ht="15" x14ac:dyDescent="0.25">
      <c r="A66" s="17"/>
      <c r="B66" s="34" t="s">
        <v>86</v>
      </c>
      <c r="C66" s="35"/>
      <c r="D66" s="18">
        <v>431697.03</v>
      </c>
      <c r="E66" s="18">
        <v>2664.01</v>
      </c>
      <c r="F66" s="19"/>
      <c r="G66" s="19"/>
      <c r="H66" s="19">
        <v>434361.04</v>
      </c>
      <c r="M66" s="13"/>
      <c r="N66" s="20"/>
      <c r="O66" s="21"/>
      <c r="P66" s="22" t="s">
        <v>86</v>
      </c>
    </row>
    <row r="67" spans="1:25" customFormat="1" ht="48.75" x14ac:dyDescent="0.25">
      <c r="A67" s="36" t="s">
        <v>87</v>
      </c>
      <c r="B67" s="37"/>
      <c r="C67" s="37"/>
      <c r="D67" s="37"/>
      <c r="E67" s="37"/>
      <c r="F67" s="37"/>
      <c r="G67" s="37"/>
      <c r="H67" s="38"/>
      <c r="M67" s="13" t="s">
        <v>87</v>
      </c>
      <c r="N67" s="20"/>
      <c r="O67" s="21"/>
      <c r="P67" s="22"/>
    </row>
    <row r="68" spans="1:25" customFormat="1" ht="15" x14ac:dyDescent="0.25">
      <c r="A68" s="17"/>
      <c r="B68" s="34" t="s">
        <v>88</v>
      </c>
      <c r="C68" s="35"/>
      <c r="D68" s="18">
        <v>431697.03</v>
      </c>
      <c r="E68" s="18">
        <v>2664.01</v>
      </c>
      <c r="F68" s="19"/>
      <c r="G68" s="19"/>
      <c r="H68" s="19">
        <v>434361.04</v>
      </c>
      <c r="M68" s="13"/>
      <c r="N68" s="20"/>
      <c r="O68" s="21"/>
      <c r="P68" s="22" t="s">
        <v>88</v>
      </c>
    </row>
    <row r="69" spans="1:25" customFormat="1" ht="15" x14ac:dyDescent="0.25">
      <c r="A69" s="36" t="s">
        <v>89</v>
      </c>
      <c r="B69" s="37"/>
      <c r="C69" s="37"/>
      <c r="D69" s="37"/>
      <c r="E69" s="37"/>
      <c r="F69" s="37"/>
      <c r="G69" s="37"/>
      <c r="H69" s="38"/>
      <c r="M69" s="13" t="s">
        <v>89</v>
      </c>
      <c r="N69" s="20"/>
      <c r="O69" s="21"/>
      <c r="P69" s="22"/>
    </row>
    <row r="70" spans="1:25" customFormat="1" ht="15" x14ac:dyDescent="0.25">
      <c r="A70" s="17"/>
      <c r="B70" s="39" t="s">
        <v>90</v>
      </c>
      <c r="C70" s="40"/>
      <c r="D70" s="18"/>
      <c r="E70" s="18"/>
      <c r="F70" s="19"/>
      <c r="G70" s="19"/>
      <c r="H70" s="19"/>
      <c r="M70" s="13"/>
      <c r="N70" s="20" t="s">
        <v>90</v>
      </c>
      <c r="O70" s="21"/>
      <c r="P70" s="22"/>
    </row>
    <row r="71" spans="1:25" customFormat="1" ht="15" x14ac:dyDescent="0.25">
      <c r="A71" s="17"/>
      <c r="B71" s="34" t="s">
        <v>91</v>
      </c>
      <c r="C71" s="35"/>
      <c r="D71" s="18">
        <v>431697.03</v>
      </c>
      <c r="E71" s="18">
        <v>2664.01</v>
      </c>
      <c r="F71" s="19"/>
      <c r="G71" s="19"/>
      <c r="H71" s="19">
        <v>434361.04</v>
      </c>
      <c r="M71" s="13"/>
      <c r="N71" s="20"/>
      <c r="O71" s="21"/>
      <c r="P71" s="22" t="s">
        <v>91</v>
      </c>
    </row>
    <row r="72" spans="1:25" customFormat="1" ht="15" x14ac:dyDescent="0.25">
      <c r="A72" s="36" t="s">
        <v>92</v>
      </c>
      <c r="B72" s="37"/>
      <c r="C72" s="37"/>
      <c r="D72" s="37"/>
      <c r="E72" s="37"/>
      <c r="F72" s="37"/>
      <c r="G72" s="37"/>
      <c r="H72" s="38"/>
      <c r="M72" s="13" t="s">
        <v>92</v>
      </c>
      <c r="N72" s="20"/>
      <c r="O72" s="21"/>
      <c r="P72" s="22"/>
    </row>
    <row r="73" spans="1:25" customFormat="1" ht="15" x14ac:dyDescent="0.25">
      <c r="A73" s="14">
        <v>24</v>
      </c>
      <c r="B73" s="15" t="s">
        <v>93</v>
      </c>
      <c r="C73" s="15" t="s">
        <v>94</v>
      </c>
      <c r="D73" s="16">
        <v>86339.41</v>
      </c>
      <c r="E73" s="16">
        <v>532.79999999999995</v>
      </c>
      <c r="F73" s="16"/>
      <c r="G73" s="16"/>
      <c r="H73" s="16">
        <v>86872.21</v>
      </c>
      <c r="M73" s="13"/>
      <c r="N73" s="20"/>
      <c r="O73" s="21"/>
      <c r="P73" s="22"/>
    </row>
    <row r="74" spans="1:25" customFormat="1" ht="45" x14ac:dyDescent="0.25">
      <c r="A74" s="17"/>
      <c r="B74" s="39" t="s">
        <v>95</v>
      </c>
      <c r="C74" s="40"/>
      <c r="D74" s="18">
        <v>86339.41</v>
      </c>
      <c r="E74" s="18">
        <v>532.79999999999995</v>
      </c>
      <c r="F74" s="19"/>
      <c r="G74" s="19"/>
      <c r="H74" s="19">
        <v>86872.21</v>
      </c>
      <c r="M74" s="13"/>
      <c r="N74" s="20" t="s">
        <v>95</v>
      </c>
      <c r="O74" s="21"/>
      <c r="P74" s="22"/>
      <c r="W74" s="27" t="s">
        <v>103</v>
      </c>
      <c r="X74" s="28" t="s">
        <v>104</v>
      </c>
    </row>
    <row r="75" spans="1:25" customFormat="1" ht="15" x14ac:dyDescent="0.25">
      <c r="A75" s="17"/>
      <c r="B75" s="34" t="s">
        <v>96</v>
      </c>
      <c r="C75" s="35"/>
      <c r="D75" s="18">
        <v>518036.44</v>
      </c>
      <c r="E75" s="18">
        <v>3196.81</v>
      </c>
      <c r="F75" s="19"/>
      <c r="G75" s="19"/>
      <c r="H75" s="19">
        <v>521233.25</v>
      </c>
      <c r="M75" s="13"/>
      <c r="N75" s="20"/>
      <c r="O75" s="21"/>
      <c r="P75" s="22" t="s">
        <v>96</v>
      </c>
      <c r="W75" s="26">
        <f>H75*1000</f>
        <v>521233250</v>
      </c>
      <c r="X75" s="29">
        <v>548004000</v>
      </c>
      <c r="Y75" s="25">
        <f>X75/W75</f>
        <v>1.0513604034278319</v>
      </c>
    </row>
    <row r="78" spans="1:25" customFormat="1" ht="15" x14ac:dyDescent="0.25">
      <c r="A78" s="23" t="s">
        <v>97</v>
      </c>
      <c r="B78" s="4"/>
      <c r="D78" s="24"/>
      <c r="E78" s="32" t="s">
        <v>98</v>
      </c>
      <c r="F78" s="32"/>
      <c r="G78" s="32"/>
      <c r="H78" s="32"/>
      <c r="Q78" s="5" t="s">
        <v>98</v>
      </c>
    </row>
    <row r="79" spans="1:25" customFormat="1" ht="15" customHeight="1" x14ac:dyDescent="0.25">
      <c r="A79" s="4"/>
      <c r="B79" s="4"/>
      <c r="C79" s="30" t="s">
        <v>99</v>
      </c>
      <c r="D79" s="30"/>
      <c r="E79" s="30"/>
      <c r="F79" s="30"/>
      <c r="G79" s="30"/>
      <c r="H79" s="30"/>
    </row>
    <row r="80" spans="1:25" customFormat="1" ht="15" x14ac:dyDescent="0.25">
      <c r="A80" s="23" t="s">
        <v>100</v>
      </c>
      <c r="B80" s="4"/>
      <c r="D80" s="24"/>
      <c r="E80" s="32" t="s">
        <v>98</v>
      </c>
      <c r="F80" s="32"/>
      <c r="G80" s="32"/>
      <c r="H80" s="32"/>
      <c r="R80" s="5" t="s">
        <v>98</v>
      </c>
    </row>
    <row r="81" spans="1:22" customFormat="1" ht="15" customHeight="1" x14ac:dyDescent="0.25">
      <c r="A81" s="4"/>
      <c r="B81" s="4"/>
      <c r="C81" s="30" t="s">
        <v>99</v>
      </c>
      <c r="D81" s="30"/>
      <c r="E81" s="30"/>
      <c r="F81" s="30"/>
      <c r="G81" s="30"/>
      <c r="H81" s="30"/>
    </row>
    <row r="82" spans="1:22" customFormat="1" ht="15" x14ac:dyDescent="0.25">
      <c r="A82" s="33" t="s">
        <v>101</v>
      </c>
      <c r="B82" s="33"/>
      <c r="C82" s="33"/>
      <c r="D82" s="33"/>
      <c r="E82" s="32" t="s">
        <v>98</v>
      </c>
      <c r="F82" s="32"/>
      <c r="G82" s="32"/>
      <c r="H82" s="32"/>
      <c r="S82" s="5" t="s">
        <v>101</v>
      </c>
      <c r="T82" s="5" t="s">
        <v>98</v>
      </c>
    </row>
    <row r="83" spans="1:22" customFormat="1" ht="15" customHeight="1" x14ac:dyDescent="0.25">
      <c r="A83" s="4"/>
      <c r="B83" s="4"/>
      <c r="C83" s="30" t="s">
        <v>99</v>
      </c>
      <c r="D83" s="30"/>
      <c r="E83" s="30"/>
      <c r="F83" s="30"/>
      <c r="G83" s="30"/>
      <c r="H83" s="30"/>
    </row>
    <row r="84" spans="1:22" customFormat="1" ht="15" x14ac:dyDescent="0.25">
      <c r="A84" s="23" t="s">
        <v>2</v>
      </c>
      <c r="B84" s="4"/>
      <c r="C84" s="31"/>
      <c r="D84" s="31"/>
      <c r="E84" s="32" t="s">
        <v>98</v>
      </c>
      <c r="F84" s="32"/>
      <c r="G84" s="32"/>
      <c r="H84" s="32"/>
      <c r="U84" s="5" t="s">
        <v>9</v>
      </c>
      <c r="V84" s="5" t="s">
        <v>98</v>
      </c>
    </row>
    <row r="85" spans="1:22" customFormat="1" ht="15" x14ac:dyDescent="0.25">
      <c r="A85" s="4"/>
      <c r="B85" s="4"/>
      <c r="C85" s="30" t="s">
        <v>102</v>
      </c>
      <c r="D85" s="30"/>
      <c r="E85" s="30"/>
      <c r="F85" s="30"/>
      <c r="G85" s="30"/>
      <c r="H85" s="30"/>
    </row>
  </sheetData>
  <mergeCells count="55">
    <mergeCell ref="C4:G4"/>
    <mergeCell ref="C5:G5"/>
    <mergeCell ref="C9:G9"/>
    <mergeCell ref="C10:G10"/>
    <mergeCell ref="B12:G12"/>
    <mergeCell ref="B16:G16"/>
    <mergeCell ref="B17:G17"/>
    <mergeCell ref="A19:A21"/>
    <mergeCell ref="B19:B21"/>
    <mergeCell ref="C19:C21"/>
    <mergeCell ref="D19:H19"/>
    <mergeCell ref="D20:D21"/>
    <mergeCell ref="E20:E21"/>
    <mergeCell ref="F20:F21"/>
    <mergeCell ref="G20:G21"/>
    <mergeCell ref="H20:H21"/>
    <mergeCell ref="A23:H23"/>
    <mergeCell ref="B27:C27"/>
    <mergeCell ref="A28:H28"/>
    <mergeCell ref="B33:C33"/>
    <mergeCell ref="A34:H34"/>
    <mergeCell ref="B37:C37"/>
    <mergeCell ref="A38:H38"/>
    <mergeCell ref="A39:H39"/>
    <mergeCell ref="A42:H42"/>
    <mergeCell ref="A46:H46"/>
    <mergeCell ref="A51:H51"/>
    <mergeCell ref="B53:C53"/>
    <mergeCell ref="A54:H54"/>
    <mergeCell ref="B57:C57"/>
    <mergeCell ref="B58:C58"/>
    <mergeCell ref="A59:H59"/>
    <mergeCell ref="B61:C61"/>
    <mergeCell ref="B62:C62"/>
    <mergeCell ref="A63:H63"/>
    <mergeCell ref="B65:C65"/>
    <mergeCell ref="B66:C66"/>
    <mergeCell ref="A67:H67"/>
    <mergeCell ref="B68:C68"/>
    <mergeCell ref="A69:H69"/>
    <mergeCell ref="B70:C70"/>
    <mergeCell ref="B71:C71"/>
    <mergeCell ref="A72:H72"/>
    <mergeCell ref="B74:C74"/>
    <mergeCell ref="B75:C75"/>
    <mergeCell ref="E78:H78"/>
    <mergeCell ref="C83:H83"/>
    <mergeCell ref="C84:D84"/>
    <mergeCell ref="E84:H84"/>
    <mergeCell ref="C85:H85"/>
    <mergeCell ref="C79:H79"/>
    <mergeCell ref="E80:H80"/>
    <mergeCell ref="C81:H81"/>
    <mergeCell ref="A82:D82"/>
    <mergeCell ref="E82:H82"/>
  </mergeCells>
  <printOptions horizontalCentered="1"/>
  <pageMargins left="0.69999998807907104" right="0.69999998807907104" top="0.75" bottom="0.75" header="0.30000001192092901" footer="0.30000001192092901"/>
  <pageSetup paperSize="9" scale="52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Сводный сметный расчет_30.10 - </vt:lpstr>
      <vt:lpstr>'Сводный сметный расчет_30.10 - 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User</cp:lastModifiedBy>
  <cp:lastPrinted>2023-04-10T11:48:29Z</cp:lastPrinted>
  <dcterms:created xsi:type="dcterms:W3CDTF">2020-09-30T08:50:27Z</dcterms:created>
  <dcterms:modified xsi:type="dcterms:W3CDTF">2023-11-02T15:52:51Z</dcterms:modified>
</cp:coreProperties>
</file>