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Давальческие от ТМХ\"/>
    </mc:Choice>
  </mc:AlternateContent>
  <xr:revisionPtr revIDLastSave="0" documentId="13_ncr:1_{1D0CE344-B396-44A1-B803-2D1C0DE4E2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2" r:id="rId1"/>
    <sheet name="кс-2 ПЖ " sheetId="4" r:id="rId2"/>
    <sheet name="кc-6" sheetId="3" r:id="rId3"/>
    <sheet name="100" sheetId="1" state="hidden" r:id="rId4"/>
  </sheets>
  <externalReferences>
    <externalReference r:id="rId5"/>
  </externalReferences>
  <definedNames>
    <definedName name="_xlnm._FilterDatabase" localSheetId="3" hidden="1">'100'!$A$5:$R$130</definedName>
    <definedName name="_xlnm._FilterDatabase" localSheetId="0" hidden="1">'Журнал учета выполненных работ'!$A$2:$I$72</definedName>
    <definedName name="_xlnm._FilterDatabase" localSheetId="1" hidden="1">'кс-2 ПЖ '!$A$29:$O$476</definedName>
    <definedName name="_xlnm.Print_Titles" localSheetId="3">'100'!$7:$10</definedName>
    <definedName name="_xlnm.Print_Titles" localSheetId="0">'Журнал учета выполненных работ'!$4:$7</definedName>
    <definedName name="_xlnm.Print_Titles" localSheetId="2">'кc-6'!$18:$18</definedName>
    <definedName name="_xlnm.Print_Titles" localSheetId="1">'кс-2 ПЖ '!$32:$32</definedName>
    <definedName name="_xlnm.Print_Area" localSheetId="1">'кс-2 ПЖ '!$A$1:$O$481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4" l="1"/>
  <c r="C11" i="4"/>
  <c r="R178" i="3" l="1"/>
  <c r="P178" i="3"/>
  <c r="M178" i="3"/>
  <c r="R177" i="3"/>
  <c r="P177" i="3"/>
  <c r="N177" i="3"/>
  <c r="N178" i="3" s="1"/>
  <c r="M177" i="3"/>
  <c r="K177" i="3"/>
  <c r="K178" i="3" s="1"/>
  <c r="J177" i="3"/>
  <c r="J178" i="3" s="1"/>
  <c r="H177" i="3"/>
  <c r="H178" i="3" s="1"/>
</calcChain>
</file>

<file path=xl/sharedStrings.xml><?xml version="1.0" encoding="utf-8"?>
<sst xmlns="http://schemas.openxmlformats.org/spreadsheetml/2006/main" count="4457" uniqueCount="1320">
  <si>
    <t>ЖУРНАЛ УЧЕТА ВЫПОЛНЕННЫХ РАБОТ</t>
  </si>
  <si>
    <t>с начала строительства</t>
  </si>
  <si>
    <t xml:space="preserve">на </t>
  </si>
  <si>
    <t>Верхнее строение пути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</si>
  <si>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</si>
  <si>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</si>
  <si>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</si>
  <si>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</si>
  <si>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</si>
  <si>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</si>
  <si>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</si>
  <si>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</si>
  <si>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</si>
  <si>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2024г.</t>
  </si>
  <si>
    <t>п.п.</t>
  </si>
  <si>
    <t>поз. по сме-
те</t>
  </si>
  <si>
    <t>Ноябрь 2023г.</t>
  </si>
  <si>
    <t>Декабрь 2023г.</t>
  </si>
  <si>
    <t>c Ноября 2023г. по Декабрь 2023г.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</si>
  <si>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</si>
  <si>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</si>
  <si>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</si>
  <si>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</si>
  <si>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</si>
  <si>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</si>
  <si>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</si>
  <si>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</si>
  <si>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</si>
  <si>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</si>
  <si>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</si>
  <si>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</si>
  <si>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</si>
  <si>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Раздел 1. Сооружение земляного полотна</t>
  </si>
  <si>
    <t>1</t>
  </si>
  <si>
    <t>Разработка грунта с погрузкой на автомобили-самосвалы экскаваторами с ковшом вместимостью: 0,5 (0,5-0,63) м3, группа грунтов 1</t>
  </si>
  <si>
    <t xml:space="preserve">ФЕР01-01-013-13
</t>
  </si>
  <si>
    <t>1000 м3</t>
  </si>
  <si>
    <t>3004,77</t>
  </si>
  <si>
    <t>7,421</t>
  </si>
  <si>
    <t>38362,58</t>
  </si>
  <si>
    <t>4,37</t>
  </si>
  <si>
    <t>22590,55</t>
  </si>
  <si>
    <t>3,051</t>
  </si>
  <si>
    <t>15772,02</t>
  </si>
  <si>
    <t>38362,57</t>
  </si>
  <si>
    <t>0,01</t>
  </si>
  <si>
    <t>2</t>
  </si>
  <si>
    <t>Разработка грунта вручную в траншеях глубиной до 2 м без креплений с откосами, группа грунтов: 1</t>
  </si>
  <si>
    <t xml:space="preserve">ФЕР01-02-057-01
</t>
  </si>
  <si>
    <t>100 м3</t>
  </si>
  <si>
    <t>920,4</t>
  </si>
  <si>
    <t>5,344</t>
  </si>
  <si>
    <t>7805,85</t>
  </si>
  <si>
    <t>2,27</t>
  </si>
  <si>
    <t>3315,73</t>
  </si>
  <si>
    <t>2,14</t>
  </si>
  <si>
    <t>3125,84</t>
  </si>
  <si>
    <t>6441,57</t>
  </si>
  <si>
    <t>4,41</t>
  </si>
  <si>
    <t>0,934</t>
  </si>
  <si>
    <t>1364,28</t>
  </si>
  <si>
    <t>3</t>
  </si>
  <si>
    <t>Погрузка вручную неуплотненного грунта из штабелей и отвалов в транспортные средства, группа грунтов: 1</t>
  </si>
  <si>
    <t xml:space="preserve">ФЕР01-02-060-01
</t>
  </si>
  <si>
    <t>401,7</t>
  </si>
  <si>
    <t>2838,99</t>
  </si>
  <si>
    <t>1205,93</t>
  </si>
  <si>
    <t>1136,87</t>
  </si>
  <si>
    <t>2342,8</t>
  </si>
  <si>
    <t>496,19</t>
  </si>
  <si>
    <t>4</t>
  </si>
  <si>
    <t>Перевозка грузов автомобилями-самосвалами грузоподъемностью 10 т работающих вне карьера на расстояние: I класс груза до 1 км</t>
  </si>
  <si>
    <t xml:space="preserve">ФССЦпг-03-21-01-001
</t>
  </si>
  <si>
    <t>1 т груза</t>
  </si>
  <si>
    <t>2,91</t>
  </si>
  <si>
    <t>313,854</t>
  </si>
  <si>
    <t>913,32</t>
  </si>
  <si>
    <t>156,93</t>
  </si>
  <si>
    <t>456,67</t>
  </si>
  <si>
    <t>156,924</t>
  </si>
  <si>
    <t>456,65</t>
  </si>
  <si>
    <t>5</t>
  </si>
  <si>
    <t>Перевозка и утилизация отходов 4-5 класса опасности</t>
  </si>
  <si>
    <t xml:space="preserve">УПД №3 от 19.11.2023 ООО "ШЕЛЛРОКК"
</t>
  </si>
  <si>
    <t>м3</t>
  </si>
  <si>
    <t>162,38</t>
  </si>
  <si>
    <t>7782,36</t>
  </si>
  <si>
    <t>1263699,62</t>
  </si>
  <si>
    <t>4597</t>
  </si>
  <si>
    <t>746460,86</t>
  </si>
  <si>
    <t>3185,36</t>
  </si>
  <si>
    <t>517238,76</t>
  </si>
  <si>
    <t>6</t>
  </si>
  <si>
    <t>Планировка площадей бульдозерами мощностью: 79 кВт (108 л.с.)</t>
  </si>
  <si>
    <t xml:space="preserve">ФЕР01-01-036-02
</t>
  </si>
  <si>
    <t>1000 м2</t>
  </si>
  <si>
    <t>18,19</t>
  </si>
  <si>
    <t>7,2786</t>
  </si>
  <si>
    <t>190,32</t>
  </si>
  <si>
    <t>3,64</t>
  </si>
  <si>
    <t>95,18</t>
  </si>
  <si>
    <t>3,6386</t>
  </si>
  <si>
    <t>95,14</t>
  </si>
  <si>
    <t>7</t>
  </si>
  <si>
    <t>Планировка вручную: дна и откосов выемок каналов, группа грунтов 1</t>
  </si>
  <si>
    <t xml:space="preserve">ФЕР01-01-111-01
</t>
  </si>
  <si>
    <t>737,85</t>
  </si>
  <si>
    <t>1,819642</t>
  </si>
  <si>
    <t>1775,62</t>
  </si>
  <si>
    <t>0,91</t>
  </si>
  <si>
    <t>887,98</t>
  </si>
  <si>
    <t>0,909642</t>
  </si>
  <si>
    <t>887,63</t>
  </si>
  <si>
    <t>1775,61</t>
  </si>
  <si>
    <t>8</t>
  </si>
  <si>
    <t>Планировка откосов выемок и насыпей экскаваторами, группа грунтов: 1-2</t>
  </si>
  <si>
    <t xml:space="preserve">ФЕР01-01-109-01
</t>
  </si>
  <si>
    <t>1344,12</t>
  </si>
  <si>
    <t>3,708</t>
  </si>
  <si>
    <t>7146,77</t>
  </si>
  <si>
    <t>1,86</t>
  </si>
  <si>
    <t>3584,95</t>
  </si>
  <si>
    <t>1,848</t>
  </si>
  <si>
    <t>3561,83</t>
  </si>
  <si>
    <t>7146,78</t>
  </si>
  <si>
    <t>-0,01</t>
  </si>
  <si>
    <t>0,927</t>
  </si>
  <si>
    <t>904,57</t>
  </si>
  <si>
    <t>0,47</t>
  </si>
  <si>
    <t>458,63</t>
  </si>
  <si>
    <t>0,457</t>
  </si>
  <si>
    <t>445,94</t>
  </si>
  <si>
    <t>Устройство подстилающих и выравнивающих слоев оснований: из песка</t>
  </si>
  <si>
    <t xml:space="preserve">ФЕР27-04-001-01
</t>
  </si>
  <si>
    <t>3390,48</t>
  </si>
  <si>
    <t>5,9814</t>
  </si>
  <si>
    <t>29040,86</t>
  </si>
  <si>
    <t>Песок карьерный</t>
  </si>
  <si>
    <t xml:space="preserve">ТН №5 от 19.11.2023 ООО "ШЕЛЛРОКК"
</t>
  </si>
  <si>
    <t>99,98</t>
  </si>
  <si>
    <t>657,954</t>
  </si>
  <si>
    <t>66571,63</t>
  </si>
  <si>
    <t>Устройство подстилающих и выравнивающих слоев оснований: из щебня</t>
  </si>
  <si>
    <t xml:space="preserve">ФЕР27-04-001-04
</t>
  </si>
  <si>
    <t>5459,07</t>
  </si>
  <si>
    <t>36,15</t>
  </si>
  <si>
    <t>282693,69</t>
  </si>
  <si>
    <t>12,11</t>
  </si>
  <si>
    <t>94700,43</t>
  </si>
  <si>
    <t>15,94</t>
  </si>
  <si>
    <t>124651,10</t>
  </si>
  <si>
    <t>219351,53</t>
  </si>
  <si>
    <t>28,05</t>
  </si>
  <si>
    <t>8,1</t>
  </si>
  <si>
    <t>63342,16</t>
  </si>
  <si>
    <t>Щебень фр.25-60 (балластного 2 кат.) ГОСТ 7392 для ЖД пути</t>
  </si>
  <si>
    <t xml:space="preserve">ТН №4 от 19.11.2023 ООО "ШЕЛЛРОКК"
</t>
  </si>
  <si>
    <t>493,16</t>
  </si>
  <si>
    <t>4554,9</t>
  </si>
  <si>
    <t>2273250,02</t>
  </si>
  <si>
    <t>1526</t>
  </si>
  <si>
    <t>761592,91</t>
  </si>
  <si>
    <t>2008,44</t>
  </si>
  <si>
    <t>1002368,06</t>
  </si>
  <si>
    <t>1763960,97</t>
  </si>
  <si>
    <t>3534,44</t>
  </si>
  <si>
    <t>1020,46</t>
  </si>
  <si>
    <t>509289,05</t>
  </si>
  <si>
    <t>Раздел 2. Демонтажные работы</t>
  </si>
  <si>
    <t>Разборка упорной призмы и конструкции упора</t>
  </si>
  <si>
    <t xml:space="preserve">ФЕР28-01-100-01
</t>
  </si>
  <si>
    <t>шт</t>
  </si>
  <si>
    <t>3012,31</t>
  </si>
  <si>
    <t>3464,16</t>
  </si>
  <si>
    <t>Разборка стрелочных переводов на деревянных брусьях на базе, марка перевода: 1/9</t>
  </si>
  <si>
    <t xml:space="preserve">ФЕР28-01-023-02
</t>
  </si>
  <si>
    <t>компл</t>
  </si>
  <si>
    <t>426,66</t>
  </si>
  <si>
    <t>1962,63</t>
  </si>
  <si>
    <t>Разборка пути звеньями рельсошпальной решетки, шпалы: железобетонные</t>
  </si>
  <si>
    <t xml:space="preserve">ФЕР28-01-006-02
</t>
  </si>
  <si>
    <t>км пути</t>
  </si>
  <si>
    <t>14433,19</t>
  </si>
  <si>
    <t>0,514</t>
  </si>
  <si>
    <t>8531,46</t>
  </si>
  <si>
    <t>Разборка пути поэлементно на деревянных шпалах тип рельсов: Р65, на 1 км число шпал 2000 и 1840</t>
  </si>
  <si>
    <t xml:space="preserve">ФЕР28-01-007-01
</t>
  </si>
  <si>
    <t>16906,96</t>
  </si>
  <si>
    <t>0,295</t>
  </si>
  <si>
    <t>5735,69</t>
  </si>
  <si>
    <t>0,08</t>
  </si>
  <si>
    <t>1555,44</t>
  </si>
  <si>
    <t>0,215</t>
  </si>
  <si>
    <t>4180,25</t>
  </si>
  <si>
    <t>Погрузка при автомобильных перевозках переводов стрелочных и пересечений, рельс</t>
  </si>
  <si>
    <t xml:space="preserve">ФССЦпг-01-01-01-026
</t>
  </si>
  <si>
    <t>8,39</t>
  </si>
  <si>
    <t>163,95</t>
  </si>
  <si>
    <t>1375,54</t>
  </si>
  <si>
    <t>48,36</t>
  </si>
  <si>
    <t>405,74</t>
  </si>
  <si>
    <t>115,59</t>
  </si>
  <si>
    <t>969,8</t>
  </si>
  <si>
    <t>19</t>
  </si>
  <si>
    <t>Погрузка при автомобильных перевозках металлических конструкций массой до 1 т / крепления</t>
  </si>
  <si>
    <t xml:space="preserve">ФССЦпг-01-01-01-015
</t>
  </si>
  <si>
    <t>22,33</t>
  </si>
  <si>
    <t>45,91</t>
  </si>
  <si>
    <t>1025,17</t>
  </si>
  <si>
    <t>7,81</t>
  </si>
  <si>
    <t>174,40</t>
  </si>
  <si>
    <t>174,4</t>
  </si>
  <si>
    <t>38,1</t>
  </si>
  <si>
    <t>850,77</t>
  </si>
  <si>
    <t>20</t>
  </si>
  <si>
    <t>Перевозка грузов I класса автомобилями-самосвалами грузоподъемностью 10 т работающих вне карьера на расстояние до 2 км</t>
  </si>
  <si>
    <t xml:space="preserve">ФССЦпг-03-21-01-002
</t>
  </si>
  <si>
    <t>3,86</t>
  </si>
  <si>
    <t>209,86</t>
  </si>
  <si>
    <t>810,06</t>
  </si>
  <si>
    <t>56,17</t>
  </si>
  <si>
    <t>216,82</t>
  </si>
  <si>
    <t>153,69</t>
  </si>
  <si>
    <t>593,24</t>
  </si>
  <si>
    <t>21</t>
  </si>
  <si>
    <t>Разгрузка при автомобильных перевозках металлических конструкций массой до 1 т/крепления</t>
  </si>
  <si>
    <t xml:space="preserve">ФССЦпг-01-01-02-015
</t>
  </si>
  <si>
    <t>22</t>
  </si>
  <si>
    <t>Разгрузка при автомобильных перевозках переводов стрелочных и пересечений, рельс</t>
  </si>
  <si>
    <t xml:space="preserve">ФССЦпг-01-01-02-026
</t>
  </si>
  <si>
    <t>23</t>
  </si>
  <si>
    <t>24</t>
  </si>
  <si>
    <t>Погрузка при автомобильных перевозках леса пиленого, погонажа плотничного, шпал</t>
  </si>
  <si>
    <t xml:space="preserve">ФССЦпг-01-01-01-008
</t>
  </si>
  <si>
    <t>10,88</t>
  </si>
  <si>
    <t>68,17</t>
  </si>
  <si>
    <t>741,69</t>
  </si>
  <si>
    <t>26,34</t>
  </si>
  <si>
    <t>286,58</t>
  </si>
  <si>
    <t>41,83</t>
  </si>
  <si>
    <t>455,11</t>
  </si>
  <si>
    <t>Раздел 3. Устройство верхнего строения пути</t>
  </si>
  <si>
    <t>28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</si>
  <si>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</si>
  <si>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 xml:space="preserve">ФЕР28-01-003-08
</t>
  </si>
  <si>
    <t>1765174,08</t>
  </si>
  <si>
    <t>0,954</t>
  </si>
  <si>
    <t>1696775,26</t>
  </si>
  <si>
    <t>0,87</t>
  </si>
  <si>
    <t>1547373,67</t>
  </si>
  <si>
    <t>0,079</t>
  </si>
  <si>
    <t>140508,64</t>
  </si>
  <si>
    <t>1687882,31</t>
  </si>
  <si>
    <t>0,949</t>
  </si>
  <si>
    <t>0,005</t>
  </si>
  <si>
    <t>8892,95</t>
  </si>
  <si>
    <t>25</t>
  </si>
  <si>
    <t>29</t>
  </si>
  <si>
    <t>Рельсы железнодорожные Р-65 категория Т1</t>
  </si>
  <si>
    <t xml:space="preserve">ФССЦ-25.1.05.05-0043
</t>
  </si>
  <si>
    <t>м</t>
  </si>
  <si>
    <t>351,2</t>
  </si>
  <si>
    <t>-1908</t>
  </si>
  <si>
    <t>-670089,60</t>
  </si>
  <si>
    <t>-1740</t>
  </si>
  <si>
    <t>-611088,00</t>
  </si>
  <si>
    <t>-611088</t>
  </si>
  <si>
    <t>-158</t>
  </si>
  <si>
    <t>-55489,60</t>
  </si>
  <si>
    <t>-666577,6</t>
  </si>
  <si>
    <t>-1898</t>
  </si>
  <si>
    <t>-10</t>
  </si>
  <si>
    <t>-3512</t>
  </si>
  <si>
    <t>26</t>
  </si>
  <si>
    <t>30</t>
  </si>
  <si>
    <t>Рельсы Р-65 НТ260, L-12,5 м (156 шт.)</t>
  </si>
  <si>
    <t xml:space="preserve">ТН №1 от 01.10.2023 ООО "ШЕЛЛРОКК"
</t>
  </si>
  <si>
    <t>т</t>
  </si>
  <si>
    <t>16758,58</t>
  </si>
  <si>
    <t>126,516</t>
  </si>
  <si>
    <t>2145671,25</t>
  </si>
  <si>
    <t>113,1</t>
  </si>
  <si>
    <t>1918140,14</t>
  </si>
  <si>
    <t>10,26</t>
  </si>
  <si>
    <t>174006,35</t>
  </si>
  <si>
    <t>2092146,49</t>
  </si>
  <si>
    <t>123,36</t>
  </si>
  <si>
    <t>3,15600000000001</t>
  </si>
  <si>
    <t>53524,76</t>
  </si>
  <si>
    <t>27</t>
  </si>
  <si>
    <t>31</t>
  </si>
  <si>
    <t>Шпалы деревянные пропитанные, тип I</t>
  </si>
  <si>
    <t xml:space="preserve">ФССЦ-25.1.01.05-0011
</t>
  </si>
  <si>
    <t>287,6</t>
  </si>
  <si>
    <t>-1755,36</t>
  </si>
  <si>
    <t>-504841,54</t>
  </si>
  <si>
    <t>-1603</t>
  </si>
  <si>
    <t>-461022,80</t>
  </si>
  <si>
    <t>-461022,8</t>
  </si>
  <si>
    <t>-146,28</t>
  </si>
  <si>
    <t>-42070,13</t>
  </si>
  <si>
    <t>-503092,93</t>
  </si>
  <si>
    <t>-1749,28</t>
  </si>
  <si>
    <t>-6,07999999999993</t>
  </si>
  <si>
    <t>-1748,61</t>
  </si>
  <si>
    <t>32</t>
  </si>
  <si>
    <t>Шпала деревян. пропит. II тип, пр-во РБ (с доставкой ж/д транспортом до ст.Мытищи код 234808)</t>
  </si>
  <si>
    <t>245,1</t>
  </si>
  <si>
    <t>1755</t>
  </si>
  <si>
    <t>435312,31</t>
  </si>
  <si>
    <t>1603</t>
  </si>
  <si>
    <t>397610,04</t>
  </si>
  <si>
    <t>146</t>
  </si>
  <si>
    <t>36214,02</t>
  </si>
  <si>
    <t>433824,06</t>
  </si>
  <si>
    <t>1749</t>
  </si>
  <si>
    <t>1488,25</t>
  </si>
  <si>
    <t>33</t>
  </si>
  <si>
    <t>Накладка рельсовая двухголовая 2Р65</t>
  </si>
  <si>
    <t xml:space="preserve">ФССЦ-25.1.05.01-0002
</t>
  </si>
  <si>
    <t>145,3</t>
  </si>
  <si>
    <t>-305,28</t>
  </si>
  <si>
    <t>-44357,18</t>
  </si>
  <si>
    <t>34</t>
  </si>
  <si>
    <t>Накладка 1Р-65 (194 шт.)</t>
  </si>
  <si>
    <t>28084,15</t>
  </si>
  <si>
    <t>5,723</t>
  </si>
  <si>
    <t>162654,30</t>
  </si>
  <si>
    <t>162654,3</t>
  </si>
  <si>
    <t>35</t>
  </si>
  <si>
    <t>Подкладка раздельного скрепления железнодорожного пути КД-65</t>
  </si>
  <si>
    <t xml:space="preserve">ФССЦ-25.1.05.02-0008
</t>
  </si>
  <si>
    <t>66,4</t>
  </si>
  <si>
    <t>-3510,72</t>
  </si>
  <si>
    <t>-233111,81</t>
  </si>
  <si>
    <t>-106439,20</t>
  </si>
  <si>
    <t>-106439,2</t>
  </si>
  <si>
    <t>-1895,56</t>
  </si>
  <si>
    <t>-125865,18</t>
  </si>
  <si>
    <t>-232304,38</t>
  </si>
  <si>
    <t>-3498,56</t>
  </si>
  <si>
    <t>-12,1599999999999</t>
  </si>
  <si>
    <t>-807,43</t>
  </si>
  <si>
    <t>36</t>
  </si>
  <si>
    <t>Болты клеммные для рельсовых скреплений железнодорожного пути с гайками, М22х75 мм</t>
  </si>
  <si>
    <t xml:space="preserve">ФССЦ-25.1.04.02-0001
</t>
  </si>
  <si>
    <t>11859</t>
  </si>
  <si>
    <t>-3,282</t>
  </si>
  <si>
    <t>-38921,24</t>
  </si>
  <si>
    <t>-2,21</t>
  </si>
  <si>
    <t>-26208,39</t>
  </si>
  <si>
    <t>-1,07</t>
  </si>
  <si>
    <t>-12689,13</t>
  </si>
  <si>
    <t>-38897,52</t>
  </si>
  <si>
    <t>-3,28</t>
  </si>
  <si>
    <t>-0,00199999999999978</t>
  </si>
  <si>
    <t>-23,72</t>
  </si>
  <si>
    <t>37</t>
  </si>
  <si>
    <t>Шурупы путевые, размер 24х170 мм</t>
  </si>
  <si>
    <t xml:space="preserve">ФССЦ-25.1.04.07-0003
</t>
  </si>
  <si>
    <t>11856</t>
  </si>
  <si>
    <t>-7,909</t>
  </si>
  <si>
    <t>-93769,10</t>
  </si>
  <si>
    <t>-7,58</t>
  </si>
  <si>
    <t>-89868,48</t>
  </si>
  <si>
    <t>-0,329</t>
  </si>
  <si>
    <t>-3900,62</t>
  </si>
  <si>
    <t>-93769,1</t>
  </si>
  <si>
    <t>38</t>
  </si>
  <si>
    <t>Прокладки под подкладку КД65, ЦП361 из смеси РП 101-710</t>
  </si>
  <si>
    <t xml:space="preserve">ФССЦ-25.1.06.19-0070
</t>
  </si>
  <si>
    <t>5,5</t>
  </si>
  <si>
    <t>-19308,96</t>
  </si>
  <si>
    <t>-8816,50</t>
  </si>
  <si>
    <t>-8816,5</t>
  </si>
  <si>
    <t>-10425,58</t>
  </si>
  <si>
    <t>-19242,08</t>
  </si>
  <si>
    <t>-66,88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</si>
  <si>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</si>
  <si>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</si>
  <si>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368,67</t>
  </si>
  <si>
    <t>3511</t>
  </si>
  <si>
    <t>1309933,17</t>
  </si>
  <si>
    <t>598069,75</t>
  </si>
  <si>
    <t>1895</t>
  </si>
  <si>
    <t>707013,21</t>
  </si>
  <si>
    <t>1305082,96</t>
  </si>
  <si>
    <t>3498</t>
  </si>
  <si>
    <t>4850,21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</si>
  <si>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</si>
  <si>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</si>
  <si>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0,257</t>
  </si>
  <si>
    <t>457097,74</t>
  </si>
  <si>
    <t>0,16</t>
  </si>
  <si>
    <t>284574,47</t>
  </si>
  <si>
    <t>0,097</t>
  </si>
  <si>
    <t>172523,27</t>
  </si>
  <si>
    <t>41</t>
  </si>
  <si>
    <t>-82,24</t>
  </si>
  <si>
    <t>-11949,47</t>
  </si>
  <si>
    <t>-49,13</t>
  </si>
  <si>
    <t>-7138,59</t>
  </si>
  <si>
    <t>-33,11</t>
  </si>
  <si>
    <t>-4810,88</t>
  </si>
  <si>
    <t>42</t>
  </si>
  <si>
    <t>Накладка 1Р-65 (48 к-т.) из них 8 к-т (16 шт) ранее разобраные</t>
  </si>
  <si>
    <t xml:space="preserve">АО "НТПК", КП от 30.07.2023г. (п.2)
</t>
  </si>
  <si>
    <t>1,18</t>
  </si>
  <si>
    <t>33536,97</t>
  </si>
  <si>
    <t>43</t>
  </si>
  <si>
    <t>-514</t>
  </si>
  <si>
    <t>-180516,80</t>
  </si>
  <si>
    <t>-310,62</t>
  </si>
  <si>
    <t>-109089,74</t>
  </si>
  <si>
    <t>-203,38</t>
  </si>
  <si>
    <t>-71427,06</t>
  </si>
  <si>
    <t>44</t>
  </si>
  <si>
    <t>-472,88</t>
  </si>
  <si>
    <t>-136000,29</t>
  </si>
  <si>
    <t>-286</t>
  </si>
  <si>
    <t>-82253,60</t>
  </si>
  <si>
    <t>-82253,6</t>
  </si>
  <si>
    <t>-186,88</t>
  </si>
  <si>
    <t>-53746,69</t>
  </si>
  <si>
    <t>45</t>
  </si>
  <si>
    <t xml:space="preserve">АО "НТПК", КП от 30.07.2023г. (п.3)
</t>
  </si>
  <si>
    <t>474</t>
  </si>
  <si>
    <t>117571,53</t>
  </si>
  <si>
    <t>286</t>
  </si>
  <si>
    <t>70939,78</t>
  </si>
  <si>
    <t>188</t>
  </si>
  <si>
    <t>46631,75</t>
  </si>
  <si>
    <t>46</t>
  </si>
  <si>
    <t>-946</t>
  </si>
  <si>
    <t>-62814,40</t>
  </si>
  <si>
    <t>-572</t>
  </si>
  <si>
    <t>-37980,80</t>
  </si>
  <si>
    <t>-37980,8</t>
  </si>
  <si>
    <t>-374</t>
  </si>
  <si>
    <t>-24833,6</t>
  </si>
  <si>
    <t>47</t>
  </si>
  <si>
    <t>-0,88408</t>
  </si>
  <si>
    <t>-10484,30</t>
  </si>
  <si>
    <t>-0,53</t>
  </si>
  <si>
    <t>-6285,27</t>
  </si>
  <si>
    <t>-0,35408</t>
  </si>
  <si>
    <t>-4199,03</t>
  </si>
  <si>
    <t>48</t>
  </si>
  <si>
    <t>-2,13053</t>
  </si>
  <si>
    <t>-25259,56</t>
  </si>
  <si>
    <t>-1,27</t>
  </si>
  <si>
    <t>-15057,12</t>
  </si>
  <si>
    <t>-0,86053</t>
  </si>
  <si>
    <t>-10202,44</t>
  </si>
  <si>
    <t>49</t>
  </si>
  <si>
    <t>-945,76</t>
  </si>
  <si>
    <t>-5201,68</t>
  </si>
  <si>
    <t>-3146,00</t>
  </si>
  <si>
    <t>-3146</t>
  </si>
  <si>
    <t>-373,76</t>
  </si>
  <si>
    <t>-2055,68</t>
  </si>
  <si>
    <t>50</t>
  </si>
  <si>
    <t xml:space="preserve">АО "НТПК", КП от 30.07.2023г. (п.8)
</t>
  </si>
  <si>
    <t>949</t>
  </si>
  <si>
    <t>354066,24</t>
  </si>
  <si>
    <t>572</t>
  </si>
  <si>
    <t>213409,79</t>
  </si>
  <si>
    <t>377</t>
  </si>
  <si>
    <t>140656,45</t>
  </si>
  <si>
    <t>51</t>
  </si>
  <si>
    <t>Укладка пути отдельными элементами на железобетонных шпалах тип рельсов: Р65, длина рельсов 12,5 м, на 1 км число шпал 1840/новые</t>
  </si>
  <si>
    <t xml:space="preserve">ФЕР28-01-004-08
</t>
  </si>
  <si>
    <t>1527303,83</t>
  </si>
  <si>
    <t>0,688</t>
  </si>
  <si>
    <t>1064901,95</t>
  </si>
  <si>
    <t>1064901,97</t>
  </si>
  <si>
    <t>-0,02</t>
  </si>
  <si>
    <t>52</t>
  </si>
  <si>
    <t>-1376</t>
  </si>
  <si>
    <t>-483251,20</t>
  </si>
  <si>
    <t>-483251,2</t>
  </si>
  <si>
    <t>53</t>
  </si>
  <si>
    <t>Рельсы Р-65 НТ260, L-12,5 м (110 шт.)</t>
  </si>
  <si>
    <t xml:space="preserve">АО "НТПК", КП от 30.07.2023г. (п.1)
</t>
  </si>
  <si>
    <t>89,21</t>
  </si>
  <si>
    <t>1512973,32</t>
  </si>
  <si>
    <t>54</t>
  </si>
  <si>
    <t>Шпалы железобетонные Ш1, объем бетона 0,106 м3, расход стали 7,25 кг</t>
  </si>
  <si>
    <t xml:space="preserve">ФССЦ-25.1.02.01-0035
</t>
  </si>
  <si>
    <t>188,1</t>
  </si>
  <si>
    <t>-1266</t>
  </si>
  <si>
    <t>-238134,60</t>
  </si>
  <si>
    <t>-238134,6</t>
  </si>
  <si>
    <t>55</t>
  </si>
  <si>
    <t>Шпала железобетонная Ш3-Д для ЖБР (с доставкой ж/д транспортом до ст.Мытищи код 234808)</t>
  </si>
  <si>
    <t xml:space="preserve">АО "НТПК", КП от 30.07.2023г. (п.4)
</t>
  </si>
  <si>
    <t>464,46</t>
  </si>
  <si>
    <t>1274</t>
  </si>
  <si>
    <t>598822,70</t>
  </si>
  <si>
    <t>598822,7</t>
  </si>
  <si>
    <t>56</t>
  </si>
  <si>
    <t>-220</t>
  </si>
  <si>
    <t>-31966,00</t>
  </si>
  <si>
    <t>-31966</t>
  </si>
  <si>
    <t>57</t>
  </si>
  <si>
    <t>Накладка 1Р-65 (110 к-т.)</t>
  </si>
  <si>
    <t>3,245</t>
  </si>
  <si>
    <t>92226,66</t>
  </si>
  <si>
    <t>58</t>
  </si>
  <si>
    <t>Болты для рельсовых стыков железнодорожного пути с гайками, М27х160-180 мм</t>
  </si>
  <si>
    <t xml:space="preserve">ФССЦ-25.1.04.04-0003
</t>
  </si>
  <si>
    <t>10424</t>
  </si>
  <si>
    <t>-0,454</t>
  </si>
  <si>
    <t>-4732,50</t>
  </si>
  <si>
    <t>-4732,5</t>
  </si>
  <si>
    <t>59</t>
  </si>
  <si>
    <t>-2,367</t>
  </si>
  <si>
    <t>-28070,25</t>
  </si>
  <si>
    <t>60</t>
  </si>
  <si>
    <t>Болты закладные для рельсовых скреплений железнодорожного пути с гайками, М22х175 мм</t>
  </si>
  <si>
    <t xml:space="preserve">ФССЦ-25.1.04.01-0001
</t>
  </si>
  <si>
    <t>10948</t>
  </si>
  <si>
    <t>-3,798</t>
  </si>
  <si>
    <t>-41580,50</t>
  </si>
  <si>
    <t>-41580,5</t>
  </si>
  <si>
    <t>61</t>
  </si>
  <si>
    <t>Подкладка раздельного скрепления железнодорожного пути КБ-65</t>
  </si>
  <si>
    <t xml:space="preserve">ФССЦ-25.1.05.02-0006
</t>
  </si>
  <si>
    <t>43,61</t>
  </si>
  <si>
    <t>-2532</t>
  </si>
  <si>
    <t>-110420,52</t>
  </si>
  <si>
    <t>62</t>
  </si>
  <si>
    <t>Прокладки повышенной упругости под подкладку КБ, КБ10 ЦП 328 из смеси РП 101-710</t>
  </si>
  <si>
    <t xml:space="preserve">ФССЦ-25.1.06.19-0051
</t>
  </si>
  <si>
    <t>5,6</t>
  </si>
  <si>
    <t>-14179,20</t>
  </si>
  <si>
    <t>-14179,2</t>
  </si>
  <si>
    <t>63</t>
  </si>
  <si>
    <t>Прокладки ПБР65х8 ЦП143 (ПБР 65х7 ЦП318) из смеси РП 101-710</t>
  </si>
  <si>
    <t xml:space="preserve">ФССЦ-25.1.06.19-0085
</t>
  </si>
  <si>
    <t>2,5</t>
  </si>
  <si>
    <t>-6330,00</t>
  </si>
  <si>
    <t>-6330</t>
  </si>
  <si>
    <t>64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</si>
  <si>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</si>
  <si>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 xml:space="preserve">АО "НТПК", КП от 30.07.2023г. (п.6)
</t>
  </si>
  <si>
    <t>275,74</t>
  </si>
  <si>
    <t>2546</t>
  </si>
  <si>
    <t>710458,45</t>
  </si>
  <si>
    <t>85</t>
  </si>
  <si>
    <t>Укладка глухого пересечения на деревянных брусьях поэлементно при типе рельсов Р65, марка пересечений: 2/9 /применит.</t>
  </si>
  <si>
    <t xml:space="preserve">ФЕР28-01-021-02
</t>
  </si>
  <si>
    <t>8929,91</t>
  </si>
  <si>
    <t>10365,02</t>
  </si>
  <si>
    <t>86</t>
  </si>
  <si>
    <t>Глухое пересечение (угол 45º) тип Р65, проект 534.06-2007.00.000-01</t>
  </si>
  <si>
    <t xml:space="preserve">ООО "Желдоркомплект", КП № 299/1 от 12.09.2023 г.
</t>
  </si>
  <si>
    <t>204248,37</t>
  </si>
  <si>
    <t>206699,35</t>
  </si>
  <si>
    <t>87</t>
  </si>
  <si>
    <t>496,08</t>
  </si>
  <si>
    <t>88</t>
  </si>
  <si>
    <t>Сборка стрелочного перевода блоками при типе рельсов Р65 на железобетонных брусьях, марка перевода: 1/9 (СП №46, №48, №50)</t>
  </si>
  <si>
    <t xml:space="preserve">ФЕР28-01-017-03
</t>
  </si>
  <si>
    <t>31461,68</t>
  </si>
  <si>
    <t>100263,35</t>
  </si>
  <si>
    <t>66842,23</t>
  </si>
  <si>
    <t>33421,12</t>
  </si>
  <si>
    <t>65</t>
  </si>
  <si>
    <t>89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</si>
  <si>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</si>
  <si>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 xml:space="preserve">ФЕР28-01-018-07
</t>
  </si>
  <si>
    <t>9260,78</t>
  </si>
  <si>
    <t>39795,42</t>
  </si>
  <si>
    <t>26530,28</t>
  </si>
  <si>
    <t>13265,14</t>
  </si>
  <si>
    <t>66</t>
  </si>
  <si>
    <t>90</t>
  </si>
  <si>
    <t>Стрелочный перевод тип Р65 марка 1/9 правый пр. 2769.00.000</t>
  </si>
  <si>
    <t xml:space="preserve">ТН №2 от 01.10.2023 ООО "ШЕЛЛРОКК"
</t>
  </si>
  <si>
    <t>402573,53</t>
  </si>
  <si>
    <t>814808,82</t>
  </si>
  <si>
    <t>407404,41</t>
  </si>
  <si>
    <t>67</t>
  </si>
  <si>
    <t>91</t>
  </si>
  <si>
    <t>Стрелочный перевод тип Р65 марка 1/9 левый, пр.2769.00.000-01,</t>
  </si>
  <si>
    <t>68</t>
  </si>
  <si>
    <t>92</t>
  </si>
  <si>
    <t>Брус ж.б. пр. 2769</t>
  </si>
  <si>
    <t>64848,86</t>
  </si>
  <si>
    <t>196881,14</t>
  </si>
  <si>
    <t>131254,09</t>
  </si>
  <si>
    <t>65627,05</t>
  </si>
  <si>
    <t>69</t>
  </si>
  <si>
    <t>93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</si>
  <si>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</si>
  <si>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 xml:space="preserve">ФЕР28-01-017-06
</t>
  </si>
  <si>
    <t>28324,05</t>
  </si>
  <si>
    <t>90419,11</t>
  </si>
  <si>
    <t>70</t>
  </si>
  <si>
    <t>94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</si>
  <si>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</si>
  <si>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 xml:space="preserve">ФЕР28-01-018-13
</t>
  </si>
  <si>
    <t>8918,88</t>
  </si>
  <si>
    <t>38353,37</t>
  </si>
  <si>
    <t>71</t>
  </si>
  <si>
    <t>95</t>
  </si>
  <si>
    <t>72</t>
  </si>
  <si>
    <t>96</t>
  </si>
  <si>
    <t>Стрелочный перевод тип Р65 марка 1/9 левый, пр.2769.00.000-01</t>
  </si>
  <si>
    <t>73</t>
  </si>
  <si>
    <t>97</t>
  </si>
  <si>
    <t>Брус деревянный А4 тип II, пропитка 3-5мм, сечение 160х230</t>
  </si>
  <si>
    <t>40012,25</t>
  </si>
  <si>
    <t>121477,19</t>
  </si>
  <si>
    <t>74</t>
  </si>
  <si>
    <t>98</t>
  </si>
  <si>
    <t>Сборка стрелочного перевода блоками при типе рельсов Р65 на деревянных брусьях, марка перевода: 1/6</t>
  </si>
  <si>
    <t xml:space="preserve">ФЕР28-01-017-07
</t>
  </si>
  <si>
    <t>28213,38</t>
  </si>
  <si>
    <t>88886,46</t>
  </si>
  <si>
    <t>75</t>
  </si>
  <si>
    <t>99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</si>
  <si>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</si>
  <si>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ФЕР28-01-018-13
Применительно</t>
  </si>
  <si>
    <t>76</t>
  </si>
  <si>
    <t>100</t>
  </si>
  <si>
    <t>Стрелочный перевод тип Р65 марка 1/7, левый пр. ЛПТП665121.103</t>
  </si>
  <si>
    <t>339767,16</t>
  </si>
  <si>
    <t>1031533,10</t>
  </si>
  <si>
    <t>1031533,1</t>
  </si>
  <si>
    <t>77</t>
  </si>
  <si>
    <t>101</t>
  </si>
  <si>
    <t>Брус деревянный Б3 тип II, пропитка 3-5мм</t>
  </si>
  <si>
    <t>35559,64</t>
  </si>
  <si>
    <t>107959,07</t>
  </si>
  <si>
    <t>78</t>
  </si>
  <si>
    <t>105</t>
  </si>
  <si>
    <t>Устройство упоров тупиковых рельсовых / новый</t>
  </si>
  <si>
    <t xml:space="preserve">ФЕР28-01-099-01
</t>
  </si>
  <si>
    <t>15480</t>
  </si>
  <si>
    <t>50492,60</t>
  </si>
  <si>
    <t>50492,6</t>
  </si>
  <si>
    <t>79</t>
  </si>
  <si>
    <t>106</t>
  </si>
  <si>
    <t>Бруски обрезные, хвойных пород, длина 4-6,5 м, ширина 75-150 мм, толщина 150 мм и более, сорт I</t>
  </si>
  <si>
    <t xml:space="preserve">ФССЦ-11.1.03.01-0085
</t>
  </si>
  <si>
    <t>2308,01</t>
  </si>
  <si>
    <t>-1,2</t>
  </si>
  <si>
    <t>-2769,61</t>
  </si>
  <si>
    <t>80</t>
  </si>
  <si>
    <t>107</t>
  </si>
  <si>
    <t>Шпалы деревянные пропитанные, тип III</t>
  </si>
  <si>
    <t xml:space="preserve">ФССЦ-25.1.01.05-0013
</t>
  </si>
  <si>
    <t>248,1</t>
  </si>
  <si>
    <t>-81</t>
  </si>
  <si>
    <t>-20096,10</t>
  </si>
  <si>
    <t>-20096,1</t>
  </si>
  <si>
    <t>81</t>
  </si>
  <si>
    <t>108</t>
  </si>
  <si>
    <t>Костыли для железных дорог широкой колеи, сечение 16х16 мм, длина 165 мм</t>
  </si>
  <si>
    <t xml:space="preserve">ФССЦ-25.1.03.02-0001
</t>
  </si>
  <si>
    <t>5470,15</t>
  </si>
  <si>
    <t>-0,15</t>
  </si>
  <si>
    <t>-820,52</t>
  </si>
  <si>
    <t>82</t>
  </si>
  <si>
    <t>109</t>
  </si>
  <si>
    <t>Болты для рельсовых стыков железнодорожного пути с гайками, М24х150-160 мм</t>
  </si>
  <si>
    <t xml:space="preserve">ФССЦ-25.1.04.04-0002
</t>
  </si>
  <si>
    <t>10883</t>
  </si>
  <si>
    <t>-0,03</t>
  </si>
  <si>
    <t>-326,49</t>
  </si>
  <si>
    <t>83</t>
  </si>
  <si>
    <t>110</t>
  </si>
  <si>
    <t>Накладки рельсовые двухголовые Р50</t>
  </si>
  <si>
    <t xml:space="preserve">ФССЦ-25.1.05.01-0004
</t>
  </si>
  <si>
    <t>3700</t>
  </si>
  <si>
    <t>-0,24</t>
  </si>
  <si>
    <t>-888,00</t>
  </si>
  <si>
    <t>-888</t>
  </si>
  <si>
    <t>84</t>
  </si>
  <si>
    <t>111</t>
  </si>
  <si>
    <t>Подкладка костыльного скрепления железнодорожного пути Д-50</t>
  </si>
  <si>
    <t xml:space="preserve">ФССЦ-25.1.05.02-0002
</t>
  </si>
  <si>
    <t>4600</t>
  </si>
  <si>
    <t>-0,51</t>
  </si>
  <si>
    <t>-2346,00</t>
  </si>
  <si>
    <t>-2346</t>
  </si>
  <si>
    <t>112</t>
  </si>
  <si>
    <t>Рельсы железнодорожные старогодные</t>
  </si>
  <si>
    <t xml:space="preserve">ФССЦ-25.1.05.07-0001
</t>
  </si>
  <si>
    <t>1448,8</t>
  </si>
  <si>
    <t>-5,82</t>
  </si>
  <si>
    <t>-8432,02</t>
  </si>
  <si>
    <t>113</t>
  </si>
  <si>
    <t xml:space="preserve">Цена Поставщика ООО “Грунт-маркет”
</t>
  </si>
  <si>
    <t>29944,68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</si>
  <si>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</si>
  <si>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</si>
  <si>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17718,55</t>
  </si>
  <si>
    <t>53793,52</t>
  </si>
  <si>
    <t>131-23-ПЖ.ВР.3</t>
  </si>
  <si>
    <t>116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</si>
  <si>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</si>
  <si>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 xml:space="preserve">ФЕР28-01-072-02
</t>
  </si>
  <si>
    <t>85866,5</t>
  </si>
  <si>
    <t>0,35756</t>
  </si>
  <si>
    <t>44065,45</t>
  </si>
  <si>
    <t>0,04</t>
  </si>
  <si>
    <t>4929,57</t>
  </si>
  <si>
    <t>0,31756</t>
  </si>
  <si>
    <t>39135,88</t>
  </si>
  <si>
    <t>117</t>
  </si>
  <si>
    <t>719,33</t>
  </si>
  <si>
    <t>359001,72</t>
  </si>
  <si>
    <t>42,78</t>
  </si>
  <si>
    <t>21350,55</t>
  </si>
  <si>
    <t>676,55</t>
  </si>
  <si>
    <t>337651,17</t>
  </si>
  <si>
    <t>118</t>
  </si>
  <si>
    <t>Балластировка пути и стрелочных переводов на железобетонных шпалах, балласт: щебеночный</t>
  </si>
  <si>
    <t xml:space="preserve">ФЕР28-01-027-04
</t>
  </si>
  <si>
    <t>243627,48</t>
  </si>
  <si>
    <t>1,097</t>
  </si>
  <si>
    <t>273527,41</t>
  </si>
  <si>
    <t>0,99</t>
  </si>
  <si>
    <t>246847,91</t>
  </si>
  <si>
    <t>0,107</t>
  </si>
  <si>
    <t>26679,5</t>
  </si>
  <si>
    <t>120</t>
  </si>
  <si>
    <t>Щебень из плотных горных пород для балластного слоя железнодорожного пути, фракция от 25 до 60 мм</t>
  </si>
  <si>
    <t xml:space="preserve">ФССЦ-02.2.05.04-0061
</t>
  </si>
  <si>
    <t>196,81</t>
  </si>
  <si>
    <t>-1283,49</t>
  </si>
  <si>
    <t>-252603,67</t>
  </si>
  <si>
    <t>-1153,07</t>
  </si>
  <si>
    <t>-226935,71</t>
  </si>
  <si>
    <t>-130,42</t>
  </si>
  <si>
    <t>-25667,96</t>
  </si>
  <si>
    <t>121</t>
  </si>
  <si>
    <t>1283,49</t>
  </si>
  <si>
    <t>640561,52</t>
  </si>
  <si>
    <t>1153,07</t>
  </si>
  <si>
    <t>575471,78</t>
  </si>
  <si>
    <t>130,42</t>
  </si>
  <si>
    <t>65089,74</t>
  </si>
  <si>
    <t>Раздел 4. Демонтажные работы</t>
  </si>
  <si>
    <t>Эстакада</t>
  </si>
  <si>
    <t>Демонтаж м/конструкций</t>
  </si>
  <si>
    <t>123</t>
  </si>
  <si>
    <t>Демонтаж опорных стоек для пролетов: до 24 м</t>
  </si>
  <si>
    <t xml:space="preserve">ФЕР09-03-012-12
</t>
  </si>
  <si>
    <t>439,57</t>
  </si>
  <si>
    <t>4,62</t>
  </si>
  <si>
    <t>1460,17</t>
  </si>
  <si>
    <t>124</t>
  </si>
  <si>
    <t>Демонтаж стропильных и подстропильных ферм на высоте до 25 м пролетом: до 24 м массой до 3,0 т</t>
  </si>
  <si>
    <t xml:space="preserve">ФЕР09-03-012-01
</t>
  </si>
  <si>
    <t>848,23</t>
  </si>
  <si>
    <t>6,82</t>
  </si>
  <si>
    <t>5069,39</t>
  </si>
  <si>
    <t>125</t>
  </si>
  <si>
    <t>Погрузка при автомобильных перевозках металлических конструкций массой до 1 т</t>
  </si>
  <si>
    <t>11,44</t>
  </si>
  <si>
    <t>255,46</t>
  </si>
  <si>
    <t>126</t>
  </si>
  <si>
    <t>Разгрузка при автомобильных перевозках металлических конструкций массой до 1 т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</si>
  <si>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</si>
  <si>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</si>
  <si>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33,29</t>
  </si>
  <si>
    <t>Демонтаж ж/б конструкций</t>
  </si>
  <si>
    <t>128</t>
  </si>
  <si>
    <t>Разборка монолитных железобетонных конструкций гидромолотом на базе экскаватора/применит. фундамента</t>
  </si>
  <si>
    <t xml:space="preserve">ФЕР46-09-005-01
</t>
  </si>
  <si>
    <t>1322,7</t>
  </si>
  <si>
    <t>45538,56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</si>
  <si>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</si>
  <si>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</si>
  <si>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19,2</t>
  </si>
  <si>
    <t>29144,67</t>
  </si>
  <si>
    <t>130</t>
  </si>
  <si>
    <t>Погрузка при автомобильных перевозках мусора строительного с погрузкой экскаваторами емкостью ковша до 0,5 м3</t>
  </si>
  <si>
    <t xml:space="preserve">ФССЦпг-01-01-01-043
</t>
  </si>
  <si>
    <t>3,28</t>
  </si>
  <si>
    <t>98,4</t>
  </si>
  <si>
    <t>322,75</t>
  </si>
  <si>
    <t>131</t>
  </si>
  <si>
    <t>Погрузка при автомобильных перевозках мусора строительного с погрузкой вручную</t>
  </si>
  <si>
    <t xml:space="preserve">ФССЦпг-01-01-01-041
</t>
  </si>
  <si>
    <t>42,98</t>
  </si>
  <si>
    <t>24,6</t>
  </si>
  <si>
    <t>1057,31</t>
  </si>
  <si>
    <t>102</t>
  </si>
  <si>
    <t>132</t>
  </si>
  <si>
    <t xml:space="preserve">Цена поставщика ООО "Террус"
</t>
  </si>
  <si>
    <t>49,2</t>
  </si>
  <si>
    <t>7989,10</t>
  </si>
  <si>
    <t>7989,1</t>
  </si>
  <si>
    <t>Земляные работы</t>
  </si>
  <si>
    <t>103</t>
  </si>
  <si>
    <t>133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</si>
  <si>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</si>
  <si>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ФЕР01-01-013-08
</t>
  </si>
  <si>
    <t>3111,64</t>
  </si>
  <si>
    <t>0,157</t>
  </si>
  <si>
    <t>700,58</t>
  </si>
  <si>
    <t>104</t>
  </si>
  <si>
    <t>134</t>
  </si>
  <si>
    <t>Разработка и обратная засыпка грунта вручную при подводке, смене или усилении фундаментов, грунты: 1-2 группы, без крепления</t>
  </si>
  <si>
    <t xml:space="preserve">ФЕРр51-2-3
</t>
  </si>
  <si>
    <t>2751,87</t>
  </si>
  <si>
    <t>0,03</t>
  </si>
  <si>
    <t>94,94</t>
  </si>
  <si>
    <t>135</t>
  </si>
  <si>
    <t>136</t>
  </si>
  <si>
    <t>252</t>
  </si>
  <si>
    <t>733,32</t>
  </si>
  <si>
    <t>137</t>
  </si>
  <si>
    <t>Погрузо-разгрузочные работы при автомобильных перевозках: Погрузка грунта растительного слоя (земля, перегной)</t>
  </si>
  <si>
    <t xml:space="preserve">ФССЦпг-01-01-01-039
</t>
  </si>
  <si>
    <t>3,96</t>
  </si>
  <si>
    <t>47,4</t>
  </si>
  <si>
    <t>187,70</t>
  </si>
  <si>
    <t>187,7</t>
  </si>
  <si>
    <t>138</t>
  </si>
  <si>
    <t>299,4</t>
  </si>
  <si>
    <t>871,25</t>
  </si>
  <si>
    <t>139</t>
  </si>
  <si>
    <t>Засыпка траншей и котлованов с перемещением грунта до 5 м бульдозерами мощностью: 59 кВт (80 л.с.), группа грунтов 2</t>
  </si>
  <si>
    <t xml:space="preserve">ФЕР01-01-033-02
</t>
  </si>
  <si>
    <t>479,33</t>
  </si>
  <si>
    <t>0,187</t>
  </si>
  <si>
    <t>128,85</t>
  </si>
  <si>
    <t>140</t>
  </si>
  <si>
    <t>Уплотнение грунта прицепными катками на пневмоколесном ходу 25 т на первый проход по одному следу при толщине слоя: 30 см</t>
  </si>
  <si>
    <t xml:space="preserve">ФЕР01-02-001-02
</t>
  </si>
  <si>
    <t>1160,98</t>
  </si>
  <si>
    <t>312,09</t>
  </si>
  <si>
    <t>141</t>
  </si>
  <si>
    <t>На каждый последующий проход по одному следу добавлять: к расценке 01-02-001-02</t>
  </si>
  <si>
    <t xml:space="preserve">ФЕР01-02-001-08
</t>
  </si>
  <si>
    <t>153,63</t>
  </si>
  <si>
    <t>41,30</t>
  </si>
  <si>
    <t>41,3</t>
  </si>
  <si>
    <t>всего</t>
  </si>
  <si>
    <t>Остаток</t>
  </si>
  <si>
    <t>Закуплено</t>
  </si>
  <si>
    <t>Выполнено (запроцентовано) работ</t>
  </si>
  <si>
    <t>24 шт-давальческий</t>
  </si>
  <si>
    <r>
      <t xml:space="preserve">Накладка 1Р-65 (48 к-т.) из них </t>
    </r>
    <r>
      <rPr>
        <b/>
        <sz val="10"/>
        <color rgb="FFFF0000"/>
        <rFont val="Arial"/>
        <family val="2"/>
        <charset val="204"/>
      </rPr>
      <t>8 к-т (16 шт) ранее разобраные</t>
    </r>
  </si>
  <si>
    <t>8 к-т (16 шт ) - давальческий</t>
  </si>
  <si>
    <t>Р-50 - 9 шт давальческий</t>
  </si>
  <si>
    <t>Сметная (договорная) стоимость в соответствии с договором подряда</t>
  </si>
  <si>
    <t>(субподряда)</t>
  </si>
  <si>
    <t>тыс. руб.</t>
  </si>
  <si>
    <t>Составил</t>
  </si>
  <si>
    <t>Князева В.И.</t>
  </si>
  <si>
    <t>должность</t>
  </si>
  <si>
    <t>подпись</t>
  </si>
  <si>
    <t>расшифровка подписи</t>
  </si>
  <si>
    <t>Проверил</t>
  </si>
  <si>
    <r>
      <t xml:space="preserve">Декабрь 2023г. </t>
    </r>
    <r>
      <rPr>
        <sz val="9"/>
        <color rgb="FFFF0000"/>
        <rFont val="Arial"/>
        <family val="2"/>
        <charset val="204"/>
      </rPr>
      <t>(суммарно, две кс-2)</t>
    </r>
  </si>
  <si>
    <r>
      <t>ФЕР01-01-013-13</t>
    </r>
    <r>
      <rPr>
        <b/>
        <i/>
        <sz val="10"/>
        <rFont val="Arial"/>
        <family val="2"/>
        <charset val="204"/>
      </rPr>
      <t xml:space="preserve">
</t>
    </r>
  </si>
  <si>
    <r>
      <t>ФЕР01-02-057-01</t>
    </r>
    <r>
      <rPr>
        <b/>
        <i/>
        <sz val="10"/>
        <rFont val="Arial"/>
        <family val="2"/>
        <charset val="204"/>
      </rPr>
      <t xml:space="preserve">
</t>
    </r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</si>
  <si>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</si>
  <si>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</si>
  <si>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</si>
  <si>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</si>
  <si>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r>
      <t>ФЕР01-01-111-01</t>
    </r>
    <r>
      <rPr>
        <b/>
        <i/>
        <sz val="10"/>
        <rFont val="Arial"/>
        <family val="2"/>
        <charset val="204"/>
      </rPr>
      <t xml:space="preserve">
</t>
    </r>
  </si>
  <si>
    <r>
      <t>ФЕР01-01-109-01</t>
    </r>
    <r>
      <rPr>
        <b/>
        <i/>
        <sz val="10"/>
        <rFont val="Arial"/>
        <family val="2"/>
        <charset val="204"/>
      </rPr>
      <t xml:space="preserve">
</t>
    </r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</si>
  <si>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</si>
  <si>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</si>
  <si>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</si>
  <si>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r>
      <t>ТН №4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</si>
  <si>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r>
      <t>ФЕР28-01-100-01</t>
    </r>
    <r>
      <rPr>
        <b/>
        <i/>
        <sz val="10"/>
        <rFont val="Arial"/>
        <family val="2"/>
        <charset val="204"/>
      </rPr>
      <t xml:space="preserve">
</t>
    </r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</si>
  <si>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</si>
  <si>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r>
      <t>ФЕР28-01-006-02</t>
    </r>
    <r>
      <rPr>
        <b/>
        <i/>
        <sz val="10"/>
        <rFont val="Arial"/>
        <family val="2"/>
        <charset val="204"/>
      </rPr>
      <t xml:space="preserve">
</t>
    </r>
  </si>
  <si>
    <r>
      <t>ФЕР28-01-007-01</t>
    </r>
    <r>
      <rPr>
        <b/>
        <i/>
        <sz val="10"/>
        <rFont val="Arial"/>
        <family val="2"/>
        <charset val="204"/>
      </rPr>
      <t xml:space="preserve">
</t>
    </r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</si>
  <si>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</si>
  <si>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</si>
  <si>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</si>
  <si>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</si>
  <si>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r>
      <t>ФССЦпг-01-01-02-026</t>
    </r>
    <r>
      <rPr>
        <b/>
        <i/>
        <sz val="10"/>
        <rFont val="Arial"/>
        <family val="2"/>
        <charset val="204"/>
      </rPr>
      <t xml:space="preserve">
</t>
    </r>
  </si>
  <si>
    <t>Погрузка при автомобильных перевозках прочих материалов, деталей (с использованием погрузчика) шпалы Ж.Б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</si>
  <si>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</si>
  <si>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</si>
  <si>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</si>
  <si>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</si>
  <si>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Погрузка при автомобильных перевозках мусора строительного с погрузкой вручную/ замена балласта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</si>
  <si>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</si>
  <si>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</si>
  <si>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r>
      <t>ФЕР28-01-003-08</t>
    </r>
    <r>
      <rPr>
        <b/>
        <i/>
        <sz val="10"/>
        <rFont val="Arial"/>
        <family val="2"/>
        <charset val="204"/>
      </rPr>
      <t xml:space="preserve">
</t>
    </r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</si>
  <si>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</si>
  <si>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r>
      <t>ТН №1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</si>
  <si>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r>
      <t>ФССЦ-25.1.01.05-0011</t>
    </r>
    <r>
      <rPr>
        <b/>
        <i/>
        <sz val="10"/>
        <rFont val="Arial"/>
        <family val="2"/>
        <charset val="204"/>
      </rPr>
      <t xml:space="preserve">
</t>
    </r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</si>
  <si>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</si>
  <si>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r>
      <t>ФССЦ-25.1.05.02-0008</t>
    </r>
    <r>
      <rPr>
        <b/>
        <i/>
        <sz val="10"/>
        <rFont val="Arial"/>
        <family val="2"/>
        <charset val="204"/>
      </rPr>
      <t xml:space="preserve">
</t>
    </r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</si>
  <si>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</si>
  <si>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r>
      <t>ФССЦ-25.1.04.07-0003</t>
    </r>
    <r>
      <rPr>
        <b/>
        <i/>
        <sz val="10"/>
        <rFont val="Arial"/>
        <family val="2"/>
        <charset val="204"/>
      </rPr>
      <t xml:space="preserve">
</t>
    </r>
  </si>
  <si>
    <r>
      <t>ФССЦ-25.1.06.19-0070</t>
    </r>
    <r>
      <rPr>
        <b/>
        <i/>
        <sz val="10"/>
        <rFont val="Arial"/>
        <family val="2"/>
        <charset val="204"/>
      </rPr>
      <t xml:space="preserve">
</t>
    </r>
  </si>
  <si>
    <r>
      <t>АО "НТПК", КП от 30.07.2023г. (п.2)</t>
    </r>
    <r>
      <rPr>
        <b/>
        <i/>
        <sz val="10"/>
        <rFont val="Arial"/>
        <family val="2"/>
        <charset val="204"/>
      </rPr>
      <t xml:space="preserve">
</t>
    </r>
  </si>
  <si>
    <r>
      <t>АО "НТПК", КП от 30.07.2023г. (п.3)</t>
    </r>
    <r>
      <rPr>
        <b/>
        <i/>
        <sz val="10"/>
        <rFont val="Arial"/>
        <family val="2"/>
        <charset val="204"/>
      </rPr>
      <t xml:space="preserve">
</t>
    </r>
  </si>
  <si>
    <r>
      <t>АО "НТПК", КП от 30.07.2023г. (п.8)</t>
    </r>
    <r>
      <rPr>
        <b/>
        <i/>
        <sz val="10"/>
        <rFont val="Arial"/>
        <family val="2"/>
        <charset val="204"/>
      </rPr>
      <t xml:space="preserve">
</t>
    </r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</si>
  <si>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</si>
  <si>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r>
      <t>АО "НТПК", КП от 30.07.2023г. (п.1)</t>
    </r>
    <r>
      <rPr>
        <b/>
        <i/>
        <sz val="10"/>
        <rFont val="Arial"/>
        <family val="2"/>
        <charset val="204"/>
      </rPr>
      <t xml:space="preserve">
</t>
    </r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</si>
  <si>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</si>
  <si>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r>
      <t>АО "НТПК", КП от 30.07.2023г. (п.4)</t>
    </r>
    <r>
      <rPr>
        <b/>
        <i/>
        <sz val="10"/>
        <rFont val="Arial"/>
        <family val="2"/>
        <charset val="204"/>
      </rPr>
      <t xml:space="preserve">
</t>
    </r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</si>
  <si>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</si>
  <si>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</si>
  <si>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</si>
  <si>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r>
      <t>ФССЦ-25.1.06.19-0051</t>
    </r>
    <r>
      <rPr>
        <b/>
        <i/>
        <sz val="10"/>
        <rFont val="Arial"/>
        <family val="2"/>
        <charset val="204"/>
      </rPr>
      <t xml:space="preserve">
</t>
    </r>
  </si>
  <si>
    <r>
      <t>ФССЦ-25.1.06.19-0085</t>
    </r>
    <r>
      <rPr>
        <b/>
        <i/>
        <sz val="10"/>
        <rFont val="Arial"/>
        <family val="2"/>
        <charset val="204"/>
      </rPr>
      <t xml:space="preserve">
</t>
    </r>
  </si>
  <si>
    <r>
      <t>АО "НТПК", КП от 30.07.2023г. (п.6)</t>
    </r>
    <r>
      <rPr>
        <b/>
        <i/>
        <sz val="10"/>
        <rFont val="Arial"/>
        <family val="2"/>
        <charset val="204"/>
      </rPr>
      <t xml:space="preserve">
</t>
    </r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</si>
  <si>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</si>
  <si>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r>
      <t>ФЕР28-01-003-11</t>
    </r>
    <r>
      <rPr>
        <b/>
        <i/>
        <sz val="10"/>
        <rFont val="Arial"/>
        <family val="2"/>
        <charset val="204"/>
      </rPr>
      <t xml:space="preserve">
</t>
    </r>
  </si>
  <si>
    <t>Рельсы железнодорожные Р-50, категория Т1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</si>
  <si>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</si>
  <si>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r>
      <t>ФССЦ-25.1.05.01-0004</t>
    </r>
    <r>
      <rPr>
        <b/>
        <i/>
        <sz val="10"/>
        <rFont val="Arial"/>
        <family val="2"/>
        <charset val="204"/>
      </rPr>
      <t xml:space="preserve">
</t>
    </r>
  </si>
  <si>
    <t>Накладка 1Р-65 (99 шт.)</t>
  </si>
  <si>
    <t>Прокладки под подкладку КД-50 из смеси РП 101-710</t>
  </si>
  <si>
    <r>
      <t>ФССЦ-25.1.06.19-0073</t>
    </r>
    <r>
      <rPr>
        <b/>
        <i/>
        <sz val="10"/>
        <rFont val="Arial"/>
        <family val="2"/>
        <charset val="204"/>
      </rPr>
      <t xml:space="preserve">
</t>
    </r>
  </si>
  <si>
    <t>Подкладка раздельного скрепления железнодорожного пути КД-50</t>
  </si>
  <si>
    <r>
      <t>ФССЦ-25.1.05.02-0007</t>
    </r>
    <r>
      <rPr>
        <b/>
        <i/>
        <sz val="10"/>
        <rFont val="Arial"/>
        <family val="2"/>
        <charset val="204"/>
      </rPr>
      <t xml:space="preserve">
</t>
    </r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</si>
  <si>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</si>
  <si>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r>
      <t>АО "НТПК", КП от 30.07.2023г. (п.5)</t>
    </r>
    <r>
      <rPr>
        <b/>
        <i/>
        <sz val="10"/>
        <rFont val="Arial"/>
        <family val="2"/>
        <charset val="204"/>
      </rPr>
      <t xml:space="preserve">
</t>
    </r>
  </si>
  <si>
    <t>Укладка контррельсов</t>
  </si>
  <si>
    <r>
      <t>ФЕР29-03-001-11</t>
    </r>
    <r>
      <rPr>
        <b/>
        <i/>
        <sz val="10"/>
        <rFont val="Arial"/>
        <family val="2"/>
        <charset val="204"/>
      </rPr>
      <t xml:space="preserve">
</t>
    </r>
  </si>
  <si>
    <t>Шайбы пружинные путевые, исполнение 1, диаметр 27 мм</t>
  </si>
  <si>
    <r>
      <t>ФССЦ-25.1.03.06-0033</t>
    </r>
    <r>
      <rPr>
        <b/>
        <i/>
        <sz val="10"/>
        <rFont val="Arial"/>
        <family val="2"/>
        <charset val="204"/>
      </rPr>
      <t xml:space="preserve">
</t>
    </r>
  </si>
  <si>
    <t>Шплинт для путевых работ</t>
  </si>
  <si>
    <r>
      <t>ФССЦ-25.1.03.07-0011</t>
    </r>
    <r>
      <rPr>
        <b/>
        <i/>
        <sz val="10"/>
        <rFont val="Arial"/>
        <family val="2"/>
        <charset val="204"/>
      </rPr>
      <t xml:space="preserve">
</t>
    </r>
  </si>
  <si>
    <t>кг</t>
  </si>
  <si>
    <r>
      <t>ФССЦ-25.1.04.04-0002</t>
    </r>
    <r>
      <rPr>
        <b/>
        <i/>
        <sz val="10"/>
        <rFont val="Arial"/>
        <family val="2"/>
        <charset val="204"/>
      </rPr>
      <t xml:space="preserve">
</t>
    </r>
  </si>
  <si>
    <t>Рельсы контррельсовые РК-50</t>
  </si>
  <si>
    <r>
      <t>ФССЦ-25.1.05.06-0001</t>
    </r>
    <r>
      <rPr>
        <b/>
        <i/>
        <sz val="10"/>
        <rFont val="Arial"/>
        <family val="2"/>
        <charset val="204"/>
      </rPr>
      <t xml:space="preserve">
</t>
    </r>
  </si>
  <si>
    <t>Прокладки под контррельс</t>
  </si>
  <si>
    <r>
      <t>ФССЦ-26.1.02.04-0004</t>
    </r>
    <r>
      <rPr>
        <b/>
        <i/>
        <sz val="10"/>
        <rFont val="Arial"/>
        <family val="2"/>
        <charset val="204"/>
      </rPr>
      <t xml:space="preserve">
</t>
    </r>
  </si>
  <si>
    <t>Прокладки под подкладки удлиненные</t>
  </si>
  <si>
    <r>
      <t>ФССЦ-26.1.02.04-0006</t>
    </r>
    <r>
      <rPr>
        <b/>
        <i/>
        <sz val="10"/>
        <rFont val="Arial"/>
        <family val="2"/>
        <charset val="204"/>
      </rPr>
      <t xml:space="preserve">
</t>
    </r>
  </si>
  <si>
    <t>Контррельсовый уголок (с комплектом крепления) СП850 длина 9,3м ПКЖД-65</t>
  </si>
  <si>
    <r>
      <t>АО "НТПК", КП от 30.07.2023г. (п.7)</t>
    </r>
    <r>
      <rPr>
        <b/>
        <i/>
        <sz val="10"/>
        <rFont val="Arial"/>
        <family val="2"/>
        <charset val="204"/>
      </rPr>
      <t xml:space="preserve">
</t>
    </r>
  </si>
  <si>
    <t>комплект</t>
  </si>
  <si>
    <r>
      <t>ФЕР28-01-021-02</t>
    </r>
    <r>
      <rPr>
        <b/>
        <i/>
        <sz val="10"/>
        <rFont val="Arial"/>
        <family val="2"/>
        <charset val="204"/>
      </rPr>
      <t xml:space="preserve">
</t>
    </r>
  </si>
  <si>
    <r>
      <t>ООО "Желдоркомплект", КП № 299/1 от 12.09.2023 г.</t>
    </r>
    <r>
      <rPr>
        <b/>
        <i/>
        <sz val="10"/>
        <rFont val="Arial"/>
        <family val="2"/>
        <charset val="204"/>
      </rPr>
      <t xml:space="preserve">
</t>
    </r>
  </si>
  <si>
    <r>
      <t>ФЕР28-01-017-03</t>
    </r>
    <r>
      <rPr>
        <b/>
        <i/>
        <sz val="10"/>
        <rFont val="Arial"/>
        <family val="2"/>
        <charset val="204"/>
      </rPr>
      <t xml:space="preserve">
</t>
    </r>
  </si>
  <si>
    <r>
      <t>ФЕР28-01-018-07</t>
    </r>
    <r>
      <rPr>
        <b/>
        <i/>
        <sz val="10"/>
        <rFont val="Arial"/>
        <family val="2"/>
        <charset val="204"/>
      </rPr>
      <t xml:space="preserve">
</t>
    </r>
  </si>
  <si>
    <r>
      <t>ТН №2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</si>
  <si>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r>
      <t>ФЕР28-01-017-06</t>
    </r>
    <r>
      <rPr>
        <b/>
        <i/>
        <sz val="10"/>
        <rFont val="Arial"/>
        <family val="2"/>
        <charset val="204"/>
      </rPr>
      <t xml:space="preserve">
</t>
    </r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</si>
  <si>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</si>
  <si>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r>
      <t>ФЕР28-01-017-07</t>
    </r>
    <r>
      <rPr>
        <b/>
        <i/>
        <sz val="10"/>
        <rFont val="Arial"/>
        <family val="2"/>
        <charset val="204"/>
      </rPr>
      <t xml:space="preserve">
</t>
    </r>
  </si>
  <si>
    <r>
      <t>ФЕР28-01-018-13</t>
    </r>
    <r>
      <rPr>
        <b/>
        <i/>
        <sz val="10"/>
        <rFont val="Arial"/>
        <family val="2"/>
        <charset val="204"/>
      </rPr>
      <t xml:space="preserve">
Применительно</t>
    </r>
  </si>
  <si>
    <t>Устройство упоров тупиковых рельсовых / старогодний</t>
  </si>
  <si>
    <r>
      <t>ФЕР28-01-099-01</t>
    </r>
    <r>
      <rPr>
        <b/>
        <i/>
        <sz val="10"/>
        <rFont val="Arial"/>
        <family val="2"/>
        <charset val="204"/>
      </rPr>
      <t xml:space="preserve">
</t>
    </r>
  </si>
  <si>
    <r>
      <t>ФССЦ-25.1.05.07-0001</t>
    </r>
    <r>
      <rPr>
        <b/>
        <i/>
        <sz val="10"/>
        <rFont val="Arial"/>
        <family val="2"/>
        <charset val="204"/>
      </rPr>
      <t xml:space="preserve">
</t>
    </r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</si>
  <si>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</si>
  <si>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r>
      <t>ФССЦ-11.1.03.01-0085</t>
    </r>
    <r>
      <rPr>
        <b/>
        <i/>
        <sz val="10"/>
        <rFont val="Arial"/>
        <family val="2"/>
        <charset val="204"/>
      </rPr>
      <t xml:space="preserve">
</t>
    </r>
  </si>
  <si>
    <r>
      <t>ФССЦ-25.1.01.05-0013</t>
    </r>
    <r>
      <rPr>
        <b/>
        <i/>
        <sz val="10"/>
        <rFont val="Arial"/>
        <family val="2"/>
        <charset val="204"/>
      </rPr>
      <t xml:space="preserve">
</t>
    </r>
  </si>
  <si>
    <r>
      <t>ФССЦ-25.1.03.02-0001</t>
    </r>
    <r>
      <rPr>
        <b/>
        <i/>
        <sz val="10"/>
        <rFont val="Arial"/>
        <family val="2"/>
        <charset val="204"/>
      </rPr>
      <t xml:space="preserve">
</t>
    </r>
  </si>
  <si>
    <r>
      <t>ФССЦ-25.1.05.02-0002</t>
    </r>
    <r>
      <rPr>
        <b/>
        <i/>
        <sz val="10"/>
        <rFont val="Arial"/>
        <family val="2"/>
        <charset val="204"/>
      </rPr>
      <t xml:space="preserve">
</t>
    </r>
  </si>
  <si>
    <t>115</t>
  </si>
  <si>
    <t>Выправочно-отделочные работы и окончательная выправка пути на деревянных шпалах, балласт щебеночный/ рихтовка</t>
  </si>
  <si>
    <r>
      <t>ФЕР28-01-031-01</t>
    </r>
    <r>
      <rPr>
        <b/>
        <i/>
        <sz val="10"/>
        <rFont val="Arial"/>
        <family val="2"/>
        <charset val="204"/>
      </rPr>
      <t xml:space="preserve">
Применительно</t>
    </r>
  </si>
  <si>
    <r>
      <t>ФЕР28-01-072-02</t>
    </r>
    <r>
      <rPr>
        <b/>
        <i/>
        <sz val="10"/>
        <rFont val="Arial"/>
        <family val="2"/>
        <charset val="204"/>
      </rPr>
      <t xml:space="preserve">
</t>
    </r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</si>
  <si>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</si>
  <si>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119</t>
  </si>
  <si>
    <r>
      <t>ФССЦ-02.2.05.04-0061</t>
    </r>
    <r>
      <rPr>
        <b/>
        <i/>
        <sz val="10"/>
        <rFont val="Arial"/>
        <family val="2"/>
        <charset val="204"/>
      </rPr>
      <t xml:space="preserve">
</t>
    </r>
  </si>
  <si>
    <t>122</t>
  </si>
  <si>
    <t>Выправочно-отделочные работы и окончательная выправка пути на железобетонных шпалах, балласт щебеночный</t>
  </si>
  <si>
    <r>
      <t>ФЕР28-01-031-02</t>
    </r>
    <r>
      <rPr>
        <b/>
        <i/>
        <sz val="10"/>
        <rFont val="Arial"/>
        <family val="2"/>
        <charset val="204"/>
      </rPr>
      <t xml:space="preserve">
</t>
    </r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</si>
  <si>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</si>
  <si>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</si>
  <si>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</si>
  <si>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</si>
  <si>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</si>
  <si>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</si>
  <si>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</si>
  <si>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</si>
  <si>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</si>
  <si>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</si>
  <si>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</si>
  <si>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</si>
  <si>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</si>
  <si>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</si>
  <si>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</si>
  <si>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</si>
  <si>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</si>
  <si>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НДС</t>
  </si>
  <si>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</si>
  <si>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</si>
  <si>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</si>
  <si>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</si>
  <si>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</si>
  <si>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</si>
  <si>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</si>
  <si>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</si>
  <si>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«МЕТРОВАГОНМАШ»; 141009, Московская обл., г. о. Мытищи, г. Мытищи,  ул. Колонцова, 4, 8 (498) 687-45-55</t>
  </si>
  <si>
    <t>05804803</t>
  </si>
  <si>
    <t>АО "МЕТРОВАГОНМАШ"</t>
  </si>
  <si>
    <t>Подрядчик (Субподрядчик)</t>
  </si>
  <si>
    <t>ООО «КиКГЕОСТРОЙ»; 109004, г. Москва, ул. Земляной Вал, д.65, кв.59; +7 (495) 915-24-71</t>
  </si>
  <si>
    <t>16673706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</si>
  <si>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</si>
  <si>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</si>
  <si>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</si>
  <si>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</si>
  <si>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Смета № 02-01-01, Верхнее строение пути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</si>
  <si>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</si>
  <si>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</si>
  <si>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</si>
  <si>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</si>
  <si>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</si>
  <si>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МВМ/03-07, ДС№4 от 15.11.23</t>
  </si>
  <si>
    <t>дата</t>
  </si>
  <si>
    <t>03.07.2023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</si>
  <si>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</si>
  <si>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</si>
  <si>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</si>
  <si>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</si>
  <si>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</si>
  <si>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</si>
  <si>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</si>
  <si>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 xml:space="preserve">О ПРИЕМКЕ ВЫПОЛНЕННЫХ РАБОТ </t>
  </si>
  <si>
    <t>За декабрь, 2023 г.</t>
  </si>
  <si>
    <t>Сметная (договорная) стоимость в соответствии с договором подряда (субподряда):</t>
  </si>
  <si>
    <t>(3961,24)</t>
  </si>
  <si>
    <t>тыс.руб.</t>
  </si>
  <si>
    <t>Средства на оплату труда</t>
  </si>
  <si>
    <t>(14,84)</t>
  </si>
  <si>
    <t>Сметная трудоемкость</t>
  </si>
  <si>
    <t>чел.час.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</si>
  <si>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</si>
  <si>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</si>
  <si>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</si>
  <si>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</si>
  <si>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</si>
  <si>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</si>
  <si>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</si>
  <si>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</si>
  <si>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</si>
  <si>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</si>
  <si>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</si>
  <si>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</si>
  <si>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Раздел 1. Сооружение земляного полотна (АОСР 131-23-ПЖ-98, АОСР 131-23-ПЖ-101, АОСР 131-23-ПЖ-104, АОСР 131-23-ПЖ-106, АОСР 131-23-ПЖ-118)</t>
  </si>
  <si>
    <t>ФЕР01-01-013-13</t>
  </si>
  <si>
    <t>0,201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</si>
  <si>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</si>
  <si>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</si>
  <si>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</si>
  <si>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</si>
  <si>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</si>
  <si>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</si>
  <si>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</si>
  <si>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</si>
  <si>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</si>
  <si>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</si>
  <si>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</si>
  <si>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</si>
  <si>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</si>
  <si>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</si>
  <si>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</si>
  <si>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</si>
  <si>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</si>
  <si>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</si>
  <si>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</si>
  <si>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</si>
  <si>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</si>
  <si>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</si>
  <si>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0,71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</si>
  <si>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</si>
  <si>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</si>
  <si>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</si>
  <si>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</si>
  <si>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</si>
  <si>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</si>
  <si>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</si>
  <si>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ФССЦпг-03-21-01-001</t>
  </si>
  <si>
    <t>78,454</t>
  </si>
  <si>
    <t>228,30</t>
  </si>
  <si>
    <t>13,62</t>
  </si>
  <si>
    <t>3 109,45</t>
  </si>
  <si>
    <t>УПД №17 от 28.12.2023 ООО ШЕЛЛРОКК</t>
  </si>
  <si>
    <t>279,54</t>
  </si>
  <si>
    <t>45 391,71</t>
  </si>
  <si>
    <t>8,16</t>
  </si>
  <si>
    <t>370 396,35</t>
  </si>
  <si>
    <t>(Материалы для строительных работ)</t>
  </si>
  <si>
    <t>Цена=1590/1,2/8,16</t>
  </si>
  <si>
    <t>ФЕР01-01-036-02</t>
  </si>
  <si>
    <t>1,8186</t>
  </si>
  <si>
    <t>ФЕР01-01-111-01</t>
  </si>
  <si>
    <t>0,449642</t>
  </si>
  <si>
    <t>ФЕР01-01-109-01</t>
  </si>
  <si>
    <t>0,918</t>
  </si>
  <si>
    <t>0,217</t>
  </si>
  <si>
    <t>ФЕР27-04-001-04</t>
  </si>
  <si>
    <t>7,16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</si>
  <si>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</si>
  <si>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</si>
  <si>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</si>
  <si>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</si>
  <si>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ТН№15 от 28.12.2023 ООО ШЕЛЛРОКК</t>
  </si>
  <si>
    <t>902,16</t>
  </si>
  <si>
    <t>1,012</t>
  </si>
  <si>
    <t>450 248,14</t>
  </si>
  <si>
    <t>3 674 024,82</t>
  </si>
  <si>
    <t>Объем=716*1,26</t>
  </si>
  <si>
    <t>Цена=4829/1,2/8,16</t>
  </si>
  <si>
    <t xml:space="preserve"> МАТ=1,012 к расх.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</si>
  <si>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</si>
  <si>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</si>
  <si>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</si>
  <si>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</si>
  <si>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</si>
  <si>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</si>
  <si>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</si>
  <si>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</si>
  <si>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</si>
  <si>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</si>
  <si>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</si>
  <si>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</si>
  <si>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</si>
  <si>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</si>
  <si>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</si>
  <si>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</si>
  <si>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</si>
  <si>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</si>
  <si>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</si>
  <si>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</si>
  <si>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</si>
  <si>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3. Устройство верхнего строения пути (АОСР 131-23-ПЖ-99, АОСР 131-23-ПЖ-105, АОСР 131-23-ПЖ-120, АОСР 131-23-ПЖ-123, АОСР 131-23-ПЖ-124, АОСР 131-23-ПЖ-131, АОСР 131-23-ПЖ-119, АОСР 131-23-ПЖ-125, АОСР 131-23-ПЖ-128, АОСР 131-23-ПЖ-122)</t>
  </si>
  <si>
    <t>ФЕР28-01-003-08</t>
  </si>
  <si>
    <t>0,017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</si>
  <si>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</si>
  <si>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</si>
  <si>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</si>
  <si>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</si>
  <si>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ФССЦ-25.1.05.05-0043</t>
  </si>
  <si>
    <t>-34</t>
  </si>
  <si>
    <t>351,20</t>
  </si>
  <si>
    <t>-11 940,80</t>
  </si>
  <si>
    <t>-97 436,93</t>
  </si>
  <si>
    <t>(Железные дороги)</t>
  </si>
  <si>
    <t>ТН№12 от 11.12.2023 ООО ШЕЛЛРОКК</t>
  </si>
  <si>
    <t>2,21</t>
  </si>
  <si>
    <t>16 758,58</t>
  </si>
  <si>
    <t>37 480,90</t>
  </si>
  <si>
    <t>305 844,14</t>
  </si>
  <si>
    <t>Цена=164100/1,2/8,16</t>
  </si>
  <si>
    <t>ЗГСР МАТ=1,012 к расх.</t>
  </si>
  <si>
    <t>ФССЦ-25.1.01.05-0011</t>
  </si>
  <si>
    <t>-31,28</t>
  </si>
  <si>
    <t>287,60</t>
  </si>
  <si>
    <t>-8 996,13</t>
  </si>
  <si>
    <t>-73 408,42</t>
  </si>
  <si>
    <t>245,10</t>
  </si>
  <si>
    <t>7 689,28</t>
  </si>
  <si>
    <t>62 744,52</t>
  </si>
  <si>
    <t>Цена=2400/1,2/8,16</t>
  </si>
  <si>
    <t>ФССЦ-25.1.05.02-0008</t>
  </si>
  <si>
    <t>-62,56</t>
  </si>
  <si>
    <t>66,40</t>
  </si>
  <si>
    <t>-4 153,98</t>
  </si>
  <si>
    <t>-33 896,48</t>
  </si>
  <si>
    <t>ФССЦ-25.1.06.19-0070</t>
  </si>
  <si>
    <t>5,50</t>
  </si>
  <si>
    <t>-344,08</t>
  </si>
  <si>
    <t>-2 807,69</t>
  </si>
  <si>
    <t>ТН№14 от 18.12.2023 ООО ШЕЛЛРОКК</t>
  </si>
  <si>
    <t>23 131,83</t>
  </si>
  <si>
    <t>188 755,73</t>
  </si>
  <si>
    <t>Цена=3610/1,2/8,16</t>
  </si>
  <si>
    <t>ФССЦ-25.1.05.01-0002</t>
  </si>
  <si>
    <t>145,30</t>
  </si>
  <si>
    <t>-7 138,59</t>
  </si>
  <si>
    <t>-58 250,89</t>
  </si>
  <si>
    <t>28 084,15</t>
  </si>
  <si>
    <t>33 536,97</t>
  </si>
  <si>
    <t>273 661,68</t>
  </si>
  <si>
    <t>Цена=275000/1,2/8,16</t>
  </si>
  <si>
    <t>-109 089,74</t>
  </si>
  <si>
    <t>-890 172,28</t>
  </si>
  <si>
    <t>-82 253,60</t>
  </si>
  <si>
    <t>-671 189,38</t>
  </si>
  <si>
    <t>70 939,78</t>
  </si>
  <si>
    <t>578 868,60</t>
  </si>
  <si>
    <t>-37 980,80</t>
  </si>
  <si>
    <t>-309 923,33</t>
  </si>
  <si>
    <t>ФССЦ-25.1.04.02-0001</t>
  </si>
  <si>
    <t>11 859,00</t>
  </si>
  <si>
    <t>-6 285,27</t>
  </si>
  <si>
    <t>-51 287,80</t>
  </si>
  <si>
    <t>ФССЦ-25.1.04.07-0003</t>
  </si>
  <si>
    <t>11 856,00</t>
  </si>
  <si>
    <t>-15 057,12</t>
  </si>
  <si>
    <t>-122 866,10</t>
  </si>
  <si>
    <t>-3 146,00</t>
  </si>
  <si>
    <t>-25 671,36</t>
  </si>
  <si>
    <t>213 409,79</t>
  </si>
  <si>
    <t>1 741 423,89</t>
  </si>
  <si>
    <t>ФЕР28-01-004-08</t>
  </si>
  <si>
    <t>0,118</t>
  </si>
  <si>
    <t>-242,04</t>
  </si>
  <si>
    <t>-85 004,45</t>
  </si>
  <si>
    <t>-693 636,31</t>
  </si>
  <si>
    <t>15,64</t>
  </si>
  <si>
    <t>265 249,44</t>
  </si>
  <si>
    <t>2 164 435,43</t>
  </si>
  <si>
    <t>ФССЦ-25.1.02.01-0035</t>
  </si>
  <si>
    <t>-222</t>
  </si>
  <si>
    <t>188,10</t>
  </si>
  <si>
    <t>-41 758,20</t>
  </si>
  <si>
    <t>-340 746,91</t>
  </si>
  <si>
    <t>230</t>
  </si>
  <si>
    <t>108 107,71</t>
  </si>
  <si>
    <t>882 158,91</t>
  </si>
  <si>
    <t>Цена=4548/1,2/8,16</t>
  </si>
  <si>
    <t>-28</t>
  </si>
  <si>
    <t>-4 068,40</t>
  </si>
  <si>
    <t>-33 198,14</t>
  </si>
  <si>
    <t>ФССЦ-25.1.04.01-0001</t>
  </si>
  <si>
    <t>-1,218</t>
  </si>
  <si>
    <t>10 948,00</t>
  </si>
  <si>
    <t>-13 334,66</t>
  </si>
  <si>
    <t>-108 810,83</t>
  </si>
  <si>
    <t>ФССЦ-25.1.05.02-0006</t>
  </si>
  <si>
    <t>-444</t>
  </si>
  <si>
    <t>-19 362,84</t>
  </si>
  <si>
    <t>-158 000,77</t>
  </si>
  <si>
    <t>ФССЦ-25.1.06.19-0051</t>
  </si>
  <si>
    <t>5,60</t>
  </si>
  <si>
    <t>-2 486,40</t>
  </si>
  <si>
    <t>-20 289,02</t>
  </si>
  <si>
    <t>ФССЦ-25.1.06.19-0085</t>
  </si>
  <si>
    <t>2,50</t>
  </si>
  <si>
    <t>-1 110,00</t>
  </si>
  <si>
    <t>-9 057,60</t>
  </si>
  <si>
    <t>458</t>
  </si>
  <si>
    <t>127 804,39</t>
  </si>
  <si>
    <t>1 042 883,82</t>
  </si>
  <si>
    <t>Цена=2700/1,2/8,16</t>
  </si>
  <si>
    <t>ФЕР28-01-021-02</t>
  </si>
  <si>
    <t>204 248,37</t>
  </si>
  <si>
    <t>206 699,35</t>
  </si>
  <si>
    <t>1 686 666,70</t>
  </si>
  <si>
    <t>Цена=2000000/1,2/8,16</t>
  </si>
  <si>
    <t>4 048,01</t>
  </si>
  <si>
    <t>ФЕР28-01-017-07</t>
  </si>
  <si>
    <t>ТН№13 от 11.12.2023 ООО ШЕЛЛРОКК</t>
  </si>
  <si>
    <t>339 767,16</t>
  </si>
  <si>
    <t>1 031 533,10</t>
  </si>
  <si>
    <t>8 417 310,10</t>
  </si>
  <si>
    <t>Цена=3327000,00/1,2/8,16</t>
  </si>
  <si>
    <t>35 559,64</t>
  </si>
  <si>
    <t>107 959,07</t>
  </si>
  <si>
    <t>880 946,01</t>
  </si>
  <si>
    <t>Цена=348200/1,2/8,16</t>
  </si>
  <si>
    <t>ФЕР28-01-099-01</t>
  </si>
  <si>
    <t>ФССЦ-11.1.03.01-0085</t>
  </si>
  <si>
    <t>2 308,01</t>
  </si>
  <si>
    <t>-2 769,61</t>
  </si>
  <si>
    <t>-22 600,02</t>
  </si>
  <si>
    <t>ФССЦ-25.1.01.05-0013</t>
  </si>
  <si>
    <t>248,10</t>
  </si>
  <si>
    <t>-20 096,10</t>
  </si>
  <si>
    <t>-163 984,18</t>
  </si>
  <si>
    <t>ФССЦ-25.1.03.02-0001</t>
  </si>
  <si>
    <t>5 470,15</t>
  </si>
  <si>
    <t>-6 695,44</t>
  </si>
  <si>
    <t>ФССЦ-25.1.04.04-0002</t>
  </si>
  <si>
    <t>10 883,00</t>
  </si>
  <si>
    <t>-2 664,16</t>
  </si>
  <si>
    <t>ФССЦ-25.1.05.01-0004</t>
  </si>
  <si>
    <t>3 700,00</t>
  </si>
  <si>
    <t>-7 246,08</t>
  </si>
  <si>
    <t>ФССЦ-25.1.05.02-0002</t>
  </si>
  <si>
    <t>4 600,00</t>
  </si>
  <si>
    <t>-2 346,00</t>
  </si>
  <si>
    <t>-19 143,36</t>
  </si>
  <si>
    <t>ФССЦ-25.1.05.07-0001</t>
  </si>
  <si>
    <t>1 448,80</t>
  </si>
  <si>
    <t>-8 432,02</t>
  </si>
  <si>
    <t>-68 805,28</t>
  </si>
  <si>
    <t>29 944,68</t>
  </si>
  <si>
    <t>244 348,59</t>
  </si>
  <si>
    <t>17 718,55</t>
  </si>
  <si>
    <t>53 793,52</t>
  </si>
  <si>
    <t>438 955,12</t>
  </si>
  <si>
    <t>Цена=173500,00/1,2/8,16</t>
  </si>
  <si>
    <t>131-23-ПЖ.ВР.3 (АОСР 131-23-ПЖ-100, АОСР 131-23-ПЖ-129, АОСР 131-23-ПЖ-132)</t>
  </si>
  <si>
    <t>ФЕР28-01-027-04</t>
  </si>
  <si>
    <t>0,48</t>
  </si>
  <si>
    <t>ФССЦ-02.2.05.04-0061</t>
  </si>
  <si>
    <t>-558</t>
  </si>
  <si>
    <t>-109 819,98</t>
  </si>
  <si>
    <t>-896 131,04</t>
  </si>
  <si>
    <t>558</t>
  </si>
  <si>
    <t>278 485,48</t>
  </si>
  <si>
    <t>2 272 441,52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</si>
  <si>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</si>
  <si>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</si>
  <si>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</si>
  <si>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</si>
  <si>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</si>
  <si>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</si>
  <si>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</si>
  <si>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</si>
  <si>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</si>
  <si>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</si>
  <si>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</si>
  <si>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</si>
  <si>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</si>
  <si>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</si>
  <si>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</si>
  <si>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</si>
  <si>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</si>
  <si>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</si>
  <si>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[должность, подпись (инициалы, фамилия)]</t>
  </si>
  <si>
    <t>Принял: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</si>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</sst>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28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11"/>
      <name val="Calibri"/>
      <family val="2"/>
      <charset val="204"/>
    </font>
    <font>
      <b/>
      <i/>
      <sz val="8"/>
      <color rgb="FF000000"/>
      <name val="Arial"/>
      <charset val="204"/>
    </font>
    <font>
      <i/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8" fillId="0" borderId="0"/>
    <xf numFmtId="0" fontId="20" fillId="0" borderId="0"/>
  </cellStyleXfs>
  <cellXfs count="419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4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6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justify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justify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/>
    </xf>
    <xf numFmtId="0" fontId="4" fillId="0" borderId="11" xfId="0" applyNumberFormat="1" applyFont="1" applyFill="1" applyBorder="1" applyAlignment="1" applyProtection="1">
      <alignment horizontal="center" vertical="justify"/>
    </xf>
    <xf numFmtId="49" fontId="1" fillId="0" borderId="1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justify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vertical="top"/>
    </xf>
    <xf numFmtId="0" fontId="4" fillId="2" borderId="11" xfId="0" applyNumberFormat="1" applyFont="1" applyFill="1" applyBorder="1" applyAlignment="1" applyProtection="1">
      <alignment horizontal="center" vertical="justify"/>
    </xf>
    <xf numFmtId="49" fontId="1" fillId="2" borderId="10" xfId="0" applyNumberFormat="1" applyFont="1" applyFill="1" applyBorder="1" applyAlignment="1" applyProtection="1">
      <alignment horizontal="center" vertical="top"/>
    </xf>
    <xf numFmtId="0" fontId="1" fillId="2" borderId="10" xfId="0" applyNumberFormat="1" applyFont="1" applyFill="1" applyBorder="1" applyAlignment="1" applyProtection="1">
      <alignment horizontal="left" vertical="top" wrapText="1"/>
    </xf>
    <xf numFmtId="0" fontId="1" fillId="2" borderId="10" xfId="0" applyNumberFormat="1" applyFont="1" applyFill="1" applyBorder="1" applyAlignment="1" applyProtection="1">
      <alignment horizontal="center" vertical="top" wrapText="1"/>
    </xf>
    <xf numFmtId="0" fontId="1" fillId="2" borderId="10" xfId="0" applyNumberFormat="1" applyFont="1" applyFill="1" applyBorder="1" applyAlignment="1" applyProtection="1">
      <alignment horizontal="right" vertical="top"/>
    </xf>
    <xf numFmtId="0" fontId="2" fillId="2" borderId="10" xfId="0" applyNumberFormat="1" applyFont="1" applyFill="1" applyBorder="1" applyAlignment="1" applyProtection="1">
      <alignment vertical="top"/>
    </xf>
    <xf numFmtId="0" fontId="2" fillId="2" borderId="10" xfId="0" applyNumberFormat="1" applyFont="1" applyFill="1" applyBorder="1" applyAlignment="1" applyProtection="1">
      <alignment horizontal="right" vertical="top"/>
    </xf>
    <xf numFmtId="0" fontId="2" fillId="2" borderId="10" xfId="0" applyNumberFormat="1" applyFont="1" applyFill="1" applyBorder="1" applyAlignment="1" applyProtection="1"/>
    <xf numFmtId="0" fontId="4" fillId="2" borderId="8" xfId="0" applyNumberFormat="1" applyFont="1" applyFill="1" applyBorder="1" applyAlignment="1" applyProtection="1">
      <alignment horizontal="center" vertical="justify"/>
    </xf>
    <xf numFmtId="49" fontId="1" fillId="2" borderId="4" xfId="0" applyNumberFormat="1" applyFont="1" applyFill="1" applyBorder="1" applyAlignment="1" applyProtection="1">
      <alignment horizontal="center" vertical="top"/>
    </xf>
    <xf numFmtId="0" fontId="1" fillId="2" borderId="4" xfId="0" applyNumberFormat="1" applyFont="1" applyFill="1" applyBorder="1" applyAlignment="1" applyProtection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 wrapText="1"/>
    </xf>
    <xf numFmtId="0" fontId="1" fillId="2" borderId="4" xfId="0" applyNumberFormat="1" applyFont="1" applyFill="1" applyBorder="1" applyAlignment="1" applyProtection="1">
      <alignment horizontal="right" vertical="top"/>
    </xf>
    <xf numFmtId="0" fontId="2" fillId="2" borderId="4" xfId="0" applyNumberFormat="1" applyFont="1" applyFill="1" applyBorder="1" applyAlignment="1" applyProtection="1">
      <alignment horizontal="right" vertical="top"/>
    </xf>
    <xf numFmtId="0" fontId="2" fillId="2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vertical="top"/>
    </xf>
    <xf numFmtId="0" fontId="1" fillId="2" borderId="4" xfId="0" applyNumberFormat="1" applyFont="1" applyFill="1" applyBorder="1" applyAlignment="1" applyProtection="1">
      <alignment horizontal="right" vertical="top" wrapText="1"/>
    </xf>
    <xf numFmtId="0" fontId="1" fillId="3" borderId="0" xfId="0" applyNumberFormat="1" applyFont="1" applyFill="1" applyBorder="1" applyAlignment="1" applyProtection="1">
      <alignment horizontal="left" vertical="top"/>
    </xf>
    <xf numFmtId="0" fontId="3" fillId="3" borderId="0" xfId="0" applyNumberFormat="1" applyFont="1" applyFill="1" applyBorder="1" applyAlignment="1" applyProtection="1">
      <alignment horizontal="left" vertical="top"/>
    </xf>
    <xf numFmtId="0" fontId="1" fillId="3" borderId="0" xfId="0" applyNumberFormat="1" applyFont="1" applyFill="1" applyBorder="1" applyAlignment="1" applyProtection="1">
      <alignment horizontal="right" vertical="top" wrapText="1"/>
    </xf>
    <xf numFmtId="0" fontId="1" fillId="3" borderId="0" xfId="0" applyNumberFormat="1" applyFont="1" applyFill="1" applyBorder="1" applyAlignment="1" applyProtection="1">
      <alignment horizontal="right" vertical="top"/>
    </xf>
    <xf numFmtId="0" fontId="1" fillId="3" borderId="0" xfId="0" applyNumberFormat="1" applyFont="1" applyFill="1" applyBorder="1" applyAlignment="1" applyProtection="1">
      <alignment horizontal="left" vertical="center"/>
    </xf>
    <xf numFmtId="0" fontId="1" fillId="3" borderId="6" xfId="0" applyNumberFormat="1" applyFont="1" applyFill="1" applyBorder="1" applyAlignment="1" applyProtection="1">
      <alignment horizontal="left" vertical="top"/>
    </xf>
    <xf numFmtId="0" fontId="1" fillId="3" borderId="0" xfId="0" applyNumberFormat="1" applyFont="1" applyFill="1" applyBorder="1" applyAlignment="1" applyProtection="1">
      <alignment horizontal="center" vertical="top"/>
    </xf>
    <xf numFmtId="0" fontId="1" fillId="3" borderId="6" xfId="0" applyNumberFormat="1" applyFont="1" applyFill="1" applyBorder="1" applyAlignment="1" applyProtection="1">
      <alignment horizontal="right" vertical="top"/>
    </xf>
    <xf numFmtId="0" fontId="1" fillId="3" borderId="0" xfId="0" applyNumberFormat="1" applyFont="1" applyFill="1" applyBorder="1" applyAlignment="1" applyProtection="1">
      <alignment horizontal="center" vertical="top" wrapText="1"/>
    </xf>
    <xf numFmtId="0" fontId="1" fillId="3" borderId="3" xfId="0" applyNumberFormat="1" applyFont="1" applyFill="1" applyBorder="1" applyAlignment="1" applyProtection="1">
      <alignment horizontal="right" vertical="top"/>
    </xf>
    <xf numFmtId="0" fontId="4" fillId="3" borderId="3" xfId="0" applyNumberFormat="1" applyFont="1" applyFill="1" applyBorder="1" applyAlignment="1" applyProtection="1">
      <alignment horizontal="center" vertical="top"/>
    </xf>
    <xf numFmtId="0" fontId="2" fillId="3" borderId="0" xfId="0" applyNumberFormat="1" applyFont="1" applyFill="1" applyBorder="1" applyAlignment="1" applyProtection="1">
      <alignment vertical="top"/>
    </xf>
    <xf numFmtId="0" fontId="2" fillId="3" borderId="0" xfId="0" applyNumberFormat="1" applyFont="1" applyFill="1" applyBorder="1" applyAlignment="1" applyProtection="1"/>
    <xf numFmtId="0" fontId="1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Alignment="1" applyProtection="1"/>
    <xf numFmtId="0" fontId="5" fillId="4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0" fontId="1" fillId="3" borderId="5" xfId="0" applyNumberFormat="1" applyFont="1" applyFill="1" applyBorder="1" applyAlignment="1" applyProtection="1">
      <alignment horizontal="center" vertical="center"/>
    </xf>
    <xf numFmtId="0" fontId="3" fillId="4" borderId="5" xfId="0" applyNumberFormat="1" applyFont="1" applyFill="1" applyBorder="1" applyAlignment="1" applyProtection="1">
      <alignment horizontal="left" vertical="justify"/>
    </xf>
    <xf numFmtId="0" fontId="4" fillId="0" borderId="5" xfId="0" applyNumberFormat="1" applyFont="1" applyFill="1" applyBorder="1" applyAlignment="1" applyProtection="1">
      <alignment horizontal="center" vertical="justify"/>
    </xf>
    <xf numFmtId="49" fontId="1" fillId="0" borderId="5" xfId="0" applyNumberFormat="1" applyFont="1" applyFill="1" applyBorder="1" applyAlignment="1" applyProtection="1">
      <alignment horizontal="center" vertical="top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3" borderId="5" xfId="0" applyNumberFormat="1" applyFont="1" applyFill="1" applyBorder="1" applyAlignment="1" applyProtection="1">
      <alignment horizontal="center" vertical="top" wrapText="1"/>
    </xf>
    <xf numFmtId="0" fontId="1" fillId="3" borderId="5" xfId="0" applyNumberFormat="1" applyFont="1" applyFill="1" applyBorder="1" applyAlignment="1" applyProtection="1">
      <alignment horizontal="right" vertical="top" wrapText="1"/>
    </xf>
    <xf numFmtId="0" fontId="2" fillId="3" borderId="5" xfId="0" applyNumberFormat="1" applyFont="1" applyFill="1" applyBorder="1" applyAlignment="1" applyProtection="1">
      <alignment horizontal="right" vertical="top"/>
    </xf>
    <xf numFmtId="0" fontId="2" fillId="4" borderId="5" xfId="0" applyNumberFormat="1" applyFont="1" applyFill="1" applyBorder="1" applyAlignment="1" applyProtection="1">
      <alignment horizontal="right" vertical="top"/>
    </xf>
    <xf numFmtId="0" fontId="1" fillId="3" borderId="5" xfId="0" applyNumberFormat="1" applyFont="1" applyFill="1" applyBorder="1" applyAlignment="1" applyProtection="1">
      <alignment horizontal="right" vertical="top"/>
    </xf>
    <xf numFmtId="0" fontId="4" fillId="2" borderId="5" xfId="0" applyNumberFormat="1" applyFont="1" applyFill="1" applyBorder="1" applyAlignment="1" applyProtection="1">
      <alignment horizontal="center" vertical="justify"/>
    </xf>
    <xf numFmtId="49" fontId="1" fillId="2" borderId="5" xfId="0" applyNumberFormat="1" applyFont="1" applyFill="1" applyBorder="1" applyAlignment="1" applyProtection="1">
      <alignment horizontal="center" vertical="top"/>
    </xf>
    <xf numFmtId="0" fontId="1" fillId="2" borderId="5" xfId="0" applyNumberFormat="1" applyFont="1" applyFill="1" applyBorder="1" applyAlignment="1" applyProtection="1">
      <alignment horizontal="left" vertical="top" wrapText="1"/>
    </xf>
    <xf numFmtId="0" fontId="1" fillId="2" borderId="5" xfId="0" applyNumberFormat="1" applyFont="1" applyFill="1" applyBorder="1" applyAlignment="1" applyProtection="1">
      <alignment horizontal="center" vertical="top" wrapText="1"/>
    </xf>
    <xf numFmtId="0" fontId="2" fillId="2" borderId="5" xfId="0" applyNumberFormat="1" applyFont="1" applyFill="1" applyBorder="1" applyAlignment="1" applyProtection="1">
      <alignment horizontal="right" vertical="top"/>
    </xf>
    <xf numFmtId="0" fontId="1" fillId="2" borderId="5" xfId="0" applyNumberFormat="1" applyFont="1" applyFill="1" applyBorder="1" applyAlignment="1" applyProtection="1">
      <alignment horizontal="right" vertical="top"/>
    </xf>
    <xf numFmtId="0" fontId="2" fillId="3" borderId="5" xfId="0" applyNumberFormat="1" applyFont="1" applyFill="1" applyBorder="1" applyAlignment="1" applyProtection="1"/>
    <xf numFmtId="0" fontId="2" fillId="2" borderId="5" xfId="0" applyNumberFormat="1" applyFont="1" applyFill="1" applyBorder="1" applyAlignment="1" applyProtection="1"/>
    <xf numFmtId="0" fontId="2" fillId="3" borderId="5" xfId="0" applyNumberFormat="1" applyFont="1" applyFill="1" applyBorder="1" applyAlignment="1" applyProtection="1">
      <alignment vertical="top"/>
    </xf>
    <xf numFmtId="0" fontId="2" fillId="2" borderId="5" xfId="0" applyNumberFormat="1" applyFont="1" applyFill="1" applyBorder="1" applyAlignment="1" applyProtection="1">
      <alignment vertical="top"/>
    </xf>
    <xf numFmtId="0" fontId="4" fillId="5" borderId="5" xfId="0" applyNumberFormat="1" applyFont="1" applyFill="1" applyBorder="1" applyAlignment="1" applyProtection="1">
      <alignment horizontal="center" vertical="justify"/>
    </xf>
    <xf numFmtId="49" fontId="1" fillId="5" borderId="5" xfId="0" applyNumberFormat="1" applyFont="1" applyFill="1" applyBorder="1" applyAlignment="1" applyProtection="1">
      <alignment horizontal="center" vertical="top"/>
    </xf>
    <xf numFmtId="0" fontId="1" fillId="5" borderId="5" xfId="0" applyNumberFormat="1" applyFont="1" applyFill="1" applyBorder="1" applyAlignment="1" applyProtection="1">
      <alignment horizontal="left" vertical="top" wrapText="1"/>
    </xf>
    <xf numFmtId="0" fontId="1" fillId="5" borderId="5" xfId="0" applyNumberFormat="1" applyFont="1" applyFill="1" applyBorder="1" applyAlignment="1" applyProtection="1">
      <alignment horizontal="center" vertical="top" wrapText="1"/>
    </xf>
    <xf numFmtId="0" fontId="1" fillId="5" borderId="5" xfId="0" applyNumberFormat="1" applyFont="1" applyFill="1" applyBorder="1" applyAlignment="1" applyProtection="1">
      <alignment horizontal="right" vertical="top"/>
    </xf>
    <xf numFmtId="0" fontId="2" fillId="5" borderId="5" xfId="0" applyNumberFormat="1" applyFont="1" applyFill="1" applyBorder="1" applyAlignment="1" applyProtection="1">
      <alignment vertical="top"/>
    </xf>
    <xf numFmtId="0" fontId="2" fillId="5" borderId="5" xfId="0" applyNumberFormat="1" applyFont="1" applyFill="1" applyBorder="1" applyAlignment="1" applyProtection="1">
      <alignment horizontal="right" vertical="top"/>
    </xf>
    <xf numFmtId="0" fontId="2" fillId="5" borderId="5" xfId="0" applyNumberFormat="1" applyFont="1" applyFill="1" applyBorder="1" applyAlignment="1" applyProtection="1"/>
    <xf numFmtId="0" fontId="1" fillId="5" borderId="5" xfId="0" applyNumberFormat="1" applyFont="1" applyFill="1" applyBorder="1" applyAlignment="1" applyProtection="1">
      <alignment horizontal="right" vertical="top" wrapText="1"/>
    </xf>
    <xf numFmtId="0" fontId="4" fillId="6" borderId="5" xfId="0" applyNumberFormat="1" applyFont="1" applyFill="1" applyBorder="1" applyAlignment="1" applyProtection="1">
      <alignment horizontal="center" vertical="justify"/>
    </xf>
    <xf numFmtId="49" fontId="1" fillId="6" borderId="5" xfId="0" applyNumberFormat="1" applyFont="1" applyFill="1" applyBorder="1" applyAlignment="1" applyProtection="1">
      <alignment horizontal="center" vertical="top"/>
    </xf>
    <xf numFmtId="0" fontId="1" fillId="6" borderId="5" xfId="0" applyNumberFormat="1" applyFont="1" applyFill="1" applyBorder="1" applyAlignment="1" applyProtection="1">
      <alignment horizontal="left" vertical="top" wrapText="1"/>
    </xf>
    <xf numFmtId="0" fontId="1" fillId="6" borderId="5" xfId="0" applyNumberFormat="1" applyFont="1" applyFill="1" applyBorder="1" applyAlignment="1" applyProtection="1">
      <alignment horizontal="center" vertical="top" wrapText="1"/>
    </xf>
    <xf numFmtId="0" fontId="1" fillId="6" borderId="5" xfId="0" applyNumberFormat="1" applyFont="1" applyFill="1" applyBorder="1" applyAlignment="1" applyProtection="1">
      <alignment horizontal="right" vertical="top"/>
    </xf>
    <xf numFmtId="0" fontId="2" fillId="6" borderId="5" xfId="0" applyNumberFormat="1" applyFont="1" applyFill="1" applyBorder="1" applyAlignment="1" applyProtection="1">
      <alignment horizontal="right" vertical="top"/>
    </xf>
    <xf numFmtId="0" fontId="2" fillId="6" borderId="5" xfId="0" applyNumberFormat="1" applyFont="1" applyFill="1" applyBorder="1" applyAlignment="1" applyProtection="1">
      <alignment vertical="top"/>
    </xf>
    <xf numFmtId="0" fontId="2" fillId="6" borderId="5" xfId="0" applyNumberFormat="1" applyFont="1" applyFill="1" applyBorder="1" applyAlignment="1" applyProtection="1"/>
    <xf numFmtId="0" fontId="1" fillId="6" borderId="5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/>
    <xf numFmtId="0" fontId="8" fillId="3" borderId="0" xfId="0" applyNumberFormat="1" applyFont="1" applyFill="1" applyBorder="1" applyAlignment="1" applyProtection="1">
      <alignment horizontal="left" vertical="center"/>
    </xf>
    <xf numFmtId="0" fontId="11" fillId="3" borderId="5" xfId="0" applyNumberFormat="1" applyFont="1" applyFill="1" applyBorder="1" applyAlignment="1" applyProtection="1">
      <alignment horizontal="center" vertical="center" wrapText="1"/>
    </xf>
    <xf numFmtId="0" fontId="10" fillId="3" borderId="5" xfId="0" applyNumberFormat="1" applyFont="1" applyFill="1" applyBorder="1" applyAlignment="1" applyProtection="1">
      <alignment horizontal="right" vertical="top"/>
    </xf>
    <xf numFmtId="0" fontId="10" fillId="6" borderId="5" xfId="0" applyNumberFormat="1" applyFont="1" applyFill="1" applyBorder="1" applyAlignment="1" applyProtection="1">
      <alignment horizontal="right" vertical="top"/>
    </xf>
    <xf numFmtId="0" fontId="10" fillId="5" borderId="5" xfId="0" applyNumberFormat="1" applyFont="1" applyFill="1" applyBorder="1" applyAlignment="1" applyProtection="1">
      <alignment horizontal="right" vertical="top"/>
    </xf>
    <xf numFmtId="0" fontId="10" fillId="2" borderId="5" xfId="0" applyNumberFormat="1" applyFont="1" applyFill="1" applyBorder="1" applyAlignment="1" applyProtection="1">
      <alignment horizontal="right" vertical="top"/>
    </xf>
    <xf numFmtId="0" fontId="10" fillId="3" borderId="0" xfId="0" applyNumberFormat="1" applyFont="1" applyFill="1" applyBorder="1" applyAlignment="1" applyProtection="1"/>
    <xf numFmtId="0" fontId="6" fillId="4" borderId="9" xfId="0" applyNumberFormat="1" applyFont="1" applyFill="1" applyBorder="1" applyAlignment="1" applyProtection="1">
      <alignment horizontal="center" vertical="center" wrapText="1"/>
    </xf>
    <xf numFmtId="0" fontId="6" fillId="4" borderId="8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left" vertical="justify"/>
    </xf>
    <xf numFmtId="0" fontId="7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1" fillId="3" borderId="5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left" vertical="justify" wrapText="1"/>
    </xf>
    <xf numFmtId="0" fontId="4" fillId="0" borderId="2" xfId="0" applyNumberFormat="1" applyFont="1" applyFill="1" applyBorder="1" applyAlignment="1" applyProtection="1">
      <alignment horizontal="left" vertical="justify"/>
    </xf>
    <xf numFmtId="0" fontId="4" fillId="0" borderId="5" xfId="0" applyNumberFormat="1" applyFont="1" applyFill="1" applyBorder="1" applyAlignment="1" applyProtection="1">
      <alignment horizontal="left" vertical="justify" wrapText="1"/>
    </xf>
    <xf numFmtId="0" fontId="4" fillId="0" borderId="1" xfId="0" applyNumberFormat="1" applyFont="1" applyFill="1" applyBorder="1" applyAlignment="1" applyProtection="1">
      <alignment horizontal="left" vertical="justify"/>
    </xf>
    <xf numFmtId="0" fontId="3" fillId="0" borderId="1" xfId="0" applyNumberFormat="1" applyFont="1" applyFill="1" applyBorder="1" applyAlignment="1" applyProtection="1">
      <alignment horizontal="left" vertical="justify"/>
    </xf>
    <xf numFmtId="0" fontId="3" fillId="0" borderId="9" xfId="0" applyNumberFormat="1" applyFont="1" applyFill="1" applyBorder="1" applyAlignment="1" applyProtection="1">
      <alignment horizontal="left" vertical="justify"/>
    </xf>
    <xf numFmtId="0" fontId="3" fillId="0" borderId="2" xfId="0" applyNumberFormat="1" applyFont="1" applyFill="1" applyBorder="1" applyAlignment="1" applyProtection="1">
      <alignment horizontal="left" vertical="justify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1" fillId="0" borderId="3" xfId="0" applyFont="1" applyBorder="1"/>
    <xf numFmtId="0" fontId="1" fillId="0" borderId="3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/>
    <xf numFmtId="0" fontId="12" fillId="0" borderId="0" xfId="0" applyFo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right"/>
    </xf>
    <xf numFmtId="0" fontId="12" fillId="0" borderId="0" xfId="0" applyFont="1" applyAlignment="1">
      <alignment vertical="center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1" fillId="0" borderId="6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left" vertical="top"/>
    </xf>
    <xf numFmtId="0" fontId="0" fillId="0" borderId="5" xfId="0" applyBorder="1"/>
    <xf numFmtId="0" fontId="2" fillId="0" borderId="0" xfId="0" applyFont="1"/>
    <xf numFmtId="0" fontId="15" fillId="0" borderId="5" xfId="0" applyFont="1" applyBorder="1" applyAlignment="1">
      <alignment horizontal="center" vertical="justify"/>
    </xf>
    <xf numFmtId="49" fontId="3" fillId="0" borderId="5" xfId="0" quotePrefix="1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justify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 wrapText="1"/>
    </xf>
    <xf numFmtId="0" fontId="16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17" fillId="0" borderId="5" xfId="0" applyFont="1" applyBorder="1" applyAlignment="1">
      <alignment horizontal="right" vertical="top"/>
    </xf>
    <xf numFmtId="0" fontId="17" fillId="0" borderId="5" xfId="0" applyFont="1" applyBorder="1"/>
    <xf numFmtId="0" fontId="2" fillId="0" borderId="5" xfId="0" applyFont="1" applyBorder="1"/>
    <xf numFmtId="0" fontId="3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vertical="top"/>
    </xf>
    <xf numFmtId="0" fontId="15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3" fillId="0" borderId="5" xfId="0" applyFon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3" fontId="16" fillId="0" borderId="5" xfId="0" applyNumberFormat="1" applyFont="1" applyBorder="1" applyAlignment="1">
      <alignment horizontal="right" vertical="top"/>
    </xf>
    <xf numFmtId="3" fontId="10" fillId="0" borderId="5" xfId="0" applyNumberFormat="1" applyFont="1" applyBorder="1" applyAlignment="1">
      <alignment horizontal="right" vertical="top"/>
    </xf>
    <xf numFmtId="49" fontId="1" fillId="0" borderId="0" xfId="0" applyNumberFormat="1" applyFont="1" applyAlignment="1">
      <alignment horizontal="center" vertical="justify"/>
    </xf>
    <xf numFmtId="0" fontId="2" fillId="0" borderId="0" xfId="0" applyFont="1" applyAlignment="1">
      <alignment vertical="top"/>
    </xf>
    <xf numFmtId="0" fontId="17" fillId="0" borderId="0" xfId="0" applyFont="1"/>
    <xf numFmtId="49" fontId="19" fillId="0" borderId="0" xfId="1" applyNumberFormat="1" applyFont="1"/>
    <xf numFmtId="49" fontId="19" fillId="3" borderId="0" xfId="1" applyNumberFormat="1" applyFont="1" applyFill="1"/>
    <xf numFmtId="0" fontId="20" fillId="0" borderId="0" xfId="1" applyFont="1"/>
    <xf numFmtId="49" fontId="19" fillId="0" borderId="12" xfId="1" applyNumberFormat="1" applyFont="1" applyBorder="1" applyAlignment="1">
      <alignment horizontal="center"/>
    </xf>
    <xf numFmtId="49" fontId="19" fillId="0" borderId="7" xfId="1" applyNumberFormat="1" applyFont="1" applyBorder="1" applyAlignment="1">
      <alignment horizontal="center"/>
    </xf>
    <xf numFmtId="49" fontId="19" fillId="0" borderId="1" xfId="1" applyNumberFormat="1" applyFont="1" applyBorder="1" applyAlignment="1">
      <alignment horizontal="center"/>
    </xf>
    <xf numFmtId="49" fontId="19" fillId="0" borderId="0" xfId="1" applyNumberFormat="1" applyFont="1" applyAlignment="1">
      <alignment horizontal="right"/>
    </xf>
    <xf numFmtId="49" fontId="19" fillId="0" borderId="13" xfId="1" applyNumberFormat="1" applyFont="1" applyBorder="1" applyAlignment="1">
      <alignment horizontal="center"/>
    </xf>
    <xf numFmtId="49" fontId="19" fillId="0" borderId="3" xfId="1" applyNumberFormat="1" applyFont="1" applyBorder="1" applyAlignment="1">
      <alignment horizontal="center"/>
    </xf>
    <xf numFmtId="49" fontId="19" fillId="0" borderId="2" xfId="1" applyNumberFormat="1" applyFont="1" applyBorder="1" applyAlignment="1">
      <alignment horizontal="center"/>
    </xf>
    <xf numFmtId="49" fontId="19" fillId="0" borderId="0" xfId="1" applyNumberFormat="1" applyFont="1" applyAlignment="1">
      <alignment vertical="top"/>
    </xf>
    <xf numFmtId="49" fontId="19" fillId="0" borderId="0" xfId="1" applyNumberFormat="1" applyFont="1" applyAlignment="1">
      <alignment horizontal="left" vertical="top" wrapText="1"/>
    </xf>
    <xf numFmtId="49" fontId="19" fillId="0" borderId="14" xfId="1" applyNumberFormat="1" applyFont="1" applyBorder="1" applyAlignment="1">
      <alignment horizontal="center"/>
    </xf>
    <xf numFmtId="49" fontId="19" fillId="0" borderId="0" xfId="1" applyNumberFormat="1" applyFont="1" applyAlignment="1">
      <alignment horizontal="center"/>
    </xf>
    <xf numFmtId="49" fontId="19" fillId="0" borderId="10" xfId="1" applyNumberFormat="1" applyFont="1" applyBorder="1" applyAlignment="1">
      <alignment horizontal="center"/>
    </xf>
    <xf numFmtId="0" fontId="19" fillId="0" borderId="0" xfId="1" applyFont="1" applyAlignment="1">
      <alignment wrapText="1"/>
    </xf>
    <xf numFmtId="49" fontId="19" fillId="0" borderId="3" xfId="1" applyNumberFormat="1" applyFont="1" applyBorder="1"/>
    <xf numFmtId="49" fontId="21" fillId="0" borderId="3" xfId="1" applyNumberFormat="1" applyFont="1" applyBorder="1" applyAlignment="1">
      <alignment horizontal="center"/>
    </xf>
    <xf numFmtId="49" fontId="19" fillId="3" borderId="3" xfId="1" applyNumberFormat="1" applyFont="1" applyFill="1" applyBorder="1"/>
    <xf numFmtId="0" fontId="19" fillId="0" borderId="0" xfId="1" applyFont="1" applyAlignment="1">
      <alignment horizontal="left" vertical="top" wrapText="1"/>
    </xf>
    <xf numFmtId="49" fontId="19" fillId="0" borderId="5" xfId="1" applyNumberFormat="1" applyFont="1" applyBorder="1" applyAlignment="1">
      <alignment horizontal="center"/>
    </xf>
    <xf numFmtId="49" fontId="19" fillId="0" borderId="12" xfId="1" applyNumberFormat="1" applyFont="1" applyBorder="1" applyAlignment="1">
      <alignment horizontal="center" wrapText="1"/>
    </xf>
    <xf numFmtId="49" fontId="19" fillId="0" borderId="7" xfId="1" applyNumberFormat="1" applyFont="1" applyBorder="1" applyAlignment="1">
      <alignment horizontal="center" wrapText="1"/>
    </xf>
    <xf numFmtId="49" fontId="19" fillId="0" borderId="1" xfId="1" applyNumberFormat="1" applyFont="1" applyBorder="1" applyAlignment="1">
      <alignment horizontal="center" wrapText="1"/>
    </xf>
    <xf numFmtId="49" fontId="2" fillId="0" borderId="0" xfId="1" applyNumberFormat="1" applyFont="1"/>
    <xf numFmtId="49" fontId="2" fillId="3" borderId="0" xfId="1" applyNumberFormat="1" applyFont="1" applyFill="1"/>
    <xf numFmtId="49" fontId="2" fillId="0" borderId="0" xfId="1" applyNumberFormat="1" applyFont="1" applyAlignment="1">
      <alignment horizontal="right"/>
    </xf>
    <xf numFmtId="49" fontId="19" fillId="0" borderId="0" xfId="1" applyNumberFormat="1" applyFont="1" applyAlignment="1">
      <alignment horizontal="center"/>
    </xf>
    <xf numFmtId="49" fontId="19" fillId="0" borderId="5" xfId="1" applyNumberFormat="1" applyFont="1" applyBorder="1" applyAlignment="1">
      <alignment horizontal="center" vertical="center" wrapText="1"/>
    </xf>
    <xf numFmtId="49" fontId="19" fillId="0" borderId="5" xfId="1" applyNumberFormat="1" applyFont="1" applyBorder="1" applyAlignment="1">
      <alignment horizontal="center" vertical="center"/>
    </xf>
    <xf numFmtId="49" fontId="19" fillId="0" borderId="5" xfId="1" applyNumberFormat="1" applyFont="1" applyBorder="1" applyAlignment="1">
      <alignment horizontal="center" vertical="center"/>
    </xf>
    <xf numFmtId="49" fontId="3" fillId="3" borderId="0" xfId="1" applyNumberFormat="1" applyFont="1" applyFill="1" applyAlignment="1">
      <alignment horizontal="center"/>
    </xf>
    <xf numFmtId="14" fontId="19" fillId="0" borderId="5" xfId="1" applyNumberFormat="1" applyFont="1" applyBorder="1" applyAlignment="1">
      <alignment horizontal="center"/>
    </xf>
    <xf numFmtId="0" fontId="22" fillId="0" borderId="0" xfId="1" applyFont="1" applyAlignment="1">
      <alignment horizontal="left" wrapText="1"/>
    </xf>
    <xf numFmtId="0" fontId="18" fillId="0" borderId="0" xfId="1"/>
    <xf numFmtId="0" fontId="22" fillId="0" borderId="0" xfId="1" applyFont="1" applyAlignment="1">
      <alignment wrapText="1"/>
    </xf>
    <xf numFmtId="49" fontId="22" fillId="0" borderId="0" xfId="1" applyNumberFormat="1" applyFont="1"/>
    <xf numFmtId="0" fontId="22" fillId="0" borderId="0" xfId="1" applyFont="1"/>
    <xf numFmtId="4" fontId="22" fillId="0" borderId="6" xfId="1" applyNumberFormat="1" applyFont="1" applyBorder="1"/>
    <xf numFmtId="49" fontId="23" fillId="0" borderId="6" xfId="1" applyNumberFormat="1" applyFont="1" applyBorder="1" applyAlignment="1">
      <alignment horizontal="right"/>
    </xf>
    <xf numFmtId="0" fontId="22" fillId="0" borderId="0" xfId="1" applyFont="1" applyAlignment="1">
      <alignment horizontal="left" vertical="top"/>
    </xf>
    <xf numFmtId="0" fontId="22" fillId="0" borderId="0" xfId="1" applyFont="1" applyAlignment="1">
      <alignment horizontal="right"/>
    </xf>
    <xf numFmtId="0" fontId="23" fillId="0" borderId="0" xfId="1" applyFont="1" applyAlignment="1">
      <alignment horizontal="center"/>
    </xf>
    <xf numFmtId="0" fontId="22" fillId="0" borderId="6" xfId="1" applyFont="1" applyBorder="1"/>
    <xf numFmtId="49" fontId="22" fillId="0" borderId="6" xfId="1" applyNumberFormat="1" applyFont="1" applyBorder="1" applyAlignment="1">
      <alignment horizontal="right"/>
    </xf>
    <xf numFmtId="0" fontId="22" fillId="0" borderId="7" xfId="1" applyFont="1" applyBorder="1"/>
    <xf numFmtId="4" fontId="22" fillId="0" borderId="7" xfId="1" applyNumberFormat="1" applyFont="1" applyBorder="1" applyAlignment="1">
      <alignment horizontal="right"/>
    </xf>
    <xf numFmtId="0" fontId="22" fillId="0" borderId="0" xfId="1" applyFont="1" applyAlignment="1">
      <alignment horizontal="left"/>
    </xf>
    <xf numFmtId="49" fontId="23" fillId="0" borderId="0" xfId="1" applyNumberFormat="1" applyFont="1" applyAlignment="1">
      <alignment vertical="center"/>
    </xf>
    <xf numFmtId="49" fontId="23" fillId="0" borderId="0" xfId="1" applyNumberFormat="1" applyFont="1"/>
    <xf numFmtId="49" fontId="23" fillId="0" borderId="5" xfId="1" applyNumberFormat="1" applyFont="1" applyBorder="1" applyAlignment="1">
      <alignment horizontal="center" vertical="center"/>
    </xf>
    <xf numFmtId="49" fontId="23" fillId="0" borderId="5" xfId="1" applyNumberFormat="1" applyFont="1" applyBorder="1" applyAlignment="1">
      <alignment horizontal="center" vertical="center" wrapText="1"/>
    </xf>
    <xf numFmtId="49" fontId="23" fillId="0" borderId="9" xfId="1" applyNumberFormat="1" applyFont="1" applyBorder="1" applyAlignment="1">
      <alignment horizontal="center" vertical="center" wrapText="1"/>
    </xf>
    <xf numFmtId="49" fontId="23" fillId="0" borderId="5" xfId="1" applyNumberFormat="1" applyFont="1" applyBorder="1" applyAlignment="1">
      <alignment horizontal="center" vertical="center" wrapText="1"/>
    </xf>
    <xf numFmtId="49" fontId="23" fillId="0" borderId="5" xfId="1" applyNumberFormat="1" applyFont="1" applyBorder="1" applyAlignment="1">
      <alignment horizontal="center" vertical="center"/>
    </xf>
    <xf numFmtId="0" fontId="24" fillId="0" borderId="12" xfId="1" applyFont="1" applyBorder="1" applyAlignment="1">
      <alignment horizontal="left" vertical="center" wrapText="1"/>
    </xf>
    <xf numFmtId="0" fontId="24" fillId="0" borderId="7" xfId="1" applyFont="1" applyBorder="1" applyAlignment="1">
      <alignment horizontal="left" vertical="center" wrapText="1"/>
    </xf>
    <xf numFmtId="0" fontId="24" fillId="0" borderId="1" xfId="1" applyFont="1" applyBorder="1" applyAlignment="1">
      <alignment horizontal="left" vertical="center" wrapText="1"/>
    </xf>
    <xf numFmtId="0" fontId="24" fillId="0" borderId="0" xfId="1" applyFont="1" applyAlignment="1">
      <alignment wrapText="1"/>
    </xf>
    <xf numFmtId="49" fontId="24" fillId="0" borderId="13" xfId="1" applyNumberFormat="1" applyFont="1" applyBorder="1" applyAlignment="1">
      <alignment horizontal="center" vertical="top" wrapText="1"/>
    </xf>
    <xf numFmtId="49" fontId="24" fillId="0" borderId="3" xfId="1" applyNumberFormat="1" applyFont="1" applyBorder="1" applyAlignment="1">
      <alignment horizontal="center" vertical="top" wrapText="1"/>
    </xf>
    <xf numFmtId="49" fontId="24" fillId="0" borderId="3" xfId="1" applyNumberFormat="1" applyFont="1" applyBorder="1" applyAlignment="1">
      <alignment horizontal="left" vertical="top" wrapText="1"/>
    </xf>
    <xf numFmtId="0" fontId="24" fillId="0" borderId="3" xfId="1" applyFont="1" applyBorder="1" applyAlignment="1">
      <alignment horizontal="left" vertical="top" wrapText="1"/>
    </xf>
    <xf numFmtId="49" fontId="24" fillId="0" borderId="3" xfId="1" applyNumberFormat="1" applyFont="1" applyBorder="1" applyAlignment="1">
      <alignment horizontal="right" vertical="top" wrapText="1"/>
    </xf>
    <xf numFmtId="49" fontId="24" fillId="0" borderId="2" xfId="1" applyNumberFormat="1" applyFont="1" applyBorder="1" applyAlignment="1">
      <alignment horizontal="right" vertical="top" wrapText="1"/>
    </xf>
    <xf numFmtId="49" fontId="23" fillId="0" borderId="14" xfId="1" applyNumberFormat="1" applyFont="1" applyBorder="1"/>
    <xf numFmtId="49" fontId="23" fillId="0" borderId="0" xfId="1" applyNumberFormat="1" applyFont="1" applyAlignment="1">
      <alignment vertical="center" wrapText="1"/>
    </xf>
    <xf numFmtId="49" fontId="23" fillId="0" borderId="0" xfId="1" applyNumberFormat="1" applyFont="1" applyAlignment="1">
      <alignment horizontal="right" vertical="top" wrapText="1"/>
    </xf>
    <xf numFmtId="0" fontId="23" fillId="0" borderId="0" xfId="1" applyFont="1" applyAlignment="1">
      <alignment horizontal="left" vertical="top" wrapText="1"/>
    </xf>
    <xf numFmtId="0" fontId="23" fillId="0" borderId="10" xfId="1" applyFont="1" applyBorder="1" applyAlignment="1">
      <alignment horizontal="left" vertical="top" wrapText="1"/>
    </xf>
    <xf numFmtId="0" fontId="23" fillId="0" borderId="0" xfId="1" applyFont="1" applyAlignment="1">
      <alignment wrapText="1"/>
    </xf>
    <xf numFmtId="49" fontId="23" fillId="0" borderId="0" xfId="1" applyNumberFormat="1" applyFont="1" applyAlignment="1">
      <alignment horizontal="center" vertical="center" wrapText="1"/>
    </xf>
    <xf numFmtId="49" fontId="23" fillId="0" borderId="0" xfId="1" applyNumberFormat="1" applyFont="1" applyAlignment="1">
      <alignment horizontal="left" vertical="top" wrapText="1"/>
    </xf>
    <xf numFmtId="49" fontId="23" fillId="0" borderId="0" xfId="1" applyNumberFormat="1" applyFont="1" applyAlignment="1">
      <alignment horizontal="center" vertical="top" wrapText="1"/>
    </xf>
    <xf numFmtId="0" fontId="23" fillId="0" borderId="0" xfId="1" applyFont="1" applyAlignment="1">
      <alignment horizontal="center" vertical="top" wrapText="1"/>
    </xf>
    <xf numFmtId="2" fontId="23" fillId="0" borderId="0" xfId="1" applyNumberFormat="1" applyFont="1" applyAlignment="1">
      <alignment horizontal="right" vertical="top" wrapText="1"/>
    </xf>
    <xf numFmtId="164" fontId="23" fillId="0" borderId="0" xfId="1" applyNumberFormat="1" applyFont="1" applyAlignment="1">
      <alignment horizontal="center" vertical="top" wrapText="1"/>
    </xf>
    <xf numFmtId="2" fontId="23" fillId="0" borderId="0" xfId="1" applyNumberFormat="1" applyFont="1" applyAlignment="1">
      <alignment horizontal="center" vertical="top" wrapText="1"/>
    </xf>
    <xf numFmtId="4" fontId="23" fillId="0" borderId="10" xfId="1" applyNumberFormat="1" applyFont="1" applyBorder="1" applyAlignment="1">
      <alignment horizontal="right" vertical="top" wrapText="1"/>
    </xf>
    <xf numFmtId="4" fontId="23" fillId="0" borderId="0" xfId="1" applyNumberFormat="1" applyFont="1" applyAlignment="1">
      <alignment horizontal="right" vertical="top" wrapText="1"/>
    </xf>
    <xf numFmtId="2" fontId="23" fillId="0" borderId="10" xfId="1" applyNumberFormat="1" applyFont="1" applyBorder="1" applyAlignment="1">
      <alignment horizontal="right" vertical="top" wrapText="1"/>
    </xf>
    <xf numFmtId="165" fontId="23" fillId="0" borderId="0" xfId="1" applyNumberFormat="1" applyFont="1" applyAlignment="1">
      <alignment horizontal="center" vertical="top" wrapText="1"/>
    </xf>
    <xf numFmtId="166" fontId="23" fillId="0" borderId="0" xfId="1" applyNumberFormat="1" applyFont="1" applyAlignment="1">
      <alignment horizontal="center" vertical="top" wrapText="1"/>
    </xf>
    <xf numFmtId="0" fontId="23" fillId="0" borderId="0" xfId="1" applyFont="1" applyAlignment="1">
      <alignment horizontal="right" vertical="top" wrapText="1"/>
    </xf>
    <xf numFmtId="0" fontId="23" fillId="0" borderId="10" xfId="1" applyFont="1" applyBorder="1" applyAlignment="1">
      <alignment horizontal="right" vertical="top" wrapText="1"/>
    </xf>
    <xf numFmtId="167" fontId="23" fillId="0" borderId="0" xfId="1" applyNumberFormat="1" applyFont="1" applyAlignment="1">
      <alignment horizontal="center" vertical="top" wrapText="1"/>
    </xf>
    <xf numFmtId="49" fontId="23" fillId="0" borderId="14" xfId="1" applyNumberFormat="1" applyFont="1" applyBorder="1" applyAlignment="1">
      <alignment horizontal="center" vertical="top"/>
    </xf>
    <xf numFmtId="49" fontId="23" fillId="0" borderId="3" xfId="1" applyNumberFormat="1" applyFont="1" applyBorder="1" applyAlignment="1">
      <alignment horizontal="left" vertical="top" wrapText="1"/>
    </xf>
    <xf numFmtId="49" fontId="23" fillId="0" borderId="3" xfId="1" applyNumberFormat="1" applyFont="1" applyBorder="1" applyAlignment="1">
      <alignment horizontal="center" vertical="top" wrapText="1"/>
    </xf>
    <xf numFmtId="0" fontId="23" fillId="0" borderId="3" xfId="1" applyFont="1" applyBorder="1" applyAlignment="1">
      <alignment horizontal="center" vertical="top" wrapText="1"/>
    </xf>
    <xf numFmtId="4" fontId="23" fillId="0" borderId="3" xfId="1" applyNumberFormat="1" applyFont="1" applyBorder="1" applyAlignment="1">
      <alignment horizontal="right" vertical="top" wrapText="1"/>
    </xf>
    <xf numFmtId="4" fontId="23" fillId="0" borderId="2" xfId="1" applyNumberFormat="1" applyFont="1" applyBorder="1" applyAlignment="1">
      <alignment horizontal="right" vertical="top" wrapText="1"/>
    </xf>
    <xf numFmtId="1" fontId="23" fillId="0" borderId="0" xfId="1" applyNumberFormat="1" applyFont="1" applyAlignment="1">
      <alignment horizontal="center" vertical="top" wrapText="1"/>
    </xf>
    <xf numFmtId="49" fontId="24" fillId="0" borderId="0" xfId="1" applyNumberFormat="1" applyFont="1" applyAlignment="1">
      <alignment horizontal="center" vertical="top" wrapText="1"/>
    </xf>
    <xf numFmtId="49" fontId="24" fillId="0" borderId="0" xfId="1" applyNumberFormat="1" applyFont="1" applyAlignment="1">
      <alignment horizontal="left" vertical="top" wrapText="1"/>
    </xf>
    <xf numFmtId="49" fontId="24" fillId="0" borderId="3" xfId="1" applyNumberFormat="1" applyFont="1" applyBorder="1" applyAlignment="1">
      <alignment horizontal="left" vertical="top" wrapText="1"/>
    </xf>
    <xf numFmtId="0" fontId="24" fillId="0" borderId="3" xfId="1" applyFont="1" applyBorder="1" applyAlignment="1">
      <alignment horizontal="center" vertical="top" wrapText="1"/>
    </xf>
    <xf numFmtId="0" fontId="24" fillId="0" borderId="3" xfId="1" applyFont="1" applyBorder="1" applyAlignment="1">
      <alignment horizontal="right" vertical="top" wrapText="1"/>
    </xf>
    <xf numFmtId="4" fontId="24" fillId="0" borderId="3" xfId="1" applyNumberFormat="1" applyFont="1" applyBorder="1" applyAlignment="1">
      <alignment horizontal="right" vertical="top" wrapText="1"/>
    </xf>
    <xf numFmtId="4" fontId="24" fillId="0" borderId="2" xfId="1" applyNumberFormat="1" applyFont="1" applyBorder="1" applyAlignment="1">
      <alignment horizontal="right" vertical="top" wrapText="1"/>
    </xf>
    <xf numFmtId="2" fontId="23" fillId="0" borderId="3" xfId="1" applyNumberFormat="1" applyFont="1" applyBorder="1" applyAlignment="1">
      <alignment horizontal="right" vertical="top" wrapText="1"/>
    </xf>
    <xf numFmtId="168" fontId="23" fillId="0" borderId="0" xfId="1" applyNumberFormat="1" applyFont="1" applyAlignment="1">
      <alignment horizontal="center" vertical="top" wrapText="1"/>
    </xf>
    <xf numFmtId="169" fontId="23" fillId="0" borderId="0" xfId="1" applyNumberFormat="1" applyFont="1" applyAlignment="1">
      <alignment horizontal="center" vertical="top" wrapText="1"/>
    </xf>
    <xf numFmtId="2" fontId="24" fillId="0" borderId="3" xfId="1" applyNumberFormat="1" applyFont="1" applyBorder="1" applyAlignment="1">
      <alignment horizontal="right" vertical="top" wrapText="1"/>
    </xf>
    <xf numFmtId="49" fontId="16" fillId="0" borderId="13" xfId="1" applyNumberFormat="1" applyFont="1" applyBorder="1" applyAlignment="1">
      <alignment horizontal="center" vertical="top" wrapText="1"/>
    </xf>
    <xf numFmtId="49" fontId="16" fillId="0" borderId="3" xfId="1" applyNumberFormat="1" applyFont="1" applyBorder="1" applyAlignment="1">
      <alignment horizontal="center" vertical="top" wrapText="1"/>
    </xf>
    <xf numFmtId="49" fontId="16" fillId="0" borderId="3" xfId="2" applyNumberFormat="1" applyFont="1" applyBorder="1" applyAlignment="1">
      <alignment horizontal="left" vertical="top" wrapText="1"/>
    </xf>
    <xf numFmtId="0" fontId="16" fillId="0" borderId="3" xfId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right" vertical="top" wrapText="1"/>
    </xf>
    <xf numFmtId="49" fontId="16" fillId="0" borderId="2" xfId="1" applyNumberFormat="1" applyFont="1" applyBorder="1" applyAlignment="1">
      <alignment horizontal="right" vertical="top" wrapText="1"/>
    </xf>
    <xf numFmtId="0" fontId="25" fillId="0" borderId="0" xfId="1" applyFont="1"/>
    <xf numFmtId="0" fontId="16" fillId="0" borderId="0" xfId="1" applyFont="1" applyAlignment="1">
      <alignment wrapText="1"/>
    </xf>
    <xf numFmtId="49" fontId="24" fillId="0" borderId="14" xfId="1" applyNumberFormat="1" applyFont="1" applyBorder="1" applyAlignment="1">
      <alignment horizontal="center" vertical="top"/>
    </xf>
    <xf numFmtId="49" fontId="23" fillId="0" borderId="10" xfId="1" applyNumberFormat="1" applyFont="1" applyBorder="1" applyAlignment="1">
      <alignment horizontal="left" vertical="top" wrapText="1"/>
    </xf>
    <xf numFmtId="2" fontId="23" fillId="0" borderId="2" xfId="1" applyNumberFormat="1" applyFont="1" applyBorder="1" applyAlignment="1">
      <alignment horizontal="right" vertical="top" wrapText="1"/>
    </xf>
    <xf numFmtId="49" fontId="16" fillId="0" borderId="3" xfId="1" applyNumberFormat="1" applyFont="1" applyBorder="1" applyAlignment="1">
      <alignment horizontal="left" vertical="top" wrapText="1"/>
    </xf>
    <xf numFmtId="49" fontId="23" fillId="0" borderId="13" xfId="1" applyNumberFormat="1" applyFont="1" applyBorder="1"/>
    <xf numFmtId="49" fontId="23" fillId="0" borderId="3" xfId="1" applyNumberFormat="1" applyFont="1" applyBorder="1"/>
    <xf numFmtId="0" fontId="24" fillId="0" borderId="3" xfId="1" applyFont="1" applyBorder="1" applyAlignment="1">
      <alignment horizontal="right" vertical="top"/>
    </xf>
    <xf numFmtId="0" fontId="24" fillId="0" borderId="3" xfId="1" applyFont="1" applyBorder="1" applyAlignment="1">
      <alignment horizontal="center" vertical="top"/>
    </xf>
    <xf numFmtId="0" fontId="24" fillId="0" borderId="2" xfId="1" applyFont="1" applyBorder="1" applyAlignment="1">
      <alignment horizontal="right" vertical="top"/>
    </xf>
    <xf numFmtId="0" fontId="24" fillId="0" borderId="0" xfId="1" applyFont="1" applyAlignment="1">
      <alignment horizontal="right" vertical="top"/>
    </xf>
    <xf numFmtId="4" fontId="23" fillId="0" borderId="0" xfId="1" applyNumberFormat="1" applyFont="1" applyAlignment="1">
      <alignment horizontal="right" vertical="top"/>
    </xf>
    <xf numFmtId="0" fontId="23" fillId="0" borderId="0" xfId="1" applyFont="1" applyAlignment="1">
      <alignment horizontal="center" vertical="top"/>
    </xf>
    <xf numFmtId="0" fontId="23" fillId="0" borderId="10" xfId="1" applyFont="1" applyBorder="1" applyAlignment="1">
      <alignment horizontal="right" vertical="top"/>
    </xf>
    <xf numFmtId="0" fontId="23" fillId="0" borderId="0" xfId="1" applyFont="1" applyAlignment="1">
      <alignment horizontal="right" vertical="top"/>
    </xf>
    <xf numFmtId="2" fontId="23" fillId="0" borderId="0" xfId="1" applyNumberFormat="1" applyFont="1" applyAlignment="1">
      <alignment horizontal="right" vertical="top"/>
    </xf>
    <xf numFmtId="49" fontId="24" fillId="0" borderId="0" xfId="1" applyNumberFormat="1" applyFont="1" applyAlignment="1">
      <alignment horizontal="right" vertical="top" wrapText="1"/>
    </xf>
    <xf numFmtId="49" fontId="24" fillId="0" borderId="0" xfId="1" applyNumberFormat="1" applyFont="1" applyAlignment="1">
      <alignment horizontal="left" vertical="top" wrapText="1"/>
    </xf>
    <xf numFmtId="4" fontId="24" fillId="0" borderId="0" xfId="1" applyNumberFormat="1" applyFont="1" applyAlignment="1">
      <alignment horizontal="right" vertical="top"/>
    </xf>
    <xf numFmtId="0" fontId="24" fillId="0" borderId="0" xfId="1" applyFont="1" applyAlignment="1">
      <alignment horizontal="center" vertical="top"/>
    </xf>
    <xf numFmtId="0" fontId="24" fillId="0" borderId="10" xfId="1" applyFont="1" applyBorder="1" applyAlignment="1">
      <alignment horizontal="right" vertical="top"/>
    </xf>
    <xf numFmtId="0" fontId="26" fillId="0" borderId="0" xfId="1" applyFont="1" applyAlignment="1">
      <alignment horizontal="right" vertical="top"/>
    </xf>
    <xf numFmtId="4" fontId="23" fillId="0" borderId="10" xfId="1" applyNumberFormat="1" applyFont="1" applyBorder="1" applyAlignment="1">
      <alignment horizontal="right" vertical="top"/>
    </xf>
    <xf numFmtId="4" fontId="24" fillId="0" borderId="10" xfId="1" applyNumberFormat="1" applyFont="1" applyBorder="1" applyAlignment="1">
      <alignment horizontal="right" vertical="top"/>
    </xf>
    <xf numFmtId="49" fontId="2" fillId="0" borderId="0" xfId="1" applyNumberFormat="1" applyFont="1" applyAlignment="1">
      <alignment horizontal="right" vertical="top"/>
    </xf>
    <xf numFmtId="49" fontId="2" fillId="0" borderId="6" xfId="1" applyNumberFormat="1" applyFont="1" applyBorder="1" applyAlignment="1">
      <alignment vertical="top" wrapText="1"/>
    </xf>
    <xf numFmtId="49" fontId="2" fillId="0" borderId="6" xfId="1" applyNumberFormat="1" applyFont="1" applyBorder="1" applyAlignment="1">
      <alignment horizontal="right" vertical="top" wrapText="1"/>
    </xf>
    <xf numFmtId="0" fontId="2" fillId="0" borderId="0" xfId="1" applyFont="1" applyAlignment="1">
      <alignment wrapText="1"/>
    </xf>
    <xf numFmtId="0" fontId="2" fillId="0" borderId="0" xfId="1" applyFont="1"/>
    <xf numFmtId="0" fontId="2" fillId="0" borderId="0" xfId="1" applyFont="1" applyAlignment="1">
      <alignment vertical="top"/>
    </xf>
    <xf numFmtId="49" fontId="27" fillId="0" borderId="3" xfId="1" applyNumberFormat="1" applyFont="1" applyBorder="1" applyAlignment="1">
      <alignment horizontal="center" vertical="top"/>
    </xf>
    <xf numFmtId="0" fontId="2" fillId="0" borderId="0" xfId="1" applyFont="1" applyAlignment="1">
      <alignment vertical="top" wrapText="1"/>
    </xf>
    <xf numFmtId="49" fontId="2" fillId="0" borderId="0" xfId="1" applyNumberFormat="1" applyFont="1" applyAlignment="1">
      <alignment vertical="top"/>
    </xf>
    <xf numFmtId="0" fontId="23" fillId="0" borderId="0" xfId="1" applyFont="1"/>
    <xf numFmtId="0" fontId="15" fillId="2" borderId="5" xfId="0" applyFont="1" applyFill="1" applyBorder="1" applyAlignment="1">
      <alignment horizontal="center" vertical="justify"/>
    </xf>
    <xf numFmtId="49" fontId="3" fillId="2" borderId="5" xfId="0" quotePrefix="1" applyNumberFormat="1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left" vertical="justify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/>
    </xf>
    <xf numFmtId="0" fontId="16" fillId="2" borderId="5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vertical="top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right" vertical="top"/>
    </xf>
    <xf numFmtId="0" fontId="17" fillId="2" borderId="5" xfId="0" applyFont="1" applyFill="1" applyBorder="1" applyAlignment="1">
      <alignment horizontal="right" vertical="top"/>
    </xf>
    <xf numFmtId="0" fontId="17" fillId="2" borderId="5" xfId="0" applyFont="1" applyFill="1" applyBorder="1"/>
    <xf numFmtId="0" fontId="2" fillId="2" borderId="0" xfId="0" applyFont="1" applyFill="1"/>
    <xf numFmtId="49" fontId="24" fillId="2" borderId="13" xfId="1" applyNumberFormat="1" applyFont="1" applyFill="1" applyBorder="1" applyAlignment="1">
      <alignment horizontal="center" vertical="top" wrapText="1"/>
    </xf>
    <xf numFmtId="49" fontId="24" fillId="2" borderId="3" xfId="1" applyNumberFormat="1" applyFont="1" applyFill="1" applyBorder="1" applyAlignment="1">
      <alignment horizontal="center" vertical="top" wrapText="1"/>
    </xf>
    <xf numFmtId="49" fontId="24" fillId="2" borderId="3" xfId="1" applyNumberFormat="1" applyFont="1" applyFill="1" applyBorder="1" applyAlignment="1">
      <alignment horizontal="left" vertical="top" wrapText="1"/>
    </xf>
    <xf numFmtId="0" fontId="24" fillId="2" borderId="3" xfId="1" applyFont="1" applyFill="1" applyBorder="1" applyAlignment="1">
      <alignment horizontal="left" vertical="top" wrapText="1"/>
    </xf>
    <xf numFmtId="49" fontId="24" fillId="2" borderId="3" xfId="1" applyNumberFormat="1" applyFont="1" applyFill="1" applyBorder="1" applyAlignment="1">
      <alignment horizontal="right" vertical="top" wrapText="1"/>
    </xf>
    <xf numFmtId="49" fontId="24" fillId="2" borderId="2" xfId="1" applyNumberFormat="1" applyFont="1" applyFill="1" applyBorder="1" applyAlignment="1">
      <alignment horizontal="right" vertical="top" wrapText="1"/>
    </xf>
    <xf numFmtId="0" fontId="18" fillId="2" borderId="0" xfId="1" applyFill="1"/>
    <xf numFmtId="0" fontId="24" fillId="2" borderId="0" xfId="1" applyFont="1" applyFill="1" applyAlignment="1">
      <alignment wrapText="1"/>
    </xf>
  </cellXfs>
  <cellStyles count="3">
    <cellStyle name="Обычный" xfId="0" builtinId="0"/>
    <cellStyle name="Обычный 2" xfId="1" xr:uid="{7FEF54F9-952D-43DC-8AB0-8C4E1BA3CF0A}"/>
    <cellStyle name="Обычный 2 3" xfId="2" xr:uid="{2E79A59C-D7C1-4772-A842-01A56836F3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F11C1-0FA2-45A7-B775-4802E0790B78}">
  <dimension ref="A1:M72"/>
  <sheetViews>
    <sheetView showGridLines="0" tabSelected="1" topLeftCell="A49" workbookViewId="0">
      <selection activeCell="N17" sqref="N17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80.85546875" style="3" customWidth="1"/>
    <col min="4" max="4" width="8.42578125" style="71" customWidth="1"/>
    <col min="5" max="5" width="9.140625" style="71" customWidth="1"/>
    <col min="6" max="6" width="9.140625" style="79" customWidth="1"/>
    <col min="7" max="7" width="9.140625" style="80"/>
    <col min="8" max="8" width="9.140625" style="132"/>
    <col min="9" max="9" width="15.140625" style="80" hidden="1" customWidth="1"/>
    <col min="10" max="10" width="15" style="82" customWidth="1"/>
    <col min="11" max="16384" width="9.140625" style="7"/>
  </cols>
  <sheetData>
    <row r="1" spans="1:10" s="15" customFormat="1" ht="12.75" x14ac:dyDescent="0.2">
      <c r="A1" s="17"/>
      <c r="B1" s="2"/>
      <c r="C1" s="3"/>
      <c r="D1" s="68"/>
      <c r="E1" s="69"/>
      <c r="F1" s="70"/>
      <c r="G1" s="71"/>
      <c r="H1" s="126"/>
      <c r="I1" s="72"/>
      <c r="J1" s="81"/>
    </row>
    <row r="2" spans="1:10" s="15" customFormat="1" ht="12.75" outlineLevel="1" x14ac:dyDescent="0.2">
      <c r="A2" s="17"/>
      <c r="B2" s="2"/>
      <c r="C2" s="3"/>
      <c r="D2" s="73" t="s">
        <v>3</v>
      </c>
      <c r="E2" s="71"/>
      <c r="F2" s="74"/>
      <c r="G2" s="75"/>
      <c r="H2" s="126"/>
      <c r="I2" s="72"/>
      <c r="J2" s="81"/>
    </row>
    <row r="3" spans="1:10" s="15" customFormat="1" ht="6.75" customHeight="1" outlineLevel="1" x14ac:dyDescent="0.2">
      <c r="A3" s="17"/>
      <c r="B3" s="2"/>
      <c r="C3" s="3"/>
      <c r="D3" s="76"/>
      <c r="E3" s="77"/>
      <c r="F3" s="78" t="s">
        <v>4</v>
      </c>
      <c r="G3" s="71"/>
      <c r="H3" s="126"/>
      <c r="I3" s="72"/>
      <c r="J3" s="81"/>
    </row>
    <row r="4" spans="1:10" s="25" customFormat="1" ht="27.75" customHeight="1" x14ac:dyDescent="0.2">
      <c r="A4" s="140" t="s">
        <v>5</v>
      </c>
      <c r="B4" s="140"/>
      <c r="C4" s="140" t="s">
        <v>6</v>
      </c>
      <c r="D4" s="137" t="s">
        <v>8</v>
      </c>
      <c r="E4" s="141" t="s">
        <v>10</v>
      </c>
      <c r="F4" s="136" t="s">
        <v>847</v>
      </c>
      <c r="G4" s="137"/>
      <c r="H4" s="137"/>
      <c r="I4" s="137" t="s">
        <v>845</v>
      </c>
      <c r="J4" s="133" t="s">
        <v>846</v>
      </c>
    </row>
    <row r="5" spans="1:10" s="25" customFormat="1" ht="21.75" customHeight="1" x14ac:dyDescent="0.2">
      <c r="A5" s="138" t="s">
        <v>14</v>
      </c>
      <c r="B5" s="139" t="s">
        <v>15</v>
      </c>
      <c r="C5" s="140"/>
      <c r="D5" s="137"/>
      <c r="E5" s="141"/>
      <c r="F5" s="84" t="s">
        <v>16</v>
      </c>
      <c r="G5" s="84" t="s">
        <v>17</v>
      </c>
      <c r="H5" s="127" t="s">
        <v>844</v>
      </c>
      <c r="I5" s="137"/>
      <c r="J5" s="134"/>
    </row>
    <row r="6" spans="1:10" s="25" customFormat="1" ht="24" x14ac:dyDescent="0.2">
      <c r="A6" s="138"/>
      <c r="B6" s="139"/>
      <c r="C6" s="140"/>
      <c r="D6" s="137"/>
      <c r="E6" s="141"/>
      <c r="F6" s="84" t="s">
        <v>19</v>
      </c>
      <c r="G6" s="84" t="s">
        <v>19</v>
      </c>
      <c r="H6" s="127" t="s">
        <v>19</v>
      </c>
      <c r="I6" s="84" t="s">
        <v>19</v>
      </c>
      <c r="J6" s="83"/>
    </row>
    <row r="7" spans="1:10" s="27" customFormat="1" ht="12.75" x14ac:dyDescent="0.2">
      <c r="A7" s="85">
        <v>1</v>
      </c>
      <c r="B7" s="86">
        <v>2</v>
      </c>
      <c r="C7" s="85">
        <v>3</v>
      </c>
      <c r="D7" s="87">
        <v>5</v>
      </c>
      <c r="E7" s="87">
        <v>7</v>
      </c>
      <c r="F7" s="84" t="s">
        <v>22</v>
      </c>
      <c r="G7" s="84" t="s">
        <v>25</v>
      </c>
      <c r="H7" s="127" t="s">
        <v>28</v>
      </c>
      <c r="I7" s="84" t="s">
        <v>30</v>
      </c>
      <c r="J7" s="83"/>
    </row>
    <row r="8" spans="1:10" ht="12.75" x14ac:dyDescent="0.2">
      <c r="A8" s="135" t="s">
        <v>241</v>
      </c>
      <c r="B8" s="135"/>
      <c r="C8" s="135"/>
      <c r="D8" s="135"/>
      <c r="E8" s="135"/>
      <c r="F8" s="135"/>
      <c r="G8" s="135"/>
      <c r="H8" s="135"/>
      <c r="I8" s="135"/>
      <c r="J8" s="88"/>
    </row>
    <row r="9" spans="1:10" ht="38.25" x14ac:dyDescent="0.2">
      <c r="A9" s="89" t="s">
        <v>231</v>
      </c>
      <c r="B9" s="90" t="s">
        <v>242</v>
      </c>
      <c r="C9" s="91" t="s">
        <v>243</v>
      </c>
      <c r="D9" s="92" t="s">
        <v>181</v>
      </c>
      <c r="E9" s="93" t="s">
        <v>246</v>
      </c>
      <c r="F9" s="94" t="s">
        <v>248</v>
      </c>
      <c r="G9" s="94" t="s">
        <v>250</v>
      </c>
      <c r="H9" s="128" t="s">
        <v>253</v>
      </c>
      <c r="I9" s="94">
        <v>5.0000000000000001E-3</v>
      </c>
      <c r="J9" s="95"/>
    </row>
    <row r="10" spans="1:10" ht="12.75" x14ac:dyDescent="0.2">
      <c r="A10" s="89" t="s">
        <v>256</v>
      </c>
      <c r="B10" s="90" t="s">
        <v>257</v>
      </c>
      <c r="C10" s="91" t="s">
        <v>258</v>
      </c>
      <c r="D10" s="92" t="s">
        <v>260</v>
      </c>
      <c r="E10" s="96" t="s">
        <v>262</v>
      </c>
      <c r="F10" s="94" t="s">
        <v>264</v>
      </c>
      <c r="G10" s="94" t="s">
        <v>267</v>
      </c>
      <c r="H10" s="128" t="s">
        <v>270</v>
      </c>
      <c r="I10" s="94">
        <v>-10</v>
      </c>
      <c r="J10" s="95"/>
    </row>
    <row r="11" spans="1:10" ht="12.75" x14ac:dyDescent="0.2">
      <c r="A11" s="116" t="s">
        <v>273</v>
      </c>
      <c r="B11" s="117" t="s">
        <v>274</v>
      </c>
      <c r="C11" s="118" t="s">
        <v>275</v>
      </c>
      <c r="D11" s="119" t="s">
        <v>277</v>
      </c>
      <c r="E11" s="124" t="s">
        <v>279</v>
      </c>
      <c r="F11" s="121" t="s">
        <v>281</v>
      </c>
      <c r="G11" s="121" t="s">
        <v>283</v>
      </c>
      <c r="H11" s="129" t="s">
        <v>286</v>
      </c>
      <c r="I11" s="101">
        <v>3.1560000000000099</v>
      </c>
      <c r="J11" s="95">
        <v>123.36</v>
      </c>
    </row>
    <row r="12" spans="1:10" ht="12.75" x14ac:dyDescent="0.2">
      <c r="A12" s="89" t="s">
        <v>289</v>
      </c>
      <c r="B12" s="90" t="s">
        <v>290</v>
      </c>
      <c r="C12" s="91" t="s">
        <v>291</v>
      </c>
      <c r="D12" s="92" t="s">
        <v>171</v>
      </c>
      <c r="E12" s="96" t="s">
        <v>294</v>
      </c>
      <c r="F12" s="94" t="s">
        <v>296</v>
      </c>
      <c r="G12" s="94" t="s">
        <v>299</v>
      </c>
      <c r="H12" s="128" t="s">
        <v>302</v>
      </c>
      <c r="I12" s="94">
        <v>-6.0799999999999299</v>
      </c>
      <c r="J12" s="95"/>
    </row>
    <row r="13" spans="1:10" ht="25.5" x14ac:dyDescent="0.2">
      <c r="A13" s="116" t="s">
        <v>242</v>
      </c>
      <c r="B13" s="117" t="s">
        <v>305</v>
      </c>
      <c r="C13" s="118" t="s">
        <v>306</v>
      </c>
      <c r="D13" s="119" t="s">
        <v>171</v>
      </c>
      <c r="E13" s="120" t="s">
        <v>308</v>
      </c>
      <c r="F13" s="121" t="s">
        <v>310</v>
      </c>
      <c r="G13" s="121" t="s">
        <v>312</v>
      </c>
      <c r="H13" s="129">
        <v>1749</v>
      </c>
      <c r="I13" s="101">
        <v>6</v>
      </c>
      <c r="J13" s="95">
        <v>1749</v>
      </c>
    </row>
    <row r="14" spans="1:10" ht="12.75" x14ac:dyDescent="0.2">
      <c r="A14" s="89" t="s">
        <v>257</v>
      </c>
      <c r="B14" s="90" t="s">
        <v>317</v>
      </c>
      <c r="C14" s="91" t="s">
        <v>318</v>
      </c>
      <c r="D14" s="92" t="s">
        <v>171</v>
      </c>
      <c r="E14" s="96" t="s">
        <v>321</v>
      </c>
      <c r="F14" s="94" t="s">
        <v>321</v>
      </c>
      <c r="G14" s="103"/>
      <c r="H14" s="128" t="s">
        <v>321</v>
      </c>
      <c r="I14" s="103"/>
      <c r="J14" s="95"/>
    </row>
    <row r="15" spans="1:10" ht="12.75" x14ac:dyDescent="0.2">
      <c r="A15" s="116" t="s">
        <v>274</v>
      </c>
      <c r="B15" s="117" t="s">
        <v>323</v>
      </c>
      <c r="C15" s="118" t="s">
        <v>324</v>
      </c>
      <c r="D15" s="119" t="s">
        <v>277</v>
      </c>
      <c r="E15" s="120" t="s">
        <v>326</v>
      </c>
      <c r="F15" s="121" t="s">
        <v>326</v>
      </c>
      <c r="G15" s="123"/>
      <c r="H15" s="129" t="s">
        <v>326</v>
      </c>
      <c r="I15" s="104"/>
      <c r="J15" s="95">
        <v>5.7229999999999999</v>
      </c>
    </row>
    <row r="16" spans="1:10" ht="12.75" x14ac:dyDescent="0.2">
      <c r="A16" s="89" t="s">
        <v>290</v>
      </c>
      <c r="B16" s="90" t="s">
        <v>329</v>
      </c>
      <c r="C16" s="91" t="s">
        <v>330</v>
      </c>
      <c r="D16" s="92" t="s">
        <v>171</v>
      </c>
      <c r="E16" s="96" t="s">
        <v>333</v>
      </c>
      <c r="F16" s="94" t="s">
        <v>296</v>
      </c>
      <c r="G16" s="94" t="s">
        <v>337</v>
      </c>
      <c r="H16" s="128" t="s">
        <v>340</v>
      </c>
      <c r="I16" s="94">
        <v>-12.159999999999901</v>
      </c>
      <c r="J16" s="95"/>
    </row>
    <row r="17" spans="1:13" ht="25.5" x14ac:dyDescent="0.2">
      <c r="A17" s="89" t="s">
        <v>305</v>
      </c>
      <c r="B17" s="90" t="s">
        <v>343</v>
      </c>
      <c r="C17" s="91" t="s">
        <v>344</v>
      </c>
      <c r="D17" s="92" t="s">
        <v>277</v>
      </c>
      <c r="E17" s="96" t="s">
        <v>347</v>
      </c>
      <c r="F17" s="94" t="s">
        <v>349</v>
      </c>
      <c r="G17" s="94" t="s">
        <v>351</v>
      </c>
      <c r="H17" s="128" t="s">
        <v>354</v>
      </c>
      <c r="I17" s="94">
        <v>-1.9999999999997802E-3</v>
      </c>
      <c r="J17" s="95"/>
    </row>
    <row r="18" spans="1:13" ht="12.75" x14ac:dyDescent="0.2">
      <c r="A18" s="89" t="s">
        <v>317</v>
      </c>
      <c r="B18" s="90" t="s">
        <v>357</v>
      </c>
      <c r="C18" s="91" t="s">
        <v>358</v>
      </c>
      <c r="D18" s="92" t="s">
        <v>277</v>
      </c>
      <c r="E18" s="96" t="s">
        <v>361</v>
      </c>
      <c r="F18" s="94" t="s">
        <v>363</v>
      </c>
      <c r="G18" s="94" t="s">
        <v>365</v>
      </c>
      <c r="H18" s="128" t="s">
        <v>361</v>
      </c>
      <c r="I18" s="103"/>
      <c r="J18" s="95"/>
    </row>
    <row r="19" spans="1:13" ht="12.75" x14ac:dyDescent="0.2">
      <c r="A19" s="89" t="s">
        <v>323</v>
      </c>
      <c r="B19" s="90" t="s">
        <v>368</v>
      </c>
      <c r="C19" s="91" t="s">
        <v>369</v>
      </c>
      <c r="D19" s="92" t="s">
        <v>171</v>
      </c>
      <c r="E19" s="96" t="s">
        <v>333</v>
      </c>
      <c r="F19" s="94" t="s">
        <v>296</v>
      </c>
      <c r="G19" s="94" t="s">
        <v>337</v>
      </c>
      <c r="H19" s="128" t="s">
        <v>340</v>
      </c>
      <c r="I19" s="94">
        <v>-12.159999999999901</v>
      </c>
      <c r="J19" s="95"/>
    </row>
    <row r="20" spans="1:13" ht="25.5" x14ac:dyDescent="0.2">
      <c r="A20" s="107" t="s">
        <v>329</v>
      </c>
      <c r="B20" s="108" t="s">
        <v>378</v>
      </c>
      <c r="C20" s="109" t="s">
        <v>379</v>
      </c>
      <c r="D20" s="110" t="s">
        <v>176</v>
      </c>
      <c r="E20" s="111" t="s">
        <v>381</v>
      </c>
      <c r="F20" s="113" t="s">
        <v>310</v>
      </c>
      <c r="G20" s="113" t="s">
        <v>384</v>
      </c>
      <c r="H20" s="130" t="s">
        <v>387</v>
      </c>
      <c r="I20" s="101">
        <v>13</v>
      </c>
      <c r="J20" s="95">
        <v>3286</v>
      </c>
    </row>
    <row r="21" spans="1:13" ht="38.25" x14ac:dyDescent="0.2">
      <c r="A21" s="89" t="s">
        <v>343</v>
      </c>
      <c r="B21" s="90" t="s">
        <v>389</v>
      </c>
      <c r="C21" s="91" t="s">
        <v>390</v>
      </c>
      <c r="D21" s="92" t="s">
        <v>181</v>
      </c>
      <c r="E21" s="93" t="s">
        <v>391</v>
      </c>
      <c r="F21" s="105"/>
      <c r="G21" s="94" t="s">
        <v>393</v>
      </c>
      <c r="H21" s="128" t="s">
        <v>393</v>
      </c>
      <c r="I21" s="94">
        <v>9.7000000000000003E-2</v>
      </c>
      <c r="J21" s="95"/>
    </row>
    <row r="22" spans="1:13" ht="12.75" x14ac:dyDescent="0.2">
      <c r="A22" s="89" t="s">
        <v>357</v>
      </c>
      <c r="B22" s="90" t="s">
        <v>397</v>
      </c>
      <c r="C22" s="91" t="s">
        <v>318</v>
      </c>
      <c r="D22" s="92" t="s">
        <v>171</v>
      </c>
      <c r="E22" s="96" t="s">
        <v>398</v>
      </c>
      <c r="F22" s="105"/>
      <c r="G22" s="94" t="s">
        <v>400</v>
      </c>
      <c r="H22" s="128" t="s">
        <v>400</v>
      </c>
      <c r="I22" s="94">
        <v>-33.11</v>
      </c>
      <c r="J22" s="95"/>
    </row>
    <row r="23" spans="1:13" ht="12.75" x14ac:dyDescent="0.2">
      <c r="A23" s="116" t="s">
        <v>368</v>
      </c>
      <c r="B23" s="117" t="s">
        <v>404</v>
      </c>
      <c r="C23" s="118" t="s">
        <v>849</v>
      </c>
      <c r="D23" s="119" t="s">
        <v>277</v>
      </c>
      <c r="E23" s="124" t="s">
        <v>407</v>
      </c>
      <c r="F23" s="122"/>
      <c r="G23" s="121" t="s">
        <v>407</v>
      </c>
      <c r="H23" s="129" t="s">
        <v>407</v>
      </c>
      <c r="I23" s="104"/>
      <c r="J23" s="95">
        <v>1.18</v>
      </c>
      <c r="K23" s="125" t="s">
        <v>850</v>
      </c>
      <c r="L23" s="125"/>
      <c r="M23" s="125"/>
    </row>
    <row r="24" spans="1:13" ht="12.75" x14ac:dyDescent="0.2">
      <c r="A24" s="97" t="s">
        <v>378</v>
      </c>
      <c r="B24" s="98" t="s">
        <v>409</v>
      </c>
      <c r="C24" s="99" t="s">
        <v>258</v>
      </c>
      <c r="D24" s="100" t="s">
        <v>260</v>
      </c>
      <c r="E24" s="102" t="s">
        <v>410</v>
      </c>
      <c r="F24" s="106"/>
      <c r="G24" s="101" t="s">
        <v>412</v>
      </c>
      <c r="H24" s="131" t="s">
        <v>412</v>
      </c>
      <c r="I24" s="101">
        <v>-203.38</v>
      </c>
      <c r="J24" s="101"/>
      <c r="K24" s="125" t="s">
        <v>848</v>
      </c>
      <c r="L24" s="125"/>
      <c r="M24" s="125"/>
    </row>
    <row r="25" spans="1:13" ht="12.75" x14ac:dyDescent="0.2">
      <c r="A25" s="89" t="s">
        <v>389</v>
      </c>
      <c r="B25" s="90" t="s">
        <v>416</v>
      </c>
      <c r="C25" s="91" t="s">
        <v>291</v>
      </c>
      <c r="D25" s="92" t="s">
        <v>171</v>
      </c>
      <c r="E25" s="96" t="s">
        <v>417</v>
      </c>
      <c r="F25" s="105"/>
      <c r="G25" s="94" t="s">
        <v>419</v>
      </c>
      <c r="H25" s="128" t="s">
        <v>419</v>
      </c>
      <c r="I25" s="94">
        <v>-186.88</v>
      </c>
      <c r="J25" s="95"/>
    </row>
    <row r="26" spans="1:13" ht="25.5" x14ac:dyDescent="0.2">
      <c r="A26" s="116" t="s">
        <v>397</v>
      </c>
      <c r="B26" s="117" t="s">
        <v>424</v>
      </c>
      <c r="C26" s="118" t="s">
        <v>306</v>
      </c>
      <c r="D26" s="119" t="s">
        <v>171</v>
      </c>
      <c r="E26" s="120" t="s">
        <v>426</v>
      </c>
      <c r="F26" s="122"/>
      <c r="G26" s="121" t="s">
        <v>428</v>
      </c>
      <c r="H26" s="129">
        <v>286</v>
      </c>
      <c r="I26" s="101">
        <v>188</v>
      </c>
      <c r="J26" s="95">
        <v>286</v>
      </c>
    </row>
    <row r="27" spans="1:13" ht="12.75" x14ac:dyDescent="0.2">
      <c r="A27" s="89" t="s">
        <v>404</v>
      </c>
      <c r="B27" s="90" t="s">
        <v>432</v>
      </c>
      <c r="C27" s="91" t="s">
        <v>330</v>
      </c>
      <c r="D27" s="92" t="s">
        <v>171</v>
      </c>
      <c r="E27" s="96" t="s">
        <v>433</v>
      </c>
      <c r="F27" s="105"/>
      <c r="G27" s="94" t="s">
        <v>435</v>
      </c>
      <c r="H27" s="128" t="s">
        <v>435</v>
      </c>
      <c r="I27" s="94">
        <v>-374</v>
      </c>
      <c r="J27" s="95"/>
    </row>
    <row r="28" spans="1:13" ht="25.5" x14ac:dyDescent="0.2">
      <c r="A28" s="89" t="s">
        <v>409</v>
      </c>
      <c r="B28" s="90" t="s">
        <v>440</v>
      </c>
      <c r="C28" s="91" t="s">
        <v>344</v>
      </c>
      <c r="D28" s="92" t="s">
        <v>277</v>
      </c>
      <c r="E28" s="96" t="s">
        <v>441</v>
      </c>
      <c r="F28" s="105"/>
      <c r="G28" s="94" t="s">
        <v>443</v>
      </c>
      <c r="H28" s="128" t="s">
        <v>443</v>
      </c>
      <c r="I28" s="94">
        <v>-0.35408000000000001</v>
      </c>
      <c r="J28" s="95"/>
    </row>
    <row r="29" spans="1:13" ht="12.75" x14ac:dyDescent="0.2">
      <c r="A29" s="89" t="s">
        <v>416</v>
      </c>
      <c r="B29" s="90" t="s">
        <v>447</v>
      </c>
      <c r="C29" s="91" t="s">
        <v>358</v>
      </c>
      <c r="D29" s="92" t="s">
        <v>277</v>
      </c>
      <c r="E29" s="96" t="s">
        <v>448</v>
      </c>
      <c r="F29" s="105"/>
      <c r="G29" s="94" t="s">
        <v>450</v>
      </c>
      <c r="H29" s="128" t="s">
        <v>450</v>
      </c>
      <c r="I29" s="94">
        <v>-0.86053000000000002</v>
      </c>
      <c r="J29" s="95"/>
    </row>
    <row r="30" spans="1:13" ht="12.75" x14ac:dyDescent="0.2">
      <c r="A30" s="89" t="s">
        <v>424</v>
      </c>
      <c r="B30" s="90" t="s">
        <v>454</v>
      </c>
      <c r="C30" s="91" t="s">
        <v>369</v>
      </c>
      <c r="D30" s="92" t="s">
        <v>171</v>
      </c>
      <c r="E30" s="96" t="s">
        <v>455</v>
      </c>
      <c r="F30" s="105"/>
      <c r="G30" s="94" t="s">
        <v>435</v>
      </c>
      <c r="H30" s="128" t="s">
        <v>435</v>
      </c>
      <c r="I30" s="94">
        <v>-373.76</v>
      </c>
      <c r="J30" s="95"/>
    </row>
    <row r="31" spans="1:13" ht="25.5" x14ac:dyDescent="0.2">
      <c r="A31" s="107" t="s">
        <v>432</v>
      </c>
      <c r="B31" s="108" t="s">
        <v>461</v>
      </c>
      <c r="C31" s="109" t="s">
        <v>379</v>
      </c>
      <c r="D31" s="110" t="s">
        <v>176</v>
      </c>
      <c r="E31" s="115" t="s">
        <v>463</v>
      </c>
      <c r="F31" s="112"/>
      <c r="G31" s="113" t="s">
        <v>465</v>
      </c>
      <c r="H31" s="130" t="s">
        <v>465</v>
      </c>
      <c r="I31" s="101">
        <v>377</v>
      </c>
      <c r="J31" s="95">
        <v>572</v>
      </c>
    </row>
    <row r="32" spans="1:13" ht="25.5" x14ac:dyDescent="0.2">
      <c r="A32" s="89" t="s">
        <v>440</v>
      </c>
      <c r="B32" s="90" t="s">
        <v>469</v>
      </c>
      <c r="C32" s="91" t="s">
        <v>470</v>
      </c>
      <c r="D32" s="92" t="s">
        <v>181</v>
      </c>
      <c r="E32" s="93" t="s">
        <v>473</v>
      </c>
      <c r="F32" s="105"/>
      <c r="G32" s="94" t="s">
        <v>473</v>
      </c>
      <c r="H32" s="128" t="s">
        <v>473</v>
      </c>
      <c r="I32" s="103"/>
      <c r="J32" s="95"/>
    </row>
    <row r="33" spans="1:10" ht="12.75" x14ac:dyDescent="0.2">
      <c r="A33" s="89" t="s">
        <v>447</v>
      </c>
      <c r="B33" s="90" t="s">
        <v>477</v>
      </c>
      <c r="C33" s="91" t="s">
        <v>258</v>
      </c>
      <c r="D33" s="92" t="s">
        <v>260</v>
      </c>
      <c r="E33" s="96" t="s">
        <v>478</v>
      </c>
      <c r="F33" s="105"/>
      <c r="G33" s="94" t="s">
        <v>478</v>
      </c>
      <c r="H33" s="128" t="s">
        <v>478</v>
      </c>
      <c r="I33" s="103"/>
      <c r="J33" s="95"/>
    </row>
    <row r="34" spans="1:10" ht="12.75" x14ac:dyDescent="0.2">
      <c r="A34" s="116" t="s">
        <v>454</v>
      </c>
      <c r="B34" s="117" t="s">
        <v>481</v>
      </c>
      <c r="C34" s="118" t="s">
        <v>482</v>
      </c>
      <c r="D34" s="119" t="s">
        <v>277</v>
      </c>
      <c r="E34" s="124" t="s">
        <v>484</v>
      </c>
      <c r="F34" s="122"/>
      <c r="G34" s="121" t="s">
        <v>484</v>
      </c>
      <c r="H34" s="129" t="s">
        <v>484</v>
      </c>
      <c r="I34" s="104"/>
      <c r="J34" s="95">
        <v>89.21</v>
      </c>
    </row>
    <row r="35" spans="1:10" ht="12.75" x14ac:dyDescent="0.2">
      <c r="A35" s="89" t="s">
        <v>461</v>
      </c>
      <c r="B35" s="90" t="s">
        <v>486</v>
      </c>
      <c r="C35" s="91" t="s">
        <v>487</v>
      </c>
      <c r="D35" s="92" t="s">
        <v>171</v>
      </c>
      <c r="E35" s="96" t="s">
        <v>490</v>
      </c>
      <c r="F35" s="105"/>
      <c r="G35" s="94" t="s">
        <v>490</v>
      </c>
      <c r="H35" s="128" t="s">
        <v>490</v>
      </c>
      <c r="I35" s="103"/>
      <c r="J35" s="95"/>
    </row>
    <row r="36" spans="1:10" ht="25.5" x14ac:dyDescent="0.2">
      <c r="A36" s="116" t="s">
        <v>469</v>
      </c>
      <c r="B36" s="117" t="s">
        <v>493</v>
      </c>
      <c r="C36" s="118" t="s">
        <v>494</v>
      </c>
      <c r="D36" s="119" t="s">
        <v>171</v>
      </c>
      <c r="E36" s="120" t="s">
        <v>497</v>
      </c>
      <c r="F36" s="122"/>
      <c r="G36" s="121" t="s">
        <v>497</v>
      </c>
      <c r="H36" s="129" t="s">
        <v>497</v>
      </c>
      <c r="I36" s="104"/>
      <c r="J36" s="121">
        <v>1274</v>
      </c>
    </row>
    <row r="37" spans="1:10" ht="12.75" x14ac:dyDescent="0.2">
      <c r="A37" s="89" t="s">
        <v>477</v>
      </c>
      <c r="B37" s="90" t="s">
        <v>500</v>
      </c>
      <c r="C37" s="91" t="s">
        <v>318</v>
      </c>
      <c r="D37" s="92" t="s">
        <v>171</v>
      </c>
      <c r="E37" s="96" t="s">
        <v>501</v>
      </c>
      <c r="F37" s="105"/>
      <c r="G37" s="94" t="s">
        <v>501</v>
      </c>
      <c r="H37" s="128" t="s">
        <v>501</v>
      </c>
      <c r="I37" s="103"/>
      <c r="J37" s="95"/>
    </row>
    <row r="38" spans="1:10" ht="12.75" x14ac:dyDescent="0.2">
      <c r="A38" s="116" t="s">
        <v>481</v>
      </c>
      <c r="B38" s="117" t="s">
        <v>504</v>
      </c>
      <c r="C38" s="118" t="s">
        <v>505</v>
      </c>
      <c r="D38" s="119" t="s">
        <v>277</v>
      </c>
      <c r="E38" s="124" t="s">
        <v>506</v>
      </c>
      <c r="F38" s="122"/>
      <c r="G38" s="121" t="s">
        <v>506</v>
      </c>
      <c r="H38" s="129" t="s">
        <v>506</v>
      </c>
      <c r="I38" s="104"/>
      <c r="J38" s="95">
        <v>3.2450000000000001</v>
      </c>
    </row>
    <row r="39" spans="1:10" ht="12.75" x14ac:dyDescent="0.2">
      <c r="A39" s="89" t="s">
        <v>486</v>
      </c>
      <c r="B39" s="90" t="s">
        <v>508</v>
      </c>
      <c r="C39" s="91" t="s">
        <v>509</v>
      </c>
      <c r="D39" s="92" t="s">
        <v>277</v>
      </c>
      <c r="E39" s="96" t="s">
        <v>512</v>
      </c>
      <c r="F39" s="105"/>
      <c r="G39" s="94" t="s">
        <v>512</v>
      </c>
      <c r="H39" s="128" t="s">
        <v>512</v>
      </c>
      <c r="I39" s="103"/>
      <c r="J39" s="95"/>
    </row>
    <row r="40" spans="1:10" ht="25.5" x14ac:dyDescent="0.2">
      <c r="A40" s="89" t="s">
        <v>493</v>
      </c>
      <c r="B40" s="90" t="s">
        <v>515</v>
      </c>
      <c r="C40" s="91" t="s">
        <v>344</v>
      </c>
      <c r="D40" s="92" t="s">
        <v>277</v>
      </c>
      <c r="E40" s="96" t="s">
        <v>516</v>
      </c>
      <c r="F40" s="105"/>
      <c r="G40" s="94" t="s">
        <v>516</v>
      </c>
      <c r="H40" s="128" t="s">
        <v>516</v>
      </c>
      <c r="I40" s="103"/>
      <c r="J40" s="95"/>
    </row>
    <row r="41" spans="1:10" ht="25.5" x14ac:dyDescent="0.2">
      <c r="A41" s="89" t="s">
        <v>500</v>
      </c>
      <c r="B41" s="90" t="s">
        <v>518</v>
      </c>
      <c r="C41" s="91" t="s">
        <v>519</v>
      </c>
      <c r="D41" s="92" t="s">
        <v>277</v>
      </c>
      <c r="E41" s="96" t="s">
        <v>522</v>
      </c>
      <c r="F41" s="105"/>
      <c r="G41" s="94" t="s">
        <v>522</v>
      </c>
      <c r="H41" s="128" t="s">
        <v>522</v>
      </c>
      <c r="I41" s="103"/>
      <c r="J41" s="95"/>
    </row>
    <row r="42" spans="1:10" ht="12.75" x14ac:dyDescent="0.2">
      <c r="A42" s="89" t="s">
        <v>504</v>
      </c>
      <c r="B42" s="90" t="s">
        <v>525</v>
      </c>
      <c r="C42" s="91" t="s">
        <v>526</v>
      </c>
      <c r="D42" s="92" t="s">
        <v>171</v>
      </c>
      <c r="E42" s="96" t="s">
        <v>529</v>
      </c>
      <c r="F42" s="105"/>
      <c r="G42" s="94" t="s">
        <v>529</v>
      </c>
      <c r="H42" s="128" t="s">
        <v>529</v>
      </c>
      <c r="I42" s="103"/>
      <c r="J42" s="95"/>
    </row>
    <row r="43" spans="1:10" ht="12.75" x14ac:dyDescent="0.2">
      <c r="A43" s="89" t="s">
        <v>508</v>
      </c>
      <c r="B43" s="90" t="s">
        <v>531</v>
      </c>
      <c r="C43" s="91" t="s">
        <v>532</v>
      </c>
      <c r="D43" s="92" t="s">
        <v>171</v>
      </c>
      <c r="E43" s="96" t="s">
        <v>529</v>
      </c>
      <c r="F43" s="105"/>
      <c r="G43" s="94" t="s">
        <v>529</v>
      </c>
      <c r="H43" s="128" t="s">
        <v>529</v>
      </c>
      <c r="I43" s="103"/>
      <c r="J43" s="95"/>
    </row>
    <row r="44" spans="1:10" ht="12.75" x14ac:dyDescent="0.2">
      <c r="A44" s="89" t="s">
        <v>515</v>
      </c>
      <c r="B44" s="90" t="s">
        <v>537</v>
      </c>
      <c r="C44" s="91" t="s">
        <v>538</v>
      </c>
      <c r="D44" s="92" t="s">
        <v>171</v>
      </c>
      <c r="E44" s="96" t="s">
        <v>529</v>
      </c>
      <c r="F44" s="105"/>
      <c r="G44" s="94" t="s">
        <v>529</v>
      </c>
      <c r="H44" s="128" t="s">
        <v>529</v>
      </c>
      <c r="I44" s="103"/>
      <c r="J44" s="95"/>
    </row>
    <row r="45" spans="1:10" ht="38.25" x14ac:dyDescent="0.2">
      <c r="A45" s="107" t="s">
        <v>518</v>
      </c>
      <c r="B45" s="108" t="s">
        <v>543</v>
      </c>
      <c r="C45" s="109" t="s">
        <v>544</v>
      </c>
      <c r="D45" s="110" t="s">
        <v>176</v>
      </c>
      <c r="E45" s="111" t="s">
        <v>547</v>
      </c>
      <c r="F45" s="112"/>
      <c r="G45" s="113" t="s">
        <v>547</v>
      </c>
      <c r="H45" s="130" t="s">
        <v>547</v>
      </c>
      <c r="I45" s="104"/>
      <c r="J45" s="95">
        <v>2546</v>
      </c>
    </row>
    <row r="46" spans="1:10" ht="25.5" x14ac:dyDescent="0.2">
      <c r="A46" s="89" t="s">
        <v>525</v>
      </c>
      <c r="B46" s="90" t="s">
        <v>549</v>
      </c>
      <c r="C46" s="91" t="s">
        <v>550</v>
      </c>
      <c r="D46" s="92" t="s">
        <v>176</v>
      </c>
      <c r="E46" s="96" t="s">
        <v>33</v>
      </c>
      <c r="F46" s="105"/>
      <c r="G46" s="94" t="s">
        <v>33</v>
      </c>
      <c r="H46" s="128" t="s">
        <v>33</v>
      </c>
      <c r="I46" s="103"/>
      <c r="J46" s="95"/>
    </row>
    <row r="47" spans="1:10" ht="12.75" x14ac:dyDescent="0.2">
      <c r="A47" s="107" t="s">
        <v>531</v>
      </c>
      <c r="B47" s="108" t="s">
        <v>554</v>
      </c>
      <c r="C47" s="109" t="s">
        <v>555</v>
      </c>
      <c r="D47" s="110" t="s">
        <v>176</v>
      </c>
      <c r="E47" s="111" t="s">
        <v>33</v>
      </c>
      <c r="F47" s="112"/>
      <c r="G47" s="113" t="s">
        <v>33</v>
      </c>
      <c r="H47" s="130" t="s">
        <v>33</v>
      </c>
      <c r="I47" s="114"/>
      <c r="J47" s="95">
        <v>1</v>
      </c>
    </row>
    <row r="48" spans="1:10" ht="25.5" x14ac:dyDescent="0.2">
      <c r="A48" s="116" t="s">
        <v>537</v>
      </c>
      <c r="B48" s="117" t="s">
        <v>559</v>
      </c>
      <c r="C48" s="118" t="s">
        <v>306</v>
      </c>
      <c r="D48" s="119" t="s">
        <v>171</v>
      </c>
      <c r="E48" s="120" t="s">
        <v>46</v>
      </c>
      <c r="F48" s="122"/>
      <c r="G48" s="121" t="s">
        <v>46</v>
      </c>
      <c r="H48" s="129">
        <v>2</v>
      </c>
      <c r="I48" s="104"/>
      <c r="J48" s="95">
        <v>2</v>
      </c>
    </row>
    <row r="49" spans="1:10" ht="25.5" x14ac:dyDescent="0.2">
      <c r="A49" s="89" t="s">
        <v>543</v>
      </c>
      <c r="B49" s="90" t="s">
        <v>561</v>
      </c>
      <c r="C49" s="91" t="s">
        <v>562</v>
      </c>
      <c r="D49" s="92" t="s">
        <v>176</v>
      </c>
      <c r="E49" s="93" t="s">
        <v>61</v>
      </c>
      <c r="F49" s="94" t="s">
        <v>46</v>
      </c>
      <c r="G49" s="94" t="s">
        <v>33</v>
      </c>
      <c r="H49" s="128" t="s">
        <v>61</v>
      </c>
      <c r="I49" s="103"/>
      <c r="J49" s="95"/>
    </row>
    <row r="50" spans="1:10" ht="38.25" x14ac:dyDescent="0.2">
      <c r="A50" s="89" t="s">
        <v>568</v>
      </c>
      <c r="B50" s="90" t="s">
        <v>569</v>
      </c>
      <c r="C50" s="91" t="s">
        <v>570</v>
      </c>
      <c r="D50" s="92" t="s">
        <v>176</v>
      </c>
      <c r="E50" s="93" t="s">
        <v>61</v>
      </c>
      <c r="F50" s="94" t="s">
        <v>46</v>
      </c>
      <c r="G50" s="94" t="s">
        <v>33</v>
      </c>
      <c r="H50" s="128" t="s">
        <v>61</v>
      </c>
      <c r="I50" s="103"/>
      <c r="J50" s="95"/>
    </row>
    <row r="51" spans="1:10" ht="12.75" x14ac:dyDescent="0.2">
      <c r="A51" s="116" t="s">
        <v>576</v>
      </c>
      <c r="B51" s="117" t="s">
        <v>577</v>
      </c>
      <c r="C51" s="118" t="s">
        <v>578</v>
      </c>
      <c r="D51" s="119" t="s">
        <v>176</v>
      </c>
      <c r="E51" s="120" t="s">
        <v>46</v>
      </c>
      <c r="F51" s="121" t="s">
        <v>33</v>
      </c>
      <c r="G51" s="121" t="s">
        <v>33</v>
      </c>
      <c r="H51" s="129" t="s">
        <v>46</v>
      </c>
      <c r="I51" s="104"/>
      <c r="J51" s="95">
        <v>2</v>
      </c>
    </row>
    <row r="52" spans="1:10" ht="12.75" x14ac:dyDescent="0.2">
      <c r="A52" s="107" t="s">
        <v>583</v>
      </c>
      <c r="B52" s="108" t="s">
        <v>584</v>
      </c>
      <c r="C52" s="109" t="s">
        <v>585</v>
      </c>
      <c r="D52" s="110" t="s">
        <v>176</v>
      </c>
      <c r="E52" s="111" t="s">
        <v>33</v>
      </c>
      <c r="F52" s="113" t="s">
        <v>33</v>
      </c>
      <c r="G52" s="114"/>
      <c r="H52" s="130" t="s">
        <v>33</v>
      </c>
      <c r="I52" s="104"/>
      <c r="J52" s="95">
        <v>1</v>
      </c>
    </row>
    <row r="53" spans="1:10" ht="12.75" x14ac:dyDescent="0.2">
      <c r="A53" s="116" t="s">
        <v>586</v>
      </c>
      <c r="B53" s="117" t="s">
        <v>587</v>
      </c>
      <c r="C53" s="118" t="s">
        <v>588</v>
      </c>
      <c r="D53" s="119" t="s">
        <v>176</v>
      </c>
      <c r="E53" s="124" t="s">
        <v>61</v>
      </c>
      <c r="F53" s="121" t="s">
        <v>46</v>
      </c>
      <c r="G53" s="121" t="s">
        <v>33</v>
      </c>
      <c r="H53" s="129" t="s">
        <v>61</v>
      </c>
      <c r="I53" s="104"/>
      <c r="J53" s="95">
        <v>3</v>
      </c>
    </row>
    <row r="54" spans="1:10" ht="25.5" x14ac:dyDescent="0.2">
      <c r="A54" s="89" t="s">
        <v>593</v>
      </c>
      <c r="B54" s="90" t="s">
        <v>594</v>
      </c>
      <c r="C54" s="91" t="s">
        <v>595</v>
      </c>
      <c r="D54" s="92" t="s">
        <v>176</v>
      </c>
      <c r="E54" s="93" t="s">
        <v>61</v>
      </c>
      <c r="F54" s="94" t="s">
        <v>61</v>
      </c>
      <c r="G54" s="103"/>
      <c r="H54" s="128" t="s">
        <v>61</v>
      </c>
      <c r="I54" s="103"/>
      <c r="J54" s="95"/>
    </row>
    <row r="55" spans="1:10" ht="38.25" x14ac:dyDescent="0.2">
      <c r="A55" s="89" t="s">
        <v>599</v>
      </c>
      <c r="B55" s="90" t="s">
        <v>600</v>
      </c>
      <c r="C55" s="91" t="s">
        <v>601</v>
      </c>
      <c r="D55" s="92" t="s">
        <v>176</v>
      </c>
      <c r="E55" s="93" t="s">
        <v>61</v>
      </c>
      <c r="F55" s="94" t="s">
        <v>61</v>
      </c>
      <c r="G55" s="103"/>
      <c r="H55" s="128" t="s">
        <v>61</v>
      </c>
      <c r="I55" s="103"/>
      <c r="J55" s="95"/>
    </row>
    <row r="56" spans="1:10" ht="12.75" x14ac:dyDescent="0.2">
      <c r="A56" s="116" t="s">
        <v>605</v>
      </c>
      <c r="B56" s="117" t="s">
        <v>606</v>
      </c>
      <c r="C56" s="118" t="s">
        <v>578</v>
      </c>
      <c r="D56" s="119" t="s">
        <v>176</v>
      </c>
      <c r="E56" s="120" t="s">
        <v>33</v>
      </c>
      <c r="F56" s="121" t="s">
        <v>33</v>
      </c>
      <c r="G56" s="123"/>
      <c r="H56" s="129" t="s">
        <v>33</v>
      </c>
      <c r="I56" s="104"/>
      <c r="J56" s="95">
        <v>1</v>
      </c>
    </row>
    <row r="57" spans="1:10" ht="12.75" x14ac:dyDescent="0.2">
      <c r="A57" s="116" t="s">
        <v>607</v>
      </c>
      <c r="B57" s="117" t="s">
        <v>608</v>
      </c>
      <c r="C57" s="118" t="s">
        <v>609</v>
      </c>
      <c r="D57" s="119" t="s">
        <v>176</v>
      </c>
      <c r="E57" s="120" t="s">
        <v>33</v>
      </c>
      <c r="F57" s="121" t="s">
        <v>33</v>
      </c>
      <c r="G57" s="123"/>
      <c r="H57" s="129" t="s">
        <v>33</v>
      </c>
      <c r="I57" s="104"/>
      <c r="J57" s="95">
        <v>1</v>
      </c>
    </row>
    <row r="58" spans="1:10" ht="12.75" x14ac:dyDescent="0.2">
      <c r="A58" s="107" t="s">
        <v>610</v>
      </c>
      <c r="B58" s="108" t="s">
        <v>611</v>
      </c>
      <c r="C58" s="109" t="s">
        <v>612</v>
      </c>
      <c r="D58" s="110" t="s">
        <v>176</v>
      </c>
      <c r="E58" s="111" t="s">
        <v>61</v>
      </c>
      <c r="F58" s="113" t="s">
        <v>61</v>
      </c>
      <c r="G58" s="114"/>
      <c r="H58" s="130" t="s">
        <v>61</v>
      </c>
      <c r="I58" s="114"/>
      <c r="J58" s="95">
        <v>3</v>
      </c>
    </row>
    <row r="59" spans="1:10" ht="25.5" x14ac:dyDescent="0.2">
      <c r="A59" s="89" t="s">
        <v>615</v>
      </c>
      <c r="B59" s="90" t="s">
        <v>616</v>
      </c>
      <c r="C59" s="91" t="s">
        <v>617</v>
      </c>
      <c r="D59" s="92" t="s">
        <v>176</v>
      </c>
      <c r="E59" s="96" t="s">
        <v>61</v>
      </c>
      <c r="F59" s="105"/>
      <c r="G59" s="94" t="s">
        <v>61</v>
      </c>
      <c r="H59" s="128" t="s">
        <v>61</v>
      </c>
      <c r="I59" s="103"/>
      <c r="J59" s="95"/>
    </row>
    <row r="60" spans="1:10" ht="25.5" x14ac:dyDescent="0.2">
      <c r="A60" s="89" t="s">
        <v>621</v>
      </c>
      <c r="B60" s="90" t="s">
        <v>622</v>
      </c>
      <c r="C60" s="91" t="s">
        <v>623</v>
      </c>
      <c r="D60" s="92" t="s">
        <v>176</v>
      </c>
      <c r="E60" s="96" t="s">
        <v>61</v>
      </c>
      <c r="F60" s="105"/>
      <c r="G60" s="94" t="s">
        <v>61</v>
      </c>
      <c r="H60" s="128" t="s">
        <v>61</v>
      </c>
      <c r="I60" s="103"/>
      <c r="J60" s="95"/>
    </row>
    <row r="61" spans="1:10" ht="12.75" x14ac:dyDescent="0.2">
      <c r="A61" s="107" t="s">
        <v>625</v>
      </c>
      <c r="B61" s="108" t="s">
        <v>626</v>
      </c>
      <c r="C61" s="109" t="s">
        <v>627</v>
      </c>
      <c r="D61" s="110" t="s">
        <v>176</v>
      </c>
      <c r="E61" s="111" t="s">
        <v>61</v>
      </c>
      <c r="F61" s="112"/>
      <c r="G61" s="113" t="s">
        <v>61</v>
      </c>
      <c r="H61" s="130" t="s">
        <v>61</v>
      </c>
      <c r="I61" s="104"/>
      <c r="J61" s="95">
        <v>3</v>
      </c>
    </row>
    <row r="62" spans="1:10" ht="12.75" x14ac:dyDescent="0.2">
      <c r="A62" s="107" t="s">
        <v>631</v>
      </c>
      <c r="B62" s="108" t="s">
        <v>632</v>
      </c>
      <c r="C62" s="109" t="s">
        <v>633</v>
      </c>
      <c r="D62" s="110" t="s">
        <v>176</v>
      </c>
      <c r="E62" s="111" t="s">
        <v>61</v>
      </c>
      <c r="F62" s="112"/>
      <c r="G62" s="113" t="s">
        <v>61</v>
      </c>
      <c r="H62" s="130" t="s">
        <v>61</v>
      </c>
      <c r="I62" s="114"/>
      <c r="J62" s="95">
        <v>3</v>
      </c>
    </row>
    <row r="63" spans="1:10" ht="12.75" x14ac:dyDescent="0.2">
      <c r="A63" s="89" t="s">
        <v>636</v>
      </c>
      <c r="B63" s="90" t="s">
        <v>637</v>
      </c>
      <c r="C63" s="91" t="s">
        <v>638</v>
      </c>
      <c r="D63" s="92" t="s">
        <v>171</v>
      </c>
      <c r="E63" s="96" t="s">
        <v>61</v>
      </c>
      <c r="F63" s="105"/>
      <c r="G63" s="94" t="s">
        <v>61</v>
      </c>
      <c r="H63" s="128" t="s">
        <v>61</v>
      </c>
      <c r="I63" s="103"/>
      <c r="J63" s="95"/>
    </row>
    <row r="64" spans="1:10" ht="25.5" x14ac:dyDescent="0.2">
      <c r="A64" s="89" t="s">
        <v>643</v>
      </c>
      <c r="B64" s="90" t="s">
        <v>644</v>
      </c>
      <c r="C64" s="91" t="s">
        <v>645</v>
      </c>
      <c r="D64" s="92" t="s">
        <v>84</v>
      </c>
      <c r="E64" s="96" t="s">
        <v>648</v>
      </c>
      <c r="F64" s="105"/>
      <c r="G64" s="94" t="s">
        <v>648</v>
      </c>
      <c r="H64" s="128" t="s">
        <v>648</v>
      </c>
      <c r="I64" s="103"/>
      <c r="J64" s="95"/>
    </row>
    <row r="65" spans="1:11" ht="12.75" x14ac:dyDescent="0.2">
      <c r="A65" s="89" t="s">
        <v>650</v>
      </c>
      <c r="B65" s="90" t="s">
        <v>651</v>
      </c>
      <c r="C65" s="91" t="s">
        <v>652</v>
      </c>
      <c r="D65" s="92" t="s">
        <v>171</v>
      </c>
      <c r="E65" s="96" t="s">
        <v>655</v>
      </c>
      <c r="F65" s="105"/>
      <c r="G65" s="94" t="s">
        <v>655</v>
      </c>
      <c r="H65" s="128" t="s">
        <v>655</v>
      </c>
      <c r="I65" s="103"/>
      <c r="J65" s="95"/>
    </row>
    <row r="66" spans="1:11" ht="12.75" x14ac:dyDescent="0.2">
      <c r="A66" s="89" t="s">
        <v>658</v>
      </c>
      <c r="B66" s="90" t="s">
        <v>659</v>
      </c>
      <c r="C66" s="91" t="s">
        <v>660</v>
      </c>
      <c r="D66" s="92" t="s">
        <v>277</v>
      </c>
      <c r="E66" s="96" t="s">
        <v>663</v>
      </c>
      <c r="F66" s="105"/>
      <c r="G66" s="94" t="s">
        <v>663</v>
      </c>
      <c r="H66" s="128" t="s">
        <v>663</v>
      </c>
      <c r="I66" s="103"/>
      <c r="J66" s="95"/>
    </row>
    <row r="67" spans="1:11" ht="12.75" x14ac:dyDescent="0.2">
      <c r="A67" s="89" t="s">
        <v>665</v>
      </c>
      <c r="B67" s="90" t="s">
        <v>666</v>
      </c>
      <c r="C67" s="91" t="s">
        <v>667</v>
      </c>
      <c r="D67" s="92" t="s">
        <v>277</v>
      </c>
      <c r="E67" s="96" t="s">
        <v>670</v>
      </c>
      <c r="F67" s="105"/>
      <c r="G67" s="94" t="s">
        <v>670</v>
      </c>
      <c r="H67" s="128" t="s">
        <v>670</v>
      </c>
      <c r="I67" s="103"/>
      <c r="J67" s="95"/>
    </row>
    <row r="68" spans="1:11" ht="12.75" x14ac:dyDescent="0.2">
      <c r="A68" s="89" t="s">
        <v>672</v>
      </c>
      <c r="B68" s="90" t="s">
        <v>673</v>
      </c>
      <c r="C68" s="91" t="s">
        <v>674</v>
      </c>
      <c r="D68" s="92" t="s">
        <v>277</v>
      </c>
      <c r="E68" s="96" t="s">
        <v>677</v>
      </c>
      <c r="F68" s="105"/>
      <c r="G68" s="94" t="s">
        <v>677</v>
      </c>
      <c r="H68" s="128" t="s">
        <v>677</v>
      </c>
      <c r="I68" s="103"/>
      <c r="J68" s="95"/>
    </row>
    <row r="69" spans="1:11" ht="12.75" x14ac:dyDescent="0.2">
      <c r="A69" s="89" t="s">
        <v>680</v>
      </c>
      <c r="B69" s="90" t="s">
        <v>681</v>
      </c>
      <c r="C69" s="91" t="s">
        <v>682</v>
      </c>
      <c r="D69" s="92" t="s">
        <v>277</v>
      </c>
      <c r="E69" s="96" t="s">
        <v>685</v>
      </c>
      <c r="F69" s="105"/>
      <c r="G69" s="94" t="s">
        <v>685</v>
      </c>
      <c r="H69" s="128" t="s">
        <v>685</v>
      </c>
      <c r="I69" s="103"/>
      <c r="J69" s="95"/>
    </row>
    <row r="70" spans="1:11" ht="12.75" x14ac:dyDescent="0.2">
      <c r="A70" s="97" t="s">
        <v>549</v>
      </c>
      <c r="B70" s="98" t="s">
        <v>688</v>
      </c>
      <c r="C70" s="99" t="s">
        <v>689</v>
      </c>
      <c r="D70" s="100" t="s">
        <v>277</v>
      </c>
      <c r="E70" s="102" t="s">
        <v>692</v>
      </c>
      <c r="F70" s="106"/>
      <c r="G70" s="101" t="s">
        <v>692</v>
      </c>
      <c r="H70" s="131" t="s">
        <v>692</v>
      </c>
      <c r="I70" s="104"/>
      <c r="J70" s="101"/>
      <c r="K70" s="125" t="s">
        <v>851</v>
      </c>
    </row>
    <row r="71" spans="1:11" ht="12.75" x14ac:dyDescent="0.2">
      <c r="A71" s="89" t="s">
        <v>554</v>
      </c>
      <c r="B71" s="90" t="s">
        <v>694</v>
      </c>
      <c r="C71" s="91" t="s">
        <v>155</v>
      </c>
      <c r="D71" s="92" t="s">
        <v>84</v>
      </c>
      <c r="E71" s="93" t="s">
        <v>518</v>
      </c>
      <c r="F71" s="105"/>
      <c r="G71" s="94" t="s">
        <v>518</v>
      </c>
      <c r="H71" s="128" t="s">
        <v>518</v>
      </c>
      <c r="I71" s="103"/>
      <c r="J71" s="95"/>
    </row>
    <row r="72" spans="1:11" ht="25.5" x14ac:dyDescent="0.2">
      <c r="A72" s="116" t="s">
        <v>559</v>
      </c>
      <c r="B72" s="117" t="s">
        <v>697</v>
      </c>
      <c r="C72" s="118" t="s">
        <v>698</v>
      </c>
      <c r="D72" s="119" t="s">
        <v>176</v>
      </c>
      <c r="E72" s="120" t="s">
        <v>61</v>
      </c>
      <c r="F72" s="122"/>
      <c r="G72" s="121" t="s">
        <v>61</v>
      </c>
      <c r="H72" s="129" t="s">
        <v>61</v>
      </c>
      <c r="I72" s="104"/>
      <c r="J72" s="95">
        <v>3</v>
      </c>
    </row>
  </sheetData>
  <autoFilter ref="A2:I72" xr:uid="{00000000-0001-0000-0000-000000000000}"/>
  <mergeCells count="10">
    <mergeCell ref="J4:J5"/>
    <mergeCell ref="A8:I8"/>
    <mergeCell ref="F4:H4"/>
    <mergeCell ref="I4:I5"/>
    <mergeCell ref="A5:A6"/>
    <mergeCell ref="B5:B6"/>
    <mergeCell ref="A4:B4"/>
    <mergeCell ref="C4:C6"/>
    <mergeCell ref="D4:D6"/>
    <mergeCell ref="E4:E6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 r:id="rId1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AF305-8D18-479F-BDAB-07BEE8BFB2B8}">
  <sheetPr>
    <tabColor theme="9" tint="0.79998168889431442"/>
    <pageSetUpPr fitToPage="1"/>
  </sheetPr>
  <dimension ref="A1:BA485"/>
  <sheetViews>
    <sheetView view="pageBreakPreview" topLeftCell="A383" zoomScale="110" zoomScaleNormal="100" zoomScaleSheetLayoutView="110" workbookViewId="0">
      <selection activeCell="J399" sqref="J399"/>
    </sheetView>
  </sheetViews>
  <sheetFormatPr defaultColWidth="9.140625" defaultRowHeight="11.25" customHeight="1" x14ac:dyDescent="0.2"/>
  <cols>
    <col min="1" max="1" width="10.140625" style="396" customWidth="1"/>
    <col min="2" max="2" width="7.5703125" style="396" customWidth="1"/>
    <col min="3" max="3" width="14.42578125" style="396" customWidth="1"/>
    <col min="4" max="4" width="10.42578125" style="396" customWidth="1"/>
    <col min="5" max="5" width="13.28515625" style="396" customWidth="1"/>
    <col min="6" max="6" width="8.5703125" style="396" customWidth="1"/>
    <col min="7" max="7" width="9.42578125" style="396" customWidth="1"/>
    <col min="8" max="8" width="12.7109375" style="396" customWidth="1"/>
    <col min="9" max="9" width="11.7109375" style="396" customWidth="1"/>
    <col min="10" max="10" width="12.7109375" style="396" customWidth="1"/>
    <col min="11" max="11" width="10.5703125" style="396" customWidth="1"/>
    <col min="12" max="12" width="11.7109375" style="396" customWidth="1"/>
    <col min="13" max="13" width="13.28515625" style="396" customWidth="1"/>
    <col min="14" max="14" width="12.5703125" style="396" customWidth="1"/>
    <col min="15" max="15" width="16.42578125" style="396" customWidth="1"/>
    <col min="16" max="19" width="9.140625" style="396"/>
    <col min="20" max="20" width="101" style="322" hidden="1" customWidth="1"/>
    <col min="21" max="21" width="38.5703125" style="322" hidden="1" customWidth="1"/>
    <col min="22" max="22" width="89.42578125" style="322" hidden="1" customWidth="1"/>
    <col min="23" max="23" width="38.5703125" style="322" hidden="1" customWidth="1"/>
    <col min="24" max="24" width="89.42578125" style="322" hidden="1" customWidth="1"/>
    <col min="25" max="25" width="38.5703125" style="322" hidden="1" customWidth="1"/>
    <col min="26" max="27" width="101" style="322" hidden="1" customWidth="1"/>
    <col min="28" max="29" width="38.5703125" style="322" hidden="1" customWidth="1"/>
    <col min="30" max="32" width="166.42578125" style="322" hidden="1" customWidth="1"/>
    <col min="33" max="33" width="32.28515625" style="322" hidden="1" customWidth="1"/>
    <col min="34" max="34" width="139.7109375" style="322" hidden="1" customWidth="1"/>
    <col min="35" max="38" width="32.28515625" style="322" hidden="1" customWidth="1"/>
    <col min="39" max="41" width="139.7109375" style="322" hidden="1" customWidth="1"/>
    <col min="42" max="44" width="101.140625" style="322" hidden="1" customWidth="1"/>
    <col min="45" max="45" width="166.42578125" style="322" hidden="1" customWidth="1"/>
    <col min="46" max="49" width="101.140625" style="322" hidden="1" customWidth="1"/>
    <col min="50" max="50" width="66" style="322" hidden="1" customWidth="1"/>
    <col min="51" max="51" width="68.85546875" style="322" hidden="1" customWidth="1"/>
    <col min="52" max="52" width="66" style="322" hidden="1" customWidth="1"/>
    <col min="53" max="53" width="68.85546875" style="322" hidden="1" customWidth="1"/>
    <col min="54" max="16384" width="9.140625" style="396"/>
  </cols>
  <sheetData>
    <row r="1" spans="1:29" s="254" customFormat="1" ht="15" x14ac:dyDescent="0.25">
      <c r="A1" s="252"/>
      <c r="B1" s="252"/>
      <c r="C1" s="252"/>
      <c r="D1" s="252"/>
      <c r="E1" s="252"/>
      <c r="F1" s="252"/>
      <c r="G1" s="252"/>
      <c r="H1" s="253"/>
      <c r="I1" s="252"/>
      <c r="J1" s="252"/>
      <c r="K1" s="252"/>
      <c r="L1" s="252"/>
      <c r="M1" s="252"/>
      <c r="N1" s="252"/>
      <c r="O1" s="252"/>
    </row>
    <row r="2" spans="1:29" s="254" customFormat="1" ht="15" x14ac:dyDescent="0.25">
      <c r="A2" s="252"/>
      <c r="B2" s="252"/>
      <c r="C2" s="252"/>
      <c r="D2" s="252"/>
      <c r="E2" s="252"/>
      <c r="F2" s="252"/>
      <c r="G2" s="252"/>
      <c r="H2" s="253"/>
      <c r="I2" s="252"/>
      <c r="J2" s="252"/>
      <c r="K2" s="252"/>
      <c r="L2" s="252"/>
      <c r="M2" s="255" t="s">
        <v>987</v>
      </c>
      <c r="N2" s="256"/>
      <c r="O2" s="257"/>
    </row>
    <row r="3" spans="1:29" s="254" customFormat="1" ht="15" x14ac:dyDescent="0.25">
      <c r="A3" s="252"/>
      <c r="B3" s="252"/>
      <c r="C3" s="252"/>
      <c r="D3" s="252"/>
      <c r="E3" s="252"/>
      <c r="F3" s="252"/>
      <c r="G3" s="252"/>
      <c r="H3" s="253"/>
      <c r="I3" s="252"/>
      <c r="J3" s="252"/>
      <c r="K3" s="252"/>
      <c r="L3" s="258" t="s">
        <v>988</v>
      </c>
      <c r="M3" s="255" t="s">
        <v>989</v>
      </c>
      <c r="N3" s="256"/>
      <c r="O3" s="257"/>
    </row>
    <row r="4" spans="1:29" s="254" customFormat="1" ht="15" x14ac:dyDescent="0.25">
      <c r="A4" s="252"/>
      <c r="B4" s="252"/>
      <c r="C4" s="252"/>
      <c r="D4" s="252"/>
      <c r="E4" s="252"/>
      <c r="F4" s="252"/>
      <c r="G4" s="252"/>
      <c r="H4" s="253"/>
      <c r="I4" s="252"/>
      <c r="J4" s="252"/>
      <c r="K4" s="252"/>
      <c r="L4" s="258"/>
      <c r="M4" s="259"/>
      <c r="N4" s="260"/>
      <c r="O4" s="261"/>
    </row>
    <row r="5" spans="1:29" s="254" customFormat="1" ht="12.6" customHeight="1" x14ac:dyDescent="0.25">
      <c r="A5" s="262" t="s">
        <v>990</v>
      </c>
      <c r="B5" s="252"/>
      <c r="C5" s="263"/>
      <c r="D5" s="263"/>
      <c r="E5" s="263"/>
      <c r="F5" s="263"/>
      <c r="G5" s="263"/>
      <c r="H5" s="263"/>
      <c r="I5" s="263"/>
      <c r="J5" s="263"/>
      <c r="K5" s="263"/>
      <c r="L5" s="258" t="s">
        <v>991</v>
      </c>
      <c r="M5" s="264"/>
      <c r="N5" s="265"/>
      <c r="O5" s="266"/>
      <c r="T5" s="267" t="s">
        <v>992</v>
      </c>
      <c r="U5" s="267" t="s">
        <v>992</v>
      </c>
    </row>
    <row r="6" spans="1:29" s="254" customFormat="1" ht="15" x14ac:dyDescent="0.25">
      <c r="A6" s="252"/>
      <c r="B6" s="252"/>
      <c r="C6" s="268"/>
      <c r="D6" s="268"/>
      <c r="E6" s="268"/>
      <c r="F6" s="269" t="s">
        <v>993</v>
      </c>
      <c r="G6" s="268"/>
      <c r="H6" s="270"/>
      <c r="I6" s="268"/>
      <c r="J6" s="268"/>
      <c r="K6" s="268"/>
      <c r="L6" s="258"/>
      <c r="M6" s="259"/>
      <c r="N6" s="260"/>
      <c r="O6" s="261"/>
    </row>
    <row r="7" spans="1:29" s="254" customFormat="1" ht="14.45" customHeight="1" x14ac:dyDescent="0.25">
      <c r="A7" s="262" t="s">
        <v>994</v>
      </c>
      <c r="B7" s="252"/>
      <c r="C7" s="252"/>
      <c r="D7" s="263" t="s">
        <v>995</v>
      </c>
      <c r="E7" s="263"/>
      <c r="F7" s="263"/>
      <c r="G7" s="263"/>
      <c r="H7" s="263"/>
      <c r="I7" s="263"/>
      <c r="J7" s="263"/>
      <c r="K7" s="263"/>
      <c r="L7" s="258" t="s">
        <v>991</v>
      </c>
      <c r="M7" s="264" t="s">
        <v>996</v>
      </c>
      <c r="N7" s="265"/>
      <c r="O7" s="266"/>
      <c r="V7" s="267" t="s">
        <v>997</v>
      </c>
      <c r="W7" s="267" t="s">
        <v>992</v>
      </c>
    </row>
    <row r="8" spans="1:29" s="254" customFormat="1" ht="15" x14ac:dyDescent="0.25">
      <c r="A8" s="252"/>
      <c r="B8" s="252"/>
      <c r="C8" s="252"/>
      <c r="D8" s="268"/>
      <c r="E8" s="268"/>
      <c r="F8" s="269" t="s">
        <v>993</v>
      </c>
      <c r="G8" s="268"/>
      <c r="H8" s="270"/>
      <c r="I8" s="268"/>
      <c r="J8" s="268"/>
      <c r="K8" s="268"/>
      <c r="L8" s="258"/>
      <c r="M8" s="259"/>
      <c r="N8" s="260"/>
      <c r="O8" s="261"/>
    </row>
    <row r="9" spans="1:29" s="254" customFormat="1" ht="15" x14ac:dyDescent="0.25">
      <c r="A9" s="262" t="s">
        <v>998</v>
      </c>
      <c r="B9" s="252"/>
      <c r="C9" s="252"/>
      <c r="D9" s="263" t="s">
        <v>999</v>
      </c>
      <c r="E9" s="263"/>
      <c r="F9" s="263"/>
      <c r="G9" s="263"/>
      <c r="H9" s="263"/>
      <c r="I9" s="263"/>
      <c r="J9" s="263"/>
      <c r="K9" s="263"/>
      <c r="L9" s="258" t="s">
        <v>991</v>
      </c>
      <c r="M9" s="264" t="s">
        <v>1000</v>
      </c>
      <c r="N9" s="265"/>
      <c r="O9" s="266"/>
      <c r="X9" s="267" t="s">
        <v>992</v>
      </c>
      <c r="Y9" s="267" t="s">
        <v>992</v>
      </c>
    </row>
    <row r="10" spans="1:29" s="254" customFormat="1" ht="13.5" customHeight="1" x14ac:dyDescent="0.25">
      <c r="A10" s="252"/>
      <c r="B10" s="252"/>
      <c r="C10" s="252"/>
      <c r="D10" s="268"/>
      <c r="E10" s="268"/>
      <c r="F10" s="269" t="s">
        <v>993</v>
      </c>
      <c r="G10" s="268"/>
      <c r="H10" s="270"/>
      <c r="I10" s="268"/>
      <c r="J10" s="268"/>
      <c r="K10" s="268"/>
      <c r="L10" s="252"/>
      <c r="M10" s="259"/>
      <c r="N10" s="260"/>
      <c r="O10" s="261"/>
    </row>
    <row r="11" spans="1:29" s="254" customFormat="1" ht="27.75" customHeight="1" x14ac:dyDescent="0.25">
      <c r="A11" s="262" t="s">
        <v>1001</v>
      </c>
      <c r="B11" s="252"/>
      <c r="C11" s="27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271"/>
      <c r="E11" s="271"/>
      <c r="F11" s="271"/>
      <c r="G11" s="271"/>
      <c r="H11" s="271"/>
      <c r="I11" s="271"/>
      <c r="J11" s="271"/>
      <c r="K11" s="271"/>
      <c r="L11" s="252"/>
      <c r="M11" s="264"/>
      <c r="N11" s="265"/>
      <c r="O11" s="266"/>
      <c r="Z11" s="267" t="s">
        <v>1002</v>
      </c>
    </row>
    <row r="12" spans="1:29" s="254" customFormat="1" ht="15" x14ac:dyDescent="0.25">
      <c r="A12" s="252"/>
      <c r="B12" s="252"/>
      <c r="C12" s="268"/>
      <c r="D12" s="268"/>
      <c r="E12" s="268"/>
      <c r="F12" s="269" t="s">
        <v>1003</v>
      </c>
      <c r="G12" s="268"/>
      <c r="H12" s="270"/>
      <c r="I12" s="268"/>
      <c r="J12" s="268"/>
      <c r="K12" s="268"/>
      <c r="L12" s="252"/>
      <c r="M12" s="259"/>
      <c r="N12" s="260"/>
      <c r="O12" s="261"/>
    </row>
    <row r="13" spans="1:29" s="254" customFormat="1" ht="15" x14ac:dyDescent="0.25">
      <c r="A13" s="262" t="s">
        <v>1004</v>
      </c>
      <c r="B13" s="252"/>
      <c r="C13" s="271" t="s">
        <v>1005</v>
      </c>
      <c r="D13" s="271"/>
      <c r="E13" s="271"/>
      <c r="F13" s="271"/>
      <c r="G13" s="271"/>
      <c r="H13" s="271"/>
      <c r="I13" s="271"/>
      <c r="J13" s="271"/>
      <c r="K13" s="271"/>
      <c r="L13" s="252"/>
      <c r="M13" s="264"/>
      <c r="N13" s="265"/>
      <c r="O13" s="266"/>
      <c r="AA13" s="267" t="s">
        <v>1006</v>
      </c>
    </row>
    <row r="14" spans="1:29" s="254" customFormat="1" ht="15" x14ac:dyDescent="0.25">
      <c r="A14" s="252"/>
      <c r="B14" s="252"/>
      <c r="C14" s="268"/>
      <c r="D14" s="268"/>
      <c r="E14" s="268"/>
      <c r="F14" s="269" t="s">
        <v>1007</v>
      </c>
      <c r="G14" s="268"/>
      <c r="H14" s="270"/>
      <c r="I14" s="268"/>
      <c r="J14" s="268"/>
      <c r="K14" s="268"/>
      <c r="L14" s="258" t="s">
        <v>1008</v>
      </c>
      <c r="M14" s="255"/>
      <c r="N14" s="256"/>
      <c r="O14" s="257"/>
    </row>
    <row r="15" spans="1:29" s="254" customFormat="1" ht="15" customHeight="1" x14ac:dyDescent="0.25">
      <c r="A15" s="252"/>
      <c r="B15" s="252"/>
      <c r="C15" s="252"/>
      <c r="D15" s="252"/>
      <c r="E15" s="252"/>
      <c r="F15" s="252"/>
      <c r="G15" s="252"/>
      <c r="H15" s="253"/>
      <c r="I15" s="252"/>
      <c r="J15" s="252"/>
      <c r="K15" s="258" t="s">
        <v>1009</v>
      </c>
      <c r="L15" s="272" t="s">
        <v>1010</v>
      </c>
      <c r="M15" s="273" t="s">
        <v>1011</v>
      </c>
      <c r="N15" s="274"/>
      <c r="O15" s="275"/>
      <c r="AB15" s="267" t="s">
        <v>992</v>
      </c>
    </row>
    <row r="16" spans="1:29" s="254" customFormat="1" ht="15" x14ac:dyDescent="0.25">
      <c r="A16" s="276"/>
      <c r="B16" s="276"/>
      <c r="C16" s="276"/>
      <c r="D16" s="276"/>
      <c r="E16" s="276"/>
      <c r="F16" s="276"/>
      <c r="G16" s="276"/>
      <c r="H16" s="277"/>
      <c r="I16" s="276"/>
      <c r="J16" s="276"/>
      <c r="K16" s="276"/>
      <c r="L16" s="272" t="s">
        <v>1012</v>
      </c>
      <c r="M16" s="273" t="s">
        <v>1013</v>
      </c>
      <c r="N16" s="274"/>
      <c r="O16" s="275"/>
      <c r="AC16" s="267" t="s">
        <v>992</v>
      </c>
    </row>
    <row r="17" spans="1:30" s="254" customFormat="1" ht="15" x14ac:dyDescent="0.25">
      <c r="A17" s="276"/>
      <c r="B17" s="276"/>
      <c r="C17" s="276"/>
      <c r="D17" s="276"/>
      <c r="E17" s="276"/>
      <c r="F17" s="276"/>
      <c r="G17" s="276"/>
      <c r="H17" s="277"/>
      <c r="I17" s="276"/>
      <c r="J17" s="276"/>
      <c r="K17" s="276"/>
      <c r="L17" s="278" t="s">
        <v>1014</v>
      </c>
      <c r="M17" s="255"/>
      <c r="N17" s="256"/>
      <c r="O17" s="257"/>
    </row>
    <row r="18" spans="1:30" s="254" customFormat="1" ht="15" x14ac:dyDescent="0.25">
      <c r="A18" s="276"/>
      <c r="B18" s="276"/>
      <c r="C18" s="276"/>
      <c r="D18" s="276"/>
      <c r="E18" s="276"/>
      <c r="F18" s="276"/>
      <c r="G18" s="276"/>
      <c r="H18" s="277"/>
      <c r="I18" s="276"/>
      <c r="J18" s="276"/>
      <c r="K18" s="278"/>
      <c r="L18" s="279"/>
      <c r="M18" s="279"/>
      <c r="N18" s="279"/>
      <c r="O18" s="252"/>
    </row>
    <row r="19" spans="1:30" s="254" customFormat="1" ht="11.25" customHeight="1" x14ac:dyDescent="0.25">
      <c r="A19" s="276"/>
      <c r="B19" s="276"/>
      <c r="C19" s="276"/>
      <c r="D19" s="276"/>
      <c r="E19" s="276"/>
      <c r="F19" s="276"/>
      <c r="G19" s="276"/>
      <c r="H19" s="277"/>
      <c r="I19" s="276"/>
      <c r="J19" s="276"/>
      <c r="K19" s="278"/>
      <c r="L19" s="280" t="s">
        <v>1015</v>
      </c>
      <c r="M19" s="280" t="s">
        <v>1016</v>
      </c>
      <c r="N19" s="281" t="s">
        <v>1017</v>
      </c>
      <c r="O19" s="281"/>
    </row>
    <row r="20" spans="1:30" s="254" customFormat="1" ht="15" x14ac:dyDescent="0.25">
      <c r="A20" s="276"/>
      <c r="B20" s="276"/>
      <c r="C20" s="276"/>
      <c r="D20" s="276"/>
      <c r="E20" s="276"/>
      <c r="F20" s="276"/>
      <c r="G20" s="276"/>
      <c r="H20" s="277"/>
      <c r="I20" s="276"/>
      <c r="J20" s="276"/>
      <c r="K20" s="278"/>
      <c r="L20" s="280"/>
      <c r="M20" s="280"/>
      <c r="N20" s="282" t="s">
        <v>1018</v>
      </c>
      <c r="O20" s="282" t="s">
        <v>1019</v>
      </c>
    </row>
    <row r="21" spans="1:30" s="254" customFormat="1" ht="15" x14ac:dyDescent="0.25">
      <c r="A21" s="276"/>
      <c r="B21" s="276"/>
      <c r="C21" s="276"/>
      <c r="D21" s="276"/>
      <c r="E21" s="276"/>
      <c r="F21" s="276"/>
      <c r="G21" s="276"/>
      <c r="H21" s="283" t="s">
        <v>1020</v>
      </c>
      <c r="I21" s="276"/>
      <c r="J21" s="276"/>
      <c r="K21" s="278"/>
      <c r="L21" s="272" t="s">
        <v>25</v>
      </c>
      <c r="M21" s="284">
        <f>O21</f>
        <v>45289</v>
      </c>
      <c r="N21" s="284">
        <v>45268</v>
      </c>
      <c r="O21" s="284">
        <v>45289</v>
      </c>
    </row>
    <row r="22" spans="1:30" s="254" customFormat="1" ht="15" x14ac:dyDescent="0.25">
      <c r="A22" s="276"/>
      <c r="B22" s="276"/>
      <c r="C22" s="276"/>
      <c r="D22" s="276"/>
      <c r="E22" s="276"/>
      <c r="F22" s="276"/>
      <c r="G22" s="276"/>
      <c r="H22" s="283" t="s">
        <v>1021</v>
      </c>
      <c r="I22" s="276"/>
      <c r="J22" s="276"/>
      <c r="K22" s="278"/>
      <c r="L22" s="279"/>
      <c r="M22" s="279"/>
      <c r="N22" s="279"/>
      <c r="O22" s="252"/>
    </row>
    <row r="23" spans="1:30" s="254" customFormat="1" ht="15" x14ac:dyDescent="0.25">
      <c r="A23" s="276"/>
      <c r="B23" s="276"/>
      <c r="C23" s="276"/>
      <c r="D23" s="276"/>
      <c r="E23" s="276"/>
      <c r="F23" s="276"/>
      <c r="G23" s="276"/>
      <c r="H23" s="277" t="s">
        <v>1022</v>
      </c>
      <c r="I23" s="276"/>
      <c r="J23" s="276"/>
      <c r="K23" s="278"/>
      <c r="L23" s="279"/>
      <c r="M23" s="279"/>
      <c r="N23" s="279"/>
      <c r="O23" s="252"/>
    </row>
    <row r="24" spans="1:30" s="286" customFormat="1" ht="15" x14ac:dyDescent="0.2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  <c r="AD24" s="287" t="s">
        <v>1005</v>
      </c>
    </row>
    <row r="25" spans="1:30" s="286" customFormat="1" ht="11.25" customHeight="1" x14ac:dyDescent="0.25">
      <c r="A25" s="288" t="s">
        <v>1023</v>
      </c>
      <c r="B25" s="288"/>
      <c r="C25" s="289"/>
      <c r="D25" s="289"/>
      <c r="E25" s="289"/>
      <c r="F25" s="289"/>
      <c r="G25" s="289"/>
      <c r="H25" s="290">
        <v>35560.620000000003</v>
      </c>
      <c r="I25" s="291" t="s">
        <v>1024</v>
      </c>
      <c r="J25" s="292" t="s">
        <v>1025</v>
      </c>
      <c r="K25" s="293"/>
      <c r="L25" s="294"/>
      <c r="M25" s="294"/>
      <c r="N25" s="294"/>
    </row>
    <row r="26" spans="1:30" s="286" customFormat="1" ht="11.25" customHeight="1" x14ac:dyDescent="0.25">
      <c r="A26" s="288" t="s">
        <v>1026</v>
      </c>
      <c r="B26" s="288"/>
      <c r="C26" s="289"/>
      <c r="D26" s="295"/>
      <c r="E26" s="295"/>
      <c r="F26" s="295"/>
      <c r="G26" s="295"/>
      <c r="H26" s="290">
        <v>664.59</v>
      </c>
      <c r="I26" s="296" t="s">
        <v>1027</v>
      </c>
      <c r="J26" s="292" t="s">
        <v>1025</v>
      </c>
      <c r="K26" s="293"/>
      <c r="L26" s="294"/>
      <c r="M26" s="294"/>
      <c r="N26" s="294"/>
    </row>
    <row r="27" spans="1:30" s="286" customFormat="1" ht="11.25" customHeight="1" x14ac:dyDescent="0.25">
      <c r="A27" s="288" t="s">
        <v>1028</v>
      </c>
      <c r="B27" s="288"/>
      <c r="C27" s="289"/>
      <c r="D27" s="297"/>
      <c r="E27" s="297"/>
      <c r="F27" s="297"/>
      <c r="G27" s="297"/>
      <c r="H27" s="297"/>
      <c r="I27" s="298">
        <v>1758.77</v>
      </c>
      <c r="J27" s="299" t="s">
        <v>1029</v>
      </c>
      <c r="K27" s="293"/>
      <c r="L27" s="294"/>
      <c r="M27" s="294"/>
      <c r="N27" s="294"/>
    </row>
    <row r="28" spans="1:30" s="286" customFormat="1" ht="15" x14ac:dyDescent="0.25">
      <c r="A28" s="300"/>
      <c r="B28" s="301"/>
    </row>
    <row r="29" spans="1:30" s="286" customFormat="1" ht="36" customHeight="1" x14ac:dyDescent="0.25">
      <c r="A29" s="302" t="s">
        <v>5</v>
      </c>
      <c r="B29" s="302"/>
      <c r="C29" s="303" t="s">
        <v>1030</v>
      </c>
      <c r="D29" s="303" t="s">
        <v>1031</v>
      </c>
      <c r="E29" s="303"/>
      <c r="F29" s="303"/>
      <c r="G29" s="303" t="s">
        <v>1032</v>
      </c>
      <c r="H29" s="303" t="s">
        <v>1033</v>
      </c>
      <c r="I29" s="303"/>
      <c r="J29" s="303"/>
      <c r="K29" s="303" t="s">
        <v>1034</v>
      </c>
      <c r="L29" s="303"/>
      <c r="M29" s="303"/>
      <c r="N29" s="303" t="s">
        <v>1035</v>
      </c>
      <c r="O29" s="303" t="s">
        <v>1036</v>
      </c>
    </row>
    <row r="30" spans="1:30" s="286" customFormat="1" ht="20.25" customHeight="1" x14ac:dyDescent="0.25">
      <c r="A30" s="302"/>
      <c r="B30" s="302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</row>
    <row r="31" spans="1:30" s="286" customFormat="1" ht="49.5" customHeight="1" x14ac:dyDescent="0.25">
      <c r="A31" s="304" t="s">
        <v>1037</v>
      </c>
      <c r="B31" s="304" t="s">
        <v>1038</v>
      </c>
      <c r="C31" s="303"/>
      <c r="D31" s="303"/>
      <c r="E31" s="303"/>
      <c r="F31" s="303"/>
      <c r="G31" s="303"/>
      <c r="H31" s="305" t="s">
        <v>1039</v>
      </c>
      <c r="I31" s="305" t="s">
        <v>1040</v>
      </c>
      <c r="J31" s="305" t="s">
        <v>1041</v>
      </c>
      <c r="K31" s="305" t="s">
        <v>1039</v>
      </c>
      <c r="L31" s="305" t="s">
        <v>1040</v>
      </c>
      <c r="M31" s="305" t="s">
        <v>844</v>
      </c>
      <c r="N31" s="303"/>
      <c r="O31" s="303"/>
    </row>
    <row r="32" spans="1:30" s="286" customFormat="1" ht="15" x14ac:dyDescent="0.25">
      <c r="A32" s="306">
        <v>1</v>
      </c>
      <c r="B32" s="306">
        <v>2</v>
      </c>
      <c r="C32" s="306">
        <v>3</v>
      </c>
      <c r="D32" s="302">
        <v>4</v>
      </c>
      <c r="E32" s="302"/>
      <c r="F32" s="302"/>
      <c r="G32" s="306">
        <v>5</v>
      </c>
      <c r="H32" s="306">
        <v>6</v>
      </c>
      <c r="I32" s="306">
        <v>7</v>
      </c>
      <c r="J32" s="306">
        <v>8</v>
      </c>
      <c r="K32" s="306">
        <v>9</v>
      </c>
      <c r="L32" s="306">
        <v>10</v>
      </c>
      <c r="M32" s="306">
        <v>11</v>
      </c>
      <c r="N32" s="306">
        <v>12</v>
      </c>
      <c r="O32" s="306">
        <v>13</v>
      </c>
    </row>
    <row r="33" spans="1:38" s="286" customFormat="1" ht="15" x14ac:dyDescent="0.25">
      <c r="A33" s="307" t="s">
        <v>1042</v>
      </c>
      <c r="B33" s="308"/>
      <c r="C33" s="308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9"/>
      <c r="AF33" s="310" t="s">
        <v>32</v>
      </c>
    </row>
    <row r="34" spans="1:38" s="286" customFormat="1" ht="57" x14ac:dyDescent="0.25">
      <c r="A34" s="311" t="s">
        <v>33</v>
      </c>
      <c r="B34" s="312" t="s">
        <v>33</v>
      </c>
      <c r="C34" s="313" t="s">
        <v>1043</v>
      </c>
      <c r="D34" s="314" t="s">
        <v>34</v>
      </c>
      <c r="E34" s="314"/>
      <c r="F34" s="314"/>
      <c r="G34" s="312" t="s">
        <v>36</v>
      </c>
      <c r="H34" s="312">
        <v>0.20100000000000001</v>
      </c>
      <c r="I34" s="312" t="s">
        <v>33</v>
      </c>
      <c r="J34" s="312" t="s">
        <v>1044</v>
      </c>
      <c r="K34" s="315"/>
      <c r="L34" s="312"/>
      <c r="M34" s="315"/>
      <c r="N34" s="312"/>
      <c r="O34" s="316"/>
      <c r="AF34" s="310"/>
      <c r="AG34" s="310" t="s">
        <v>34</v>
      </c>
    </row>
    <row r="35" spans="1:38" s="286" customFormat="1" ht="15" x14ac:dyDescent="0.25">
      <c r="A35" s="317"/>
      <c r="B35" s="318"/>
      <c r="C35" s="319" t="s">
        <v>1045</v>
      </c>
      <c r="D35" s="320" t="s">
        <v>1046</v>
      </c>
      <c r="E35" s="320"/>
      <c r="F35" s="320"/>
      <c r="G35" s="320"/>
      <c r="H35" s="320"/>
      <c r="I35" s="320"/>
      <c r="J35" s="320"/>
      <c r="K35" s="320"/>
      <c r="L35" s="320"/>
      <c r="M35" s="320"/>
      <c r="N35" s="320"/>
      <c r="O35" s="321"/>
      <c r="AF35" s="310"/>
      <c r="AG35" s="310"/>
      <c r="AH35" s="322" t="s">
        <v>1046</v>
      </c>
    </row>
    <row r="36" spans="1:38" s="286" customFormat="1" ht="33.75" x14ac:dyDescent="0.25">
      <c r="A36" s="317"/>
      <c r="B36" s="318"/>
      <c r="C36" s="319" t="s">
        <v>1047</v>
      </c>
      <c r="D36" s="320" t="s">
        <v>1048</v>
      </c>
      <c r="E36" s="320"/>
      <c r="F36" s="320"/>
      <c r="G36" s="320"/>
      <c r="H36" s="320"/>
      <c r="I36" s="320"/>
      <c r="J36" s="320"/>
      <c r="K36" s="320"/>
      <c r="L36" s="320"/>
      <c r="M36" s="320"/>
      <c r="N36" s="320"/>
      <c r="O36" s="321"/>
      <c r="AF36" s="310"/>
      <c r="AG36" s="310"/>
      <c r="AH36" s="322" t="s">
        <v>1048</v>
      </c>
    </row>
    <row r="37" spans="1:38" s="286" customFormat="1" ht="57" x14ac:dyDescent="0.25">
      <c r="A37" s="317"/>
      <c r="B37" s="318"/>
      <c r="C37" s="319" t="s">
        <v>1049</v>
      </c>
      <c r="D37" s="320" t="s">
        <v>1050</v>
      </c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1"/>
      <c r="AF37" s="310"/>
      <c r="AG37" s="310"/>
      <c r="AH37" s="322" t="s">
        <v>1050</v>
      </c>
    </row>
    <row r="38" spans="1:38" s="286" customFormat="1" ht="15" x14ac:dyDescent="0.25">
      <c r="A38" s="317"/>
      <c r="B38" s="323"/>
      <c r="C38" s="319" t="s">
        <v>33</v>
      </c>
      <c r="D38" s="324" t="s">
        <v>1051</v>
      </c>
      <c r="E38" s="324"/>
      <c r="F38" s="324"/>
      <c r="G38" s="325"/>
      <c r="H38" s="326"/>
      <c r="I38" s="326"/>
      <c r="J38" s="326"/>
      <c r="K38" s="327">
        <v>82.68</v>
      </c>
      <c r="L38" s="328">
        <v>1.587</v>
      </c>
      <c r="M38" s="327">
        <v>26.37</v>
      </c>
      <c r="N38" s="329">
        <v>44.77</v>
      </c>
      <c r="O38" s="330">
        <v>1180.58</v>
      </c>
      <c r="AF38" s="310"/>
      <c r="AG38" s="310"/>
      <c r="AI38" s="322" t="s">
        <v>1051</v>
      </c>
    </row>
    <row r="39" spans="1:38" s="286" customFormat="1" ht="15" x14ac:dyDescent="0.25">
      <c r="A39" s="317"/>
      <c r="B39" s="323"/>
      <c r="C39" s="319" t="s">
        <v>46</v>
      </c>
      <c r="D39" s="324" t="s">
        <v>1052</v>
      </c>
      <c r="E39" s="324"/>
      <c r="F39" s="324"/>
      <c r="G39" s="325"/>
      <c r="H39" s="326"/>
      <c r="I39" s="326"/>
      <c r="J39" s="326"/>
      <c r="K39" s="331">
        <v>2918.84</v>
      </c>
      <c r="L39" s="328">
        <v>1.7250000000000001</v>
      </c>
      <c r="M39" s="331">
        <v>1012.03</v>
      </c>
      <c r="N39" s="329">
        <v>13.24</v>
      </c>
      <c r="O39" s="330">
        <v>13399.28</v>
      </c>
      <c r="AF39" s="310"/>
      <c r="AG39" s="310"/>
      <c r="AI39" s="322" t="s">
        <v>1052</v>
      </c>
    </row>
    <row r="40" spans="1:38" s="286" customFormat="1" ht="15" x14ac:dyDescent="0.25">
      <c r="A40" s="317"/>
      <c r="B40" s="323"/>
      <c r="C40" s="319" t="s">
        <v>61</v>
      </c>
      <c r="D40" s="324" t="s">
        <v>1053</v>
      </c>
      <c r="E40" s="324"/>
      <c r="F40" s="324"/>
      <c r="G40" s="325"/>
      <c r="H40" s="326"/>
      <c r="I40" s="326"/>
      <c r="J40" s="326"/>
      <c r="K40" s="327">
        <v>415.8</v>
      </c>
      <c r="L40" s="328">
        <v>1.7250000000000001</v>
      </c>
      <c r="M40" s="327">
        <v>144.16999999999999</v>
      </c>
      <c r="N40" s="329">
        <v>44.77</v>
      </c>
      <c r="O40" s="330">
        <v>6454.49</v>
      </c>
      <c r="AF40" s="310"/>
      <c r="AG40" s="310"/>
      <c r="AI40" s="322" t="s">
        <v>1053</v>
      </c>
    </row>
    <row r="41" spans="1:38" s="286" customFormat="1" ht="15" x14ac:dyDescent="0.25">
      <c r="A41" s="317"/>
      <c r="B41" s="323"/>
      <c r="C41" s="319" t="s">
        <v>70</v>
      </c>
      <c r="D41" s="324" t="s">
        <v>1054</v>
      </c>
      <c r="E41" s="324"/>
      <c r="F41" s="324"/>
      <c r="G41" s="325"/>
      <c r="H41" s="326"/>
      <c r="I41" s="326"/>
      <c r="J41" s="326"/>
      <c r="K41" s="327">
        <v>3.25</v>
      </c>
      <c r="L41" s="326"/>
      <c r="M41" s="327">
        <v>0.65</v>
      </c>
      <c r="N41" s="329">
        <v>8.16</v>
      </c>
      <c r="O41" s="332">
        <v>5.3</v>
      </c>
      <c r="AF41" s="310"/>
      <c r="AG41" s="310"/>
      <c r="AI41" s="322" t="s">
        <v>1054</v>
      </c>
    </row>
    <row r="42" spans="1:38" s="286" customFormat="1" ht="15" x14ac:dyDescent="0.25">
      <c r="A42" s="317"/>
      <c r="B42" s="323"/>
      <c r="C42" s="319"/>
      <c r="D42" s="324" t="s">
        <v>1055</v>
      </c>
      <c r="E42" s="324"/>
      <c r="F42" s="324"/>
      <c r="G42" s="325" t="s">
        <v>1056</v>
      </c>
      <c r="H42" s="333">
        <v>10.6</v>
      </c>
      <c r="I42" s="328">
        <v>1.587</v>
      </c>
      <c r="J42" s="334">
        <v>3.3812622000000001</v>
      </c>
      <c r="K42" s="335"/>
      <c r="L42" s="326"/>
      <c r="M42" s="335"/>
      <c r="N42" s="326"/>
      <c r="O42" s="336"/>
      <c r="AF42" s="310"/>
      <c r="AG42" s="310"/>
      <c r="AJ42" s="322" t="s">
        <v>1055</v>
      </c>
    </row>
    <row r="43" spans="1:38" s="286" customFormat="1" ht="15" x14ac:dyDescent="0.25">
      <c r="A43" s="317"/>
      <c r="B43" s="323"/>
      <c r="C43" s="319"/>
      <c r="D43" s="324" t="s">
        <v>1057</v>
      </c>
      <c r="E43" s="324"/>
      <c r="F43" s="324"/>
      <c r="G43" s="325" t="s">
        <v>1056</v>
      </c>
      <c r="H43" s="333">
        <v>30.8</v>
      </c>
      <c r="I43" s="328">
        <v>1.7250000000000001</v>
      </c>
      <c r="J43" s="337">
        <v>10.679130000000001</v>
      </c>
      <c r="K43" s="335"/>
      <c r="L43" s="326"/>
      <c r="M43" s="335"/>
      <c r="N43" s="326"/>
      <c r="O43" s="336"/>
      <c r="AF43" s="310"/>
      <c r="AG43" s="310"/>
      <c r="AJ43" s="322" t="s">
        <v>1057</v>
      </c>
    </row>
    <row r="44" spans="1:38" s="286" customFormat="1" ht="15" x14ac:dyDescent="0.25">
      <c r="A44" s="338"/>
      <c r="B44" s="325"/>
      <c r="C44" s="319"/>
      <c r="D44" s="339" t="s">
        <v>1058</v>
      </c>
      <c r="E44" s="339"/>
      <c r="F44" s="339"/>
      <c r="G44" s="340"/>
      <c r="H44" s="341"/>
      <c r="I44" s="341"/>
      <c r="J44" s="341"/>
      <c r="K44" s="342">
        <v>3004.77</v>
      </c>
      <c r="L44" s="341"/>
      <c r="M44" s="342">
        <v>1039.05</v>
      </c>
      <c r="N44" s="341"/>
      <c r="O44" s="343">
        <v>14585.16</v>
      </c>
      <c r="AF44" s="310"/>
      <c r="AG44" s="310"/>
      <c r="AK44" s="322" t="s">
        <v>1058</v>
      </c>
    </row>
    <row r="45" spans="1:38" s="286" customFormat="1" ht="15" x14ac:dyDescent="0.25">
      <c r="A45" s="317"/>
      <c r="B45" s="323"/>
      <c r="C45" s="319"/>
      <c r="D45" s="324" t="s">
        <v>1059</v>
      </c>
      <c r="E45" s="324"/>
      <c r="F45" s="324"/>
      <c r="G45" s="325"/>
      <c r="H45" s="326"/>
      <c r="I45" s="326"/>
      <c r="J45" s="326"/>
      <c r="K45" s="335"/>
      <c r="L45" s="326"/>
      <c r="M45" s="327">
        <v>170.54</v>
      </c>
      <c r="N45" s="326"/>
      <c r="O45" s="330">
        <v>7635.07</v>
      </c>
      <c r="AF45" s="310"/>
      <c r="AG45" s="310"/>
      <c r="AJ45" s="322" t="s">
        <v>1059</v>
      </c>
    </row>
    <row r="46" spans="1:38" s="286" customFormat="1" ht="33.75" x14ac:dyDescent="0.25">
      <c r="A46" s="317"/>
      <c r="B46" s="323"/>
      <c r="C46" s="319" t="s">
        <v>1060</v>
      </c>
      <c r="D46" s="324" t="s">
        <v>1061</v>
      </c>
      <c r="E46" s="324"/>
      <c r="F46" s="324"/>
      <c r="G46" s="325" t="s">
        <v>1062</v>
      </c>
      <c r="H46" s="344">
        <v>92</v>
      </c>
      <c r="I46" s="326"/>
      <c r="J46" s="344">
        <v>92</v>
      </c>
      <c r="K46" s="335"/>
      <c r="L46" s="326"/>
      <c r="M46" s="327">
        <v>156.9</v>
      </c>
      <c r="N46" s="326"/>
      <c r="O46" s="330">
        <v>7024.26</v>
      </c>
      <c r="AF46" s="310"/>
      <c r="AG46" s="310"/>
      <c r="AJ46" s="322" t="s">
        <v>1061</v>
      </c>
    </row>
    <row r="47" spans="1:38" s="286" customFormat="1" ht="56.25" x14ac:dyDescent="0.25">
      <c r="A47" s="317"/>
      <c r="B47" s="323"/>
      <c r="C47" s="319" t="s">
        <v>1063</v>
      </c>
      <c r="D47" s="324" t="s">
        <v>1064</v>
      </c>
      <c r="E47" s="324"/>
      <c r="F47" s="324"/>
      <c r="G47" s="325" t="s">
        <v>1062</v>
      </c>
      <c r="H47" s="344">
        <v>46</v>
      </c>
      <c r="I47" s="329">
        <v>0.85</v>
      </c>
      <c r="J47" s="333">
        <v>39.1</v>
      </c>
      <c r="K47" s="335"/>
      <c r="L47" s="326"/>
      <c r="M47" s="327">
        <v>66.680000000000007</v>
      </c>
      <c r="N47" s="326"/>
      <c r="O47" s="330">
        <v>2985.31</v>
      </c>
      <c r="AF47" s="310"/>
      <c r="AG47" s="310"/>
      <c r="AJ47" s="322" t="s">
        <v>1064</v>
      </c>
    </row>
    <row r="48" spans="1:38" s="286" customFormat="1" ht="15" x14ac:dyDescent="0.25">
      <c r="A48" s="317"/>
      <c r="B48" s="345"/>
      <c r="C48" s="346"/>
      <c r="D48" s="347" t="s">
        <v>1065</v>
      </c>
      <c r="E48" s="347"/>
      <c r="F48" s="347"/>
      <c r="G48" s="312"/>
      <c r="H48" s="348"/>
      <c r="I48" s="348"/>
      <c r="J48" s="348"/>
      <c r="K48" s="349"/>
      <c r="L48" s="348"/>
      <c r="M48" s="350">
        <v>1262.6300000000001</v>
      </c>
      <c r="N48" s="341"/>
      <c r="O48" s="351">
        <v>24594.73</v>
      </c>
      <c r="AF48" s="310"/>
      <c r="AG48" s="310"/>
      <c r="AL48" s="310" t="s">
        <v>1065</v>
      </c>
    </row>
    <row r="49" spans="1:38" s="286" customFormat="1" ht="45.75" x14ac:dyDescent="0.25">
      <c r="A49" s="311" t="s">
        <v>46</v>
      </c>
      <c r="B49" s="312" t="s">
        <v>46</v>
      </c>
      <c r="C49" s="313" t="s">
        <v>1066</v>
      </c>
      <c r="D49" s="314" t="s">
        <v>47</v>
      </c>
      <c r="E49" s="314"/>
      <c r="F49" s="314"/>
      <c r="G49" s="312" t="s">
        <v>49</v>
      </c>
      <c r="H49" s="312">
        <v>0.71</v>
      </c>
      <c r="I49" s="312" t="s">
        <v>33</v>
      </c>
      <c r="J49" s="312" t="s">
        <v>1067</v>
      </c>
      <c r="K49" s="315"/>
      <c r="L49" s="312"/>
      <c r="M49" s="315"/>
      <c r="N49" s="312"/>
      <c r="O49" s="316"/>
      <c r="AF49" s="310"/>
      <c r="AG49" s="310" t="s">
        <v>47</v>
      </c>
      <c r="AL49" s="310"/>
    </row>
    <row r="50" spans="1:38" s="286" customFormat="1" ht="15" x14ac:dyDescent="0.25">
      <c r="A50" s="317"/>
      <c r="B50" s="318"/>
      <c r="C50" s="319" t="s">
        <v>1068</v>
      </c>
      <c r="D50" s="320" t="s">
        <v>1069</v>
      </c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1"/>
      <c r="AF50" s="310"/>
      <c r="AG50" s="310"/>
      <c r="AH50" s="322" t="s">
        <v>1069</v>
      </c>
      <c r="AL50" s="310"/>
    </row>
    <row r="51" spans="1:38" s="286" customFormat="1" ht="33.75" x14ac:dyDescent="0.25">
      <c r="A51" s="317"/>
      <c r="B51" s="318"/>
      <c r="C51" s="319" t="s">
        <v>1047</v>
      </c>
      <c r="D51" s="320" t="s">
        <v>1048</v>
      </c>
      <c r="E51" s="320"/>
      <c r="F51" s="320"/>
      <c r="G51" s="320"/>
      <c r="H51" s="320"/>
      <c r="I51" s="320"/>
      <c r="J51" s="320"/>
      <c r="K51" s="320"/>
      <c r="L51" s="320"/>
      <c r="M51" s="320"/>
      <c r="N51" s="320"/>
      <c r="O51" s="321"/>
      <c r="AF51" s="310"/>
      <c r="AG51" s="310"/>
      <c r="AH51" s="322" t="s">
        <v>1048</v>
      </c>
      <c r="AL51" s="310"/>
    </row>
    <row r="52" spans="1:38" s="286" customFormat="1" ht="57" x14ac:dyDescent="0.25">
      <c r="A52" s="317"/>
      <c r="B52" s="318"/>
      <c r="C52" s="319" t="s">
        <v>1049</v>
      </c>
      <c r="D52" s="320" t="s">
        <v>1050</v>
      </c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1"/>
      <c r="AF52" s="310"/>
      <c r="AG52" s="310"/>
      <c r="AH52" s="322" t="s">
        <v>1050</v>
      </c>
      <c r="AL52" s="310"/>
    </row>
    <row r="53" spans="1:38" s="286" customFormat="1" ht="15" x14ac:dyDescent="0.25">
      <c r="A53" s="317"/>
      <c r="B53" s="323"/>
      <c r="C53" s="319" t="s">
        <v>33</v>
      </c>
      <c r="D53" s="324" t="s">
        <v>1051</v>
      </c>
      <c r="E53" s="324"/>
      <c r="F53" s="324"/>
      <c r="G53" s="325"/>
      <c r="H53" s="326"/>
      <c r="I53" s="326"/>
      <c r="J53" s="326"/>
      <c r="K53" s="327">
        <v>920.4</v>
      </c>
      <c r="L53" s="328">
        <v>1.587</v>
      </c>
      <c r="M53" s="331">
        <v>1037.08</v>
      </c>
      <c r="N53" s="329">
        <v>44.77</v>
      </c>
      <c r="O53" s="330">
        <v>46430.07</v>
      </c>
      <c r="AF53" s="310"/>
      <c r="AG53" s="310"/>
      <c r="AI53" s="322" t="s">
        <v>1051</v>
      </c>
      <c r="AL53" s="310"/>
    </row>
    <row r="54" spans="1:38" s="286" customFormat="1" ht="15" x14ac:dyDescent="0.25">
      <c r="A54" s="317"/>
      <c r="B54" s="323"/>
      <c r="C54" s="319"/>
      <c r="D54" s="324" t="s">
        <v>1055</v>
      </c>
      <c r="E54" s="324"/>
      <c r="F54" s="324"/>
      <c r="G54" s="325" t="s">
        <v>1056</v>
      </c>
      <c r="H54" s="344">
        <v>118</v>
      </c>
      <c r="I54" s="328">
        <v>1.587</v>
      </c>
      <c r="J54" s="337">
        <v>132.95885999999999</v>
      </c>
      <c r="K54" s="335"/>
      <c r="L54" s="326"/>
      <c r="M54" s="335"/>
      <c r="N54" s="326"/>
      <c r="O54" s="336"/>
      <c r="AF54" s="310"/>
      <c r="AG54" s="310"/>
      <c r="AJ54" s="322" t="s">
        <v>1055</v>
      </c>
      <c r="AL54" s="310"/>
    </row>
    <row r="55" spans="1:38" s="286" customFormat="1" ht="15" x14ac:dyDescent="0.25">
      <c r="A55" s="338"/>
      <c r="B55" s="325"/>
      <c r="C55" s="319"/>
      <c r="D55" s="339" t="s">
        <v>1058</v>
      </c>
      <c r="E55" s="339"/>
      <c r="F55" s="339"/>
      <c r="G55" s="340"/>
      <c r="H55" s="341"/>
      <c r="I55" s="341"/>
      <c r="J55" s="341"/>
      <c r="K55" s="352">
        <v>920.4</v>
      </c>
      <c r="L55" s="341"/>
      <c r="M55" s="342">
        <v>1037.08</v>
      </c>
      <c r="N55" s="341"/>
      <c r="O55" s="343">
        <v>46430.07</v>
      </c>
      <c r="AF55" s="310"/>
      <c r="AG55" s="310"/>
      <c r="AK55" s="322" t="s">
        <v>1058</v>
      </c>
      <c r="AL55" s="310"/>
    </row>
    <row r="56" spans="1:38" s="286" customFormat="1" ht="15" x14ac:dyDescent="0.25">
      <c r="A56" s="317"/>
      <c r="B56" s="323"/>
      <c r="C56" s="319"/>
      <c r="D56" s="324" t="s">
        <v>1059</v>
      </c>
      <c r="E56" s="324"/>
      <c r="F56" s="324"/>
      <c r="G56" s="325"/>
      <c r="H56" s="326"/>
      <c r="I56" s="326"/>
      <c r="J56" s="326"/>
      <c r="K56" s="335"/>
      <c r="L56" s="326"/>
      <c r="M56" s="331">
        <v>1037.08</v>
      </c>
      <c r="N56" s="326"/>
      <c r="O56" s="330">
        <v>46430.07</v>
      </c>
      <c r="AF56" s="310"/>
      <c r="AG56" s="310"/>
      <c r="AJ56" s="322" t="s">
        <v>1059</v>
      </c>
      <c r="AL56" s="310"/>
    </row>
    <row r="57" spans="1:38" s="286" customFormat="1" ht="33.75" x14ac:dyDescent="0.25">
      <c r="A57" s="317"/>
      <c r="B57" s="323"/>
      <c r="C57" s="319" t="s">
        <v>1070</v>
      </c>
      <c r="D57" s="324" t="s">
        <v>1071</v>
      </c>
      <c r="E57" s="324"/>
      <c r="F57" s="324"/>
      <c r="G57" s="325" t="s">
        <v>1062</v>
      </c>
      <c r="H57" s="344">
        <v>89</v>
      </c>
      <c r="I57" s="326"/>
      <c r="J57" s="344">
        <v>89</v>
      </c>
      <c r="K57" s="335"/>
      <c r="L57" s="326"/>
      <c r="M57" s="327">
        <v>923</v>
      </c>
      <c r="N57" s="326"/>
      <c r="O57" s="330">
        <v>41322.76</v>
      </c>
      <c r="AF57" s="310"/>
      <c r="AG57" s="310"/>
      <c r="AJ57" s="322" t="s">
        <v>1071</v>
      </c>
      <c r="AL57" s="310"/>
    </row>
    <row r="58" spans="1:38" s="286" customFormat="1" ht="56.25" x14ac:dyDescent="0.25">
      <c r="A58" s="317"/>
      <c r="B58" s="323"/>
      <c r="C58" s="319" t="s">
        <v>1072</v>
      </c>
      <c r="D58" s="324" t="s">
        <v>1073</v>
      </c>
      <c r="E58" s="324"/>
      <c r="F58" s="324"/>
      <c r="G58" s="325" t="s">
        <v>1062</v>
      </c>
      <c r="H58" s="344">
        <v>40</v>
      </c>
      <c r="I58" s="329">
        <v>0.85</v>
      </c>
      <c r="J58" s="344">
        <v>34</v>
      </c>
      <c r="K58" s="335"/>
      <c r="L58" s="326"/>
      <c r="M58" s="327">
        <v>352.61</v>
      </c>
      <c r="N58" s="326"/>
      <c r="O58" s="330">
        <v>15786.22</v>
      </c>
      <c r="AF58" s="310"/>
      <c r="AG58" s="310"/>
      <c r="AJ58" s="322" t="s">
        <v>1073</v>
      </c>
      <c r="AL58" s="310"/>
    </row>
    <row r="59" spans="1:38" s="286" customFormat="1" ht="15" x14ac:dyDescent="0.25">
      <c r="A59" s="317"/>
      <c r="B59" s="345"/>
      <c r="C59" s="346"/>
      <c r="D59" s="347" t="s">
        <v>1065</v>
      </c>
      <c r="E59" s="347"/>
      <c r="F59" s="347"/>
      <c r="G59" s="312"/>
      <c r="H59" s="348"/>
      <c r="I59" s="348"/>
      <c r="J59" s="348"/>
      <c r="K59" s="349"/>
      <c r="L59" s="348"/>
      <c r="M59" s="350">
        <v>2312.69</v>
      </c>
      <c r="N59" s="341"/>
      <c r="O59" s="351">
        <v>103539.05</v>
      </c>
      <c r="AF59" s="310"/>
      <c r="AG59" s="310"/>
      <c r="AL59" s="310" t="s">
        <v>1065</v>
      </c>
    </row>
    <row r="60" spans="1:38" s="286" customFormat="1" ht="45.75" x14ac:dyDescent="0.25">
      <c r="A60" s="311" t="s">
        <v>61</v>
      </c>
      <c r="B60" s="312" t="s">
        <v>61</v>
      </c>
      <c r="C60" s="313" t="s">
        <v>1074</v>
      </c>
      <c r="D60" s="314" t="s">
        <v>62</v>
      </c>
      <c r="E60" s="314"/>
      <c r="F60" s="314"/>
      <c r="G60" s="312" t="s">
        <v>49</v>
      </c>
      <c r="H60" s="312">
        <v>0.71</v>
      </c>
      <c r="I60" s="312" t="s">
        <v>33</v>
      </c>
      <c r="J60" s="312" t="s">
        <v>1067</v>
      </c>
      <c r="K60" s="315"/>
      <c r="L60" s="312"/>
      <c r="M60" s="315"/>
      <c r="N60" s="312"/>
      <c r="O60" s="316"/>
      <c r="AF60" s="310"/>
      <c r="AG60" s="310" t="s">
        <v>62</v>
      </c>
      <c r="AL60" s="310"/>
    </row>
    <row r="61" spans="1:38" s="286" customFormat="1" ht="33.75" x14ac:dyDescent="0.25">
      <c r="A61" s="317"/>
      <c r="B61" s="318"/>
      <c r="C61" s="319" t="s">
        <v>1047</v>
      </c>
      <c r="D61" s="320" t="s">
        <v>1048</v>
      </c>
      <c r="E61" s="320"/>
      <c r="F61" s="320"/>
      <c r="G61" s="320"/>
      <c r="H61" s="320"/>
      <c r="I61" s="320"/>
      <c r="J61" s="320"/>
      <c r="K61" s="320"/>
      <c r="L61" s="320"/>
      <c r="M61" s="320"/>
      <c r="N61" s="320"/>
      <c r="O61" s="321"/>
      <c r="AF61" s="310"/>
      <c r="AG61" s="310"/>
      <c r="AH61" s="322" t="s">
        <v>1048</v>
      </c>
      <c r="AL61" s="310"/>
    </row>
    <row r="62" spans="1:38" s="286" customFormat="1" ht="57" x14ac:dyDescent="0.25">
      <c r="A62" s="317"/>
      <c r="B62" s="318"/>
      <c r="C62" s="319" t="s">
        <v>1049</v>
      </c>
      <c r="D62" s="320" t="s">
        <v>1050</v>
      </c>
      <c r="E62" s="320"/>
      <c r="F62" s="320"/>
      <c r="G62" s="320"/>
      <c r="H62" s="320"/>
      <c r="I62" s="320"/>
      <c r="J62" s="320"/>
      <c r="K62" s="320"/>
      <c r="L62" s="320"/>
      <c r="M62" s="320"/>
      <c r="N62" s="320"/>
      <c r="O62" s="321"/>
      <c r="AF62" s="310"/>
      <c r="AG62" s="310"/>
      <c r="AH62" s="322" t="s">
        <v>1050</v>
      </c>
      <c r="AL62" s="310"/>
    </row>
    <row r="63" spans="1:38" s="286" customFormat="1" ht="15" x14ac:dyDescent="0.25">
      <c r="A63" s="317"/>
      <c r="B63" s="323"/>
      <c r="C63" s="319" t="s">
        <v>33</v>
      </c>
      <c r="D63" s="324" t="s">
        <v>1051</v>
      </c>
      <c r="E63" s="324"/>
      <c r="F63" s="324"/>
      <c r="G63" s="325"/>
      <c r="H63" s="326"/>
      <c r="I63" s="326"/>
      <c r="J63" s="326"/>
      <c r="K63" s="327">
        <v>401.7</v>
      </c>
      <c r="L63" s="353">
        <v>1.3225</v>
      </c>
      <c r="M63" s="327">
        <v>377.19</v>
      </c>
      <c r="N63" s="329">
        <v>44.77</v>
      </c>
      <c r="O63" s="330">
        <v>16886.8</v>
      </c>
      <c r="AF63" s="310"/>
      <c r="AG63" s="310"/>
      <c r="AI63" s="322" t="s">
        <v>1051</v>
      </c>
      <c r="AL63" s="310"/>
    </row>
    <row r="64" spans="1:38" s="286" customFormat="1" ht="15" x14ac:dyDescent="0.25">
      <c r="A64" s="317"/>
      <c r="B64" s="323"/>
      <c r="C64" s="319"/>
      <c r="D64" s="324" t="s">
        <v>1055</v>
      </c>
      <c r="E64" s="324"/>
      <c r="F64" s="324"/>
      <c r="G64" s="325" t="s">
        <v>1056</v>
      </c>
      <c r="H64" s="329">
        <v>53.56</v>
      </c>
      <c r="I64" s="353">
        <v>1.3225</v>
      </c>
      <c r="J64" s="354">
        <v>50.291500999999997</v>
      </c>
      <c r="K64" s="335"/>
      <c r="L64" s="326"/>
      <c r="M64" s="335"/>
      <c r="N64" s="326"/>
      <c r="O64" s="336"/>
      <c r="AF64" s="310"/>
      <c r="AG64" s="310"/>
      <c r="AJ64" s="322" t="s">
        <v>1055</v>
      </c>
      <c r="AL64" s="310"/>
    </row>
    <row r="65" spans="1:40" s="286" customFormat="1" ht="15" x14ac:dyDescent="0.25">
      <c r="A65" s="338"/>
      <c r="B65" s="325"/>
      <c r="C65" s="319"/>
      <c r="D65" s="339" t="s">
        <v>1058</v>
      </c>
      <c r="E65" s="339"/>
      <c r="F65" s="339"/>
      <c r="G65" s="340"/>
      <c r="H65" s="341"/>
      <c r="I65" s="341"/>
      <c r="J65" s="341"/>
      <c r="K65" s="352">
        <v>401.7</v>
      </c>
      <c r="L65" s="341"/>
      <c r="M65" s="352">
        <v>377.19</v>
      </c>
      <c r="N65" s="341"/>
      <c r="O65" s="343">
        <v>16886.8</v>
      </c>
      <c r="AF65" s="310"/>
      <c r="AG65" s="310"/>
      <c r="AK65" s="322" t="s">
        <v>1058</v>
      </c>
      <c r="AL65" s="310"/>
    </row>
    <row r="66" spans="1:40" s="286" customFormat="1" ht="15" x14ac:dyDescent="0.25">
      <c r="A66" s="317"/>
      <c r="B66" s="323"/>
      <c r="C66" s="319"/>
      <c r="D66" s="324" t="s">
        <v>1059</v>
      </c>
      <c r="E66" s="324"/>
      <c r="F66" s="324"/>
      <c r="G66" s="325"/>
      <c r="H66" s="326"/>
      <c r="I66" s="326"/>
      <c r="J66" s="326"/>
      <c r="K66" s="335"/>
      <c r="L66" s="326"/>
      <c r="M66" s="327">
        <v>377.19</v>
      </c>
      <c r="N66" s="326"/>
      <c r="O66" s="330">
        <v>16886.8</v>
      </c>
      <c r="AF66" s="310"/>
      <c r="AG66" s="310"/>
      <c r="AJ66" s="322" t="s">
        <v>1059</v>
      </c>
      <c r="AL66" s="310"/>
    </row>
    <row r="67" spans="1:40" s="286" customFormat="1" ht="33.75" x14ac:dyDescent="0.25">
      <c r="A67" s="317"/>
      <c r="B67" s="323"/>
      <c r="C67" s="319" t="s">
        <v>1070</v>
      </c>
      <c r="D67" s="324" t="s">
        <v>1071</v>
      </c>
      <c r="E67" s="324"/>
      <c r="F67" s="324"/>
      <c r="G67" s="325" t="s">
        <v>1062</v>
      </c>
      <c r="H67" s="344">
        <v>89</v>
      </c>
      <c r="I67" s="326"/>
      <c r="J67" s="344">
        <v>89</v>
      </c>
      <c r="K67" s="335"/>
      <c r="L67" s="326"/>
      <c r="M67" s="327">
        <v>335.7</v>
      </c>
      <c r="N67" s="326"/>
      <c r="O67" s="330">
        <v>15029.25</v>
      </c>
      <c r="AF67" s="310"/>
      <c r="AG67" s="310"/>
      <c r="AJ67" s="322" t="s">
        <v>1071</v>
      </c>
      <c r="AL67" s="310"/>
    </row>
    <row r="68" spans="1:40" s="286" customFormat="1" ht="56.25" x14ac:dyDescent="0.25">
      <c r="A68" s="317"/>
      <c r="B68" s="323"/>
      <c r="C68" s="319" t="s">
        <v>1072</v>
      </c>
      <c r="D68" s="324" t="s">
        <v>1073</v>
      </c>
      <c r="E68" s="324"/>
      <c r="F68" s="324"/>
      <c r="G68" s="325" t="s">
        <v>1062</v>
      </c>
      <c r="H68" s="344">
        <v>40</v>
      </c>
      <c r="I68" s="329">
        <v>0.85</v>
      </c>
      <c r="J68" s="344">
        <v>34</v>
      </c>
      <c r="K68" s="335"/>
      <c r="L68" s="326"/>
      <c r="M68" s="327">
        <v>128.24</v>
      </c>
      <c r="N68" s="326"/>
      <c r="O68" s="330">
        <v>5741.51</v>
      </c>
      <c r="AF68" s="310"/>
      <c r="AG68" s="310"/>
      <c r="AJ68" s="322" t="s">
        <v>1073</v>
      </c>
      <c r="AL68" s="310"/>
    </row>
    <row r="69" spans="1:40" s="286" customFormat="1" ht="15" x14ac:dyDescent="0.25">
      <c r="A69" s="317"/>
      <c r="B69" s="345"/>
      <c r="C69" s="346"/>
      <c r="D69" s="347" t="s">
        <v>1065</v>
      </c>
      <c r="E69" s="347"/>
      <c r="F69" s="347"/>
      <c r="G69" s="312"/>
      <c r="H69" s="348"/>
      <c r="I69" s="348"/>
      <c r="J69" s="348"/>
      <c r="K69" s="349"/>
      <c r="L69" s="348"/>
      <c r="M69" s="355">
        <v>841.13</v>
      </c>
      <c r="N69" s="341"/>
      <c r="O69" s="351">
        <v>37657.56</v>
      </c>
      <c r="AF69" s="310"/>
      <c r="AG69" s="310"/>
      <c r="AL69" s="310" t="s">
        <v>1065</v>
      </c>
    </row>
    <row r="70" spans="1:40" s="286" customFormat="1" ht="45.75" x14ac:dyDescent="0.25">
      <c r="A70" s="311" t="s">
        <v>70</v>
      </c>
      <c r="B70" s="312" t="s">
        <v>70</v>
      </c>
      <c r="C70" s="313" t="s">
        <v>1075</v>
      </c>
      <c r="D70" s="314" t="s">
        <v>71</v>
      </c>
      <c r="E70" s="314"/>
      <c r="F70" s="314"/>
      <c r="G70" s="312" t="s">
        <v>73</v>
      </c>
      <c r="H70" s="312">
        <v>78.453999999999994</v>
      </c>
      <c r="I70" s="312" t="s">
        <v>33</v>
      </c>
      <c r="J70" s="312" t="s">
        <v>1076</v>
      </c>
      <c r="K70" s="315" t="s">
        <v>74</v>
      </c>
      <c r="L70" s="312"/>
      <c r="M70" s="315" t="s">
        <v>1077</v>
      </c>
      <c r="N70" s="312" t="s">
        <v>1078</v>
      </c>
      <c r="O70" s="316" t="s">
        <v>1079</v>
      </c>
      <c r="AF70" s="310"/>
      <c r="AG70" s="310" t="s">
        <v>71</v>
      </c>
      <c r="AL70" s="310"/>
    </row>
    <row r="71" spans="1:40" s="286" customFormat="1" ht="15" x14ac:dyDescent="0.25">
      <c r="A71" s="317"/>
      <c r="B71" s="345"/>
      <c r="C71" s="346"/>
      <c r="D71" s="347" t="s">
        <v>1065</v>
      </c>
      <c r="E71" s="347"/>
      <c r="F71" s="347"/>
      <c r="G71" s="312"/>
      <c r="H71" s="348"/>
      <c r="I71" s="348"/>
      <c r="J71" s="348"/>
      <c r="K71" s="349"/>
      <c r="L71" s="348"/>
      <c r="M71" s="355">
        <v>228.3</v>
      </c>
      <c r="N71" s="341"/>
      <c r="O71" s="351">
        <v>3109.45</v>
      </c>
      <c r="AF71" s="310"/>
      <c r="AG71" s="310"/>
      <c r="AL71" s="310" t="s">
        <v>1065</v>
      </c>
    </row>
    <row r="72" spans="1:40" s="362" customFormat="1" ht="33.75" x14ac:dyDescent="0.25">
      <c r="A72" s="356" t="s">
        <v>81</v>
      </c>
      <c r="B72" s="357" t="s">
        <v>81</v>
      </c>
      <c r="C72" s="358" t="s">
        <v>1080</v>
      </c>
      <c r="D72" s="359" t="s">
        <v>82</v>
      </c>
      <c r="E72" s="359"/>
      <c r="F72" s="359"/>
      <c r="G72" s="357" t="s">
        <v>84</v>
      </c>
      <c r="H72" s="357">
        <v>279.54000000000002</v>
      </c>
      <c r="I72" s="357" t="s">
        <v>33</v>
      </c>
      <c r="J72" s="357" t="s">
        <v>1081</v>
      </c>
      <c r="K72" s="360" t="s">
        <v>85</v>
      </c>
      <c r="L72" s="357"/>
      <c r="M72" s="360" t="s">
        <v>1082</v>
      </c>
      <c r="N72" s="357" t="s">
        <v>1083</v>
      </c>
      <c r="O72" s="361" t="s">
        <v>1084</v>
      </c>
      <c r="AF72" s="363"/>
      <c r="AG72" s="363" t="s">
        <v>82</v>
      </c>
      <c r="AL72" s="363"/>
    </row>
    <row r="73" spans="1:40" s="286" customFormat="1" ht="15" x14ac:dyDescent="0.25">
      <c r="A73" s="364"/>
      <c r="B73" s="301"/>
      <c r="C73" s="346"/>
      <c r="D73" s="324" t="s">
        <v>1085</v>
      </c>
      <c r="E73" s="324"/>
      <c r="F73" s="324"/>
      <c r="G73" s="324"/>
      <c r="H73" s="324"/>
      <c r="I73" s="324"/>
      <c r="J73" s="324"/>
      <c r="K73" s="324"/>
      <c r="L73" s="324"/>
      <c r="M73" s="324"/>
      <c r="N73" s="324"/>
      <c r="O73" s="365"/>
      <c r="AF73" s="310"/>
      <c r="AG73" s="310"/>
      <c r="AL73" s="310"/>
      <c r="AM73" s="322" t="s">
        <v>1085</v>
      </c>
    </row>
    <row r="74" spans="1:40" s="286" customFormat="1" ht="15" x14ac:dyDescent="0.25">
      <c r="A74" s="364"/>
      <c r="B74" s="345"/>
      <c r="C74" s="346"/>
      <c r="D74" s="324" t="s">
        <v>1086</v>
      </c>
      <c r="E74" s="324"/>
      <c r="F74" s="324"/>
      <c r="G74" s="324"/>
      <c r="H74" s="324"/>
      <c r="I74" s="324"/>
      <c r="J74" s="324"/>
      <c r="K74" s="324"/>
      <c r="L74" s="324"/>
      <c r="M74" s="324"/>
      <c r="N74" s="324"/>
      <c r="O74" s="365"/>
      <c r="AF74" s="310"/>
      <c r="AG74" s="310"/>
      <c r="AL74" s="310"/>
      <c r="AN74" s="322" t="s">
        <v>1086</v>
      </c>
    </row>
    <row r="75" spans="1:40" s="286" customFormat="1" ht="15" x14ac:dyDescent="0.25">
      <c r="A75" s="317"/>
      <c r="B75" s="345"/>
      <c r="C75" s="346"/>
      <c r="D75" s="347" t="s">
        <v>1065</v>
      </c>
      <c r="E75" s="347"/>
      <c r="F75" s="347"/>
      <c r="G75" s="312"/>
      <c r="H75" s="348"/>
      <c r="I75" s="348"/>
      <c r="J75" s="348"/>
      <c r="K75" s="349"/>
      <c r="L75" s="348"/>
      <c r="M75" s="350">
        <v>45391.71</v>
      </c>
      <c r="N75" s="341"/>
      <c r="O75" s="351">
        <v>370396.35</v>
      </c>
      <c r="AF75" s="310"/>
      <c r="AG75" s="310"/>
      <c r="AL75" s="310" t="s">
        <v>1065</v>
      </c>
    </row>
    <row r="76" spans="1:40" s="286" customFormat="1" ht="23.25" x14ac:dyDescent="0.25">
      <c r="A76" s="311" t="s">
        <v>92</v>
      </c>
      <c r="B76" s="312" t="s">
        <v>92</v>
      </c>
      <c r="C76" s="313" t="s">
        <v>1087</v>
      </c>
      <c r="D76" s="314" t="s">
        <v>93</v>
      </c>
      <c r="E76" s="314"/>
      <c r="F76" s="314"/>
      <c r="G76" s="312" t="s">
        <v>95</v>
      </c>
      <c r="H76" s="312">
        <v>1.8186</v>
      </c>
      <c r="I76" s="312" t="s">
        <v>33</v>
      </c>
      <c r="J76" s="312" t="s">
        <v>1088</v>
      </c>
      <c r="K76" s="315"/>
      <c r="L76" s="312"/>
      <c r="M76" s="315"/>
      <c r="N76" s="312"/>
      <c r="O76" s="316"/>
      <c r="AF76" s="310"/>
      <c r="AG76" s="310" t="s">
        <v>93</v>
      </c>
      <c r="AL76" s="310"/>
    </row>
    <row r="77" spans="1:40" s="286" customFormat="1" ht="33.75" x14ac:dyDescent="0.25">
      <c r="A77" s="317"/>
      <c r="B77" s="318"/>
      <c r="C77" s="319" t="s">
        <v>1047</v>
      </c>
      <c r="D77" s="320" t="s">
        <v>1048</v>
      </c>
      <c r="E77" s="320"/>
      <c r="F77" s="320"/>
      <c r="G77" s="320"/>
      <c r="H77" s="320"/>
      <c r="I77" s="320"/>
      <c r="J77" s="320"/>
      <c r="K77" s="320"/>
      <c r="L77" s="320"/>
      <c r="M77" s="320"/>
      <c r="N77" s="320"/>
      <c r="O77" s="321"/>
      <c r="AF77" s="310"/>
      <c r="AG77" s="310"/>
      <c r="AH77" s="322" t="s">
        <v>1048</v>
      </c>
      <c r="AL77" s="310"/>
    </row>
    <row r="78" spans="1:40" s="286" customFormat="1" ht="57" x14ac:dyDescent="0.25">
      <c r="A78" s="317"/>
      <c r="B78" s="318"/>
      <c r="C78" s="319" t="s">
        <v>1049</v>
      </c>
      <c r="D78" s="320" t="s">
        <v>1050</v>
      </c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1"/>
      <c r="AF78" s="310"/>
      <c r="AG78" s="310"/>
      <c r="AH78" s="322" t="s">
        <v>1050</v>
      </c>
      <c r="AL78" s="310"/>
    </row>
    <row r="79" spans="1:40" s="286" customFormat="1" ht="15" x14ac:dyDescent="0.25">
      <c r="A79" s="317"/>
      <c r="B79" s="323"/>
      <c r="C79" s="319" t="s">
        <v>46</v>
      </c>
      <c r="D79" s="324" t="s">
        <v>1052</v>
      </c>
      <c r="E79" s="324"/>
      <c r="F79" s="324"/>
      <c r="G79" s="325"/>
      <c r="H79" s="326"/>
      <c r="I79" s="326"/>
      <c r="J79" s="326"/>
      <c r="K79" s="327">
        <v>18.190000000000001</v>
      </c>
      <c r="L79" s="353">
        <v>1.4375</v>
      </c>
      <c r="M79" s="327">
        <v>47.55</v>
      </c>
      <c r="N79" s="329">
        <v>13.24</v>
      </c>
      <c r="O79" s="332">
        <v>629.55999999999995</v>
      </c>
      <c r="AF79" s="310"/>
      <c r="AG79" s="310"/>
      <c r="AI79" s="322" t="s">
        <v>1052</v>
      </c>
      <c r="AL79" s="310"/>
    </row>
    <row r="80" spans="1:40" s="286" customFormat="1" ht="15" x14ac:dyDescent="0.25">
      <c r="A80" s="317"/>
      <c r="B80" s="323"/>
      <c r="C80" s="319" t="s">
        <v>61</v>
      </c>
      <c r="D80" s="324" t="s">
        <v>1053</v>
      </c>
      <c r="E80" s="324"/>
      <c r="F80" s="324"/>
      <c r="G80" s="325"/>
      <c r="H80" s="326"/>
      <c r="I80" s="326"/>
      <c r="J80" s="326"/>
      <c r="K80" s="327">
        <v>3.11</v>
      </c>
      <c r="L80" s="353">
        <v>1.4375</v>
      </c>
      <c r="M80" s="327">
        <v>8.1300000000000008</v>
      </c>
      <c r="N80" s="329">
        <v>44.77</v>
      </c>
      <c r="O80" s="332">
        <v>363.98</v>
      </c>
      <c r="AF80" s="310"/>
      <c r="AG80" s="310"/>
      <c r="AI80" s="322" t="s">
        <v>1053</v>
      </c>
      <c r="AL80" s="310"/>
    </row>
    <row r="81" spans="1:38" s="286" customFormat="1" ht="15" x14ac:dyDescent="0.25">
      <c r="A81" s="317"/>
      <c r="B81" s="323"/>
      <c r="C81" s="319"/>
      <c r="D81" s="324" t="s">
        <v>1057</v>
      </c>
      <c r="E81" s="324"/>
      <c r="F81" s="324"/>
      <c r="G81" s="325" t="s">
        <v>1056</v>
      </c>
      <c r="H81" s="329">
        <v>0.23</v>
      </c>
      <c r="I81" s="353">
        <v>1.4375</v>
      </c>
      <c r="J81" s="334">
        <v>0.60127459999999999</v>
      </c>
      <c r="K81" s="335"/>
      <c r="L81" s="326"/>
      <c r="M81" s="335"/>
      <c r="N81" s="326"/>
      <c r="O81" s="336"/>
      <c r="AF81" s="310"/>
      <c r="AG81" s="310"/>
      <c r="AJ81" s="322" t="s">
        <v>1057</v>
      </c>
      <c r="AL81" s="310"/>
    </row>
    <row r="82" spans="1:38" s="286" customFormat="1" ht="15" x14ac:dyDescent="0.25">
      <c r="A82" s="338"/>
      <c r="B82" s="325"/>
      <c r="C82" s="319"/>
      <c r="D82" s="339" t="s">
        <v>1058</v>
      </c>
      <c r="E82" s="339"/>
      <c r="F82" s="339"/>
      <c r="G82" s="340"/>
      <c r="H82" s="341"/>
      <c r="I82" s="341"/>
      <c r="J82" s="341"/>
      <c r="K82" s="352">
        <v>18.190000000000001</v>
      </c>
      <c r="L82" s="341"/>
      <c r="M82" s="352">
        <v>47.55</v>
      </c>
      <c r="N82" s="341"/>
      <c r="O82" s="366">
        <v>629.55999999999995</v>
      </c>
      <c r="AF82" s="310"/>
      <c r="AG82" s="310"/>
      <c r="AK82" s="322" t="s">
        <v>1058</v>
      </c>
      <c r="AL82" s="310"/>
    </row>
    <row r="83" spans="1:38" s="286" customFormat="1" ht="15" x14ac:dyDescent="0.25">
      <c r="A83" s="317"/>
      <c r="B83" s="323"/>
      <c r="C83" s="319"/>
      <c r="D83" s="324" t="s">
        <v>1059</v>
      </c>
      <c r="E83" s="324"/>
      <c r="F83" s="324"/>
      <c r="G83" s="325"/>
      <c r="H83" s="326"/>
      <c r="I83" s="326"/>
      <c r="J83" s="326"/>
      <c r="K83" s="335"/>
      <c r="L83" s="326"/>
      <c r="M83" s="327">
        <v>8.1300000000000008</v>
      </c>
      <c r="N83" s="326"/>
      <c r="O83" s="332">
        <v>363.98</v>
      </c>
      <c r="AF83" s="310"/>
      <c r="AG83" s="310"/>
      <c r="AJ83" s="322" t="s">
        <v>1059</v>
      </c>
      <c r="AL83" s="310"/>
    </row>
    <row r="84" spans="1:38" s="286" customFormat="1" ht="33.75" x14ac:dyDescent="0.25">
      <c r="A84" s="317"/>
      <c r="B84" s="323"/>
      <c r="C84" s="319" t="s">
        <v>1060</v>
      </c>
      <c r="D84" s="324" t="s">
        <v>1061</v>
      </c>
      <c r="E84" s="324"/>
      <c r="F84" s="324"/>
      <c r="G84" s="325" t="s">
        <v>1062</v>
      </c>
      <c r="H84" s="344">
        <v>92</v>
      </c>
      <c r="I84" s="326"/>
      <c r="J84" s="344">
        <v>92</v>
      </c>
      <c r="K84" s="335"/>
      <c r="L84" s="326"/>
      <c r="M84" s="327">
        <v>7.48</v>
      </c>
      <c r="N84" s="326"/>
      <c r="O84" s="332">
        <v>334.86</v>
      </c>
      <c r="AF84" s="310"/>
      <c r="AG84" s="310"/>
      <c r="AJ84" s="322" t="s">
        <v>1061</v>
      </c>
      <c r="AL84" s="310"/>
    </row>
    <row r="85" spans="1:38" s="286" customFormat="1" ht="56.25" x14ac:dyDescent="0.25">
      <c r="A85" s="317"/>
      <c r="B85" s="323"/>
      <c r="C85" s="319" t="s">
        <v>1063</v>
      </c>
      <c r="D85" s="324" t="s">
        <v>1064</v>
      </c>
      <c r="E85" s="324"/>
      <c r="F85" s="324"/>
      <c r="G85" s="325" t="s">
        <v>1062</v>
      </c>
      <c r="H85" s="344">
        <v>46</v>
      </c>
      <c r="I85" s="329">
        <v>0.85</v>
      </c>
      <c r="J85" s="333">
        <v>39.1</v>
      </c>
      <c r="K85" s="335"/>
      <c r="L85" s="326"/>
      <c r="M85" s="327">
        <v>3.18</v>
      </c>
      <c r="N85" s="326"/>
      <c r="O85" s="332">
        <v>142.32</v>
      </c>
      <c r="AF85" s="310"/>
      <c r="AG85" s="310"/>
      <c r="AJ85" s="322" t="s">
        <v>1064</v>
      </c>
      <c r="AL85" s="310"/>
    </row>
    <row r="86" spans="1:38" s="286" customFormat="1" ht="15" x14ac:dyDescent="0.25">
      <c r="A86" s="317"/>
      <c r="B86" s="345"/>
      <c r="C86" s="346"/>
      <c r="D86" s="347" t="s">
        <v>1065</v>
      </c>
      <c r="E86" s="347"/>
      <c r="F86" s="347"/>
      <c r="G86" s="312"/>
      <c r="H86" s="348"/>
      <c r="I86" s="348"/>
      <c r="J86" s="348"/>
      <c r="K86" s="349"/>
      <c r="L86" s="348"/>
      <c r="M86" s="355">
        <v>58.21</v>
      </c>
      <c r="N86" s="341"/>
      <c r="O86" s="351">
        <v>1106.74</v>
      </c>
      <c r="AF86" s="310"/>
      <c r="AG86" s="310"/>
      <c r="AL86" s="310" t="s">
        <v>1065</v>
      </c>
    </row>
    <row r="87" spans="1:38" s="286" customFormat="1" ht="23.25" x14ac:dyDescent="0.25">
      <c r="A87" s="311" t="s">
        <v>103</v>
      </c>
      <c r="B87" s="312" t="s">
        <v>103</v>
      </c>
      <c r="C87" s="313" t="s">
        <v>1089</v>
      </c>
      <c r="D87" s="314" t="s">
        <v>104</v>
      </c>
      <c r="E87" s="314"/>
      <c r="F87" s="314"/>
      <c r="G87" s="312" t="s">
        <v>95</v>
      </c>
      <c r="H87" s="312">
        <v>0.44964199999999999</v>
      </c>
      <c r="I87" s="312" t="s">
        <v>33</v>
      </c>
      <c r="J87" s="312" t="s">
        <v>1090</v>
      </c>
      <c r="K87" s="315"/>
      <c r="L87" s="312"/>
      <c r="M87" s="315"/>
      <c r="N87" s="312"/>
      <c r="O87" s="316"/>
      <c r="AF87" s="310"/>
      <c r="AG87" s="310" t="s">
        <v>104</v>
      </c>
      <c r="AL87" s="310"/>
    </row>
    <row r="88" spans="1:38" s="286" customFormat="1" ht="33.75" x14ac:dyDescent="0.25">
      <c r="A88" s="317"/>
      <c r="B88" s="318"/>
      <c r="C88" s="319" t="s">
        <v>1047</v>
      </c>
      <c r="D88" s="320" t="s">
        <v>1048</v>
      </c>
      <c r="E88" s="320"/>
      <c r="F88" s="320"/>
      <c r="G88" s="320"/>
      <c r="H88" s="320"/>
      <c r="I88" s="320"/>
      <c r="J88" s="320"/>
      <c r="K88" s="320"/>
      <c r="L88" s="320"/>
      <c r="M88" s="320"/>
      <c r="N88" s="320"/>
      <c r="O88" s="321"/>
      <c r="AF88" s="310"/>
      <c r="AG88" s="310"/>
      <c r="AH88" s="322" t="s">
        <v>1048</v>
      </c>
      <c r="AL88" s="310"/>
    </row>
    <row r="89" spans="1:38" s="286" customFormat="1" ht="57" x14ac:dyDescent="0.25">
      <c r="A89" s="317"/>
      <c r="B89" s="318"/>
      <c r="C89" s="319" t="s">
        <v>1049</v>
      </c>
      <c r="D89" s="320" t="s">
        <v>1050</v>
      </c>
      <c r="E89" s="320"/>
      <c r="F89" s="320"/>
      <c r="G89" s="320"/>
      <c r="H89" s="320"/>
      <c r="I89" s="320"/>
      <c r="J89" s="320"/>
      <c r="K89" s="320"/>
      <c r="L89" s="320"/>
      <c r="M89" s="320"/>
      <c r="N89" s="320"/>
      <c r="O89" s="321"/>
      <c r="AF89" s="310"/>
      <c r="AG89" s="310"/>
      <c r="AH89" s="322" t="s">
        <v>1050</v>
      </c>
      <c r="AL89" s="310"/>
    </row>
    <row r="90" spans="1:38" s="286" customFormat="1" ht="15" x14ac:dyDescent="0.25">
      <c r="A90" s="317"/>
      <c r="B90" s="323"/>
      <c r="C90" s="319" t="s">
        <v>33</v>
      </c>
      <c r="D90" s="324" t="s">
        <v>1051</v>
      </c>
      <c r="E90" s="324"/>
      <c r="F90" s="324"/>
      <c r="G90" s="325"/>
      <c r="H90" s="326"/>
      <c r="I90" s="326"/>
      <c r="J90" s="326"/>
      <c r="K90" s="327">
        <v>737.85</v>
      </c>
      <c r="L90" s="353">
        <v>1.3225</v>
      </c>
      <c r="M90" s="327">
        <v>438.76</v>
      </c>
      <c r="N90" s="329">
        <v>44.77</v>
      </c>
      <c r="O90" s="330">
        <v>19643.29</v>
      </c>
      <c r="AF90" s="310"/>
      <c r="AG90" s="310"/>
      <c r="AI90" s="322" t="s">
        <v>1051</v>
      </c>
      <c r="AL90" s="310"/>
    </row>
    <row r="91" spans="1:38" s="286" customFormat="1" ht="15" x14ac:dyDescent="0.25">
      <c r="A91" s="317"/>
      <c r="B91" s="323"/>
      <c r="C91" s="319"/>
      <c r="D91" s="324" t="s">
        <v>1055</v>
      </c>
      <c r="E91" s="324"/>
      <c r="F91" s="324"/>
      <c r="G91" s="325" t="s">
        <v>1056</v>
      </c>
      <c r="H91" s="333">
        <v>86.5</v>
      </c>
      <c r="I91" s="353">
        <v>1.3225</v>
      </c>
      <c r="J91" s="334">
        <v>51.437358600000003</v>
      </c>
      <c r="K91" s="335"/>
      <c r="L91" s="326"/>
      <c r="M91" s="335"/>
      <c r="N91" s="326"/>
      <c r="O91" s="336"/>
      <c r="AF91" s="310"/>
      <c r="AG91" s="310"/>
      <c r="AJ91" s="322" t="s">
        <v>1055</v>
      </c>
      <c r="AL91" s="310"/>
    </row>
    <row r="92" spans="1:38" s="286" customFormat="1" ht="15" x14ac:dyDescent="0.25">
      <c r="A92" s="338"/>
      <c r="B92" s="325"/>
      <c r="C92" s="319"/>
      <c r="D92" s="339" t="s">
        <v>1058</v>
      </c>
      <c r="E92" s="339"/>
      <c r="F92" s="339"/>
      <c r="G92" s="340"/>
      <c r="H92" s="341"/>
      <c r="I92" s="341"/>
      <c r="J92" s="341"/>
      <c r="K92" s="352">
        <v>737.85</v>
      </c>
      <c r="L92" s="341"/>
      <c r="M92" s="352">
        <v>438.76</v>
      </c>
      <c r="N92" s="341"/>
      <c r="O92" s="343">
        <v>19643.29</v>
      </c>
      <c r="AF92" s="310"/>
      <c r="AG92" s="310"/>
      <c r="AK92" s="322" t="s">
        <v>1058</v>
      </c>
      <c r="AL92" s="310"/>
    </row>
    <row r="93" spans="1:38" s="286" customFormat="1" ht="15" x14ac:dyDescent="0.25">
      <c r="A93" s="317"/>
      <c r="B93" s="323"/>
      <c r="C93" s="319"/>
      <c r="D93" s="324" t="s">
        <v>1059</v>
      </c>
      <c r="E93" s="324"/>
      <c r="F93" s="324"/>
      <c r="G93" s="325"/>
      <c r="H93" s="326"/>
      <c r="I93" s="326"/>
      <c r="J93" s="326"/>
      <c r="K93" s="335"/>
      <c r="L93" s="326"/>
      <c r="M93" s="327">
        <v>438.76</v>
      </c>
      <c r="N93" s="326"/>
      <c r="O93" s="330">
        <v>19643.29</v>
      </c>
      <c r="AF93" s="310"/>
      <c r="AG93" s="310"/>
      <c r="AJ93" s="322" t="s">
        <v>1059</v>
      </c>
      <c r="AL93" s="310"/>
    </row>
    <row r="94" spans="1:38" s="286" customFormat="1" ht="33.75" x14ac:dyDescent="0.25">
      <c r="A94" s="317"/>
      <c r="B94" s="323"/>
      <c r="C94" s="319" t="s">
        <v>1060</v>
      </c>
      <c r="D94" s="324" t="s">
        <v>1061</v>
      </c>
      <c r="E94" s="324"/>
      <c r="F94" s="324"/>
      <c r="G94" s="325" t="s">
        <v>1062</v>
      </c>
      <c r="H94" s="344">
        <v>92</v>
      </c>
      <c r="I94" s="326"/>
      <c r="J94" s="344">
        <v>92</v>
      </c>
      <c r="K94" s="335"/>
      <c r="L94" s="326"/>
      <c r="M94" s="327">
        <v>403.66</v>
      </c>
      <c r="N94" s="326"/>
      <c r="O94" s="330">
        <v>18071.830000000002</v>
      </c>
      <c r="AF94" s="310"/>
      <c r="AG94" s="310"/>
      <c r="AJ94" s="322" t="s">
        <v>1061</v>
      </c>
      <c r="AL94" s="310"/>
    </row>
    <row r="95" spans="1:38" s="286" customFormat="1" ht="56.25" x14ac:dyDescent="0.25">
      <c r="A95" s="317"/>
      <c r="B95" s="323"/>
      <c r="C95" s="319" t="s">
        <v>1063</v>
      </c>
      <c r="D95" s="324" t="s">
        <v>1064</v>
      </c>
      <c r="E95" s="324"/>
      <c r="F95" s="324"/>
      <c r="G95" s="325" t="s">
        <v>1062</v>
      </c>
      <c r="H95" s="344">
        <v>46</v>
      </c>
      <c r="I95" s="329">
        <v>0.85</v>
      </c>
      <c r="J95" s="333">
        <v>39.1</v>
      </c>
      <c r="K95" s="335"/>
      <c r="L95" s="326"/>
      <c r="M95" s="327">
        <v>171.56</v>
      </c>
      <c r="N95" s="326"/>
      <c r="O95" s="330">
        <v>7680.53</v>
      </c>
      <c r="AF95" s="310"/>
      <c r="AG95" s="310"/>
      <c r="AJ95" s="322" t="s">
        <v>1064</v>
      </c>
      <c r="AL95" s="310"/>
    </row>
    <row r="96" spans="1:38" s="286" customFormat="1" ht="15" x14ac:dyDescent="0.25">
      <c r="A96" s="317"/>
      <c r="B96" s="345"/>
      <c r="C96" s="346"/>
      <c r="D96" s="347" t="s">
        <v>1065</v>
      </c>
      <c r="E96" s="347"/>
      <c r="F96" s="347"/>
      <c r="G96" s="312"/>
      <c r="H96" s="348"/>
      <c r="I96" s="348"/>
      <c r="J96" s="348"/>
      <c r="K96" s="349"/>
      <c r="L96" s="348"/>
      <c r="M96" s="350">
        <v>1013.98</v>
      </c>
      <c r="N96" s="341"/>
      <c r="O96" s="351">
        <v>45395.65</v>
      </c>
      <c r="AF96" s="310"/>
      <c r="AG96" s="310"/>
      <c r="AL96" s="310" t="s">
        <v>1065</v>
      </c>
    </row>
    <row r="97" spans="1:38" s="286" customFormat="1" ht="34.5" x14ac:dyDescent="0.25">
      <c r="A97" s="311" t="s">
        <v>114</v>
      </c>
      <c r="B97" s="312" t="s">
        <v>114</v>
      </c>
      <c r="C97" s="313" t="s">
        <v>1091</v>
      </c>
      <c r="D97" s="314" t="s">
        <v>115</v>
      </c>
      <c r="E97" s="314"/>
      <c r="F97" s="314"/>
      <c r="G97" s="312" t="s">
        <v>95</v>
      </c>
      <c r="H97" s="312">
        <v>0.91800000000000004</v>
      </c>
      <c r="I97" s="312" t="s">
        <v>33</v>
      </c>
      <c r="J97" s="312" t="s">
        <v>1092</v>
      </c>
      <c r="K97" s="315"/>
      <c r="L97" s="312"/>
      <c r="M97" s="315"/>
      <c r="N97" s="312"/>
      <c r="O97" s="316"/>
      <c r="AF97" s="310"/>
      <c r="AG97" s="310" t="s">
        <v>115</v>
      </c>
      <c r="AL97" s="310"/>
    </row>
    <row r="98" spans="1:38" s="286" customFormat="1" ht="33.75" x14ac:dyDescent="0.25">
      <c r="A98" s="317"/>
      <c r="B98" s="318"/>
      <c r="C98" s="319" t="s">
        <v>1047</v>
      </c>
      <c r="D98" s="320" t="s">
        <v>1048</v>
      </c>
      <c r="E98" s="320"/>
      <c r="F98" s="320"/>
      <c r="G98" s="320"/>
      <c r="H98" s="320"/>
      <c r="I98" s="320"/>
      <c r="J98" s="320"/>
      <c r="K98" s="320"/>
      <c r="L98" s="320"/>
      <c r="M98" s="320"/>
      <c r="N98" s="320"/>
      <c r="O98" s="321"/>
      <c r="AF98" s="310"/>
      <c r="AG98" s="310"/>
      <c r="AH98" s="322" t="s">
        <v>1048</v>
      </c>
      <c r="AL98" s="310"/>
    </row>
    <row r="99" spans="1:38" s="286" customFormat="1" ht="57" x14ac:dyDescent="0.25">
      <c r="A99" s="317"/>
      <c r="B99" s="318"/>
      <c r="C99" s="319" t="s">
        <v>1049</v>
      </c>
      <c r="D99" s="320" t="s">
        <v>1050</v>
      </c>
      <c r="E99" s="320"/>
      <c r="F99" s="320"/>
      <c r="G99" s="320"/>
      <c r="H99" s="320"/>
      <c r="I99" s="320"/>
      <c r="J99" s="320"/>
      <c r="K99" s="320"/>
      <c r="L99" s="320"/>
      <c r="M99" s="320"/>
      <c r="N99" s="320"/>
      <c r="O99" s="321"/>
      <c r="AF99" s="310"/>
      <c r="AG99" s="310"/>
      <c r="AH99" s="322" t="s">
        <v>1050</v>
      </c>
      <c r="AL99" s="310"/>
    </row>
    <row r="100" spans="1:38" s="286" customFormat="1" ht="15" x14ac:dyDescent="0.25">
      <c r="A100" s="317"/>
      <c r="B100" s="323"/>
      <c r="C100" s="319" t="s">
        <v>33</v>
      </c>
      <c r="D100" s="324" t="s">
        <v>1051</v>
      </c>
      <c r="E100" s="324"/>
      <c r="F100" s="324"/>
      <c r="G100" s="325"/>
      <c r="H100" s="326"/>
      <c r="I100" s="326"/>
      <c r="J100" s="326"/>
      <c r="K100" s="327">
        <v>41.57</v>
      </c>
      <c r="L100" s="353">
        <v>1.3225</v>
      </c>
      <c r="M100" s="327">
        <v>50.47</v>
      </c>
      <c r="N100" s="329">
        <v>44.77</v>
      </c>
      <c r="O100" s="330">
        <v>2259.54</v>
      </c>
      <c r="AF100" s="310"/>
      <c r="AG100" s="310"/>
      <c r="AI100" s="322" t="s">
        <v>1051</v>
      </c>
      <c r="AL100" s="310"/>
    </row>
    <row r="101" spans="1:38" s="286" customFormat="1" ht="15" x14ac:dyDescent="0.25">
      <c r="A101" s="317"/>
      <c r="B101" s="323"/>
      <c r="C101" s="319" t="s">
        <v>46</v>
      </c>
      <c r="D101" s="324" t="s">
        <v>1052</v>
      </c>
      <c r="E101" s="324"/>
      <c r="F101" s="324"/>
      <c r="G101" s="325"/>
      <c r="H101" s="326"/>
      <c r="I101" s="326"/>
      <c r="J101" s="326"/>
      <c r="K101" s="331">
        <v>1302.55</v>
      </c>
      <c r="L101" s="353">
        <v>1.4375</v>
      </c>
      <c r="M101" s="331">
        <v>1718.88</v>
      </c>
      <c r="N101" s="329">
        <v>13.24</v>
      </c>
      <c r="O101" s="330">
        <v>22757.97</v>
      </c>
      <c r="AF101" s="310"/>
      <c r="AG101" s="310"/>
      <c r="AI101" s="322" t="s">
        <v>1052</v>
      </c>
      <c r="AL101" s="310"/>
    </row>
    <row r="102" spans="1:38" s="286" customFormat="1" ht="15" x14ac:dyDescent="0.25">
      <c r="A102" s="317"/>
      <c r="B102" s="323"/>
      <c r="C102" s="319" t="s">
        <v>61</v>
      </c>
      <c r="D102" s="324" t="s">
        <v>1053</v>
      </c>
      <c r="E102" s="324"/>
      <c r="F102" s="324"/>
      <c r="G102" s="325"/>
      <c r="H102" s="326"/>
      <c r="I102" s="326"/>
      <c r="J102" s="326"/>
      <c r="K102" s="327">
        <v>152.55000000000001</v>
      </c>
      <c r="L102" s="353">
        <v>1.4375</v>
      </c>
      <c r="M102" s="327">
        <v>201.31</v>
      </c>
      <c r="N102" s="329">
        <v>44.77</v>
      </c>
      <c r="O102" s="330">
        <v>9012.65</v>
      </c>
      <c r="AF102" s="310"/>
      <c r="AG102" s="310"/>
      <c r="AI102" s="322" t="s">
        <v>1053</v>
      </c>
      <c r="AL102" s="310"/>
    </row>
    <row r="103" spans="1:38" s="286" customFormat="1" ht="15" x14ac:dyDescent="0.25">
      <c r="A103" s="317"/>
      <c r="B103" s="323"/>
      <c r="C103" s="319"/>
      <c r="D103" s="324" t="s">
        <v>1055</v>
      </c>
      <c r="E103" s="324"/>
      <c r="F103" s="324"/>
      <c r="G103" s="325" t="s">
        <v>1056</v>
      </c>
      <c r="H103" s="329">
        <v>5.33</v>
      </c>
      <c r="I103" s="353">
        <v>1.3225</v>
      </c>
      <c r="J103" s="334">
        <v>6.4709132</v>
      </c>
      <c r="K103" s="335"/>
      <c r="L103" s="326"/>
      <c r="M103" s="335"/>
      <c r="N103" s="326"/>
      <c r="O103" s="336"/>
      <c r="AF103" s="310"/>
      <c r="AG103" s="310"/>
      <c r="AJ103" s="322" t="s">
        <v>1055</v>
      </c>
      <c r="AL103" s="310"/>
    </row>
    <row r="104" spans="1:38" s="286" customFormat="1" ht="15" x14ac:dyDescent="0.25">
      <c r="A104" s="317"/>
      <c r="B104" s="323"/>
      <c r="C104" s="319"/>
      <c r="D104" s="324" t="s">
        <v>1057</v>
      </c>
      <c r="E104" s="324"/>
      <c r="F104" s="324"/>
      <c r="G104" s="325" t="s">
        <v>1056</v>
      </c>
      <c r="H104" s="333">
        <v>11.3</v>
      </c>
      <c r="I104" s="353">
        <v>1.4375</v>
      </c>
      <c r="J104" s="334">
        <v>14.9117625</v>
      </c>
      <c r="K104" s="335"/>
      <c r="L104" s="326"/>
      <c r="M104" s="335"/>
      <c r="N104" s="326"/>
      <c r="O104" s="336"/>
      <c r="AF104" s="310"/>
      <c r="AG104" s="310"/>
      <c r="AJ104" s="322" t="s">
        <v>1057</v>
      </c>
      <c r="AL104" s="310"/>
    </row>
    <row r="105" spans="1:38" s="286" customFormat="1" ht="15" x14ac:dyDescent="0.25">
      <c r="A105" s="338"/>
      <c r="B105" s="325"/>
      <c r="C105" s="319"/>
      <c r="D105" s="339" t="s">
        <v>1058</v>
      </c>
      <c r="E105" s="339"/>
      <c r="F105" s="339"/>
      <c r="G105" s="340"/>
      <c r="H105" s="341"/>
      <c r="I105" s="341"/>
      <c r="J105" s="341"/>
      <c r="K105" s="342">
        <v>1344.12</v>
      </c>
      <c r="L105" s="341"/>
      <c r="M105" s="342">
        <v>1769.35</v>
      </c>
      <c r="N105" s="341"/>
      <c r="O105" s="343">
        <v>25017.51</v>
      </c>
      <c r="AF105" s="310"/>
      <c r="AG105" s="310"/>
      <c r="AK105" s="322" t="s">
        <v>1058</v>
      </c>
      <c r="AL105" s="310"/>
    </row>
    <row r="106" spans="1:38" s="286" customFormat="1" ht="15" x14ac:dyDescent="0.25">
      <c r="A106" s="317"/>
      <c r="B106" s="323"/>
      <c r="C106" s="319"/>
      <c r="D106" s="324" t="s">
        <v>1059</v>
      </c>
      <c r="E106" s="324"/>
      <c r="F106" s="324"/>
      <c r="G106" s="325"/>
      <c r="H106" s="326"/>
      <c r="I106" s="326"/>
      <c r="J106" s="326"/>
      <c r="K106" s="335"/>
      <c r="L106" s="326"/>
      <c r="M106" s="327">
        <v>251.78</v>
      </c>
      <c r="N106" s="326"/>
      <c r="O106" s="330">
        <v>11272.19</v>
      </c>
      <c r="AF106" s="310"/>
      <c r="AG106" s="310"/>
      <c r="AJ106" s="322" t="s">
        <v>1059</v>
      </c>
      <c r="AL106" s="310"/>
    </row>
    <row r="107" spans="1:38" s="286" customFormat="1" ht="33.75" x14ac:dyDescent="0.25">
      <c r="A107" s="317"/>
      <c r="B107" s="323"/>
      <c r="C107" s="319" t="s">
        <v>1060</v>
      </c>
      <c r="D107" s="324" t="s">
        <v>1061</v>
      </c>
      <c r="E107" s="324"/>
      <c r="F107" s="324"/>
      <c r="G107" s="325" t="s">
        <v>1062</v>
      </c>
      <c r="H107" s="344">
        <v>92</v>
      </c>
      <c r="I107" s="326"/>
      <c r="J107" s="344">
        <v>92</v>
      </c>
      <c r="K107" s="335"/>
      <c r="L107" s="326"/>
      <c r="M107" s="327">
        <v>231.64</v>
      </c>
      <c r="N107" s="326"/>
      <c r="O107" s="330">
        <v>10370.41</v>
      </c>
      <c r="AF107" s="310"/>
      <c r="AG107" s="310"/>
      <c r="AJ107" s="322" t="s">
        <v>1061</v>
      </c>
      <c r="AL107" s="310"/>
    </row>
    <row r="108" spans="1:38" s="286" customFormat="1" ht="56.25" x14ac:dyDescent="0.25">
      <c r="A108" s="317"/>
      <c r="B108" s="323"/>
      <c r="C108" s="319" t="s">
        <v>1063</v>
      </c>
      <c r="D108" s="324" t="s">
        <v>1064</v>
      </c>
      <c r="E108" s="324"/>
      <c r="F108" s="324"/>
      <c r="G108" s="325" t="s">
        <v>1062</v>
      </c>
      <c r="H108" s="344">
        <v>46</v>
      </c>
      <c r="I108" s="329">
        <v>0.85</v>
      </c>
      <c r="J108" s="333">
        <v>39.1</v>
      </c>
      <c r="K108" s="335"/>
      <c r="L108" s="326"/>
      <c r="M108" s="327">
        <v>98.45</v>
      </c>
      <c r="N108" s="326"/>
      <c r="O108" s="330">
        <v>4407.43</v>
      </c>
      <c r="AF108" s="310"/>
      <c r="AG108" s="310"/>
      <c r="AJ108" s="322" t="s">
        <v>1064</v>
      </c>
      <c r="AL108" s="310"/>
    </row>
    <row r="109" spans="1:38" s="286" customFormat="1" ht="15" x14ac:dyDescent="0.25">
      <c r="A109" s="317"/>
      <c r="B109" s="345"/>
      <c r="C109" s="346"/>
      <c r="D109" s="347" t="s">
        <v>1065</v>
      </c>
      <c r="E109" s="347"/>
      <c r="F109" s="347"/>
      <c r="G109" s="312"/>
      <c r="H109" s="348"/>
      <c r="I109" s="348"/>
      <c r="J109" s="348"/>
      <c r="K109" s="349"/>
      <c r="L109" s="348"/>
      <c r="M109" s="350">
        <v>2099.44</v>
      </c>
      <c r="N109" s="341"/>
      <c r="O109" s="351">
        <v>39795.35</v>
      </c>
      <c r="AF109" s="310"/>
      <c r="AG109" s="310"/>
      <c r="AL109" s="310" t="s">
        <v>1065</v>
      </c>
    </row>
    <row r="110" spans="1:38" s="286" customFormat="1" ht="23.25" x14ac:dyDescent="0.25">
      <c r="A110" s="311" t="s">
        <v>22</v>
      </c>
      <c r="B110" s="312" t="s">
        <v>22</v>
      </c>
      <c r="C110" s="313" t="s">
        <v>1089</v>
      </c>
      <c r="D110" s="314" t="s">
        <v>104</v>
      </c>
      <c r="E110" s="314"/>
      <c r="F110" s="314"/>
      <c r="G110" s="312" t="s">
        <v>95</v>
      </c>
      <c r="H110" s="312">
        <v>0.217</v>
      </c>
      <c r="I110" s="312" t="s">
        <v>33</v>
      </c>
      <c r="J110" s="312" t="s">
        <v>1093</v>
      </c>
      <c r="K110" s="315"/>
      <c r="L110" s="312"/>
      <c r="M110" s="315"/>
      <c r="N110" s="312"/>
      <c r="O110" s="316"/>
      <c r="AF110" s="310"/>
      <c r="AG110" s="310" t="s">
        <v>104</v>
      </c>
      <c r="AL110" s="310"/>
    </row>
    <row r="111" spans="1:38" s="286" customFormat="1" ht="33.75" x14ac:dyDescent="0.25">
      <c r="A111" s="317"/>
      <c r="B111" s="318"/>
      <c r="C111" s="319" t="s">
        <v>1047</v>
      </c>
      <c r="D111" s="320" t="s">
        <v>1048</v>
      </c>
      <c r="E111" s="320"/>
      <c r="F111" s="320"/>
      <c r="G111" s="320"/>
      <c r="H111" s="320"/>
      <c r="I111" s="320"/>
      <c r="J111" s="320"/>
      <c r="K111" s="320"/>
      <c r="L111" s="320"/>
      <c r="M111" s="320"/>
      <c r="N111" s="320"/>
      <c r="O111" s="321"/>
      <c r="AF111" s="310"/>
      <c r="AG111" s="310"/>
      <c r="AH111" s="322" t="s">
        <v>1048</v>
      </c>
      <c r="AL111" s="310"/>
    </row>
    <row r="112" spans="1:38" s="286" customFormat="1" ht="57" x14ac:dyDescent="0.25">
      <c r="A112" s="317"/>
      <c r="B112" s="318"/>
      <c r="C112" s="319" t="s">
        <v>1049</v>
      </c>
      <c r="D112" s="320" t="s">
        <v>1050</v>
      </c>
      <c r="E112" s="320"/>
      <c r="F112" s="320"/>
      <c r="G112" s="320"/>
      <c r="H112" s="320"/>
      <c r="I112" s="320"/>
      <c r="J112" s="320"/>
      <c r="K112" s="320"/>
      <c r="L112" s="320"/>
      <c r="M112" s="320"/>
      <c r="N112" s="320"/>
      <c r="O112" s="321"/>
      <c r="AF112" s="310"/>
      <c r="AG112" s="310"/>
      <c r="AH112" s="322" t="s">
        <v>1050</v>
      </c>
      <c r="AL112" s="310"/>
    </row>
    <row r="113" spans="1:38" s="286" customFormat="1" ht="15" x14ac:dyDescent="0.25">
      <c r="A113" s="317"/>
      <c r="B113" s="323"/>
      <c r="C113" s="319" t="s">
        <v>33</v>
      </c>
      <c r="D113" s="324" t="s">
        <v>1051</v>
      </c>
      <c r="E113" s="324"/>
      <c r="F113" s="324"/>
      <c r="G113" s="325"/>
      <c r="H113" s="326"/>
      <c r="I113" s="326"/>
      <c r="J113" s="326"/>
      <c r="K113" s="327">
        <v>737.85</v>
      </c>
      <c r="L113" s="353">
        <v>1.3225</v>
      </c>
      <c r="M113" s="327">
        <v>211.75</v>
      </c>
      <c r="N113" s="329">
        <v>44.77</v>
      </c>
      <c r="O113" s="330">
        <v>9480.0499999999993</v>
      </c>
      <c r="AF113" s="310"/>
      <c r="AG113" s="310"/>
      <c r="AI113" s="322" t="s">
        <v>1051</v>
      </c>
      <c r="AL113" s="310"/>
    </row>
    <row r="114" spans="1:38" s="286" customFormat="1" ht="15" x14ac:dyDescent="0.25">
      <c r="A114" s="317"/>
      <c r="B114" s="323"/>
      <c r="C114" s="319"/>
      <c r="D114" s="324" t="s">
        <v>1055</v>
      </c>
      <c r="E114" s="324"/>
      <c r="F114" s="324"/>
      <c r="G114" s="325" t="s">
        <v>1056</v>
      </c>
      <c r="H114" s="333">
        <v>86.5</v>
      </c>
      <c r="I114" s="353">
        <v>1.3225</v>
      </c>
      <c r="J114" s="334">
        <v>24.823986300000001</v>
      </c>
      <c r="K114" s="335"/>
      <c r="L114" s="326"/>
      <c r="M114" s="335"/>
      <c r="N114" s="326"/>
      <c r="O114" s="336"/>
      <c r="AF114" s="310"/>
      <c r="AG114" s="310"/>
      <c r="AJ114" s="322" t="s">
        <v>1055</v>
      </c>
      <c r="AL114" s="310"/>
    </row>
    <row r="115" spans="1:38" s="286" customFormat="1" ht="15" x14ac:dyDescent="0.25">
      <c r="A115" s="338"/>
      <c r="B115" s="325"/>
      <c r="C115" s="319"/>
      <c r="D115" s="339" t="s">
        <v>1058</v>
      </c>
      <c r="E115" s="339"/>
      <c r="F115" s="339"/>
      <c r="G115" s="340"/>
      <c r="H115" s="341"/>
      <c r="I115" s="341"/>
      <c r="J115" s="341"/>
      <c r="K115" s="352">
        <v>737.85</v>
      </c>
      <c r="L115" s="341"/>
      <c r="M115" s="352">
        <v>211.75</v>
      </c>
      <c r="N115" s="341"/>
      <c r="O115" s="343">
        <v>9480.0499999999993</v>
      </c>
      <c r="AF115" s="310"/>
      <c r="AG115" s="310"/>
      <c r="AK115" s="322" t="s">
        <v>1058</v>
      </c>
      <c r="AL115" s="310"/>
    </row>
    <row r="116" spans="1:38" s="286" customFormat="1" ht="15" x14ac:dyDescent="0.25">
      <c r="A116" s="317"/>
      <c r="B116" s="323"/>
      <c r="C116" s="319"/>
      <c r="D116" s="324" t="s">
        <v>1059</v>
      </c>
      <c r="E116" s="324"/>
      <c r="F116" s="324"/>
      <c r="G116" s="325"/>
      <c r="H116" s="326"/>
      <c r="I116" s="326"/>
      <c r="J116" s="326"/>
      <c r="K116" s="335"/>
      <c r="L116" s="326"/>
      <c r="M116" s="327">
        <v>211.75</v>
      </c>
      <c r="N116" s="326"/>
      <c r="O116" s="330">
        <v>9480.0499999999993</v>
      </c>
      <c r="AF116" s="310"/>
      <c r="AG116" s="310"/>
      <c r="AJ116" s="322" t="s">
        <v>1059</v>
      </c>
      <c r="AL116" s="310"/>
    </row>
    <row r="117" spans="1:38" s="286" customFormat="1" ht="33.75" x14ac:dyDescent="0.25">
      <c r="A117" s="317"/>
      <c r="B117" s="323"/>
      <c r="C117" s="319" t="s">
        <v>1060</v>
      </c>
      <c r="D117" s="324" t="s">
        <v>1061</v>
      </c>
      <c r="E117" s="324"/>
      <c r="F117" s="324"/>
      <c r="G117" s="325" t="s">
        <v>1062</v>
      </c>
      <c r="H117" s="344">
        <v>92</v>
      </c>
      <c r="I117" s="326"/>
      <c r="J117" s="344">
        <v>92</v>
      </c>
      <c r="K117" s="335"/>
      <c r="L117" s="326"/>
      <c r="M117" s="327">
        <v>194.81</v>
      </c>
      <c r="N117" s="326"/>
      <c r="O117" s="330">
        <v>8721.65</v>
      </c>
      <c r="AF117" s="310"/>
      <c r="AG117" s="310"/>
      <c r="AJ117" s="322" t="s">
        <v>1061</v>
      </c>
      <c r="AL117" s="310"/>
    </row>
    <row r="118" spans="1:38" s="286" customFormat="1" ht="56.25" x14ac:dyDescent="0.25">
      <c r="A118" s="317"/>
      <c r="B118" s="323"/>
      <c r="C118" s="319" t="s">
        <v>1063</v>
      </c>
      <c r="D118" s="324" t="s">
        <v>1064</v>
      </c>
      <c r="E118" s="324"/>
      <c r="F118" s="324"/>
      <c r="G118" s="325" t="s">
        <v>1062</v>
      </c>
      <c r="H118" s="344">
        <v>46</v>
      </c>
      <c r="I118" s="329">
        <v>0.85</v>
      </c>
      <c r="J118" s="333">
        <v>39.1</v>
      </c>
      <c r="K118" s="335"/>
      <c r="L118" s="326"/>
      <c r="M118" s="327">
        <v>82.79</v>
      </c>
      <c r="N118" s="326"/>
      <c r="O118" s="330">
        <v>3706.7</v>
      </c>
      <c r="AF118" s="310"/>
      <c r="AG118" s="310"/>
      <c r="AJ118" s="322" t="s">
        <v>1064</v>
      </c>
      <c r="AL118" s="310"/>
    </row>
    <row r="119" spans="1:38" s="286" customFormat="1" ht="15" x14ac:dyDescent="0.25">
      <c r="A119" s="317"/>
      <c r="B119" s="345"/>
      <c r="C119" s="346"/>
      <c r="D119" s="347" t="s">
        <v>1065</v>
      </c>
      <c r="E119" s="347"/>
      <c r="F119" s="347"/>
      <c r="G119" s="312"/>
      <c r="H119" s="348"/>
      <c r="I119" s="348"/>
      <c r="J119" s="348"/>
      <c r="K119" s="349"/>
      <c r="L119" s="348"/>
      <c r="M119" s="355">
        <v>489.35</v>
      </c>
      <c r="N119" s="341"/>
      <c r="O119" s="351">
        <v>21908.400000000001</v>
      </c>
      <c r="AF119" s="310"/>
      <c r="AG119" s="310"/>
      <c r="AL119" s="310" t="s">
        <v>1065</v>
      </c>
    </row>
    <row r="120" spans="1:38" s="286" customFormat="1" ht="34.5" x14ac:dyDescent="0.25">
      <c r="A120" s="311" t="s">
        <v>23</v>
      </c>
      <c r="B120" s="312" t="s">
        <v>25</v>
      </c>
      <c r="C120" s="313" t="s">
        <v>1094</v>
      </c>
      <c r="D120" s="314" t="s">
        <v>142</v>
      </c>
      <c r="E120" s="314"/>
      <c r="F120" s="314"/>
      <c r="G120" s="312" t="s">
        <v>49</v>
      </c>
      <c r="H120" s="312">
        <v>7.16</v>
      </c>
      <c r="I120" s="312" t="s">
        <v>33</v>
      </c>
      <c r="J120" s="312" t="s">
        <v>1095</v>
      </c>
      <c r="K120" s="315"/>
      <c r="L120" s="312"/>
      <c r="M120" s="315"/>
      <c r="N120" s="312"/>
      <c r="O120" s="316"/>
      <c r="AF120" s="310"/>
      <c r="AG120" s="310" t="s">
        <v>142</v>
      </c>
      <c r="AL120" s="310"/>
    </row>
    <row r="121" spans="1:38" s="286" customFormat="1" ht="33.75" x14ac:dyDescent="0.25">
      <c r="A121" s="317"/>
      <c r="B121" s="318"/>
      <c r="C121" s="319" t="s">
        <v>1047</v>
      </c>
      <c r="D121" s="320" t="s">
        <v>1048</v>
      </c>
      <c r="E121" s="320"/>
      <c r="F121" s="320"/>
      <c r="G121" s="320"/>
      <c r="H121" s="320"/>
      <c r="I121" s="320"/>
      <c r="J121" s="320"/>
      <c r="K121" s="320"/>
      <c r="L121" s="320"/>
      <c r="M121" s="320"/>
      <c r="N121" s="320"/>
      <c r="O121" s="321"/>
      <c r="AF121" s="310"/>
      <c r="AG121" s="310"/>
      <c r="AH121" s="322" t="s">
        <v>1048</v>
      </c>
      <c r="AL121" s="310"/>
    </row>
    <row r="122" spans="1:38" s="286" customFormat="1" ht="57" x14ac:dyDescent="0.25">
      <c r="A122" s="317"/>
      <c r="B122" s="318"/>
      <c r="C122" s="319" t="s">
        <v>1049</v>
      </c>
      <c r="D122" s="320" t="s">
        <v>1050</v>
      </c>
      <c r="E122" s="320"/>
      <c r="F122" s="320"/>
      <c r="G122" s="320"/>
      <c r="H122" s="320"/>
      <c r="I122" s="320"/>
      <c r="J122" s="320"/>
      <c r="K122" s="320"/>
      <c r="L122" s="320"/>
      <c r="M122" s="320"/>
      <c r="N122" s="320"/>
      <c r="O122" s="321"/>
      <c r="AF122" s="310"/>
      <c r="AG122" s="310"/>
      <c r="AH122" s="322" t="s">
        <v>1050</v>
      </c>
      <c r="AL122" s="310"/>
    </row>
    <row r="123" spans="1:38" s="286" customFormat="1" ht="15" x14ac:dyDescent="0.25">
      <c r="A123" s="317"/>
      <c r="B123" s="323"/>
      <c r="C123" s="319" t="s">
        <v>33</v>
      </c>
      <c r="D123" s="324" t="s">
        <v>1051</v>
      </c>
      <c r="E123" s="324"/>
      <c r="F123" s="324"/>
      <c r="G123" s="325"/>
      <c r="H123" s="326"/>
      <c r="I123" s="326"/>
      <c r="J123" s="326"/>
      <c r="K123" s="327">
        <v>173.23</v>
      </c>
      <c r="L123" s="353">
        <v>1.3225</v>
      </c>
      <c r="M123" s="331">
        <v>1640.33</v>
      </c>
      <c r="N123" s="329">
        <v>44.77</v>
      </c>
      <c r="O123" s="330">
        <v>73437.570000000007</v>
      </c>
      <c r="AF123" s="310"/>
      <c r="AG123" s="310"/>
      <c r="AI123" s="322" t="s">
        <v>1051</v>
      </c>
      <c r="AL123" s="310"/>
    </row>
    <row r="124" spans="1:38" s="286" customFormat="1" ht="15" x14ac:dyDescent="0.25">
      <c r="A124" s="317"/>
      <c r="B124" s="323"/>
      <c r="C124" s="319" t="s">
        <v>46</v>
      </c>
      <c r="D124" s="324" t="s">
        <v>1052</v>
      </c>
      <c r="E124" s="324"/>
      <c r="F124" s="324"/>
      <c r="G124" s="325"/>
      <c r="H124" s="326"/>
      <c r="I124" s="326"/>
      <c r="J124" s="326"/>
      <c r="K124" s="331">
        <v>5268.76</v>
      </c>
      <c r="L124" s="353">
        <v>1.4375</v>
      </c>
      <c r="M124" s="331">
        <v>54228.71</v>
      </c>
      <c r="N124" s="329">
        <v>13.24</v>
      </c>
      <c r="O124" s="330">
        <v>717988.12</v>
      </c>
      <c r="AF124" s="310"/>
      <c r="AG124" s="310"/>
      <c r="AI124" s="322" t="s">
        <v>1052</v>
      </c>
      <c r="AL124" s="310"/>
    </row>
    <row r="125" spans="1:38" s="286" customFormat="1" ht="15" x14ac:dyDescent="0.25">
      <c r="A125" s="317"/>
      <c r="B125" s="323"/>
      <c r="C125" s="319" t="s">
        <v>61</v>
      </c>
      <c r="D125" s="324" t="s">
        <v>1053</v>
      </c>
      <c r="E125" s="324"/>
      <c r="F125" s="324"/>
      <c r="G125" s="325"/>
      <c r="H125" s="326"/>
      <c r="I125" s="326"/>
      <c r="J125" s="326"/>
      <c r="K125" s="327">
        <v>267.67</v>
      </c>
      <c r="L125" s="353">
        <v>1.4375</v>
      </c>
      <c r="M125" s="331">
        <v>2754.99</v>
      </c>
      <c r="N125" s="329">
        <v>44.77</v>
      </c>
      <c r="O125" s="330">
        <v>123340.9</v>
      </c>
      <c r="AF125" s="310"/>
      <c r="AG125" s="310"/>
      <c r="AI125" s="322" t="s">
        <v>1053</v>
      </c>
      <c r="AL125" s="310"/>
    </row>
    <row r="126" spans="1:38" s="286" customFormat="1" ht="15" x14ac:dyDescent="0.25">
      <c r="A126" s="317"/>
      <c r="B126" s="323"/>
      <c r="C126" s="319" t="s">
        <v>70</v>
      </c>
      <c r="D126" s="324" t="s">
        <v>1054</v>
      </c>
      <c r="E126" s="324"/>
      <c r="F126" s="324"/>
      <c r="G126" s="325"/>
      <c r="H126" s="326"/>
      <c r="I126" s="326"/>
      <c r="J126" s="326"/>
      <c r="K126" s="327">
        <v>17.079999999999998</v>
      </c>
      <c r="L126" s="326"/>
      <c r="M126" s="327">
        <v>122.29</v>
      </c>
      <c r="N126" s="329">
        <v>8.16</v>
      </c>
      <c r="O126" s="332">
        <v>997.89</v>
      </c>
      <c r="AF126" s="310"/>
      <c r="AG126" s="310"/>
      <c r="AI126" s="322" t="s">
        <v>1054</v>
      </c>
      <c r="AL126" s="310"/>
    </row>
    <row r="127" spans="1:38" s="286" customFormat="1" ht="15" x14ac:dyDescent="0.25">
      <c r="A127" s="317"/>
      <c r="B127" s="323"/>
      <c r="C127" s="319"/>
      <c r="D127" s="324" t="s">
        <v>1055</v>
      </c>
      <c r="E127" s="324"/>
      <c r="F127" s="324"/>
      <c r="G127" s="325" t="s">
        <v>1056</v>
      </c>
      <c r="H127" s="333">
        <v>21.6</v>
      </c>
      <c r="I127" s="353">
        <v>1.3225</v>
      </c>
      <c r="J127" s="337">
        <v>204.53255999999999</v>
      </c>
      <c r="K127" s="335"/>
      <c r="L127" s="326"/>
      <c r="M127" s="335"/>
      <c r="N127" s="326"/>
      <c r="O127" s="336"/>
      <c r="AF127" s="310"/>
      <c r="AG127" s="310"/>
      <c r="AJ127" s="322" t="s">
        <v>1055</v>
      </c>
      <c r="AL127" s="310"/>
    </row>
    <row r="128" spans="1:38" s="286" customFormat="1" ht="15" x14ac:dyDescent="0.25">
      <c r="A128" s="317"/>
      <c r="B128" s="323"/>
      <c r="C128" s="319"/>
      <c r="D128" s="324" t="s">
        <v>1057</v>
      </c>
      <c r="E128" s="324"/>
      <c r="F128" s="324"/>
      <c r="G128" s="325" t="s">
        <v>1056</v>
      </c>
      <c r="H128" s="333">
        <v>20.6</v>
      </c>
      <c r="I128" s="353">
        <v>1.4375</v>
      </c>
      <c r="J128" s="353">
        <v>212.02549999999999</v>
      </c>
      <c r="K128" s="335"/>
      <c r="L128" s="326"/>
      <c r="M128" s="335"/>
      <c r="N128" s="326"/>
      <c r="O128" s="336"/>
      <c r="AF128" s="310"/>
      <c r="AG128" s="310"/>
      <c r="AJ128" s="322" t="s">
        <v>1057</v>
      </c>
      <c r="AL128" s="310"/>
    </row>
    <row r="129" spans="1:43" s="286" customFormat="1" ht="15" x14ac:dyDescent="0.25">
      <c r="A129" s="338"/>
      <c r="B129" s="325"/>
      <c r="C129" s="319"/>
      <c r="D129" s="339" t="s">
        <v>1058</v>
      </c>
      <c r="E129" s="339"/>
      <c r="F129" s="339"/>
      <c r="G129" s="340"/>
      <c r="H129" s="341"/>
      <c r="I129" s="341"/>
      <c r="J129" s="341"/>
      <c r="K129" s="342">
        <v>5459.07</v>
      </c>
      <c r="L129" s="341"/>
      <c r="M129" s="342">
        <v>55991.33</v>
      </c>
      <c r="N129" s="341"/>
      <c r="O129" s="343">
        <v>792423.58</v>
      </c>
      <c r="AF129" s="310"/>
      <c r="AG129" s="310"/>
      <c r="AK129" s="322" t="s">
        <v>1058</v>
      </c>
      <c r="AL129" s="310"/>
    </row>
    <row r="130" spans="1:43" s="286" customFormat="1" ht="15" x14ac:dyDescent="0.25">
      <c r="A130" s="317"/>
      <c r="B130" s="323"/>
      <c r="C130" s="319"/>
      <c r="D130" s="324" t="s">
        <v>1059</v>
      </c>
      <c r="E130" s="324"/>
      <c r="F130" s="324"/>
      <c r="G130" s="325"/>
      <c r="H130" s="326"/>
      <c r="I130" s="326"/>
      <c r="J130" s="326"/>
      <c r="K130" s="335"/>
      <c r="L130" s="326"/>
      <c r="M130" s="331">
        <v>4395.32</v>
      </c>
      <c r="N130" s="326"/>
      <c r="O130" s="330">
        <v>196778.47</v>
      </c>
      <c r="AF130" s="310"/>
      <c r="AG130" s="310"/>
      <c r="AJ130" s="322" t="s">
        <v>1059</v>
      </c>
      <c r="AL130" s="310"/>
    </row>
    <row r="131" spans="1:43" s="286" customFormat="1" ht="56.25" x14ac:dyDescent="0.25">
      <c r="A131" s="317"/>
      <c r="B131" s="323"/>
      <c r="C131" s="319" t="s">
        <v>1096</v>
      </c>
      <c r="D131" s="324" t="s">
        <v>1097</v>
      </c>
      <c r="E131" s="324"/>
      <c r="F131" s="324"/>
      <c r="G131" s="325" t="s">
        <v>1062</v>
      </c>
      <c r="H131" s="344">
        <v>147</v>
      </c>
      <c r="I131" s="326"/>
      <c r="J131" s="344">
        <v>147</v>
      </c>
      <c r="K131" s="335"/>
      <c r="L131" s="326"/>
      <c r="M131" s="331">
        <v>6461.12</v>
      </c>
      <c r="N131" s="326"/>
      <c r="O131" s="330">
        <v>289264.34999999998</v>
      </c>
      <c r="AF131" s="310"/>
      <c r="AG131" s="310"/>
      <c r="AJ131" s="322" t="s">
        <v>1097</v>
      </c>
      <c r="AL131" s="310"/>
    </row>
    <row r="132" spans="1:43" s="286" customFormat="1" ht="78.75" x14ac:dyDescent="0.25">
      <c r="A132" s="317"/>
      <c r="B132" s="323"/>
      <c r="C132" s="319" t="s">
        <v>1098</v>
      </c>
      <c r="D132" s="324" t="s">
        <v>1099</v>
      </c>
      <c r="E132" s="324"/>
      <c r="F132" s="324"/>
      <c r="G132" s="325" t="s">
        <v>1062</v>
      </c>
      <c r="H132" s="344">
        <v>134</v>
      </c>
      <c r="I132" s="329">
        <v>0.85</v>
      </c>
      <c r="J132" s="333">
        <v>113.9</v>
      </c>
      <c r="K132" s="335"/>
      <c r="L132" s="326"/>
      <c r="M132" s="331">
        <v>5006.2700000000004</v>
      </c>
      <c r="N132" s="326"/>
      <c r="O132" s="330">
        <v>224130.68</v>
      </c>
      <c r="AF132" s="310"/>
      <c r="AG132" s="310"/>
      <c r="AJ132" s="322" t="s">
        <v>1099</v>
      </c>
      <c r="AL132" s="310"/>
    </row>
    <row r="133" spans="1:43" s="286" customFormat="1" ht="15" x14ac:dyDescent="0.25">
      <c r="A133" s="317"/>
      <c r="B133" s="345"/>
      <c r="C133" s="346"/>
      <c r="D133" s="347" t="s">
        <v>1065</v>
      </c>
      <c r="E133" s="347"/>
      <c r="F133" s="347"/>
      <c r="G133" s="312"/>
      <c r="H133" s="348"/>
      <c r="I133" s="348"/>
      <c r="J133" s="348"/>
      <c r="K133" s="349"/>
      <c r="L133" s="348"/>
      <c r="M133" s="350">
        <v>67458.720000000001</v>
      </c>
      <c r="N133" s="341"/>
      <c r="O133" s="351">
        <v>1305818.6100000001</v>
      </c>
      <c r="AF133" s="310"/>
      <c r="AG133" s="310"/>
      <c r="AL133" s="310" t="s">
        <v>1065</v>
      </c>
    </row>
    <row r="134" spans="1:43" s="362" customFormat="1" ht="33.75" x14ac:dyDescent="0.25">
      <c r="A134" s="356" t="s">
        <v>24</v>
      </c>
      <c r="B134" s="357" t="s">
        <v>26</v>
      </c>
      <c r="C134" s="367" t="s">
        <v>1100</v>
      </c>
      <c r="D134" s="359" t="s">
        <v>155</v>
      </c>
      <c r="E134" s="359"/>
      <c r="F134" s="359"/>
      <c r="G134" s="357" t="s">
        <v>84</v>
      </c>
      <c r="H134" s="357">
        <v>902.16</v>
      </c>
      <c r="I134" s="357" t="s">
        <v>33</v>
      </c>
      <c r="J134" s="357" t="s">
        <v>1101</v>
      </c>
      <c r="K134" s="360" t="s">
        <v>157</v>
      </c>
      <c r="L134" s="357" t="s">
        <v>1102</v>
      </c>
      <c r="M134" s="360" t="s">
        <v>1103</v>
      </c>
      <c r="N134" s="357" t="s">
        <v>1083</v>
      </c>
      <c r="O134" s="361" t="s">
        <v>1104</v>
      </c>
      <c r="AF134" s="363"/>
      <c r="AG134" s="363" t="s">
        <v>155</v>
      </c>
      <c r="AL134" s="363"/>
    </row>
    <row r="135" spans="1:43" s="286" customFormat="1" ht="15" x14ac:dyDescent="0.25">
      <c r="A135" s="364"/>
      <c r="B135" s="301"/>
      <c r="C135" s="346"/>
      <c r="D135" s="324" t="s">
        <v>1085</v>
      </c>
      <c r="E135" s="324"/>
      <c r="F135" s="324"/>
      <c r="G135" s="324"/>
      <c r="H135" s="324"/>
      <c r="I135" s="324"/>
      <c r="J135" s="324"/>
      <c r="K135" s="324"/>
      <c r="L135" s="324"/>
      <c r="M135" s="324"/>
      <c r="N135" s="324"/>
      <c r="O135" s="365"/>
      <c r="AF135" s="310"/>
      <c r="AG135" s="310"/>
      <c r="AL135" s="310"/>
      <c r="AM135" s="322" t="s">
        <v>1085</v>
      </c>
    </row>
    <row r="136" spans="1:43" s="286" customFormat="1" ht="15" x14ac:dyDescent="0.25">
      <c r="A136" s="364"/>
      <c r="B136" s="345"/>
      <c r="C136" s="346"/>
      <c r="D136" s="324" t="s">
        <v>1105</v>
      </c>
      <c r="E136" s="324"/>
      <c r="F136" s="324"/>
      <c r="G136" s="324"/>
      <c r="H136" s="324"/>
      <c r="I136" s="324"/>
      <c r="J136" s="324"/>
      <c r="K136" s="324"/>
      <c r="L136" s="324"/>
      <c r="M136" s="324"/>
      <c r="N136" s="324"/>
      <c r="O136" s="365"/>
      <c r="AF136" s="310"/>
      <c r="AG136" s="310"/>
      <c r="AL136" s="310"/>
      <c r="AO136" s="322" t="s">
        <v>1105</v>
      </c>
    </row>
    <row r="137" spans="1:43" s="286" customFormat="1" ht="15" x14ac:dyDescent="0.25">
      <c r="A137" s="364"/>
      <c r="B137" s="345"/>
      <c r="C137" s="346"/>
      <c r="D137" s="324" t="s">
        <v>1106</v>
      </c>
      <c r="E137" s="324"/>
      <c r="F137" s="324"/>
      <c r="G137" s="324"/>
      <c r="H137" s="324"/>
      <c r="I137" s="324"/>
      <c r="J137" s="324"/>
      <c r="K137" s="324"/>
      <c r="L137" s="324"/>
      <c r="M137" s="324"/>
      <c r="N137" s="324"/>
      <c r="O137" s="365"/>
      <c r="AF137" s="310"/>
      <c r="AG137" s="310"/>
      <c r="AL137" s="310"/>
      <c r="AN137" s="322" t="s">
        <v>1106</v>
      </c>
    </row>
    <row r="138" spans="1:43" s="286" customFormat="1" ht="15" x14ac:dyDescent="0.25">
      <c r="A138" s="317"/>
      <c r="B138" s="318"/>
      <c r="C138" s="319"/>
      <c r="D138" s="320" t="s">
        <v>1107</v>
      </c>
      <c r="E138" s="320"/>
      <c r="F138" s="320"/>
      <c r="G138" s="320"/>
      <c r="H138" s="320"/>
      <c r="I138" s="320"/>
      <c r="J138" s="320"/>
      <c r="K138" s="320"/>
      <c r="L138" s="320"/>
      <c r="M138" s="320"/>
      <c r="N138" s="320"/>
      <c r="O138" s="321"/>
      <c r="AF138" s="310"/>
      <c r="AG138" s="310"/>
      <c r="AH138" s="322" t="s">
        <v>1107</v>
      </c>
      <c r="AL138" s="310"/>
    </row>
    <row r="139" spans="1:43" s="286" customFormat="1" ht="15" x14ac:dyDescent="0.25">
      <c r="A139" s="317"/>
      <c r="B139" s="345"/>
      <c r="C139" s="346"/>
      <c r="D139" s="347" t="s">
        <v>1065</v>
      </c>
      <c r="E139" s="347"/>
      <c r="F139" s="347"/>
      <c r="G139" s="312"/>
      <c r="H139" s="348"/>
      <c r="I139" s="348"/>
      <c r="J139" s="348"/>
      <c r="K139" s="349"/>
      <c r="L139" s="348"/>
      <c r="M139" s="350">
        <v>450248.14</v>
      </c>
      <c r="N139" s="341"/>
      <c r="O139" s="351">
        <v>3674024.82</v>
      </c>
      <c r="AF139" s="310"/>
      <c r="AG139" s="310"/>
      <c r="AL139" s="310" t="s">
        <v>1065</v>
      </c>
    </row>
    <row r="140" spans="1:43" s="286" customFormat="1" ht="15" x14ac:dyDescent="0.25">
      <c r="A140" s="368"/>
      <c r="B140" s="369"/>
      <c r="C140" s="315"/>
      <c r="D140" s="347" t="s">
        <v>1108</v>
      </c>
      <c r="E140" s="347"/>
      <c r="F140" s="347"/>
      <c r="G140" s="347"/>
      <c r="H140" s="347"/>
      <c r="I140" s="347"/>
      <c r="J140" s="347"/>
      <c r="K140" s="347"/>
      <c r="L140" s="347"/>
      <c r="M140" s="370"/>
      <c r="N140" s="371"/>
      <c r="O140" s="372"/>
      <c r="P140" s="373"/>
      <c r="AF140" s="310"/>
      <c r="AG140" s="310"/>
      <c r="AL140" s="310"/>
      <c r="AP140" s="310" t="s">
        <v>1108</v>
      </c>
    </row>
    <row r="141" spans="1:43" s="286" customFormat="1" ht="15" x14ac:dyDescent="0.25">
      <c r="A141" s="317"/>
      <c r="B141" s="301"/>
      <c r="C141" s="319"/>
      <c r="D141" s="324" t="s">
        <v>1109</v>
      </c>
      <c r="E141" s="324"/>
      <c r="F141" s="324"/>
      <c r="G141" s="324"/>
      <c r="H141" s="324"/>
      <c r="I141" s="324"/>
      <c r="J141" s="324"/>
      <c r="K141" s="324"/>
      <c r="L141" s="324"/>
      <c r="M141" s="374">
        <v>556780.21</v>
      </c>
      <c r="N141" s="375"/>
      <c r="O141" s="376"/>
      <c r="P141" s="377"/>
      <c r="AF141" s="310"/>
      <c r="AG141" s="310"/>
      <c r="AL141" s="310"/>
      <c r="AP141" s="310"/>
      <c r="AQ141" s="322" t="s">
        <v>1109</v>
      </c>
    </row>
    <row r="142" spans="1:43" s="286" customFormat="1" ht="15" x14ac:dyDescent="0.25">
      <c r="A142" s="317"/>
      <c r="B142" s="301"/>
      <c r="C142" s="319"/>
      <c r="D142" s="324" t="s">
        <v>1110</v>
      </c>
      <c r="E142" s="324"/>
      <c r="F142" s="324"/>
      <c r="G142" s="324"/>
      <c r="H142" s="324"/>
      <c r="I142" s="324"/>
      <c r="J142" s="324"/>
      <c r="K142" s="324"/>
      <c r="L142" s="324"/>
      <c r="M142" s="377"/>
      <c r="N142" s="375"/>
      <c r="O142" s="376"/>
      <c r="P142" s="377"/>
      <c r="AF142" s="310"/>
      <c r="AG142" s="310"/>
      <c r="AL142" s="310"/>
      <c r="AP142" s="310"/>
      <c r="AQ142" s="322" t="s">
        <v>1110</v>
      </c>
    </row>
    <row r="143" spans="1:43" s="286" customFormat="1" ht="15" x14ac:dyDescent="0.25">
      <c r="A143" s="317"/>
      <c r="B143" s="301"/>
      <c r="C143" s="319"/>
      <c r="D143" s="324" t="s">
        <v>1111</v>
      </c>
      <c r="E143" s="324"/>
      <c r="F143" s="324"/>
      <c r="G143" s="324"/>
      <c r="H143" s="324"/>
      <c r="I143" s="324"/>
      <c r="J143" s="324"/>
      <c r="K143" s="324"/>
      <c r="L143" s="324"/>
      <c r="M143" s="374">
        <v>3781.95</v>
      </c>
      <c r="N143" s="375"/>
      <c r="O143" s="376"/>
      <c r="P143" s="377"/>
      <c r="AF143" s="310"/>
      <c r="AG143" s="310"/>
      <c r="AL143" s="310"/>
      <c r="AP143" s="310"/>
      <c r="AQ143" s="322" t="s">
        <v>1111</v>
      </c>
    </row>
    <row r="144" spans="1:43" s="286" customFormat="1" ht="15" x14ac:dyDescent="0.25">
      <c r="A144" s="317"/>
      <c r="B144" s="301"/>
      <c r="C144" s="319"/>
      <c r="D144" s="324" t="s">
        <v>1112</v>
      </c>
      <c r="E144" s="324"/>
      <c r="F144" s="324"/>
      <c r="G144" s="324"/>
      <c r="H144" s="324"/>
      <c r="I144" s="324"/>
      <c r="J144" s="324"/>
      <c r="K144" s="324"/>
      <c r="L144" s="324"/>
      <c r="M144" s="374">
        <v>57235.47</v>
      </c>
      <c r="N144" s="375"/>
      <c r="O144" s="376"/>
      <c r="P144" s="377"/>
      <c r="AF144" s="310"/>
      <c r="AG144" s="310"/>
      <c r="AL144" s="310"/>
      <c r="AP144" s="310"/>
      <c r="AQ144" s="322" t="s">
        <v>1112</v>
      </c>
    </row>
    <row r="145" spans="1:44" s="286" customFormat="1" ht="15" x14ac:dyDescent="0.25">
      <c r="A145" s="317"/>
      <c r="B145" s="301"/>
      <c r="C145" s="319"/>
      <c r="D145" s="324" t="s">
        <v>1113</v>
      </c>
      <c r="E145" s="324"/>
      <c r="F145" s="324"/>
      <c r="G145" s="324"/>
      <c r="H145" s="324"/>
      <c r="I145" s="324"/>
      <c r="J145" s="324"/>
      <c r="K145" s="324"/>
      <c r="L145" s="324"/>
      <c r="M145" s="374">
        <v>3108.6</v>
      </c>
      <c r="N145" s="375"/>
      <c r="O145" s="376"/>
      <c r="P145" s="377"/>
      <c r="AF145" s="310"/>
      <c r="AG145" s="310"/>
      <c r="AL145" s="310"/>
      <c r="AP145" s="310"/>
      <c r="AQ145" s="322" t="s">
        <v>1113</v>
      </c>
    </row>
    <row r="146" spans="1:44" s="286" customFormat="1" ht="15" x14ac:dyDescent="0.25">
      <c r="A146" s="317"/>
      <c r="B146" s="301"/>
      <c r="C146" s="319"/>
      <c r="D146" s="324" t="s">
        <v>1114</v>
      </c>
      <c r="E146" s="324"/>
      <c r="F146" s="324"/>
      <c r="G146" s="324"/>
      <c r="H146" s="324"/>
      <c r="I146" s="324"/>
      <c r="J146" s="324"/>
      <c r="K146" s="324"/>
      <c r="L146" s="324"/>
      <c r="M146" s="374">
        <v>495762.79</v>
      </c>
      <c r="N146" s="375"/>
      <c r="O146" s="376"/>
      <c r="P146" s="377"/>
      <c r="AF146" s="310"/>
      <c r="AG146" s="310"/>
      <c r="AL146" s="310"/>
      <c r="AP146" s="310"/>
      <c r="AQ146" s="322" t="s">
        <v>1114</v>
      </c>
    </row>
    <row r="147" spans="1:44" s="286" customFormat="1" ht="15" x14ac:dyDescent="0.25">
      <c r="A147" s="317"/>
      <c r="B147" s="301"/>
      <c r="C147" s="319"/>
      <c r="D147" s="324" t="s">
        <v>1115</v>
      </c>
      <c r="E147" s="324"/>
      <c r="F147" s="324"/>
      <c r="G147" s="324"/>
      <c r="H147" s="324"/>
      <c r="I147" s="324"/>
      <c r="J147" s="324"/>
      <c r="K147" s="324"/>
      <c r="L147" s="324"/>
      <c r="M147" s="374">
        <v>571404.30000000005</v>
      </c>
      <c r="N147" s="375"/>
      <c r="O147" s="376"/>
      <c r="P147" s="377"/>
      <c r="AF147" s="310"/>
      <c r="AG147" s="310"/>
      <c r="AL147" s="310"/>
      <c r="AP147" s="310"/>
      <c r="AQ147" s="322" t="s">
        <v>1115</v>
      </c>
    </row>
    <row r="148" spans="1:44" s="286" customFormat="1" ht="15" x14ac:dyDescent="0.25">
      <c r="A148" s="317"/>
      <c r="B148" s="301"/>
      <c r="C148" s="319"/>
      <c r="D148" s="324" t="s">
        <v>1116</v>
      </c>
      <c r="E148" s="324"/>
      <c r="F148" s="324"/>
      <c r="G148" s="324"/>
      <c r="H148" s="324"/>
      <c r="I148" s="324"/>
      <c r="J148" s="324"/>
      <c r="K148" s="324"/>
      <c r="L148" s="324"/>
      <c r="M148" s="374">
        <v>571176</v>
      </c>
      <c r="N148" s="375"/>
      <c r="O148" s="376"/>
      <c r="P148" s="377"/>
      <c r="AF148" s="310"/>
      <c r="AG148" s="310"/>
      <c r="AL148" s="310"/>
      <c r="AP148" s="310"/>
      <c r="AQ148" s="322" t="s">
        <v>1116</v>
      </c>
    </row>
    <row r="149" spans="1:44" s="286" customFormat="1" ht="15" x14ac:dyDescent="0.25">
      <c r="A149" s="317"/>
      <c r="B149" s="301"/>
      <c r="C149" s="319"/>
      <c r="D149" s="324" t="s">
        <v>1117</v>
      </c>
      <c r="E149" s="324"/>
      <c r="F149" s="324"/>
      <c r="G149" s="324"/>
      <c r="H149" s="324"/>
      <c r="I149" s="324"/>
      <c r="J149" s="324"/>
      <c r="K149" s="324"/>
      <c r="L149" s="324"/>
      <c r="M149" s="377"/>
      <c r="N149" s="375"/>
      <c r="O149" s="376"/>
      <c r="P149" s="377"/>
      <c r="AF149" s="310"/>
      <c r="AG149" s="310"/>
      <c r="AL149" s="310"/>
      <c r="AP149" s="310"/>
      <c r="AQ149" s="322" t="s">
        <v>1117</v>
      </c>
    </row>
    <row r="150" spans="1:44" s="286" customFormat="1" ht="15" x14ac:dyDescent="0.25">
      <c r="A150" s="317"/>
      <c r="B150" s="301"/>
      <c r="C150" s="319"/>
      <c r="D150" s="324" t="s">
        <v>1118</v>
      </c>
      <c r="E150" s="324"/>
      <c r="F150" s="324"/>
      <c r="G150" s="324"/>
      <c r="H150" s="324"/>
      <c r="I150" s="324"/>
      <c r="J150" s="324"/>
      <c r="K150" s="324"/>
      <c r="L150" s="324"/>
      <c r="M150" s="374">
        <v>3781.95</v>
      </c>
      <c r="N150" s="375"/>
      <c r="O150" s="376"/>
      <c r="P150" s="377"/>
      <c r="AF150" s="310"/>
      <c r="AG150" s="310"/>
      <c r="AL150" s="310"/>
      <c r="AP150" s="310"/>
      <c r="AQ150" s="322" t="s">
        <v>1118</v>
      </c>
    </row>
    <row r="151" spans="1:44" s="286" customFormat="1" ht="15" x14ac:dyDescent="0.25">
      <c r="A151" s="317"/>
      <c r="B151" s="301"/>
      <c r="C151" s="319"/>
      <c r="D151" s="324" t="s">
        <v>1119</v>
      </c>
      <c r="E151" s="324"/>
      <c r="F151" s="324"/>
      <c r="G151" s="324"/>
      <c r="H151" s="324"/>
      <c r="I151" s="324"/>
      <c r="J151" s="324"/>
      <c r="K151" s="324"/>
      <c r="L151" s="324"/>
      <c r="M151" s="374">
        <v>57007.17</v>
      </c>
      <c r="N151" s="375"/>
      <c r="O151" s="376"/>
      <c r="P151" s="377"/>
      <c r="AF151" s="310"/>
      <c r="AG151" s="310"/>
      <c r="AL151" s="310"/>
      <c r="AP151" s="310"/>
      <c r="AQ151" s="322" t="s">
        <v>1119</v>
      </c>
    </row>
    <row r="152" spans="1:44" s="286" customFormat="1" ht="15" x14ac:dyDescent="0.25">
      <c r="A152" s="317"/>
      <c r="B152" s="301"/>
      <c r="C152" s="319"/>
      <c r="D152" s="324" t="s">
        <v>1120</v>
      </c>
      <c r="E152" s="324"/>
      <c r="F152" s="324"/>
      <c r="G152" s="324"/>
      <c r="H152" s="324"/>
      <c r="I152" s="324"/>
      <c r="J152" s="324"/>
      <c r="K152" s="324"/>
      <c r="L152" s="324"/>
      <c r="M152" s="374">
        <v>3108.6</v>
      </c>
      <c r="N152" s="375"/>
      <c r="O152" s="376"/>
      <c r="P152" s="377"/>
      <c r="AF152" s="310"/>
      <c r="AG152" s="310"/>
      <c r="AL152" s="310"/>
      <c r="AP152" s="310"/>
      <c r="AQ152" s="322" t="s">
        <v>1120</v>
      </c>
    </row>
    <row r="153" spans="1:44" s="286" customFormat="1" ht="15" x14ac:dyDescent="0.25">
      <c r="A153" s="317"/>
      <c r="B153" s="301"/>
      <c r="C153" s="319"/>
      <c r="D153" s="324" t="s">
        <v>1121</v>
      </c>
      <c r="E153" s="324"/>
      <c r="F153" s="324"/>
      <c r="G153" s="324"/>
      <c r="H153" s="324"/>
      <c r="I153" s="324"/>
      <c r="J153" s="324"/>
      <c r="K153" s="324"/>
      <c r="L153" s="324"/>
      <c r="M153" s="374">
        <v>495762.79</v>
      </c>
      <c r="N153" s="375"/>
      <c r="O153" s="376"/>
      <c r="P153" s="377"/>
      <c r="AF153" s="310"/>
      <c r="AG153" s="310"/>
      <c r="AL153" s="310"/>
      <c r="AP153" s="310"/>
      <c r="AQ153" s="322" t="s">
        <v>1121</v>
      </c>
    </row>
    <row r="154" spans="1:44" s="286" customFormat="1" ht="15" x14ac:dyDescent="0.25">
      <c r="A154" s="317"/>
      <c r="B154" s="301"/>
      <c r="C154" s="319"/>
      <c r="D154" s="324" t="s">
        <v>1122</v>
      </c>
      <c r="E154" s="324"/>
      <c r="F154" s="324"/>
      <c r="G154" s="324"/>
      <c r="H154" s="324"/>
      <c r="I154" s="324"/>
      <c r="J154" s="324"/>
      <c r="K154" s="324"/>
      <c r="L154" s="324"/>
      <c r="M154" s="374">
        <v>8714.31</v>
      </c>
      <c r="N154" s="375"/>
      <c r="O154" s="376"/>
      <c r="P154" s="377"/>
      <c r="AF154" s="310"/>
      <c r="AG154" s="310"/>
      <c r="AL154" s="310"/>
      <c r="AP154" s="310"/>
      <c r="AQ154" s="322" t="s">
        <v>1122</v>
      </c>
    </row>
    <row r="155" spans="1:44" s="286" customFormat="1" ht="15" x14ac:dyDescent="0.25">
      <c r="A155" s="317"/>
      <c r="B155" s="301"/>
      <c r="C155" s="319"/>
      <c r="D155" s="324" t="s">
        <v>1123</v>
      </c>
      <c r="E155" s="324"/>
      <c r="F155" s="324"/>
      <c r="G155" s="324"/>
      <c r="H155" s="324"/>
      <c r="I155" s="324"/>
      <c r="J155" s="324"/>
      <c r="K155" s="324"/>
      <c r="L155" s="324"/>
      <c r="M155" s="374">
        <v>5909.78</v>
      </c>
      <c r="N155" s="375"/>
      <c r="O155" s="376"/>
      <c r="P155" s="377"/>
      <c r="AF155" s="310"/>
      <c r="AG155" s="310"/>
      <c r="AL155" s="310"/>
      <c r="AP155" s="310"/>
      <c r="AQ155" s="322" t="s">
        <v>1123</v>
      </c>
    </row>
    <row r="156" spans="1:44" s="286" customFormat="1" ht="15" x14ac:dyDescent="0.25">
      <c r="A156" s="317"/>
      <c r="B156" s="301"/>
      <c r="C156" s="319"/>
      <c r="D156" s="324" t="s">
        <v>1124</v>
      </c>
      <c r="E156" s="324"/>
      <c r="F156" s="324"/>
      <c r="G156" s="324"/>
      <c r="H156" s="324"/>
      <c r="I156" s="324"/>
      <c r="J156" s="324"/>
      <c r="K156" s="324"/>
      <c r="L156" s="324"/>
      <c r="M156" s="378">
        <v>228.3</v>
      </c>
      <c r="N156" s="375"/>
      <c r="O156" s="376"/>
      <c r="P156" s="377"/>
      <c r="AF156" s="310"/>
      <c r="AG156" s="310"/>
      <c r="AL156" s="310"/>
      <c r="AP156" s="310"/>
      <c r="AQ156" s="322" t="s">
        <v>1124</v>
      </c>
    </row>
    <row r="157" spans="1:44" s="286" customFormat="1" ht="15" x14ac:dyDescent="0.25">
      <c r="A157" s="317"/>
      <c r="B157" s="301"/>
      <c r="C157" s="319"/>
      <c r="D157" s="324" t="s">
        <v>1125</v>
      </c>
      <c r="E157" s="324"/>
      <c r="F157" s="324"/>
      <c r="G157" s="324"/>
      <c r="H157" s="324"/>
      <c r="I157" s="324"/>
      <c r="J157" s="324"/>
      <c r="K157" s="324"/>
      <c r="L157" s="324"/>
      <c r="M157" s="374">
        <v>6890.55</v>
      </c>
      <c r="N157" s="375"/>
      <c r="O157" s="376"/>
      <c r="P157" s="377"/>
      <c r="AF157" s="310"/>
      <c r="AG157" s="310"/>
      <c r="AL157" s="310"/>
      <c r="AP157" s="310"/>
      <c r="AQ157" s="322" t="s">
        <v>1125</v>
      </c>
    </row>
    <row r="158" spans="1:44" s="286" customFormat="1" ht="15" x14ac:dyDescent="0.25">
      <c r="A158" s="317"/>
      <c r="B158" s="301"/>
      <c r="C158" s="319"/>
      <c r="D158" s="324" t="s">
        <v>1126</v>
      </c>
      <c r="E158" s="324"/>
      <c r="F158" s="324"/>
      <c r="G158" s="324"/>
      <c r="H158" s="324"/>
      <c r="I158" s="324"/>
      <c r="J158" s="324"/>
      <c r="K158" s="324"/>
      <c r="L158" s="324"/>
      <c r="M158" s="374">
        <v>8714.31</v>
      </c>
      <c r="N158" s="375"/>
      <c r="O158" s="376"/>
      <c r="P158" s="377"/>
      <c r="AF158" s="310"/>
      <c r="AG158" s="310"/>
      <c r="AL158" s="310"/>
      <c r="AP158" s="310"/>
      <c r="AQ158" s="322" t="s">
        <v>1126</v>
      </c>
    </row>
    <row r="159" spans="1:44" s="286" customFormat="1" ht="15" x14ac:dyDescent="0.25">
      <c r="A159" s="317"/>
      <c r="B159" s="301"/>
      <c r="C159" s="319"/>
      <c r="D159" s="324" t="s">
        <v>1127</v>
      </c>
      <c r="E159" s="324"/>
      <c r="F159" s="324"/>
      <c r="G159" s="324"/>
      <c r="H159" s="324"/>
      <c r="I159" s="324"/>
      <c r="J159" s="324"/>
      <c r="K159" s="324"/>
      <c r="L159" s="324"/>
      <c r="M159" s="374">
        <v>5909.78</v>
      </c>
      <c r="N159" s="375"/>
      <c r="O159" s="376"/>
      <c r="P159" s="377"/>
      <c r="AF159" s="310"/>
      <c r="AG159" s="310"/>
      <c r="AL159" s="310"/>
      <c r="AP159" s="310"/>
      <c r="AQ159" s="322" t="s">
        <v>1127</v>
      </c>
    </row>
    <row r="160" spans="1:44" s="286" customFormat="1" ht="15" x14ac:dyDescent="0.25">
      <c r="A160" s="317"/>
      <c r="B160" s="301"/>
      <c r="C160" s="379"/>
      <c r="D160" s="380" t="s">
        <v>1128</v>
      </c>
      <c r="E160" s="380"/>
      <c r="F160" s="380"/>
      <c r="G160" s="380"/>
      <c r="H160" s="380"/>
      <c r="I160" s="380"/>
      <c r="J160" s="380"/>
      <c r="K160" s="380"/>
      <c r="L160" s="380"/>
      <c r="M160" s="381">
        <v>571404.30000000005</v>
      </c>
      <c r="N160" s="382"/>
      <c r="O160" s="383"/>
      <c r="P160" s="384"/>
      <c r="AF160" s="310"/>
      <c r="AG160" s="310"/>
      <c r="AL160" s="310"/>
      <c r="AP160" s="310"/>
      <c r="AR160" s="310" t="s">
        <v>1128</v>
      </c>
    </row>
    <row r="161" spans="1:44" s="286" customFormat="1" ht="30.75" customHeight="1" x14ac:dyDescent="0.25">
      <c r="A161" s="307" t="s">
        <v>1129</v>
      </c>
      <c r="B161" s="308"/>
      <c r="C161" s="308"/>
      <c r="D161" s="308"/>
      <c r="E161" s="308"/>
      <c r="F161" s="308"/>
      <c r="G161" s="308"/>
      <c r="H161" s="308"/>
      <c r="I161" s="308"/>
      <c r="J161" s="308"/>
      <c r="K161" s="308"/>
      <c r="L161" s="308"/>
      <c r="M161" s="308"/>
      <c r="N161" s="308"/>
      <c r="O161" s="309"/>
      <c r="AF161" s="310" t="s">
        <v>241</v>
      </c>
      <c r="AG161" s="310"/>
      <c r="AL161" s="310"/>
      <c r="AP161" s="310"/>
      <c r="AR161" s="310"/>
    </row>
    <row r="162" spans="1:44" s="286" customFormat="1" ht="68.25" x14ac:dyDescent="0.25">
      <c r="A162" s="311" t="s">
        <v>25</v>
      </c>
      <c r="B162" s="312" t="s">
        <v>242</v>
      </c>
      <c r="C162" s="313" t="s">
        <v>1130</v>
      </c>
      <c r="D162" s="314" t="s">
        <v>243</v>
      </c>
      <c r="E162" s="314"/>
      <c r="F162" s="314"/>
      <c r="G162" s="312" t="s">
        <v>181</v>
      </c>
      <c r="H162" s="312">
        <v>1.7000000000000001E-2</v>
      </c>
      <c r="I162" s="312" t="s">
        <v>33</v>
      </c>
      <c r="J162" s="312" t="s">
        <v>1131</v>
      </c>
      <c r="K162" s="315"/>
      <c r="L162" s="312"/>
      <c r="M162" s="315"/>
      <c r="N162" s="312"/>
      <c r="O162" s="316"/>
      <c r="AF162" s="310"/>
      <c r="AG162" s="310" t="s">
        <v>243</v>
      </c>
      <c r="AL162" s="310"/>
      <c r="AP162" s="310"/>
      <c r="AR162" s="310"/>
    </row>
    <row r="163" spans="1:44" s="286" customFormat="1" ht="33.75" x14ac:dyDescent="0.25">
      <c r="A163" s="317"/>
      <c r="B163" s="318"/>
      <c r="C163" s="319" t="s">
        <v>1047</v>
      </c>
      <c r="D163" s="320" t="s">
        <v>1048</v>
      </c>
      <c r="E163" s="320"/>
      <c r="F163" s="320"/>
      <c r="G163" s="320"/>
      <c r="H163" s="320"/>
      <c r="I163" s="320"/>
      <c r="J163" s="320"/>
      <c r="K163" s="320"/>
      <c r="L163" s="320"/>
      <c r="M163" s="320"/>
      <c r="N163" s="320"/>
      <c r="O163" s="321"/>
      <c r="AF163" s="310"/>
      <c r="AG163" s="310"/>
      <c r="AH163" s="322" t="s">
        <v>1048</v>
      </c>
      <c r="AL163" s="310"/>
      <c r="AP163" s="310"/>
      <c r="AR163" s="310"/>
    </row>
    <row r="164" spans="1:44" s="286" customFormat="1" ht="57" x14ac:dyDescent="0.25">
      <c r="A164" s="317"/>
      <c r="B164" s="318"/>
      <c r="C164" s="319" t="s">
        <v>1049</v>
      </c>
      <c r="D164" s="320" t="s">
        <v>1050</v>
      </c>
      <c r="E164" s="320"/>
      <c r="F164" s="320"/>
      <c r="G164" s="320"/>
      <c r="H164" s="320"/>
      <c r="I164" s="320"/>
      <c r="J164" s="320"/>
      <c r="K164" s="320"/>
      <c r="L164" s="320"/>
      <c r="M164" s="320"/>
      <c r="N164" s="320"/>
      <c r="O164" s="321"/>
      <c r="AF164" s="310"/>
      <c r="AG164" s="310"/>
      <c r="AH164" s="322" t="s">
        <v>1050</v>
      </c>
      <c r="AL164" s="310"/>
      <c r="AP164" s="310"/>
      <c r="AR164" s="310"/>
    </row>
    <row r="165" spans="1:44" s="286" customFormat="1" ht="15" x14ac:dyDescent="0.25">
      <c r="A165" s="317"/>
      <c r="B165" s="323"/>
      <c r="C165" s="319" t="s">
        <v>33</v>
      </c>
      <c r="D165" s="324" t="s">
        <v>1051</v>
      </c>
      <c r="E165" s="324"/>
      <c r="F165" s="324"/>
      <c r="G165" s="325"/>
      <c r="H165" s="326"/>
      <c r="I165" s="326"/>
      <c r="J165" s="326"/>
      <c r="K165" s="331">
        <v>9639.6</v>
      </c>
      <c r="L165" s="353">
        <v>1.3225</v>
      </c>
      <c r="M165" s="327">
        <v>216.72</v>
      </c>
      <c r="N165" s="329">
        <v>44.77</v>
      </c>
      <c r="O165" s="330">
        <v>9702.5499999999993</v>
      </c>
      <c r="AF165" s="310"/>
      <c r="AG165" s="310"/>
      <c r="AI165" s="322" t="s">
        <v>1051</v>
      </c>
      <c r="AL165" s="310"/>
      <c r="AP165" s="310"/>
      <c r="AR165" s="310"/>
    </row>
    <row r="166" spans="1:44" s="286" customFormat="1" ht="15" x14ac:dyDescent="0.25">
      <c r="A166" s="317"/>
      <c r="B166" s="323"/>
      <c r="C166" s="319" t="s">
        <v>46</v>
      </c>
      <c r="D166" s="324" t="s">
        <v>1052</v>
      </c>
      <c r="E166" s="324"/>
      <c r="F166" s="324"/>
      <c r="G166" s="325"/>
      <c r="H166" s="326"/>
      <c r="I166" s="326"/>
      <c r="J166" s="326"/>
      <c r="K166" s="331">
        <v>23560.16</v>
      </c>
      <c r="L166" s="353">
        <v>1.4375</v>
      </c>
      <c r="M166" s="327">
        <v>575.75</v>
      </c>
      <c r="N166" s="329">
        <v>13.24</v>
      </c>
      <c r="O166" s="330">
        <v>7622.93</v>
      </c>
      <c r="AF166" s="310"/>
      <c r="AG166" s="310"/>
      <c r="AI166" s="322" t="s">
        <v>1052</v>
      </c>
      <c r="AL166" s="310"/>
      <c r="AP166" s="310"/>
      <c r="AR166" s="310"/>
    </row>
    <row r="167" spans="1:44" s="286" customFormat="1" ht="15" x14ac:dyDescent="0.25">
      <c r="A167" s="317"/>
      <c r="B167" s="323"/>
      <c r="C167" s="319" t="s">
        <v>61</v>
      </c>
      <c r="D167" s="324" t="s">
        <v>1053</v>
      </c>
      <c r="E167" s="324"/>
      <c r="F167" s="324"/>
      <c r="G167" s="325"/>
      <c r="H167" s="326"/>
      <c r="I167" s="326"/>
      <c r="J167" s="326"/>
      <c r="K167" s="331">
        <v>1283.78</v>
      </c>
      <c r="L167" s="353">
        <v>1.4375</v>
      </c>
      <c r="M167" s="327">
        <v>31.37</v>
      </c>
      <c r="N167" s="329">
        <v>44.77</v>
      </c>
      <c r="O167" s="330">
        <v>1404.43</v>
      </c>
      <c r="AF167" s="310"/>
      <c r="AG167" s="310"/>
      <c r="AI167" s="322" t="s">
        <v>1053</v>
      </c>
      <c r="AL167" s="310"/>
      <c r="AP167" s="310"/>
      <c r="AR167" s="310"/>
    </row>
    <row r="168" spans="1:44" s="286" customFormat="1" ht="15" x14ac:dyDescent="0.25">
      <c r="A168" s="317"/>
      <c r="B168" s="323"/>
      <c r="C168" s="319" t="s">
        <v>70</v>
      </c>
      <c r="D168" s="324" t="s">
        <v>1054</v>
      </c>
      <c r="E168" s="324"/>
      <c r="F168" s="324"/>
      <c r="G168" s="325"/>
      <c r="H168" s="326"/>
      <c r="I168" s="326"/>
      <c r="J168" s="326"/>
      <c r="K168" s="331">
        <v>1731974.32</v>
      </c>
      <c r="L168" s="326"/>
      <c r="M168" s="331">
        <v>29443.56</v>
      </c>
      <c r="N168" s="329">
        <v>8.16</v>
      </c>
      <c r="O168" s="330">
        <v>240259.45</v>
      </c>
      <c r="AF168" s="310"/>
      <c r="AG168" s="310"/>
      <c r="AI168" s="322" t="s">
        <v>1054</v>
      </c>
      <c r="AL168" s="310"/>
      <c r="AP168" s="310"/>
      <c r="AR168" s="310"/>
    </row>
    <row r="169" spans="1:44" s="286" customFormat="1" ht="15" x14ac:dyDescent="0.25">
      <c r="A169" s="317"/>
      <c r="B169" s="323"/>
      <c r="C169" s="319"/>
      <c r="D169" s="324" t="s">
        <v>1055</v>
      </c>
      <c r="E169" s="324"/>
      <c r="F169" s="324"/>
      <c r="G169" s="325" t="s">
        <v>1056</v>
      </c>
      <c r="H169" s="344">
        <v>1160</v>
      </c>
      <c r="I169" s="353">
        <v>1.3225</v>
      </c>
      <c r="J169" s="353">
        <v>26.079699999999999</v>
      </c>
      <c r="K169" s="335"/>
      <c r="L169" s="326"/>
      <c r="M169" s="335"/>
      <c r="N169" s="326"/>
      <c r="O169" s="336"/>
      <c r="AF169" s="310"/>
      <c r="AG169" s="310"/>
      <c r="AJ169" s="322" t="s">
        <v>1055</v>
      </c>
      <c r="AL169" s="310"/>
      <c r="AP169" s="310"/>
      <c r="AR169" s="310"/>
    </row>
    <row r="170" spans="1:44" s="286" customFormat="1" ht="15" x14ac:dyDescent="0.25">
      <c r="A170" s="317"/>
      <c r="B170" s="323"/>
      <c r="C170" s="319"/>
      <c r="D170" s="324" t="s">
        <v>1057</v>
      </c>
      <c r="E170" s="324"/>
      <c r="F170" s="324"/>
      <c r="G170" s="325" t="s">
        <v>1056</v>
      </c>
      <c r="H170" s="333">
        <v>105.2</v>
      </c>
      <c r="I170" s="353">
        <v>1.4375</v>
      </c>
      <c r="J170" s="354">
        <v>2.5708250000000001</v>
      </c>
      <c r="K170" s="335"/>
      <c r="L170" s="326"/>
      <c r="M170" s="335"/>
      <c r="N170" s="326"/>
      <c r="O170" s="336"/>
      <c r="AF170" s="310"/>
      <c r="AG170" s="310"/>
      <c r="AJ170" s="322" t="s">
        <v>1057</v>
      </c>
      <c r="AL170" s="310"/>
      <c r="AP170" s="310"/>
      <c r="AR170" s="310"/>
    </row>
    <row r="171" spans="1:44" s="286" customFormat="1" ht="15" x14ac:dyDescent="0.25">
      <c r="A171" s="338"/>
      <c r="B171" s="325"/>
      <c r="C171" s="319"/>
      <c r="D171" s="339" t="s">
        <v>1058</v>
      </c>
      <c r="E171" s="339"/>
      <c r="F171" s="339"/>
      <c r="G171" s="340"/>
      <c r="H171" s="341"/>
      <c r="I171" s="341"/>
      <c r="J171" s="341"/>
      <c r="K171" s="342">
        <v>1765174.08</v>
      </c>
      <c r="L171" s="341"/>
      <c r="M171" s="342">
        <v>30236.03</v>
      </c>
      <c r="N171" s="341"/>
      <c r="O171" s="343">
        <v>257584.93</v>
      </c>
      <c r="AF171" s="310"/>
      <c r="AG171" s="310"/>
      <c r="AK171" s="322" t="s">
        <v>1058</v>
      </c>
      <c r="AL171" s="310"/>
      <c r="AP171" s="310"/>
      <c r="AR171" s="310"/>
    </row>
    <row r="172" spans="1:44" s="286" customFormat="1" ht="15" x14ac:dyDescent="0.25">
      <c r="A172" s="317"/>
      <c r="B172" s="323"/>
      <c r="C172" s="319"/>
      <c r="D172" s="324" t="s">
        <v>1059</v>
      </c>
      <c r="E172" s="324"/>
      <c r="F172" s="324"/>
      <c r="G172" s="325"/>
      <c r="H172" s="326"/>
      <c r="I172" s="326"/>
      <c r="J172" s="326"/>
      <c r="K172" s="335"/>
      <c r="L172" s="326"/>
      <c r="M172" s="327">
        <v>248.09</v>
      </c>
      <c r="N172" s="326"/>
      <c r="O172" s="330">
        <v>11106.98</v>
      </c>
      <c r="AF172" s="310"/>
      <c r="AG172" s="310"/>
      <c r="AJ172" s="322" t="s">
        <v>1059</v>
      </c>
      <c r="AL172" s="310"/>
      <c r="AP172" s="310"/>
      <c r="AR172" s="310"/>
    </row>
    <row r="173" spans="1:44" s="286" customFormat="1" ht="33.75" x14ac:dyDescent="0.25">
      <c r="A173" s="317"/>
      <c r="B173" s="323"/>
      <c r="C173" s="319" t="s">
        <v>1132</v>
      </c>
      <c r="D173" s="324" t="s">
        <v>1133</v>
      </c>
      <c r="E173" s="324"/>
      <c r="F173" s="324"/>
      <c r="G173" s="325" t="s">
        <v>1062</v>
      </c>
      <c r="H173" s="344">
        <v>109</v>
      </c>
      <c r="I173" s="326"/>
      <c r="J173" s="344">
        <v>109</v>
      </c>
      <c r="K173" s="335"/>
      <c r="L173" s="326"/>
      <c r="M173" s="327">
        <v>270.42</v>
      </c>
      <c r="N173" s="326"/>
      <c r="O173" s="330">
        <v>12106.61</v>
      </c>
      <c r="AF173" s="310"/>
      <c r="AG173" s="310"/>
      <c r="AJ173" s="322" t="s">
        <v>1133</v>
      </c>
      <c r="AL173" s="310"/>
      <c r="AP173" s="310"/>
      <c r="AR173" s="310"/>
    </row>
    <row r="174" spans="1:44" s="286" customFormat="1" ht="56.25" x14ac:dyDescent="0.25">
      <c r="A174" s="317"/>
      <c r="B174" s="323"/>
      <c r="C174" s="319" t="s">
        <v>1134</v>
      </c>
      <c r="D174" s="324" t="s">
        <v>1135</v>
      </c>
      <c r="E174" s="324"/>
      <c r="F174" s="324"/>
      <c r="G174" s="325" t="s">
        <v>1062</v>
      </c>
      <c r="H174" s="344">
        <v>65</v>
      </c>
      <c r="I174" s="329">
        <v>0.85</v>
      </c>
      <c r="J174" s="329">
        <v>55.25</v>
      </c>
      <c r="K174" s="335"/>
      <c r="L174" s="326"/>
      <c r="M174" s="327">
        <v>137.07</v>
      </c>
      <c r="N174" s="326"/>
      <c r="O174" s="330">
        <v>6136.61</v>
      </c>
      <c r="AF174" s="310"/>
      <c r="AG174" s="310"/>
      <c r="AJ174" s="322" t="s">
        <v>1135</v>
      </c>
      <c r="AL174" s="310"/>
      <c r="AP174" s="310"/>
      <c r="AR174" s="310"/>
    </row>
    <row r="175" spans="1:44" s="286" customFormat="1" ht="15" x14ac:dyDescent="0.25">
      <c r="A175" s="317"/>
      <c r="B175" s="345"/>
      <c r="C175" s="346"/>
      <c r="D175" s="347" t="s">
        <v>1065</v>
      </c>
      <c r="E175" s="347"/>
      <c r="F175" s="347"/>
      <c r="G175" s="312"/>
      <c r="H175" s="348"/>
      <c r="I175" s="348"/>
      <c r="J175" s="348"/>
      <c r="K175" s="349"/>
      <c r="L175" s="348"/>
      <c r="M175" s="350">
        <v>30643.52</v>
      </c>
      <c r="N175" s="341"/>
      <c r="O175" s="351">
        <v>275828.15000000002</v>
      </c>
      <c r="AF175" s="310"/>
      <c r="AG175" s="310"/>
      <c r="AL175" s="310" t="s">
        <v>1065</v>
      </c>
      <c r="AP175" s="310"/>
      <c r="AR175" s="310"/>
    </row>
    <row r="176" spans="1:44" s="286" customFormat="1" ht="23.25" x14ac:dyDescent="0.25">
      <c r="A176" s="311" t="s">
        <v>26</v>
      </c>
      <c r="B176" s="312" t="s">
        <v>257</v>
      </c>
      <c r="C176" s="313" t="s">
        <v>1136</v>
      </c>
      <c r="D176" s="314" t="s">
        <v>258</v>
      </c>
      <c r="E176" s="314"/>
      <c r="F176" s="314"/>
      <c r="G176" s="312" t="s">
        <v>260</v>
      </c>
      <c r="H176" s="312">
        <v>-34</v>
      </c>
      <c r="I176" s="312" t="s">
        <v>33</v>
      </c>
      <c r="J176" s="312" t="s">
        <v>1137</v>
      </c>
      <c r="K176" s="315" t="s">
        <v>1138</v>
      </c>
      <c r="L176" s="312"/>
      <c r="M176" s="315" t="s">
        <v>1139</v>
      </c>
      <c r="N176" s="312" t="s">
        <v>1083</v>
      </c>
      <c r="O176" s="316" t="s">
        <v>1140</v>
      </c>
      <c r="AF176" s="310"/>
      <c r="AG176" s="310" t="s">
        <v>258</v>
      </c>
      <c r="AL176" s="310"/>
      <c r="AP176" s="310"/>
      <c r="AR176" s="310"/>
    </row>
    <row r="177" spans="1:44" s="286" customFormat="1" ht="15" x14ac:dyDescent="0.25">
      <c r="A177" s="364"/>
      <c r="B177" s="301"/>
      <c r="C177" s="346"/>
      <c r="D177" s="324" t="s">
        <v>1141</v>
      </c>
      <c r="E177" s="324"/>
      <c r="F177" s="324"/>
      <c r="G177" s="324"/>
      <c r="H177" s="324"/>
      <c r="I177" s="324"/>
      <c r="J177" s="324"/>
      <c r="K177" s="324"/>
      <c r="L177" s="324"/>
      <c r="M177" s="324"/>
      <c r="N177" s="324"/>
      <c r="O177" s="365"/>
      <c r="AF177" s="310"/>
      <c r="AG177" s="310"/>
      <c r="AL177" s="310"/>
      <c r="AM177" s="322" t="s">
        <v>1141</v>
      </c>
      <c r="AP177" s="310"/>
      <c r="AR177" s="310"/>
    </row>
    <row r="178" spans="1:44" s="286" customFormat="1" ht="15" x14ac:dyDescent="0.25">
      <c r="A178" s="317"/>
      <c r="B178" s="345"/>
      <c r="C178" s="346"/>
      <c r="D178" s="347" t="s">
        <v>1065</v>
      </c>
      <c r="E178" s="347"/>
      <c r="F178" s="347"/>
      <c r="G178" s="312"/>
      <c r="H178" s="348"/>
      <c r="I178" s="348"/>
      <c r="J178" s="348"/>
      <c r="K178" s="349"/>
      <c r="L178" s="348"/>
      <c r="M178" s="350">
        <v>-11940.8</v>
      </c>
      <c r="N178" s="341"/>
      <c r="O178" s="351">
        <v>-97436.93</v>
      </c>
      <c r="AF178" s="310"/>
      <c r="AG178" s="310"/>
      <c r="AL178" s="310" t="s">
        <v>1065</v>
      </c>
      <c r="AP178" s="310"/>
      <c r="AR178" s="310"/>
    </row>
    <row r="179" spans="1:44" s="362" customFormat="1" ht="33.75" x14ac:dyDescent="0.25">
      <c r="A179" s="356" t="s">
        <v>27</v>
      </c>
      <c r="B179" s="357" t="s">
        <v>274</v>
      </c>
      <c r="C179" s="367" t="s">
        <v>1142</v>
      </c>
      <c r="D179" s="359" t="s">
        <v>275</v>
      </c>
      <c r="E179" s="359"/>
      <c r="F179" s="359"/>
      <c r="G179" s="357" t="s">
        <v>277</v>
      </c>
      <c r="H179" s="357">
        <v>2.21</v>
      </c>
      <c r="I179" s="357" t="s">
        <v>33</v>
      </c>
      <c r="J179" s="357" t="s">
        <v>1143</v>
      </c>
      <c r="K179" s="360" t="s">
        <v>1144</v>
      </c>
      <c r="L179" s="357" t="s">
        <v>1102</v>
      </c>
      <c r="M179" s="360" t="s">
        <v>1145</v>
      </c>
      <c r="N179" s="357" t="s">
        <v>1083</v>
      </c>
      <c r="O179" s="361" t="s">
        <v>1146</v>
      </c>
      <c r="AF179" s="363"/>
      <c r="AG179" s="363" t="s">
        <v>275</v>
      </c>
      <c r="AL179" s="363"/>
      <c r="AP179" s="363"/>
      <c r="AR179" s="363"/>
    </row>
    <row r="180" spans="1:44" s="286" customFormat="1" ht="15" x14ac:dyDescent="0.25">
      <c r="A180" s="364"/>
      <c r="B180" s="301"/>
      <c r="C180" s="346"/>
      <c r="D180" s="324" t="s">
        <v>1085</v>
      </c>
      <c r="E180" s="324"/>
      <c r="F180" s="324"/>
      <c r="G180" s="324"/>
      <c r="H180" s="324"/>
      <c r="I180" s="324"/>
      <c r="J180" s="324"/>
      <c r="K180" s="324"/>
      <c r="L180" s="324"/>
      <c r="M180" s="324"/>
      <c r="N180" s="324"/>
      <c r="O180" s="365"/>
      <c r="AF180" s="310"/>
      <c r="AG180" s="310"/>
      <c r="AL180" s="310"/>
      <c r="AM180" s="322" t="s">
        <v>1085</v>
      </c>
      <c r="AP180" s="310"/>
      <c r="AR180" s="310"/>
    </row>
    <row r="181" spans="1:44" s="286" customFormat="1" ht="15" x14ac:dyDescent="0.25">
      <c r="A181" s="364"/>
      <c r="B181" s="345"/>
      <c r="C181" s="346"/>
      <c r="D181" s="324" t="s">
        <v>1147</v>
      </c>
      <c r="E181" s="324"/>
      <c r="F181" s="324"/>
      <c r="G181" s="324"/>
      <c r="H181" s="324"/>
      <c r="I181" s="324"/>
      <c r="J181" s="324"/>
      <c r="K181" s="324"/>
      <c r="L181" s="324"/>
      <c r="M181" s="324"/>
      <c r="N181" s="324"/>
      <c r="O181" s="365"/>
      <c r="AF181" s="310"/>
      <c r="AG181" s="310"/>
      <c r="AL181" s="310"/>
      <c r="AN181" s="322" t="s">
        <v>1147</v>
      </c>
      <c r="AP181" s="310"/>
      <c r="AR181" s="310"/>
    </row>
    <row r="182" spans="1:44" s="286" customFormat="1" ht="15" x14ac:dyDescent="0.25">
      <c r="A182" s="317"/>
      <c r="B182" s="318"/>
      <c r="C182" s="319"/>
      <c r="D182" s="320" t="s">
        <v>1148</v>
      </c>
      <c r="E182" s="320"/>
      <c r="F182" s="320"/>
      <c r="G182" s="320"/>
      <c r="H182" s="320"/>
      <c r="I182" s="320"/>
      <c r="J182" s="320"/>
      <c r="K182" s="320"/>
      <c r="L182" s="320"/>
      <c r="M182" s="320"/>
      <c r="N182" s="320"/>
      <c r="O182" s="321"/>
      <c r="AF182" s="310"/>
      <c r="AG182" s="310"/>
      <c r="AH182" s="322" t="s">
        <v>1148</v>
      </c>
      <c r="AL182" s="310"/>
      <c r="AP182" s="310"/>
      <c r="AR182" s="310"/>
    </row>
    <row r="183" spans="1:44" s="286" customFormat="1" ht="15" x14ac:dyDescent="0.25">
      <c r="A183" s="317"/>
      <c r="B183" s="345"/>
      <c r="C183" s="346"/>
      <c r="D183" s="347" t="s">
        <v>1065</v>
      </c>
      <c r="E183" s="347"/>
      <c r="F183" s="347"/>
      <c r="G183" s="312"/>
      <c r="H183" s="348"/>
      <c r="I183" s="348"/>
      <c r="J183" s="348"/>
      <c r="K183" s="349"/>
      <c r="L183" s="348"/>
      <c r="M183" s="350">
        <v>37480.9</v>
      </c>
      <c r="N183" s="341"/>
      <c r="O183" s="351">
        <v>305844.14</v>
      </c>
      <c r="AF183" s="310"/>
      <c r="AG183" s="310"/>
      <c r="AL183" s="310" t="s">
        <v>1065</v>
      </c>
      <c r="AP183" s="310"/>
      <c r="AR183" s="310"/>
    </row>
    <row r="184" spans="1:44" s="286" customFormat="1" ht="23.25" x14ac:dyDescent="0.25">
      <c r="A184" s="311" t="s">
        <v>28</v>
      </c>
      <c r="B184" s="312" t="s">
        <v>290</v>
      </c>
      <c r="C184" s="313" t="s">
        <v>1149</v>
      </c>
      <c r="D184" s="314" t="s">
        <v>291</v>
      </c>
      <c r="E184" s="314"/>
      <c r="F184" s="314"/>
      <c r="G184" s="312" t="s">
        <v>171</v>
      </c>
      <c r="H184" s="312">
        <v>-31.28</v>
      </c>
      <c r="I184" s="312" t="s">
        <v>33</v>
      </c>
      <c r="J184" s="312" t="s">
        <v>1150</v>
      </c>
      <c r="K184" s="315" t="s">
        <v>1151</v>
      </c>
      <c r="L184" s="312"/>
      <c r="M184" s="315" t="s">
        <v>1152</v>
      </c>
      <c r="N184" s="312" t="s">
        <v>1083</v>
      </c>
      <c r="O184" s="316" t="s">
        <v>1153</v>
      </c>
      <c r="AF184" s="310"/>
      <c r="AG184" s="310" t="s">
        <v>291</v>
      </c>
      <c r="AL184" s="310"/>
      <c r="AP184" s="310"/>
      <c r="AR184" s="310"/>
    </row>
    <row r="185" spans="1:44" s="286" customFormat="1" ht="15" x14ac:dyDescent="0.25">
      <c r="A185" s="364"/>
      <c r="B185" s="301"/>
      <c r="C185" s="346"/>
      <c r="D185" s="324" t="s">
        <v>1141</v>
      </c>
      <c r="E185" s="324"/>
      <c r="F185" s="324"/>
      <c r="G185" s="324"/>
      <c r="H185" s="324"/>
      <c r="I185" s="324"/>
      <c r="J185" s="324"/>
      <c r="K185" s="324"/>
      <c r="L185" s="324"/>
      <c r="M185" s="324"/>
      <c r="N185" s="324"/>
      <c r="O185" s="365"/>
      <c r="AF185" s="310"/>
      <c r="AG185" s="310"/>
      <c r="AL185" s="310"/>
      <c r="AM185" s="322" t="s">
        <v>1141</v>
      </c>
      <c r="AP185" s="310"/>
      <c r="AR185" s="310"/>
    </row>
    <row r="186" spans="1:44" s="286" customFormat="1" ht="15" x14ac:dyDescent="0.25">
      <c r="A186" s="317"/>
      <c r="B186" s="345"/>
      <c r="C186" s="346"/>
      <c r="D186" s="347" t="s">
        <v>1065</v>
      </c>
      <c r="E186" s="347"/>
      <c r="F186" s="347"/>
      <c r="G186" s="312"/>
      <c r="H186" s="348"/>
      <c r="I186" s="348"/>
      <c r="J186" s="348"/>
      <c r="K186" s="349"/>
      <c r="L186" s="348"/>
      <c r="M186" s="350">
        <v>-8996.1299999999992</v>
      </c>
      <c r="N186" s="341"/>
      <c r="O186" s="351">
        <v>-73408.42</v>
      </c>
      <c r="AF186" s="310"/>
      <c r="AG186" s="310"/>
      <c r="AL186" s="310" t="s">
        <v>1065</v>
      </c>
      <c r="AP186" s="310"/>
      <c r="AR186" s="310"/>
    </row>
    <row r="187" spans="1:44" s="362" customFormat="1" ht="34.5" x14ac:dyDescent="0.25">
      <c r="A187" s="356" t="s">
        <v>29</v>
      </c>
      <c r="B187" s="357" t="s">
        <v>305</v>
      </c>
      <c r="C187" s="367" t="s">
        <v>1142</v>
      </c>
      <c r="D187" s="359" t="s">
        <v>306</v>
      </c>
      <c r="E187" s="359"/>
      <c r="F187" s="359"/>
      <c r="G187" s="357" t="s">
        <v>171</v>
      </c>
      <c r="H187" s="357">
        <v>31</v>
      </c>
      <c r="I187" s="357" t="s">
        <v>33</v>
      </c>
      <c r="J187" s="357" t="s">
        <v>290</v>
      </c>
      <c r="K187" s="360" t="s">
        <v>1154</v>
      </c>
      <c r="L187" s="357" t="s">
        <v>1102</v>
      </c>
      <c r="M187" s="360" t="s">
        <v>1155</v>
      </c>
      <c r="N187" s="357" t="s">
        <v>1083</v>
      </c>
      <c r="O187" s="361" t="s">
        <v>1156</v>
      </c>
      <c r="AF187" s="363"/>
      <c r="AG187" s="363" t="s">
        <v>306</v>
      </c>
      <c r="AL187" s="363"/>
      <c r="AP187" s="363"/>
      <c r="AR187" s="363"/>
    </row>
    <row r="188" spans="1:44" s="286" customFormat="1" ht="15" x14ac:dyDescent="0.25">
      <c r="A188" s="364"/>
      <c r="B188" s="301"/>
      <c r="C188" s="346"/>
      <c r="D188" s="324" t="s">
        <v>1085</v>
      </c>
      <c r="E188" s="324"/>
      <c r="F188" s="324"/>
      <c r="G188" s="324"/>
      <c r="H188" s="324"/>
      <c r="I188" s="324"/>
      <c r="J188" s="324"/>
      <c r="K188" s="324"/>
      <c r="L188" s="324"/>
      <c r="M188" s="324"/>
      <c r="N188" s="324"/>
      <c r="O188" s="365"/>
      <c r="AF188" s="310"/>
      <c r="AG188" s="310"/>
      <c r="AL188" s="310"/>
      <c r="AM188" s="322" t="s">
        <v>1085</v>
      </c>
      <c r="AP188" s="310"/>
      <c r="AR188" s="310"/>
    </row>
    <row r="189" spans="1:44" s="286" customFormat="1" ht="15" x14ac:dyDescent="0.25">
      <c r="A189" s="364"/>
      <c r="B189" s="345"/>
      <c r="C189" s="346"/>
      <c r="D189" s="324" t="s">
        <v>1157</v>
      </c>
      <c r="E189" s="324"/>
      <c r="F189" s="324"/>
      <c r="G189" s="324"/>
      <c r="H189" s="324"/>
      <c r="I189" s="324"/>
      <c r="J189" s="324"/>
      <c r="K189" s="324"/>
      <c r="L189" s="324"/>
      <c r="M189" s="324"/>
      <c r="N189" s="324"/>
      <c r="O189" s="365"/>
      <c r="AF189" s="310"/>
      <c r="AG189" s="310"/>
      <c r="AL189" s="310"/>
      <c r="AN189" s="322" t="s">
        <v>1157</v>
      </c>
      <c r="AP189" s="310"/>
      <c r="AR189" s="310"/>
    </row>
    <row r="190" spans="1:44" s="286" customFormat="1" ht="15" x14ac:dyDescent="0.25">
      <c r="A190" s="317"/>
      <c r="B190" s="318"/>
      <c r="C190" s="319"/>
      <c r="D190" s="320" t="s">
        <v>1148</v>
      </c>
      <c r="E190" s="320"/>
      <c r="F190" s="320"/>
      <c r="G190" s="320"/>
      <c r="H190" s="320"/>
      <c r="I190" s="320"/>
      <c r="J190" s="320"/>
      <c r="K190" s="320"/>
      <c r="L190" s="320"/>
      <c r="M190" s="320"/>
      <c r="N190" s="320"/>
      <c r="O190" s="321"/>
      <c r="AF190" s="310"/>
      <c r="AG190" s="310"/>
      <c r="AH190" s="322" t="s">
        <v>1148</v>
      </c>
      <c r="AL190" s="310"/>
      <c r="AP190" s="310"/>
      <c r="AR190" s="310"/>
    </row>
    <row r="191" spans="1:44" s="286" customFormat="1" ht="15" x14ac:dyDescent="0.25">
      <c r="A191" s="317"/>
      <c r="B191" s="345"/>
      <c r="C191" s="346"/>
      <c r="D191" s="347" t="s">
        <v>1065</v>
      </c>
      <c r="E191" s="347"/>
      <c r="F191" s="347"/>
      <c r="G191" s="312"/>
      <c r="H191" s="348"/>
      <c r="I191" s="348"/>
      <c r="J191" s="348"/>
      <c r="K191" s="349"/>
      <c r="L191" s="348"/>
      <c r="M191" s="350">
        <v>7689.28</v>
      </c>
      <c r="N191" s="341"/>
      <c r="O191" s="351">
        <v>62744.52</v>
      </c>
      <c r="AF191" s="310"/>
      <c r="AG191" s="310"/>
      <c r="AL191" s="310" t="s">
        <v>1065</v>
      </c>
      <c r="AP191" s="310"/>
      <c r="AR191" s="310"/>
    </row>
    <row r="192" spans="1:44" s="286" customFormat="1" ht="23.25" x14ac:dyDescent="0.25">
      <c r="A192" s="311" t="s">
        <v>30</v>
      </c>
      <c r="B192" s="312" t="s">
        <v>329</v>
      </c>
      <c r="C192" s="313" t="s">
        <v>1158</v>
      </c>
      <c r="D192" s="314" t="s">
        <v>330</v>
      </c>
      <c r="E192" s="314"/>
      <c r="F192" s="314"/>
      <c r="G192" s="312" t="s">
        <v>171</v>
      </c>
      <c r="H192" s="312">
        <v>-62.56</v>
      </c>
      <c r="I192" s="312" t="s">
        <v>33</v>
      </c>
      <c r="J192" s="312" t="s">
        <v>1159</v>
      </c>
      <c r="K192" s="315" t="s">
        <v>1160</v>
      </c>
      <c r="L192" s="312"/>
      <c r="M192" s="315" t="s">
        <v>1161</v>
      </c>
      <c r="N192" s="312" t="s">
        <v>1083</v>
      </c>
      <c r="O192" s="316" t="s">
        <v>1162</v>
      </c>
      <c r="AF192" s="310"/>
      <c r="AG192" s="310" t="s">
        <v>330</v>
      </c>
      <c r="AL192" s="310"/>
      <c r="AP192" s="310"/>
      <c r="AR192" s="310"/>
    </row>
    <row r="193" spans="1:44" s="286" customFormat="1" ht="15" x14ac:dyDescent="0.25">
      <c r="A193" s="364"/>
      <c r="B193" s="301"/>
      <c r="C193" s="346"/>
      <c r="D193" s="324" t="s">
        <v>1141</v>
      </c>
      <c r="E193" s="324"/>
      <c r="F193" s="324"/>
      <c r="G193" s="324"/>
      <c r="H193" s="324"/>
      <c r="I193" s="324"/>
      <c r="J193" s="324"/>
      <c r="K193" s="324"/>
      <c r="L193" s="324"/>
      <c r="M193" s="324"/>
      <c r="N193" s="324"/>
      <c r="O193" s="365"/>
      <c r="AF193" s="310"/>
      <c r="AG193" s="310"/>
      <c r="AL193" s="310"/>
      <c r="AM193" s="322" t="s">
        <v>1141</v>
      </c>
      <c r="AP193" s="310"/>
      <c r="AR193" s="310"/>
    </row>
    <row r="194" spans="1:44" s="286" customFormat="1" ht="15" x14ac:dyDescent="0.25">
      <c r="A194" s="317"/>
      <c r="B194" s="345"/>
      <c r="C194" s="346"/>
      <c r="D194" s="347" t="s">
        <v>1065</v>
      </c>
      <c r="E194" s="347"/>
      <c r="F194" s="347"/>
      <c r="G194" s="312"/>
      <c r="H194" s="348"/>
      <c r="I194" s="348"/>
      <c r="J194" s="348"/>
      <c r="K194" s="349"/>
      <c r="L194" s="348"/>
      <c r="M194" s="350">
        <v>-4153.9799999999996</v>
      </c>
      <c r="N194" s="341"/>
      <c r="O194" s="351">
        <v>-33896.480000000003</v>
      </c>
      <c r="AF194" s="310"/>
      <c r="AG194" s="310"/>
      <c r="AL194" s="310" t="s">
        <v>1065</v>
      </c>
      <c r="AP194" s="310"/>
      <c r="AR194" s="310"/>
    </row>
    <row r="195" spans="1:44" s="286" customFormat="1" ht="23.25" x14ac:dyDescent="0.25">
      <c r="A195" s="311" t="s">
        <v>31</v>
      </c>
      <c r="B195" s="312" t="s">
        <v>368</v>
      </c>
      <c r="C195" s="313" t="s">
        <v>1163</v>
      </c>
      <c r="D195" s="314" t="s">
        <v>369</v>
      </c>
      <c r="E195" s="314"/>
      <c r="F195" s="314"/>
      <c r="G195" s="312" t="s">
        <v>171</v>
      </c>
      <c r="H195" s="312">
        <v>-62.56</v>
      </c>
      <c r="I195" s="312" t="s">
        <v>33</v>
      </c>
      <c r="J195" s="312" t="s">
        <v>1159</v>
      </c>
      <c r="K195" s="315" t="s">
        <v>1164</v>
      </c>
      <c r="L195" s="312"/>
      <c r="M195" s="315" t="s">
        <v>1165</v>
      </c>
      <c r="N195" s="312" t="s">
        <v>1083</v>
      </c>
      <c r="O195" s="316" t="s">
        <v>1166</v>
      </c>
      <c r="AF195" s="310"/>
      <c r="AG195" s="310" t="s">
        <v>369</v>
      </c>
      <c r="AL195" s="310"/>
      <c r="AP195" s="310"/>
      <c r="AR195" s="310"/>
    </row>
    <row r="196" spans="1:44" s="286" customFormat="1" ht="15" x14ac:dyDescent="0.25">
      <c r="A196" s="364"/>
      <c r="B196" s="301"/>
      <c r="C196" s="346"/>
      <c r="D196" s="324" t="s">
        <v>1141</v>
      </c>
      <c r="E196" s="324"/>
      <c r="F196" s="324"/>
      <c r="G196" s="324"/>
      <c r="H196" s="324"/>
      <c r="I196" s="324"/>
      <c r="J196" s="324"/>
      <c r="K196" s="324"/>
      <c r="L196" s="324"/>
      <c r="M196" s="324"/>
      <c r="N196" s="324"/>
      <c r="O196" s="365"/>
      <c r="AF196" s="310"/>
      <c r="AG196" s="310"/>
      <c r="AL196" s="310"/>
      <c r="AM196" s="322" t="s">
        <v>1141</v>
      </c>
      <c r="AP196" s="310"/>
      <c r="AR196" s="310"/>
    </row>
    <row r="197" spans="1:44" s="286" customFormat="1" ht="15" x14ac:dyDescent="0.25">
      <c r="A197" s="317"/>
      <c r="B197" s="345"/>
      <c r="C197" s="346"/>
      <c r="D197" s="347" t="s">
        <v>1065</v>
      </c>
      <c r="E197" s="347"/>
      <c r="F197" s="347"/>
      <c r="G197" s="312"/>
      <c r="H197" s="348"/>
      <c r="I197" s="348"/>
      <c r="J197" s="348"/>
      <c r="K197" s="349"/>
      <c r="L197" s="348"/>
      <c r="M197" s="355">
        <v>-344.08</v>
      </c>
      <c r="N197" s="341"/>
      <c r="O197" s="351">
        <v>-2807.69</v>
      </c>
      <c r="AF197" s="310"/>
      <c r="AG197" s="310"/>
      <c r="AL197" s="310" t="s">
        <v>1065</v>
      </c>
      <c r="AP197" s="310"/>
      <c r="AR197" s="310"/>
    </row>
    <row r="198" spans="1:44" s="362" customFormat="1" ht="57" x14ac:dyDescent="0.25">
      <c r="A198" s="356" t="s">
        <v>203</v>
      </c>
      <c r="B198" s="357" t="s">
        <v>378</v>
      </c>
      <c r="C198" s="367" t="s">
        <v>1167</v>
      </c>
      <c r="D198" s="359" t="s">
        <v>379</v>
      </c>
      <c r="E198" s="359"/>
      <c r="F198" s="359"/>
      <c r="G198" s="357" t="s">
        <v>176</v>
      </c>
      <c r="H198" s="357">
        <v>62</v>
      </c>
      <c r="I198" s="357" t="s">
        <v>33</v>
      </c>
      <c r="J198" s="357" t="s">
        <v>531</v>
      </c>
      <c r="K198" s="360" t="s">
        <v>380</v>
      </c>
      <c r="L198" s="357" t="s">
        <v>1102</v>
      </c>
      <c r="M198" s="360" t="s">
        <v>1168</v>
      </c>
      <c r="N198" s="357" t="s">
        <v>1083</v>
      </c>
      <c r="O198" s="361" t="s">
        <v>1169</v>
      </c>
      <c r="AF198" s="363"/>
      <c r="AG198" s="363" t="s">
        <v>379</v>
      </c>
      <c r="AL198" s="363"/>
      <c r="AP198" s="363"/>
      <c r="AR198" s="363"/>
    </row>
    <row r="199" spans="1:44" s="286" customFormat="1" ht="15" x14ac:dyDescent="0.25">
      <c r="A199" s="364"/>
      <c r="B199" s="301"/>
      <c r="C199" s="346"/>
      <c r="D199" s="324" t="s">
        <v>1085</v>
      </c>
      <c r="E199" s="324"/>
      <c r="F199" s="324"/>
      <c r="G199" s="324"/>
      <c r="H199" s="324"/>
      <c r="I199" s="324"/>
      <c r="J199" s="324"/>
      <c r="K199" s="324"/>
      <c r="L199" s="324"/>
      <c r="M199" s="324"/>
      <c r="N199" s="324"/>
      <c r="O199" s="365"/>
      <c r="AF199" s="310"/>
      <c r="AG199" s="310"/>
      <c r="AL199" s="310"/>
      <c r="AM199" s="322" t="s">
        <v>1085</v>
      </c>
      <c r="AP199" s="310"/>
      <c r="AR199" s="310"/>
    </row>
    <row r="200" spans="1:44" s="286" customFormat="1" ht="15" x14ac:dyDescent="0.25">
      <c r="A200" s="364"/>
      <c r="B200" s="345"/>
      <c r="C200" s="346"/>
      <c r="D200" s="324" t="s">
        <v>1170</v>
      </c>
      <c r="E200" s="324"/>
      <c r="F200" s="324"/>
      <c r="G200" s="324"/>
      <c r="H200" s="324"/>
      <c r="I200" s="324"/>
      <c r="J200" s="324"/>
      <c r="K200" s="324"/>
      <c r="L200" s="324"/>
      <c r="M200" s="324"/>
      <c r="N200" s="324"/>
      <c r="O200" s="365"/>
      <c r="AF200" s="310"/>
      <c r="AG200" s="310"/>
      <c r="AL200" s="310"/>
      <c r="AN200" s="322" t="s">
        <v>1170</v>
      </c>
      <c r="AP200" s="310"/>
      <c r="AR200" s="310"/>
    </row>
    <row r="201" spans="1:44" s="286" customFormat="1" ht="15" x14ac:dyDescent="0.25">
      <c r="A201" s="317"/>
      <c r="B201" s="318"/>
      <c r="C201" s="319"/>
      <c r="D201" s="320" t="s">
        <v>1148</v>
      </c>
      <c r="E201" s="320"/>
      <c r="F201" s="320"/>
      <c r="G201" s="320"/>
      <c r="H201" s="320"/>
      <c r="I201" s="320"/>
      <c r="J201" s="320"/>
      <c r="K201" s="320"/>
      <c r="L201" s="320"/>
      <c r="M201" s="320"/>
      <c r="N201" s="320"/>
      <c r="O201" s="321"/>
      <c r="AF201" s="310"/>
      <c r="AG201" s="310"/>
      <c r="AH201" s="322" t="s">
        <v>1148</v>
      </c>
      <c r="AL201" s="310"/>
      <c r="AP201" s="310"/>
      <c r="AR201" s="310"/>
    </row>
    <row r="202" spans="1:44" s="286" customFormat="1" ht="15" x14ac:dyDescent="0.25">
      <c r="A202" s="317"/>
      <c r="B202" s="345"/>
      <c r="C202" s="346"/>
      <c r="D202" s="347" t="s">
        <v>1065</v>
      </c>
      <c r="E202" s="347"/>
      <c r="F202" s="347"/>
      <c r="G202" s="312"/>
      <c r="H202" s="348"/>
      <c r="I202" s="348"/>
      <c r="J202" s="348"/>
      <c r="K202" s="349"/>
      <c r="L202" s="348"/>
      <c r="M202" s="350">
        <v>23131.83</v>
      </c>
      <c r="N202" s="341"/>
      <c r="O202" s="351">
        <v>188755.73</v>
      </c>
      <c r="AF202" s="310"/>
      <c r="AG202" s="310"/>
      <c r="AL202" s="310" t="s">
        <v>1065</v>
      </c>
      <c r="AP202" s="310"/>
      <c r="AR202" s="310"/>
    </row>
    <row r="203" spans="1:44" s="286" customFormat="1" ht="68.25" x14ac:dyDescent="0.25">
      <c r="A203" s="311" t="s">
        <v>214</v>
      </c>
      <c r="B203" s="312" t="s">
        <v>389</v>
      </c>
      <c r="C203" s="313" t="s">
        <v>1130</v>
      </c>
      <c r="D203" s="314" t="s">
        <v>390</v>
      </c>
      <c r="E203" s="314"/>
      <c r="F203" s="314"/>
      <c r="G203" s="312" t="s">
        <v>181</v>
      </c>
      <c r="H203" s="312">
        <v>0.16</v>
      </c>
      <c r="I203" s="312" t="s">
        <v>33</v>
      </c>
      <c r="J203" s="312" t="s">
        <v>393</v>
      </c>
      <c r="K203" s="315"/>
      <c r="L203" s="312"/>
      <c r="M203" s="315"/>
      <c r="N203" s="312"/>
      <c r="O203" s="316"/>
      <c r="AF203" s="310"/>
      <c r="AG203" s="310" t="s">
        <v>390</v>
      </c>
      <c r="AL203" s="310"/>
      <c r="AP203" s="310"/>
      <c r="AR203" s="310"/>
    </row>
    <row r="204" spans="1:44" s="286" customFormat="1" ht="33.75" x14ac:dyDescent="0.25">
      <c r="A204" s="317"/>
      <c r="B204" s="318"/>
      <c r="C204" s="319" t="s">
        <v>1047</v>
      </c>
      <c r="D204" s="320" t="s">
        <v>1048</v>
      </c>
      <c r="E204" s="320"/>
      <c r="F204" s="320"/>
      <c r="G204" s="320"/>
      <c r="H204" s="320"/>
      <c r="I204" s="320"/>
      <c r="J204" s="320"/>
      <c r="K204" s="320"/>
      <c r="L204" s="320"/>
      <c r="M204" s="320"/>
      <c r="N204" s="320"/>
      <c r="O204" s="321"/>
      <c r="AF204" s="310"/>
      <c r="AG204" s="310"/>
      <c r="AH204" s="322" t="s">
        <v>1048</v>
      </c>
      <c r="AL204" s="310"/>
      <c r="AP204" s="310"/>
      <c r="AR204" s="310"/>
    </row>
    <row r="205" spans="1:44" s="286" customFormat="1" ht="57" x14ac:dyDescent="0.25">
      <c r="A205" s="317"/>
      <c r="B205" s="318"/>
      <c r="C205" s="319" t="s">
        <v>1049</v>
      </c>
      <c r="D205" s="320" t="s">
        <v>1050</v>
      </c>
      <c r="E205" s="320"/>
      <c r="F205" s="320"/>
      <c r="G205" s="320"/>
      <c r="H205" s="320"/>
      <c r="I205" s="320"/>
      <c r="J205" s="320"/>
      <c r="K205" s="320"/>
      <c r="L205" s="320"/>
      <c r="M205" s="320"/>
      <c r="N205" s="320"/>
      <c r="O205" s="321"/>
      <c r="AF205" s="310"/>
      <c r="AG205" s="310"/>
      <c r="AH205" s="322" t="s">
        <v>1050</v>
      </c>
      <c r="AL205" s="310"/>
      <c r="AP205" s="310"/>
      <c r="AR205" s="310"/>
    </row>
    <row r="206" spans="1:44" s="286" customFormat="1" ht="15" x14ac:dyDescent="0.25">
      <c r="A206" s="317"/>
      <c r="B206" s="323"/>
      <c r="C206" s="319" t="s">
        <v>33</v>
      </c>
      <c r="D206" s="324" t="s">
        <v>1051</v>
      </c>
      <c r="E206" s="324"/>
      <c r="F206" s="324"/>
      <c r="G206" s="325"/>
      <c r="H206" s="326"/>
      <c r="I206" s="326"/>
      <c r="J206" s="326"/>
      <c r="K206" s="331">
        <v>9639.6</v>
      </c>
      <c r="L206" s="353">
        <v>1.3225</v>
      </c>
      <c r="M206" s="331">
        <v>2039.74</v>
      </c>
      <c r="N206" s="329">
        <v>44.77</v>
      </c>
      <c r="O206" s="330">
        <v>91319.16</v>
      </c>
      <c r="AF206" s="310"/>
      <c r="AG206" s="310"/>
      <c r="AI206" s="322" t="s">
        <v>1051</v>
      </c>
      <c r="AL206" s="310"/>
      <c r="AP206" s="310"/>
      <c r="AR206" s="310"/>
    </row>
    <row r="207" spans="1:44" s="286" customFormat="1" ht="15" x14ac:dyDescent="0.25">
      <c r="A207" s="317"/>
      <c r="B207" s="323"/>
      <c r="C207" s="319" t="s">
        <v>46</v>
      </c>
      <c r="D207" s="324" t="s">
        <v>1052</v>
      </c>
      <c r="E207" s="324"/>
      <c r="F207" s="324"/>
      <c r="G207" s="325"/>
      <c r="H207" s="326"/>
      <c r="I207" s="326"/>
      <c r="J207" s="326"/>
      <c r="K207" s="331">
        <v>23560.16</v>
      </c>
      <c r="L207" s="353">
        <v>1.4375</v>
      </c>
      <c r="M207" s="331">
        <v>5418.84</v>
      </c>
      <c r="N207" s="329">
        <v>13.24</v>
      </c>
      <c r="O207" s="330">
        <v>71745.440000000002</v>
      </c>
      <c r="AF207" s="310"/>
      <c r="AG207" s="310"/>
      <c r="AI207" s="322" t="s">
        <v>1052</v>
      </c>
      <c r="AL207" s="310"/>
      <c r="AP207" s="310"/>
      <c r="AR207" s="310"/>
    </row>
    <row r="208" spans="1:44" s="286" customFormat="1" ht="15" x14ac:dyDescent="0.25">
      <c r="A208" s="317"/>
      <c r="B208" s="323"/>
      <c r="C208" s="319" t="s">
        <v>61</v>
      </c>
      <c r="D208" s="324" t="s">
        <v>1053</v>
      </c>
      <c r="E208" s="324"/>
      <c r="F208" s="324"/>
      <c r="G208" s="325"/>
      <c r="H208" s="326"/>
      <c r="I208" s="326"/>
      <c r="J208" s="326"/>
      <c r="K208" s="331">
        <v>1283.78</v>
      </c>
      <c r="L208" s="353">
        <v>1.4375</v>
      </c>
      <c r="M208" s="327">
        <v>295.27</v>
      </c>
      <c r="N208" s="329">
        <v>44.77</v>
      </c>
      <c r="O208" s="330">
        <v>13219.24</v>
      </c>
      <c r="AF208" s="310"/>
      <c r="AG208" s="310"/>
      <c r="AI208" s="322" t="s">
        <v>1053</v>
      </c>
      <c r="AL208" s="310"/>
      <c r="AP208" s="310"/>
      <c r="AR208" s="310"/>
    </row>
    <row r="209" spans="1:44" s="286" customFormat="1" ht="15" x14ac:dyDescent="0.25">
      <c r="A209" s="317"/>
      <c r="B209" s="323"/>
      <c r="C209" s="319" t="s">
        <v>70</v>
      </c>
      <c r="D209" s="324" t="s">
        <v>1054</v>
      </c>
      <c r="E209" s="324"/>
      <c r="F209" s="324"/>
      <c r="G209" s="325"/>
      <c r="H209" s="326"/>
      <c r="I209" s="326"/>
      <c r="J209" s="326"/>
      <c r="K209" s="331">
        <v>1731974.32</v>
      </c>
      <c r="L209" s="326"/>
      <c r="M209" s="331">
        <v>277115.89</v>
      </c>
      <c r="N209" s="329">
        <v>8.16</v>
      </c>
      <c r="O209" s="330">
        <v>2261265.66</v>
      </c>
      <c r="AF209" s="310"/>
      <c r="AG209" s="310"/>
      <c r="AI209" s="322" t="s">
        <v>1054</v>
      </c>
      <c r="AL209" s="310"/>
      <c r="AP209" s="310"/>
      <c r="AR209" s="310"/>
    </row>
    <row r="210" spans="1:44" s="286" customFormat="1" ht="15" x14ac:dyDescent="0.25">
      <c r="A210" s="317"/>
      <c r="B210" s="323"/>
      <c r="C210" s="319"/>
      <c r="D210" s="324" t="s">
        <v>1055</v>
      </c>
      <c r="E210" s="324"/>
      <c r="F210" s="324"/>
      <c r="G210" s="325" t="s">
        <v>1056</v>
      </c>
      <c r="H210" s="344">
        <v>1160</v>
      </c>
      <c r="I210" s="353">
        <v>1.3225</v>
      </c>
      <c r="J210" s="328">
        <v>245.45599999999999</v>
      </c>
      <c r="K210" s="335"/>
      <c r="L210" s="326"/>
      <c r="M210" s="335"/>
      <c r="N210" s="326"/>
      <c r="O210" s="336"/>
      <c r="AF210" s="310"/>
      <c r="AG210" s="310"/>
      <c r="AJ210" s="322" t="s">
        <v>1055</v>
      </c>
      <c r="AL210" s="310"/>
      <c r="AP210" s="310"/>
      <c r="AR210" s="310"/>
    </row>
    <row r="211" spans="1:44" s="286" customFormat="1" ht="15" x14ac:dyDescent="0.25">
      <c r="A211" s="317"/>
      <c r="B211" s="323"/>
      <c r="C211" s="319"/>
      <c r="D211" s="324" t="s">
        <v>1057</v>
      </c>
      <c r="E211" s="324"/>
      <c r="F211" s="324"/>
      <c r="G211" s="325" t="s">
        <v>1056</v>
      </c>
      <c r="H211" s="333">
        <v>105.2</v>
      </c>
      <c r="I211" s="353">
        <v>1.4375</v>
      </c>
      <c r="J211" s="328">
        <v>24.196000000000002</v>
      </c>
      <c r="K211" s="335"/>
      <c r="L211" s="326"/>
      <c r="M211" s="335"/>
      <c r="N211" s="326"/>
      <c r="O211" s="336"/>
      <c r="AF211" s="310"/>
      <c r="AG211" s="310"/>
      <c r="AJ211" s="322" t="s">
        <v>1057</v>
      </c>
      <c r="AL211" s="310"/>
      <c r="AP211" s="310"/>
      <c r="AR211" s="310"/>
    </row>
    <row r="212" spans="1:44" s="286" customFormat="1" ht="15" x14ac:dyDescent="0.25">
      <c r="A212" s="338"/>
      <c r="B212" s="325"/>
      <c r="C212" s="319"/>
      <c r="D212" s="339" t="s">
        <v>1058</v>
      </c>
      <c r="E212" s="339"/>
      <c r="F212" s="339"/>
      <c r="G212" s="340"/>
      <c r="H212" s="341"/>
      <c r="I212" s="341"/>
      <c r="J212" s="341"/>
      <c r="K212" s="342">
        <v>1765174.08</v>
      </c>
      <c r="L212" s="341"/>
      <c r="M212" s="342">
        <v>284574.46999999997</v>
      </c>
      <c r="N212" s="341"/>
      <c r="O212" s="343">
        <v>2424330.2599999998</v>
      </c>
      <c r="AF212" s="310"/>
      <c r="AG212" s="310"/>
      <c r="AK212" s="322" t="s">
        <v>1058</v>
      </c>
      <c r="AL212" s="310"/>
      <c r="AP212" s="310"/>
      <c r="AR212" s="310"/>
    </row>
    <row r="213" spans="1:44" s="286" customFormat="1" ht="15" x14ac:dyDescent="0.25">
      <c r="A213" s="317"/>
      <c r="B213" s="323"/>
      <c r="C213" s="319"/>
      <c r="D213" s="324" t="s">
        <v>1059</v>
      </c>
      <c r="E213" s="324"/>
      <c r="F213" s="324"/>
      <c r="G213" s="325"/>
      <c r="H213" s="326"/>
      <c r="I213" s="326"/>
      <c r="J213" s="326"/>
      <c r="K213" s="335"/>
      <c r="L213" s="326"/>
      <c r="M213" s="331">
        <v>2335.0100000000002</v>
      </c>
      <c r="N213" s="326"/>
      <c r="O213" s="330">
        <v>104538.4</v>
      </c>
      <c r="AF213" s="310"/>
      <c r="AG213" s="310"/>
      <c r="AJ213" s="322" t="s">
        <v>1059</v>
      </c>
      <c r="AL213" s="310"/>
      <c r="AP213" s="310"/>
      <c r="AR213" s="310"/>
    </row>
    <row r="214" spans="1:44" s="286" customFormat="1" ht="33.75" x14ac:dyDescent="0.25">
      <c r="A214" s="317"/>
      <c r="B214" s="323"/>
      <c r="C214" s="319" t="s">
        <v>1132</v>
      </c>
      <c r="D214" s="324" t="s">
        <v>1133</v>
      </c>
      <c r="E214" s="324"/>
      <c r="F214" s="324"/>
      <c r="G214" s="325" t="s">
        <v>1062</v>
      </c>
      <c r="H214" s="344">
        <v>109</v>
      </c>
      <c r="I214" s="326"/>
      <c r="J214" s="344">
        <v>109</v>
      </c>
      <c r="K214" s="335"/>
      <c r="L214" s="326"/>
      <c r="M214" s="331">
        <v>2545.16</v>
      </c>
      <c r="N214" s="326"/>
      <c r="O214" s="330">
        <v>113946.86</v>
      </c>
      <c r="AF214" s="310"/>
      <c r="AG214" s="310"/>
      <c r="AJ214" s="322" t="s">
        <v>1133</v>
      </c>
      <c r="AL214" s="310"/>
      <c r="AP214" s="310"/>
      <c r="AR214" s="310"/>
    </row>
    <row r="215" spans="1:44" s="286" customFormat="1" ht="56.25" x14ac:dyDescent="0.25">
      <c r="A215" s="317"/>
      <c r="B215" s="323"/>
      <c r="C215" s="319" t="s">
        <v>1134</v>
      </c>
      <c r="D215" s="324" t="s">
        <v>1135</v>
      </c>
      <c r="E215" s="324"/>
      <c r="F215" s="324"/>
      <c r="G215" s="325" t="s">
        <v>1062</v>
      </c>
      <c r="H215" s="344">
        <v>65</v>
      </c>
      <c r="I215" s="329">
        <v>0.85</v>
      </c>
      <c r="J215" s="329">
        <v>55.25</v>
      </c>
      <c r="K215" s="335"/>
      <c r="L215" s="326"/>
      <c r="M215" s="331">
        <v>1290.0899999999999</v>
      </c>
      <c r="N215" s="326"/>
      <c r="O215" s="330">
        <v>57757.47</v>
      </c>
      <c r="AF215" s="310"/>
      <c r="AG215" s="310"/>
      <c r="AJ215" s="322" t="s">
        <v>1135</v>
      </c>
      <c r="AL215" s="310"/>
      <c r="AP215" s="310"/>
      <c r="AR215" s="310"/>
    </row>
    <row r="216" spans="1:44" s="286" customFormat="1" ht="15" x14ac:dyDescent="0.25">
      <c r="A216" s="317"/>
      <c r="B216" s="345"/>
      <c r="C216" s="346"/>
      <c r="D216" s="347" t="s">
        <v>1065</v>
      </c>
      <c r="E216" s="347"/>
      <c r="F216" s="347"/>
      <c r="G216" s="312"/>
      <c r="H216" s="348"/>
      <c r="I216" s="348"/>
      <c r="J216" s="348"/>
      <c r="K216" s="349"/>
      <c r="L216" s="348"/>
      <c r="M216" s="350">
        <v>288409.71999999997</v>
      </c>
      <c r="N216" s="341"/>
      <c r="O216" s="351">
        <v>2596034.59</v>
      </c>
      <c r="AF216" s="310"/>
      <c r="AG216" s="310"/>
      <c r="AL216" s="310" t="s">
        <v>1065</v>
      </c>
      <c r="AP216" s="310"/>
      <c r="AR216" s="310"/>
    </row>
    <row r="217" spans="1:44" s="286" customFormat="1" ht="23.25" x14ac:dyDescent="0.25">
      <c r="A217" s="311" t="s">
        <v>224</v>
      </c>
      <c r="B217" s="312" t="s">
        <v>397</v>
      </c>
      <c r="C217" s="313" t="s">
        <v>1171</v>
      </c>
      <c r="D217" s="314" t="s">
        <v>318</v>
      </c>
      <c r="E217" s="314"/>
      <c r="F217" s="314"/>
      <c r="G217" s="312" t="s">
        <v>171</v>
      </c>
      <c r="H217" s="312">
        <v>-49.13</v>
      </c>
      <c r="I217" s="312" t="s">
        <v>33</v>
      </c>
      <c r="J217" s="312" t="s">
        <v>400</v>
      </c>
      <c r="K217" s="315" t="s">
        <v>1172</v>
      </c>
      <c r="L217" s="312"/>
      <c r="M217" s="315" t="s">
        <v>1173</v>
      </c>
      <c r="N217" s="312" t="s">
        <v>1083</v>
      </c>
      <c r="O217" s="316" t="s">
        <v>1174</v>
      </c>
      <c r="AF217" s="310"/>
      <c r="AG217" s="310" t="s">
        <v>318</v>
      </c>
      <c r="AL217" s="310"/>
      <c r="AP217" s="310"/>
      <c r="AR217" s="310"/>
    </row>
    <row r="218" spans="1:44" s="286" customFormat="1" ht="15" x14ac:dyDescent="0.25">
      <c r="A218" s="364"/>
      <c r="B218" s="301"/>
      <c r="C218" s="346"/>
      <c r="D218" s="324" t="s">
        <v>1141</v>
      </c>
      <c r="E218" s="324"/>
      <c r="F218" s="324"/>
      <c r="G218" s="324"/>
      <c r="H218" s="324"/>
      <c r="I218" s="324"/>
      <c r="J218" s="324"/>
      <c r="K218" s="324"/>
      <c r="L218" s="324"/>
      <c r="M218" s="324"/>
      <c r="N218" s="324"/>
      <c r="O218" s="365"/>
      <c r="AF218" s="310"/>
      <c r="AG218" s="310"/>
      <c r="AL218" s="310"/>
      <c r="AM218" s="322" t="s">
        <v>1141</v>
      </c>
      <c r="AP218" s="310"/>
      <c r="AR218" s="310"/>
    </row>
    <row r="219" spans="1:44" s="286" customFormat="1" ht="15" x14ac:dyDescent="0.25">
      <c r="A219" s="317"/>
      <c r="B219" s="345"/>
      <c r="C219" s="346"/>
      <c r="D219" s="347" t="s">
        <v>1065</v>
      </c>
      <c r="E219" s="347"/>
      <c r="F219" s="347"/>
      <c r="G219" s="312"/>
      <c r="H219" s="348"/>
      <c r="I219" s="348"/>
      <c r="J219" s="348"/>
      <c r="K219" s="349"/>
      <c r="L219" s="348"/>
      <c r="M219" s="350">
        <v>-7138.59</v>
      </c>
      <c r="N219" s="341"/>
      <c r="O219" s="351">
        <v>-58250.89</v>
      </c>
      <c r="AF219" s="310"/>
      <c r="AG219" s="310"/>
      <c r="AL219" s="310" t="s">
        <v>1065</v>
      </c>
      <c r="AP219" s="310"/>
      <c r="AR219" s="310"/>
    </row>
    <row r="220" spans="1:44" s="362" customFormat="1" ht="33.75" x14ac:dyDescent="0.25">
      <c r="A220" s="356" t="s">
        <v>227</v>
      </c>
      <c r="B220" s="357" t="s">
        <v>404</v>
      </c>
      <c r="C220" s="367" t="s">
        <v>1142</v>
      </c>
      <c r="D220" s="359" t="s">
        <v>405</v>
      </c>
      <c r="E220" s="359"/>
      <c r="F220" s="359"/>
      <c r="G220" s="357" t="s">
        <v>277</v>
      </c>
      <c r="H220" s="357">
        <v>1.18</v>
      </c>
      <c r="I220" s="357" t="s">
        <v>33</v>
      </c>
      <c r="J220" s="357" t="s">
        <v>407</v>
      </c>
      <c r="K220" s="360" t="s">
        <v>1175</v>
      </c>
      <c r="L220" s="357" t="s">
        <v>1102</v>
      </c>
      <c r="M220" s="360" t="s">
        <v>1176</v>
      </c>
      <c r="N220" s="357" t="s">
        <v>1083</v>
      </c>
      <c r="O220" s="361" t="s">
        <v>1177</v>
      </c>
      <c r="AF220" s="363"/>
      <c r="AG220" s="363" t="s">
        <v>405</v>
      </c>
      <c r="AL220" s="363"/>
      <c r="AP220" s="363"/>
      <c r="AR220" s="363"/>
    </row>
    <row r="221" spans="1:44" s="286" customFormat="1" ht="15" x14ac:dyDescent="0.25">
      <c r="A221" s="364"/>
      <c r="B221" s="301"/>
      <c r="C221" s="346"/>
      <c r="D221" s="324" t="s">
        <v>1085</v>
      </c>
      <c r="E221" s="324"/>
      <c r="F221" s="324"/>
      <c r="G221" s="324"/>
      <c r="H221" s="324"/>
      <c r="I221" s="324"/>
      <c r="J221" s="324"/>
      <c r="K221" s="324"/>
      <c r="L221" s="324"/>
      <c r="M221" s="324"/>
      <c r="N221" s="324"/>
      <c r="O221" s="365"/>
      <c r="AF221" s="310"/>
      <c r="AG221" s="310"/>
      <c r="AL221" s="310"/>
      <c r="AM221" s="322" t="s">
        <v>1085</v>
      </c>
      <c r="AP221" s="310"/>
      <c r="AR221" s="310"/>
    </row>
    <row r="222" spans="1:44" s="286" customFormat="1" ht="15" x14ac:dyDescent="0.25">
      <c r="A222" s="364"/>
      <c r="B222" s="345"/>
      <c r="C222" s="346"/>
      <c r="D222" s="324" t="s">
        <v>1178</v>
      </c>
      <c r="E222" s="324"/>
      <c r="F222" s="324"/>
      <c r="G222" s="324"/>
      <c r="H222" s="324"/>
      <c r="I222" s="324"/>
      <c r="J222" s="324"/>
      <c r="K222" s="324"/>
      <c r="L222" s="324"/>
      <c r="M222" s="324"/>
      <c r="N222" s="324"/>
      <c r="O222" s="365"/>
      <c r="AF222" s="310"/>
      <c r="AG222" s="310"/>
      <c r="AL222" s="310"/>
      <c r="AN222" s="322" t="s">
        <v>1178</v>
      </c>
      <c r="AP222" s="310"/>
      <c r="AR222" s="310"/>
    </row>
    <row r="223" spans="1:44" s="286" customFormat="1" ht="15" x14ac:dyDescent="0.25">
      <c r="A223" s="317"/>
      <c r="B223" s="318"/>
      <c r="C223" s="319"/>
      <c r="D223" s="320" t="s">
        <v>1148</v>
      </c>
      <c r="E223" s="320"/>
      <c r="F223" s="320"/>
      <c r="G223" s="320"/>
      <c r="H223" s="320"/>
      <c r="I223" s="320"/>
      <c r="J223" s="320"/>
      <c r="K223" s="320"/>
      <c r="L223" s="320"/>
      <c r="M223" s="320"/>
      <c r="N223" s="320"/>
      <c r="O223" s="321"/>
      <c r="AF223" s="310"/>
      <c r="AG223" s="310"/>
      <c r="AH223" s="322" t="s">
        <v>1148</v>
      </c>
      <c r="AL223" s="310"/>
      <c r="AP223" s="310"/>
      <c r="AR223" s="310"/>
    </row>
    <row r="224" spans="1:44" s="286" customFormat="1" ht="15" x14ac:dyDescent="0.25">
      <c r="A224" s="317"/>
      <c r="B224" s="345"/>
      <c r="C224" s="346"/>
      <c r="D224" s="347" t="s">
        <v>1065</v>
      </c>
      <c r="E224" s="347"/>
      <c r="F224" s="347"/>
      <c r="G224" s="312"/>
      <c r="H224" s="348"/>
      <c r="I224" s="348"/>
      <c r="J224" s="348"/>
      <c r="K224" s="349"/>
      <c r="L224" s="348"/>
      <c r="M224" s="350">
        <v>33536.97</v>
      </c>
      <c r="N224" s="341"/>
      <c r="O224" s="351">
        <v>273661.68</v>
      </c>
      <c r="AF224" s="310"/>
      <c r="AG224" s="310"/>
      <c r="AL224" s="310" t="s">
        <v>1065</v>
      </c>
      <c r="AP224" s="310"/>
      <c r="AR224" s="310"/>
    </row>
    <row r="225" spans="1:44" s="286" customFormat="1" ht="23.25" x14ac:dyDescent="0.25">
      <c r="A225" s="311" t="s">
        <v>230</v>
      </c>
      <c r="B225" s="312" t="s">
        <v>409</v>
      </c>
      <c r="C225" s="313" t="s">
        <v>1136</v>
      </c>
      <c r="D225" s="314" t="s">
        <v>258</v>
      </c>
      <c r="E225" s="314"/>
      <c r="F225" s="314"/>
      <c r="G225" s="312" t="s">
        <v>260</v>
      </c>
      <c r="H225" s="312">
        <v>-310.62</v>
      </c>
      <c r="I225" s="312" t="s">
        <v>33</v>
      </c>
      <c r="J225" s="312" t="s">
        <v>412</v>
      </c>
      <c r="K225" s="315" t="s">
        <v>1138</v>
      </c>
      <c r="L225" s="312"/>
      <c r="M225" s="315" t="s">
        <v>1179</v>
      </c>
      <c r="N225" s="312" t="s">
        <v>1083</v>
      </c>
      <c r="O225" s="316" t="s">
        <v>1180</v>
      </c>
      <c r="AF225" s="310"/>
      <c r="AG225" s="310" t="s">
        <v>258</v>
      </c>
      <c r="AL225" s="310"/>
      <c r="AP225" s="310"/>
      <c r="AR225" s="310"/>
    </row>
    <row r="226" spans="1:44" s="286" customFormat="1" ht="15" x14ac:dyDescent="0.25">
      <c r="A226" s="364"/>
      <c r="B226" s="301"/>
      <c r="C226" s="346"/>
      <c r="D226" s="324" t="s">
        <v>1141</v>
      </c>
      <c r="E226" s="324"/>
      <c r="F226" s="324"/>
      <c r="G226" s="324"/>
      <c r="H226" s="324"/>
      <c r="I226" s="324"/>
      <c r="J226" s="324"/>
      <c r="K226" s="324"/>
      <c r="L226" s="324"/>
      <c r="M226" s="324"/>
      <c r="N226" s="324"/>
      <c r="O226" s="365"/>
      <c r="AF226" s="310"/>
      <c r="AG226" s="310"/>
      <c r="AL226" s="310"/>
      <c r="AM226" s="322" t="s">
        <v>1141</v>
      </c>
      <c r="AP226" s="310"/>
      <c r="AR226" s="310"/>
    </row>
    <row r="227" spans="1:44" s="286" customFormat="1" ht="15" x14ac:dyDescent="0.25">
      <c r="A227" s="317"/>
      <c r="B227" s="345"/>
      <c r="C227" s="346"/>
      <c r="D227" s="347" t="s">
        <v>1065</v>
      </c>
      <c r="E227" s="347"/>
      <c r="F227" s="347"/>
      <c r="G227" s="312"/>
      <c r="H227" s="348"/>
      <c r="I227" s="348"/>
      <c r="J227" s="348"/>
      <c r="K227" s="349"/>
      <c r="L227" s="348"/>
      <c r="M227" s="350">
        <v>-109089.74</v>
      </c>
      <c r="N227" s="341"/>
      <c r="O227" s="351">
        <v>-890172.28</v>
      </c>
      <c r="AF227" s="310"/>
      <c r="AG227" s="310"/>
      <c r="AL227" s="310" t="s">
        <v>1065</v>
      </c>
      <c r="AP227" s="310"/>
      <c r="AR227" s="310"/>
    </row>
    <row r="228" spans="1:44" s="286" customFormat="1" ht="23.25" x14ac:dyDescent="0.25">
      <c r="A228" s="311" t="s">
        <v>231</v>
      </c>
      <c r="B228" s="312" t="s">
        <v>416</v>
      </c>
      <c r="C228" s="313" t="s">
        <v>1149</v>
      </c>
      <c r="D228" s="314" t="s">
        <v>291</v>
      </c>
      <c r="E228" s="314"/>
      <c r="F228" s="314"/>
      <c r="G228" s="312" t="s">
        <v>171</v>
      </c>
      <c r="H228" s="312">
        <v>-286</v>
      </c>
      <c r="I228" s="312" t="s">
        <v>33</v>
      </c>
      <c r="J228" s="312" t="s">
        <v>419</v>
      </c>
      <c r="K228" s="315" t="s">
        <v>1151</v>
      </c>
      <c r="L228" s="312"/>
      <c r="M228" s="315" t="s">
        <v>1181</v>
      </c>
      <c r="N228" s="312" t="s">
        <v>1083</v>
      </c>
      <c r="O228" s="316" t="s">
        <v>1182</v>
      </c>
      <c r="AF228" s="310"/>
      <c r="AG228" s="310" t="s">
        <v>291</v>
      </c>
      <c r="AL228" s="310"/>
      <c r="AP228" s="310"/>
      <c r="AR228" s="310"/>
    </row>
    <row r="229" spans="1:44" s="286" customFormat="1" ht="15" x14ac:dyDescent="0.25">
      <c r="A229" s="364"/>
      <c r="B229" s="301"/>
      <c r="C229" s="346"/>
      <c r="D229" s="324" t="s">
        <v>1141</v>
      </c>
      <c r="E229" s="324"/>
      <c r="F229" s="324"/>
      <c r="G229" s="324"/>
      <c r="H229" s="324"/>
      <c r="I229" s="324"/>
      <c r="J229" s="324"/>
      <c r="K229" s="324"/>
      <c r="L229" s="324"/>
      <c r="M229" s="324"/>
      <c r="N229" s="324"/>
      <c r="O229" s="365"/>
      <c r="AF229" s="310"/>
      <c r="AG229" s="310"/>
      <c r="AL229" s="310"/>
      <c r="AM229" s="322" t="s">
        <v>1141</v>
      </c>
      <c r="AP229" s="310"/>
      <c r="AR229" s="310"/>
    </row>
    <row r="230" spans="1:44" s="286" customFormat="1" ht="15" x14ac:dyDescent="0.25">
      <c r="A230" s="317"/>
      <c r="B230" s="345"/>
      <c r="C230" s="346"/>
      <c r="D230" s="347" t="s">
        <v>1065</v>
      </c>
      <c r="E230" s="347"/>
      <c r="F230" s="347"/>
      <c r="G230" s="312"/>
      <c r="H230" s="348"/>
      <c r="I230" s="348"/>
      <c r="J230" s="348"/>
      <c r="K230" s="349"/>
      <c r="L230" s="348"/>
      <c r="M230" s="350">
        <v>-82253.600000000006</v>
      </c>
      <c r="N230" s="341"/>
      <c r="O230" s="351">
        <v>-671189.38</v>
      </c>
      <c r="AF230" s="310"/>
      <c r="AG230" s="310"/>
      <c r="AL230" s="310" t="s">
        <v>1065</v>
      </c>
      <c r="AP230" s="310"/>
      <c r="AR230" s="310"/>
    </row>
    <row r="231" spans="1:44" s="362" customFormat="1" ht="34.5" x14ac:dyDescent="0.25">
      <c r="A231" s="356" t="s">
        <v>256</v>
      </c>
      <c r="B231" s="357" t="s">
        <v>424</v>
      </c>
      <c r="C231" s="367" t="s">
        <v>1142</v>
      </c>
      <c r="D231" s="359" t="s">
        <v>306</v>
      </c>
      <c r="E231" s="359"/>
      <c r="F231" s="359"/>
      <c r="G231" s="357" t="s">
        <v>171</v>
      </c>
      <c r="H231" s="357">
        <v>286</v>
      </c>
      <c r="I231" s="357" t="s">
        <v>33</v>
      </c>
      <c r="J231" s="357" t="s">
        <v>428</v>
      </c>
      <c r="K231" s="360" t="s">
        <v>1154</v>
      </c>
      <c r="L231" s="357" t="s">
        <v>1102</v>
      </c>
      <c r="M231" s="360" t="s">
        <v>1183</v>
      </c>
      <c r="N231" s="357" t="s">
        <v>1083</v>
      </c>
      <c r="O231" s="361" t="s">
        <v>1184</v>
      </c>
      <c r="AF231" s="363"/>
      <c r="AG231" s="363" t="s">
        <v>306</v>
      </c>
      <c r="AL231" s="363"/>
      <c r="AP231" s="363"/>
      <c r="AR231" s="363"/>
    </row>
    <row r="232" spans="1:44" s="286" customFormat="1" ht="15" x14ac:dyDescent="0.25">
      <c r="A232" s="364"/>
      <c r="B232" s="301"/>
      <c r="C232" s="346"/>
      <c r="D232" s="324" t="s">
        <v>1085</v>
      </c>
      <c r="E232" s="324"/>
      <c r="F232" s="324"/>
      <c r="G232" s="324"/>
      <c r="H232" s="324"/>
      <c r="I232" s="324"/>
      <c r="J232" s="324"/>
      <c r="K232" s="324"/>
      <c r="L232" s="324"/>
      <c r="M232" s="324"/>
      <c r="N232" s="324"/>
      <c r="O232" s="365"/>
      <c r="AF232" s="310"/>
      <c r="AG232" s="310"/>
      <c r="AL232" s="310"/>
      <c r="AM232" s="322" t="s">
        <v>1085</v>
      </c>
      <c r="AP232" s="310"/>
      <c r="AR232" s="310"/>
    </row>
    <row r="233" spans="1:44" s="286" customFormat="1" ht="15" x14ac:dyDescent="0.25">
      <c r="A233" s="364"/>
      <c r="B233" s="345"/>
      <c r="C233" s="346"/>
      <c r="D233" s="324" t="s">
        <v>1157</v>
      </c>
      <c r="E233" s="324"/>
      <c r="F233" s="324"/>
      <c r="G233" s="324"/>
      <c r="H233" s="324"/>
      <c r="I233" s="324"/>
      <c r="J233" s="324"/>
      <c r="K233" s="324"/>
      <c r="L233" s="324"/>
      <c r="M233" s="324"/>
      <c r="N233" s="324"/>
      <c r="O233" s="365"/>
      <c r="AF233" s="310"/>
      <c r="AG233" s="310"/>
      <c r="AL233" s="310"/>
      <c r="AN233" s="322" t="s">
        <v>1157</v>
      </c>
      <c r="AP233" s="310"/>
      <c r="AR233" s="310"/>
    </row>
    <row r="234" spans="1:44" s="286" customFormat="1" ht="15" x14ac:dyDescent="0.25">
      <c r="A234" s="317"/>
      <c r="B234" s="318"/>
      <c r="C234" s="319"/>
      <c r="D234" s="320" t="s">
        <v>1148</v>
      </c>
      <c r="E234" s="320"/>
      <c r="F234" s="320"/>
      <c r="G234" s="320"/>
      <c r="H234" s="320"/>
      <c r="I234" s="320"/>
      <c r="J234" s="320"/>
      <c r="K234" s="320"/>
      <c r="L234" s="320"/>
      <c r="M234" s="320"/>
      <c r="N234" s="320"/>
      <c r="O234" s="321"/>
      <c r="AF234" s="310"/>
      <c r="AG234" s="310"/>
      <c r="AH234" s="322" t="s">
        <v>1148</v>
      </c>
      <c r="AL234" s="310"/>
      <c r="AP234" s="310"/>
      <c r="AR234" s="310"/>
    </row>
    <row r="235" spans="1:44" s="286" customFormat="1" ht="15" x14ac:dyDescent="0.25">
      <c r="A235" s="317"/>
      <c r="B235" s="345"/>
      <c r="C235" s="346"/>
      <c r="D235" s="347" t="s">
        <v>1065</v>
      </c>
      <c r="E235" s="347"/>
      <c r="F235" s="347"/>
      <c r="G235" s="312"/>
      <c r="H235" s="348"/>
      <c r="I235" s="348"/>
      <c r="J235" s="348"/>
      <c r="K235" s="349"/>
      <c r="L235" s="348"/>
      <c r="M235" s="350">
        <v>70939.78</v>
      </c>
      <c r="N235" s="341"/>
      <c r="O235" s="351">
        <v>578868.6</v>
      </c>
      <c r="AF235" s="310"/>
      <c r="AG235" s="310"/>
      <c r="AL235" s="310" t="s">
        <v>1065</v>
      </c>
      <c r="AP235" s="310"/>
      <c r="AR235" s="310"/>
    </row>
    <row r="236" spans="1:44" s="286" customFormat="1" ht="23.25" x14ac:dyDescent="0.25">
      <c r="A236" s="311" t="s">
        <v>273</v>
      </c>
      <c r="B236" s="312" t="s">
        <v>432</v>
      </c>
      <c r="C236" s="313" t="s">
        <v>1158</v>
      </c>
      <c r="D236" s="314" t="s">
        <v>330</v>
      </c>
      <c r="E236" s="314"/>
      <c r="F236" s="314"/>
      <c r="G236" s="312" t="s">
        <v>171</v>
      </c>
      <c r="H236" s="312">
        <v>-572</v>
      </c>
      <c r="I236" s="312" t="s">
        <v>33</v>
      </c>
      <c r="J236" s="312" t="s">
        <v>435</v>
      </c>
      <c r="K236" s="315" t="s">
        <v>1160</v>
      </c>
      <c r="L236" s="312"/>
      <c r="M236" s="315" t="s">
        <v>1185</v>
      </c>
      <c r="N236" s="312" t="s">
        <v>1083</v>
      </c>
      <c r="O236" s="316" t="s">
        <v>1186</v>
      </c>
      <c r="AF236" s="310"/>
      <c r="AG236" s="310" t="s">
        <v>330</v>
      </c>
      <c r="AL236" s="310"/>
      <c r="AP236" s="310"/>
      <c r="AR236" s="310"/>
    </row>
    <row r="237" spans="1:44" s="286" customFormat="1" ht="15" x14ac:dyDescent="0.25">
      <c r="A237" s="364"/>
      <c r="B237" s="301"/>
      <c r="C237" s="346"/>
      <c r="D237" s="324" t="s">
        <v>1141</v>
      </c>
      <c r="E237" s="324"/>
      <c r="F237" s="324"/>
      <c r="G237" s="324"/>
      <c r="H237" s="324"/>
      <c r="I237" s="324"/>
      <c r="J237" s="324"/>
      <c r="K237" s="324"/>
      <c r="L237" s="324"/>
      <c r="M237" s="324"/>
      <c r="N237" s="324"/>
      <c r="O237" s="365"/>
      <c r="AF237" s="310"/>
      <c r="AG237" s="310"/>
      <c r="AL237" s="310"/>
      <c r="AM237" s="322" t="s">
        <v>1141</v>
      </c>
      <c r="AP237" s="310"/>
      <c r="AR237" s="310"/>
    </row>
    <row r="238" spans="1:44" s="286" customFormat="1" ht="15" x14ac:dyDescent="0.25">
      <c r="A238" s="317"/>
      <c r="B238" s="345"/>
      <c r="C238" s="346"/>
      <c r="D238" s="347" t="s">
        <v>1065</v>
      </c>
      <c r="E238" s="347"/>
      <c r="F238" s="347"/>
      <c r="G238" s="312"/>
      <c r="H238" s="348"/>
      <c r="I238" s="348"/>
      <c r="J238" s="348"/>
      <c r="K238" s="349"/>
      <c r="L238" s="348"/>
      <c r="M238" s="350">
        <v>-37980.800000000003</v>
      </c>
      <c r="N238" s="341"/>
      <c r="O238" s="351">
        <v>-309923.33</v>
      </c>
      <c r="AF238" s="310"/>
      <c r="AG238" s="310"/>
      <c r="AL238" s="310" t="s">
        <v>1065</v>
      </c>
      <c r="AP238" s="310"/>
      <c r="AR238" s="310"/>
    </row>
    <row r="239" spans="1:44" s="286" customFormat="1" ht="34.5" x14ac:dyDescent="0.25">
      <c r="A239" s="311" t="s">
        <v>289</v>
      </c>
      <c r="B239" s="312" t="s">
        <v>440</v>
      </c>
      <c r="C239" s="313" t="s">
        <v>1187</v>
      </c>
      <c r="D239" s="314" t="s">
        <v>344</v>
      </c>
      <c r="E239" s="314"/>
      <c r="F239" s="314"/>
      <c r="G239" s="312" t="s">
        <v>277</v>
      </c>
      <c r="H239" s="312">
        <v>-0.53</v>
      </c>
      <c r="I239" s="312" t="s">
        <v>33</v>
      </c>
      <c r="J239" s="312" t="s">
        <v>443</v>
      </c>
      <c r="K239" s="315" t="s">
        <v>1188</v>
      </c>
      <c r="L239" s="312"/>
      <c r="M239" s="315" t="s">
        <v>1189</v>
      </c>
      <c r="N239" s="312" t="s">
        <v>1083</v>
      </c>
      <c r="O239" s="316" t="s">
        <v>1190</v>
      </c>
      <c r="AF239" s="310"/>
      <c r="AG239" s="310" t="s">
        <v>344</v>
      </c>
      <c r="AL239" s="310"/>
      <c r="AP239" s="310"/>
      <c r="AR239" s="310"/>
    </row>
    <row r="240" spans="1:44" s="286" customFormat="1" ht="15" x14ac:dyDescent="0.25">
      <c r="A240" s="364"/>
      <c r="B240" s="301"/>
      <c r="C240" s="346"/>
      <c r="D240" s="324" t="s">
        <v>1141</v>
      </c>
      <c r="E240" s="324"/>
      <c r="F240" s="324"/>
      <c r="G240" s="324"/>
      <c r="H240" s="324"/>
      <c r="I240" s="324"/>
      <c r="J240" s="324"/>
      <c r="K240" s="324"/>
      <c r="L240" s="324"/>
      <c r="M240" s="324"/>
      <c r="N240" s="324"/>
      <c r="O240" s="365"/>
      <c r="AF240" s="310"/>
      <c r="AG240" s="310"/>
      <c r="AL240" s="310"/>
      <c r="AM240" s="322" t="s">
        <v>1141</v>
      </c>
      <c r="AP240" s="310"/>
      <c r="AR240" s="310"/>
    </row>
    <row r="241" spans="1:44" s="286" customFormat="1" ht="15" x14ac:dyDescent="0.25">
      <c r="A241" s="317"/>
      <c r="B241" s="345"/>
      <c r="C241" s="346"/>
      <c r="D241" s="347" t="s">
        <v>1065</v>
      </c>
      <c r="E241" s="347"/>
      <c r="F241" s="347"/>
      <c r="G241" s="312"/>
      <c r="H241" s="348"/>
      <c r="I241" s="348"/>
      <c r="J241" s="348"/>
      <c r="K241" s="349"/>
      <c r="L241" s="348"/>
      <c r="M241" s="350">
        <v>-6285.27</v>
      </c>
      <c r="N241" s="341"/>
      <c r="O241" s="351">
        <v>-51287.8</v>
      </c>
      <c r="AF241" s="310"/>
      <c r="AG241" s="310"/>
      <c r="AL241" s="310" t="s">
        <v>1065</v>
      </c>
      <c r="AP241" s="310"/>
      <c r="AR241" s="310"/>
    </row>
    <row r="242" spans="1:44" s="286" customFormat="1" ht="22.5" x14ac:dyDescent="0.25">
      <c r="A242" s="311" t="s">
        <v>242</v>
      </c>
      <c r="B242" s="312" t="s">
        <v>447</v>
      </c>
      <c r="C242" s="313" t="s">
        <v>1191</v>
      </c>
      <c r="D242" s="314" t="s">
        <v>358</v>
      </c>
      <c r="E242" s="314"/>
      <c r="F242" s="314"/>
      <c r="G242" s="312" t="s">
        <v>277</v>
      </c>
      <c r="H242" s="312">
        <v>-1.27</v>
      </c>
      <c r="I242" s="312" t="s">
        <v>33</v>
      </c>
      <c r="J242" s="312" t="s">
        <v>450</v>
      </c>
      <c r="K242" s="315" t="s">
        <v>1192</v>
      </c>
      <c r="L242" s="312"/>
      <c r="M242" s="315" t="s">
        <v>1193</v>
      </c>
      <c r="N242" s="312" t="s">
        <v>1083</v>
      </c>
      <c r="O242" s="316" t="s">
        <v>1194</v>
      </c>
      <c r="AF242" s="310"/>
      <c r="AG242" s="310" t="s">
        <v>358</v>
      </c>
      <c r="AL242" s="310"/>
      <c r="AP242" s="310"/>
      <c r="AR242" s="310"/>
    </row>
    <row r="243" spans="1:44" s="286" customFormat="1" ht="15" x14ac:dyDescent="0.25">
      <c r="A243" s="364"/>
      <c r="B243" s="301"/>
      <c r="C243" s="346"/>
      <c r="D243" s="324" t="s">
        <v>1141</v>
      </c>
      <c r="E243" s="324"/>
      <c r="F243" s="324"/>
      <c r="G243" s="324"/>
      <c r="H243" s="324"/>
      <c r="I243" s="324"/>
      <c r="J243" s="324"/>
      <c r="K243" s="324"/>
      <c r="L243" s="324"/>
      <c r="M243" s="324"/>
      <c r="N243" s="324"/>
      <c r="O243" s="365"/>
      <c r="AF243" s="310"/>
      <c r="AG243" s="310"/>
      <c r="AL243" s="310"/>
      <c r="AM243" s="322" t="s">
        <v>1141</v>
      </c>
      <c r="AP243" s="310"/>
      <c r="AR243" s="310"/>
    </row>
    <row r="244" spans="1:44" s="286" customFormat="1" ht="15" x14ac:dyDescent="0.25">
      <c r="A244" s="317"/>
      <c r="B244" s="345"/>
      <c r="C244" s="346"/>
      <c r="D244" s="347" t="s">
        <v>1065</v>
      </c>
      <c r="E244" s="347"/>
      <c r="F244" s="347"/>
      <c r="G244" s="312"/>
      <c r="H244" s="348"/>
      <c r="I244" s="348"/>
      <c r="J244" s="348"/>
      <c r="K244" s="349"/>
      <c r="L244" s="348"/>
      <c r="M244" s="350">
        <v>-15057.12</v>
      </c>
      <c r="N244" s="341"/>
      <c r="O244" s="351">
        <v>-122866.1</v>
      </c>
      <c r="AF244" s="310"/>
      <c r="AG244" s="310"/>
      <c r="AL244" s="310" t="s">
        <v>1065</v>
      </c>
      <c r="AP244" s="310"/>
      <c r="AR244" s="310"/>
    </row>
    <row r="245" spans="1:44" s="286" customFormat="1" ht="23.25" x14ac:dyDescent="0.25">
      <c r="A245" s="311" t="s">
        <v>257</v>
      </c>
      <c r="B245" s="312" t="s">
        <v>454</v>
      </c>
      <c r="C245" s="313" t="s">
        <v>1163</v>
      </c>
      <c r="D245" s="314" t="s">
        <v>369</v>
      </c>
      <c r="E245" s="314"/>
      <c r="F245" s="314"/>
      <c r="G245" s="312" t="s">
        <v>171</v>
      </c>
      <c r="H245" s="312">
        <v>-572</v>
      </c>
      <c r="I245" s="312" t="s">
        <v>33</v>
      </c>
      <c r="J245" s="312" t="s">
        <v>435</v>
      </c>
      <c r="K245" s="315" t="s">
        <v>1164</v>
      </c>
      <c r="L245" s="312"/>
      <c r="M245" s="315" t="s">
        <v>1195</v>
      </c>
      <c r="N245" s="312" t="s">
        <v>1083</v>
      </c>
      <c r="O245" s="316" t="s">
        <v>1196</v>
      </c>
      <c r="AF245" s="310"/>
      <c r="AG245" s="310" t="s">
        <v>369</v>
      </c>
      <c r="AL245" s="310"/>
      <c r="AP245" s="310"/>
      <c r="AR245" s="310"/>
    </row>
    <row r="246" spans="1:44" s="286" customFormat="1" ht="15" x14ac:dyDescent="0.25">
      <c r="A246" s="364"/>
      <c r="B246" s="301"/>
      <c r="C246" s="346"/>
      <c r="D246" s="324" t="s">
        <v>1141</v>
      </c>
      <c r="E246" s="324"/>
      <c r="F246" s="324"/>
      <c r="G246" s="324"/>
      <c r="H246" s="324"/>
      <c r="I246" s="324"/>
      <c r="J246" s="324"/>
      <c r="K246" s="324"/>
      <c r="L246" s="324"/>
      <c r="M246" s="324"/>
      <c r="N246" s="324"/>
      <c r="O246" s="365"/>
      <c r="AF246" s="310"/>
      <c r="AG246" s="310"/>
      <c r="AL246" s="310"/>
      <c r="AM246" s="322" t="s">
        <v>1141</v>
      </c>
      <c r="AP246" s="310"/>
      <c r="AR246" s="310"/>
    </row>
    <row r="247" spans="1:44" s="286" customFormat="1" ht="15" x14ac:dyDescent="0.25">
      <c r="A247" s="317"/>
      <c r="B247" s="345"/>
      <c r="C247" s="346"/>
      <c r="D247" s="347" t="s">
        <v>1065</v>
      </c>
      <c r="E247" s="347"/>
      <c r="F247" s="347"/>
      <c r="G247" s="312"/>
      <c r="H247" s="348"/>
      <c r="I247" s="348"/>
      <c r="J247" s="348"/>
      <c r="K247" s="349"/>
      <c r="L247" s="348"/>
      <c r="M247" s="350">
        <v>-3146</v>
      </c>
      <c r="N247" s="341"/>
      <c r="O247" s="351">
        <v>-25671.360000000001</v>
      </c>
      <c r="AF247" s="310"/>
      <c r="AG247" s="310"/>
      <c r="AL247" s="310" t="s">
        <v>1065</v>
      </c>
      <c r="AP247" s="310"/>
      <c r="AR247" s="310"/>
    </row>
    <row r="248" spans="1:44" s="362" customFormat="1" ht="57" x14ac:dyDescent="0.25">
      <c r="A248" s="356" t="s">
        <v>274</v>
      </c>
      <c r="B248" s="357" t="s">
        <v>461</v>
      </c>
      <c r="C248" s="367" t="s">
        <v>1167</v>
      </c>
      <c r="D248" s="359" t="s">
        <v>379</v>
      </c>
      <c r="E248" s="359"/>
      <c r="F248" s="359"/>
      <c r="G248" s="357" t="s">
        <v>176</v>
      </c>
      <c r="H248" s="357">
        <v>572</v>
      </c>
      <c r="I248" s="357" t="s">
        <v>33</v>
      </c>
      <c r="J248" s="357" t="s">
        <v>465</v>
      </c>
      <c r="K248" s="360" t="s">
        <v>380</v>
      </c>
      <c r="L248" s="357" t="s">
        <v>1102</v>
      </c>
      <c r="M248" s="360" t="s">
        <v>1197</v>
      </c>
      <c r="N248" s="357" t="s">
        <v>1083</v>
      </c>
      <c r="O248" s="361" t="s">
        <v>1198</v>
      </c>
      <c r="AF248" s="363"/>
      <c r="AG248" s="363" t="s">
        <v>379</v>
      </c>
      <c r="AL248" s="363"/>
      <c r="AP248" s="363"/>
      <c r="AR248" s="363"/>
    </row>
    <row r="249" spans="1:44" s="286" customFormat="1" ht="15" x14ac:dyDescent="0.25">
      <c r="A249" s="364"/>
      <c r="B249" s="301"/>
      <c r="C249" s="346"/>
      <c r="D249" s="324" t="s">
        <v>1085</v>
      </c>
      <c r="E249" s="324"/>
      <c r="F249" s="324"/>
      <c r="G249" s="324"/>
      <c r="H249" s="324"/>
      <c r="I249" s="324"/>
      <c r="J249" s="324"/>
      <c r="K249" s="324"/>
      <c r="L249" s="324"/>
      <c r="M249" s="324"/>
      <c r="N249" s="324"/>
      <c r="O249" s="365"/>
      <c r="AF249" s="310"/>
      <c r="AG249" s="310"/>
      <c r="AL249" s="310"/>
      <c r="AM249" s="322" t="s">
        <v>1085</v>
      </c>
      <c r="AP249" s="310"/>
      <c r="AR249" s="310"/>
    </row>
    <row r="250" spans="1:44" s="286" customFormat="1" ht="15" x14ac:dyDescent="0.25">
      <c r="A250" s="364"/>
      <c r="B250" s="345"/>
      <c r="C250" s="346"/>
      <c r="D250" s="324" t="s">
        <v>1170</v>
      </c>
      <c r="E250" s="324"/>
      <c r="F250" s="324"/>
      <c r="G250" s="324"/>
      <c r="H250" s="324"/>
      <c r="I250" s="324"/>
      <c r="J250" s="324"/>
      <c r="K250" s="324"/>
      <c r="L250" s="324"/>
      <c r="M250" s="324"/>
      <c r="N250" s="324"/>
      <c r="O250" s="365"/>
      <c r="AF250" s="310"/>
      <c r="AG250" s="310"/>
      <c r="AL250" s="310"/>
      <c r="AN250" s="322" t="s">
        <v>1170</v>
      </c>
      <c r="AP250" s="310"/>
      <c r="AR250" s="310"/>
    </row>
    <row r="251" spans="1:44" s="286" customFormat="1" ht="15" x14ac:dyDescent="0.25">
      <c r="A251" s="317"/>
      <c r="B251" s="318"/>
      <c r="C251" s="319"/>
      <c r="D251" s="320" t="s">
        <v>1148</v>
      </c>
      <c r="E251" s="320"/>
      <c r="F251" s="320"/>
      <c r="G251" s="320"/>
      <c r="H251" s="320"/>
      <c r="I251" s="320"/>
      <c r="J251" s="320"/>
      <c r="K251" s="320"/>
      <c r="L251" s="320"/>
      <c r="M251" s="320"/>
      <c r="N251" s="320"/>
      <c r="O251" s="321"/>
      <c r="AF251" s="310"/>
      <c r="AG251" s="310"/>
      <c r="AH251" s="322" t="s">
        <v>1148</v>
      </c>
      <c r="AL251" s="310"/>
      <c r="AP251" s="310"/>
      <c r="AR251" s="310"/>
    </row>
    <row r="252" spans="1:44" s="286" customFormat="1" ht="15" x14ac:dyDescent="0.25">
      <c r="A252" s="317"/>
      <c r="B252" s="345"/>
      <c r="C252" s="346"/>
      <c r="D252" s="347" t="s">
        <v>1065</v>
      </c>
      <c r="E252" s="347"/>
      <c r="F252" s="347"/>
      <c r="G252" s="312"/>
      <c r="H252" s="348"/>
      <c r="I252" s="348"/>
      <c r="J252" s="348"/>
      <c r="K252" s="349"/>
      <c r="L252" s="348"/>
      <c r="M252" s="350">
        <v>213409.79</v>
      </c>
      <c r="N252" s="341"/>
      <c r="O252" s="351">
        <v>1741423.89</v>
      </c>
      <c r="AF252" s="310"/>
      <c r="AG252" s="310"/>
      <c r="AL252" s="310" t="s">
        <v>1065</v>
      </c>
      <c r="AP252" s="310"/>
      <c r="AR252" s="310"/>
    </row>
    <row r="253" spans="1:44" s="286" customFormat="1" ht="57" x14ac:dyDescent="0.25">
      <c r="A253" s="311" t="s">
        <v>290</v>
      </c>
      <c r="B253" s="312" t="s">
        <v>469</v>
      </c>
      <c r="C253" s="313" t="s">
        <v>1199</v>
      </c>
      <c r="D253" s="314" t="s">
        <v>470</v>
      </c>
      <c r="E253" s="314"/>
      <c r="F253" s="314"/>
      <c r="G253" s="312" t="s">
        <v>181</v>
      </c>
      <c r="H253" s="312">
        <v>0.11799999999999999</v>
      </c>
      <c r="I253" s="312" t="s">
        <v>33</v>
      </c>
      <c r="J253" s="312" t="s">
        <v>1200</v>
      </c>
      <c r="K253" s="315"/>
      <c r="L253" s="312"/>
      <c r="M253" s="315"/>
      <c r="N253" s="312"/>
      <c r="O253" s="316"/>
      <c r="AF253" s="310"/>
      <c r="AG253" s="310" t="s">
        <v>470</v>
      </c>
      <c r="AL253" s="310"/>
      <c r="AP253" s="310"/>
      <c r="AR253" s="310"/>
    </row>
    <row r="254" spans="1:44" s="286" customFormat="1" ht="33.75" x14ac:dyDescent="0.25">
      <c r="A254" s="317"/>
      <c r="B254" s="318"/>
      <c r="C254" s="319" t="s">
        <v>1047</v>
      </c>
      <c r="D254" s="320" t="s">
        <v>1048</v>
      </c>
      <c r="E254" s="320"/>
      <c r="F254" s="320"/>
      <c r="G254" s="320"/>
      <c r="H254" s="320"/>
      <c r="I254" s="320"/>
      <c r="J254" s="320"/>
      <c r="K254" s="320"/>
      <c r="L254" s="320"/>
      <c r="M254" s="320"/>
      <c r="N254" s="320"/>
      <c r="O254" s="321"/>
      <c r="AF254" s="310"/>
      <c r="AG254" s="310"/>
      <c r="AH254" s="322" t="s">
        <v>1048</v>
      </c>
      <c r="AL254" s="310"/>
      <c r="AP254" s="310"/>
      <c r="AR254" s="310"/>
    </row>
    <row r="255" spans="1:44" s="286" customFormat="1" ht="57" x14ac:dyDescent="0.25">
      <c r="A255" s="317"/>
      <c r="B255" s="318"/>
      <c r="C255" s="319" t="s">
        <v>1049</v>
      </c>
      <c r="D255" s="320" t="s">
        <v>1050</v>
      </c>
      <c r="E255" s="320"/>
      <c r="F255" s="320"/>
      <c r="G255" s="320"/>
      <c r="H255" s="320"/>
      <c r="I255" s="320"/>
      <c r="J255" s="320"/>
      <c r="K255" s="320"/>
      <c r="L255" s="320"/>
      <c r="M255" s="320"/>
      <c r="N255" s="320"/>
      <c r="O255" s="321"/>
      <c r="AF255" s="310"/>
      <c r="AG255" s="310"/>
      <c r="AH255" s="322" t="s">
        <v>1050</v>
      </c>
      <c r="AL255" s="310"/>
      <c r="AP255" s="310"/>
      <c r="AR255" s="310"/>
    </row>
    <row r="256" spans="1:44" s="286" customFormat="1" ht="15" x14ac:dyDescent="0.25">
      <c r="A256" s="317"/>
      <c r="B256" s="323"/>
      <c r="C256" s="319" t="s">
        <v>33</v>
      </c>
      <c r="D256" s="324" t="s">
        <v>1051</v>
      </c>
      <c r="E256" s="324"/>
      <c r="F256" s="324"/>
      <c r="G256" s="325"/>
      <c r="H256" s="326"/>
      <c r="I256" s="326"/>
      <c r="J256" s="326"/>
      <c r="K256" s="331">
        <v>9218</v>
      </c>
      <c r="L256" s="353">
        <v>1.3225</v>
      </c>
      <c r="M256" s="331">
        <v>1438.51</v>
      </c>
      <c r="N256" s="329">
        <v>44.77</v>
      </c>
      <c r="O256" s="330">
        <v>64402.09</v>
      </c>
      <c r="AF256" s="310"/>
      <c r="AG256" s="310"/>
      <c r="AI256" s="322" t="s">
        <v>1051</v>
      </c>
      <c r="AL256" s="310"/>
      <c r="AP256" s="310"/>
      <c r="AR256" s="310"/>
    </row>
    <row r="257" spans="1:44" s="286" customFormat="1" ht="15" x14ac:dyDescent="0.25">
      <c r="A257" s="317"/>
      <c r="B257" s="323"/>
      <c r="C257" s="319" t="s">
        <v>46</v>
      </c>
      <c r="D257" s="324" t="s">
        <v>1052</v>
      </c>
      <c r="E257" s="324"/>
      <c r="F257" s="324"/>
      <c r="G257" s="325"/>
      <c r="H257" s="326"/>
      <c r="I257" s="326"/>
      <c r="J257" s="326"/>
      <c r="K257" s="331">
        <v>40105.1</v>
      </c>
      <c r="L257" s="353">
        <v>1.4375</v>
      </c>
      <c r="M257" s="331">
        <v>6802.83</v>
      </c>
      <c r="N257" s="329">
        <v>13.24</v>
      </c>
      <c r="O257" s="330">
        <v>90069.47</v>
      </c>
      <c r="AF257" s="310"/>
      <c r="AG257" s="310"/>
      <c r="AI257" s="322" t="s">
        <v>1052</v>
      </c>
      <c r="AL257" s="310"/>
      <c r="AP257" s="310"/>
      <c r="AR257" s="310"/>
    </row>
    <row r="258" spans="1:44" s="286" customFormat="1" ht="15" x14ac:dyDescent="0.25">
      <c r="A258" s="317"/>
      <c r="B258" s="323"/>
      <c r="C258" s="319" t="s">
        <v>61</v>
      </c>
      <c r="D258" s="324" t="s">
        <v>1053</v>
      </c>
      <c r="E258" s="324"/>
      <c r="F258" s="324"/>
      <c r="G258" s="325"/>
      <c r="H258" s="326"/>
      <c r="I258" s="326"/>
      <c r="J258" s="326"/>
      <c r="K258" s="331">
        <v>2629.93</v>
      </c>
      <c r="L258" s="353">
        <v>1.4375</v>
      </c>
      <c r="M258" s="327">
        <v>446.1</v>
      </c>
      <c r="N258" s="329">
        <v>44.77</v>
      </c>
      <c r="O258" s="330">
        <v>19971.900000000001</v>
      </c>
      <c r="AF258" s="310"/>
      <c r="AG258" s="310"/>
      <c r="AI258" s="322" t="s">
        <v>1053</v>
      </c>
      <c r="AL258" s="310"/>
      <c r="AP258" s="310"/>
      <c r="AR258" s="310"/>
    </row>
    <row r="259" spans="1:44" s="286" customFormat="1" ht="15" x14ac:dyDescent="0.25">
      <c r="A259" s="317"/>
      <c r="B259" s="323"/>
      <c r="C259" s="319" t="s">
        <v>70</v>
      </c>
      <c r="D259" s="324" t="s">
        <v>1054</v>
      </c>
      <c r="E259" s="324"/>
      <c r="F259" s="324"/>
      <c r="G259" s="325"/>
      <c r="H259" s="326"/>
      <c r="I259" s="326"/>
      <c r="J259" s="326"/>
      <c r="K259" s="331">
        <v>1477980.73</v>
      </c>
      <c r="L259" s="326"/>
      <c r="M259" s="331">
        <v>174401.73</v>
      </c>
      <c r="N259" s="329">
        <v>8.16</v>
      </c>
      <c r="O259" s="330">
        <v>1423118.12</v>
      </c>
      <c r="AF259" s="310"/>
      <c r="AG259" s="310"/>
      <c r="AI259" s="322" t="s">
        <v>1054</v>
      </c>
      <c r="AL259" s="310"/>
      <c r="AP259" s="310"/>
      <c r="AR259" s="310"/>
    </row>
    <row r="260" spans="1:44" s="286" customFormat="1" ht="15" x14ac:dyDescent="0.25">
      <c r="A260" s="317"/>
      <c r="B260" s="323"/>
      <c r="C260" s="319"/>
      <c r="D260" s="324" t="s">
        <v>1055</v>
      </c>
      <c r="E260" s="324"/>
      <c r="F260" s="324"/>
      <c r="G260" s="325" t="s">
        <v>1056</v>
      </c>
      <c r="H260" s="344">
        <v>1100</v>
      </c>
      <c r="I260" s="353">
        <v>1.3225</v>
      </c>
      <c r="J260" s="353">
        <v>171.66050000000001</v>
      </c>
      <c r="K260" s="335"/>
      <c r="L260" s="326"/>
      <c r="M260" s="335"/>
      <c r="N260" s="326"/>
      <c r="O260" s="336"/>
      <c r="AF260" s="310"/>
      <c r="AG260" s="310"/>
      <c r="AJ260" s="322" t="s">
        <v>1055</v>
      </c>
      <c r="AL260" s="310"/>
      <c r="AP260" s="310"/>
      <c r="AR260" s="310"/>
    </row>
    <row r="261" spans="1:44" s="286" customFormat="1" ht="15" x14ac:dyDescent="0.25">
      <c r="A261" s="317"/>
      <c r="B261" s="323"/>
      <c r="C261" s="319"/>
      <c r="D261" s="324" t="s">
        <v>1057</v>
      </c>
      <c r="E261" s="324"/>
      <c r="F261" s="324"/>
      <c r="G261" s="325" t="s">
        <v>1056</v>
      </c>
      <c r="H261" s="329">
        <v>213.68</v>
      </c>
      <c r="I261" s="353">
        <v>1.4375</v>
      </c>
      <c r="J261" s="337">
        <v>36.245469999999997</v>
      </c>
      <c r="K261" s="335"/>
      <c r="L261" s="326"/>
      <c r="M261" s="335"/>
      <c r="N261" s="326"/>
      <c r="O261" s="336"/>
      <c r="AF261" s="310"/>
      <c r="AG261" s="310"/>
      <c r="AJ261" s="322" t="s">
        <v>1057</v>
      </c>
      <c r="AL261" s="310"/>
      <c r="AP261" s="310"/>
      <c r="AR261" s="310"/>
    </row>
    <row r="262" spans="1:44" s="286" customFormat="1" ht="15" x14ac:dyDescent="0.25">
      <c r="A262" s="338"/>
      <c r="B262" s="325"/>
      <c r="C262" s="319"/>
      <c r="D262" s="339" t="s">
        <v>1058</v>
      </c>
      <c r="E262" s="339"/>
      <c r="F262" s="339"/>
      <c r="G262" s="340"/>
      <c r="H262" s="341"/>
      <c r="I262" s="341"/>
      <c r="J262" s="341"/>
      <c r="K262" s="342">
        <v>1527303.83</v>
      </c>
      <c r="L262" s="341"/>
      <c r="M262" s="342">
        <v>182643.07</v>
      </c>
      <c r="N262" s="341"/>
      <c r="O262" s="343">
        <v>1577589.68</v>
      </c>
      <c r="AF262" s="310"/>
      <c r="AG262" s="310"/>
      <c r="AK262" s="322" t="s">
        <v>1058</v>
      </c>
      <c r="AL262" s="310"/>
      <c r="AP262" s="310"/>
      <c r="AR262" s="310"/>
    </row>
    <row r="263" spans="1:44" s="286" customFormat="1" ht="15" x14ac:dyDescent="0.25">
      <c r="A263" s="317"/>
      <c r="B263" s="323"/>
      <c r="C263" s="319"/>
      <c r="D263" s="324" t="s">
        <v>1059</v>
      </c>
      <c r="E263" s="324"/>
      <c r="F263" s="324"/>
      <c r="G263" s="325"/>
      <c r="H263" s="326"/>
      <c r="I263" s="326"/>
      <c r="J263" s="326"/>
      <c r="K263" s="335"/>
      <c r="L263" s="326"/>
      <c r="M263" s="331">
        <v>1884.61</v>
      </c>
      <c r="N263" s="326"/>
      <c r="O263" s="330">
        <v>84373.99</v>
      </c>
      <c r="AF263" s="310"/>
      <c r="AG263" s="310"/>
      <c r="AJ263" s="322" t="s">
        <v>1059</v>
      </c>
      <c r="AL263" s="310"/>
      <c r="AP263" s="310"/>
      <c r="AR263" s="310"/>
    </row>
    <row r="264" spans="1:44" s="286" customFormat="1" ht="33.75" x14ac:dyDescent="0.25">
      <c r="A264" s="317"/>
      <c r="B264" s="323"/>
      <c r="C264" s="319" t="s">
        <v>1132</v>
      </c>
      <c r="D264" s="324" t="s">
        <v>1133</v>
      </c>
      <c r="E264" s="324"/>
      <c r="F264" s="324"/>
      <c r="G264" s="325" t="s">
        <v>1062</v>
      </c>
      <c r="H264" s="344">
        <v>109</v>
      </c>
      <c r="I264" s="326"/>
      <c r="J264" s="344">
        <v>109</v>
      </c>
      <c r="K264" s="335"/>
      <c r="L264" s="326"/>
      <c r="M264" s="331">
        <v>2054.2199999999998</v>
      </c>
      <c r="N264" s="326"/>
      <c r="O264" s="330">
        <v>91967.65</v>
      </c>
      <c r="AF264" s="310"/>
      <c r="AG264" s="310"/>
      <c r="AJ264" s="322" t="s">
        <v>1133</v>
      </c>
      <c r="AL264" s="310"/>
      <c r="AP264" s="310"/>
      <c r="AR264" s="310"/>
    </row>
    <row r="265" spans="1:44" s="286" customFormat="1" ht="56.25" x14ac:dyDescent="0.25">
      <c r="A265" s="317"/>
      <c r="B265" s="323"/>
      <c r="C265" s="319" t="s">
        <v>1134</v>
      </c>
      <c r="D265" s="324" t="s">
        <v>1135</v>
      </c>
      <c r="E265" s="324"/>
      <c r="F265" s="324"/>
      <c r="G265" s="325" t="s">
        <v>1062</v>
      </c>
      <c r="H265" s="344">
        <v>65</v>
      </c>
      <c r="I265" s="329">
        <v>0.85</v>
      </c>
      <c r="J265" s="329">
        <v>55.25</v>
      </c>
      <c r="K265" s="335"/>
      <c r="L265" s="326"/>
      <c r="M265" s="331">
        <v>1041.25</v>
      </c>
      <c r="N265" s="326"/>
      <c r="O265" s="330">
        <v>46616.63</v>
      </c>
      <c r="AF265" s="310"/>
      <c r="AG265" s="310"/>
      <c r="AJ265" s="322" t="s">
        <v>1135</v>
      </c>
      <c r="AL265" s="310"/>
      <c r="AP265" s="310"/>
      <c r="AR265" s="310"/>
    </row>
    <row r="266" spans="1:44" s="286" customFormat="1" ht="15" x14ac:dyDescent="0.25">
      <c r="A266" s="317"/>
      <c r="B266" s="345"/>
      <c r="C266" s="346"/>
      <c r="D266" s="347" t="s">
        <v>1065</v>
      </c>
      <c r="E266" s="347"/>
      <c r="F266" s="347"/>
      <c r="G266" s="312"/>
      <c r="H266" s="348"/>
      <c r="I266" s="348"/>
      <c r="J266" s="348"/>
      <c r="K266" s="349"/>
      <c r="L266" s="348"/>
      <c r="M266" s="350">
        <v>185738.54</v>
      </c>
      <c r="N266" s="341"/>
      <c r="O266" s="351">
        <v>1716173.96</v>
      </c>
      <c r="AF266" s="310"/>
      <c r="AG266" s="310"/>
      <c r="AL266" s="310" t="s">
        <v>1065</v>
      </c>
      <c r="AP266" s="310"/>
      <c r="AR266" s="310"/>
    </row>
    <row r="267" spans="1:44" s="286" customFormat="1" ht="23.25" x14ac:dyDescent="0.25">
      <c r="A267" s="311" t="s">
        <v>305</v>
      </c>
      <c r="B267" s="312" t="s">
        <v>477</v>
      </c>
      <c r="C267" s="313" t="s">
        <v>1136</v>
      </c>
      <c r="D267" s="314" t="s">
        <v>258</v>
      </c>
      <c r="E267" s="314"/>
      <c r="F267" s="314"/>
      <c r="G267" s="312" t="s">
        <v>260</v>
      </c>
      <c r="H267" s="312">
        <v>-242.04</v>
      </c>
      <c r="I267" s="312" t="s">
        <v>33</v>
      </c>
      <c r="J267" s="312" t="s">
        <v>1201</v>
      </c>
      <c r="K267" s="315" t="s">
        <v>1138</v>
      </c>
      <c r="L267" s="312"/>
      <c r="M267" s="315" t="s">
        <v>1202</v>
      </c>
      <c r="N267" s="312" t="s">
        <v>1083</v>
      </c>
      <c r="O267" s="316" t="s">
        <v>1203</v>
      </c>
      <c r="AF267" s="310"/>
      <c r="AG267" s="310" t="s">
        <v>258</v>
      </c>
      <c r="AL267" s="310"/>
      <c r="AP267" s="310"/>
      <c r="AR267" s="310"/>
    </row>
    <row r="268" spans="1:44" s="286" customFormat="1" ht="15" x14ac:dyDescent="0.25">
      <c r="A268" s="364"/>
      <c r="B268" s="301"/>
      <c r="C268" s="346"/>
      <c r="D268" s="324" t="s">
        <v>1141</v>
      </c>
      <c r="E268" s="324"/>
      <c r="F268" s="324"/>
      <c r="G268" s="324"/>
      <c r="H268" s="324"/>
      <c r="I268" s="324"/>
      <c r="J268" s="324"/>
      <c r="K268" s="324"/>
      <c r="L268" s="324"/>
      <c r="M268" s="324"/>
      <c r="N268" s="324"/>
      <c r="O268" s="365"/>
      <c r="AF268" s="310"/>
      <c r="AG268" s="310"/>
      <c r="AL268" s="310"/>
      <c r="AM268" s="322" t="s">
        <v>1141</v>
      </c>
      <c r="AP268" s="310"/>
      <c r="AR268" s="310"/>
    </row>
    <row r="269" spans="1:44" s="286" customFormat="1" ht="15" x14ac:dyDescent="0.25">
      <c r="A269" s="317"/>
      <c r="B269" s="345"/>
      <c r="C269" s="346"/>
      <c r="D269" s="347" t="s">
        <v>1065</v>
      </c>
      <c r="E269" s="347"/>
      <c r="F269" s="347"/>
      <c r="G269" s="312"/>
      <c r="H269" s="348"/>
      <c r="I269" s="348"/>
      <c r="J269" s="348"/>
      <c r="K269" s="349"/>
      <c r="L269" s="348"/>
      <c r="M269" s="350">
        <v>-85004.45</v>
      </c>
      <c r="N269" s="341"/>
      <c r="O269" s="351">
        <v>-693636.31</v>
      </c>
      <c r="AF269" s="310"/>
      <c r="AG269" s="310"/>
      <c r="AL269" s="310" t="s">
        <v>1065</v>
      </c>
      <c r="AP269" s="310"/>
      <c r="AR269" s="310"/>
    </row>
    <row r="270" spans="1:44" s="362" customFormat="1" ht="33.75" x14ac:dyDescent="0.25">
      <c r="A270" s="356" t="s">
        <v>317</v>
      </c>
      <c r="B270" s="357" t="s">
        <v>481</v>
      </c>
      <c r="C270" s="367" t="s">
        <v>1142</v>
      </c>
      <c r="D270" s="359" t="s">
        <v>482</v>
      </c>
      <c r="E270" s="359"/>
      <c r="F270" s="359"/>
      <c r="G270" s="357" t="s">
        <v>277</v>
      </c>
      <c r="H270" s="357">
        <v>15.64</v>
      </c>
      <c r="I270" s="357" t="s">
        <v>33</v>
      </c>
      <c r="J270" s="357" t="s">
        <v>1204</v>
      </c>
      <c r="K270" s="360" t="s">
        <v>1144</v>
      </c>
      <c r="L270" s="357" t="s">
        <v>1102</v>
      </c>
      <c r="M270" s="360" t="s">
        <v>1205</v>
      </c>
      <c r="N270" s="357" t="s">
        <v>1083</v>
      </c>
      <c r="O270" s="361" t="s">
        <v>1206</v>
      </c>
      <c r="AF270" s="363"/>
      <c r="AG270" s="363" t="s">
        <v>482</v>
      </c>
      <c r="AL270" s="363"/>
      <c r="AP270" s="363"/>
      <c r="AR270" s="363"/>
    </row>
    <row r="271" spans="1:44" s="286" customFormat="1" ht="15" x14ac:dyDescent="0.25">
      <c r="A271" s="364"/>
      <c r="B271" s="301"/>
      <c r="C271" s="346"/>
      <c r="D271" s="324" t="s">
        <v>1085</v>
      </c>
      <c r="E271" s="324"/>
      <c r="F271" s="324"/>
      <c r="G271" s="324"/>
      <c r="H271" s="324"/>
      <c r="I271" s="324"/>
      <c r="J271" s="324"/>
      <c r="K271" s="324"/>
      <c r="L271" s="324"/>
      <c r="M271" s="324"/>
      <c r="N271" s="324"/>
      <c r="O271" s="365"/>
      <c r="AF271" s="310"/>
      <c r="AG271" s="310"/>
      <c r="AL271" s="310"/>
      <c r="AM271" s="322" t="s">
        <v>1085</v>
      </c>
      <c r="AP271" s="310"/>
      <c r="AR271" s="310"/>
    </row>
    <row r="272" spans="1:44" s="286" customFormat="1" ht="15" x14ac:dyDescent="0.25">
      <c r="A272" s="364"/>
      <c r="B272" s="345"/>
      <c r="C272" s="346"/>
      <c r="D272" s="324" t="s">
        <v>1147</v>
      </c>
      <c r="E272" s="324"/>
      <c r="F272" s="324"/>
      <c r="G272" s="324"/>
      <c r="H272" s="324"/>
      <c r="I272" s="324"/>
      <c r="J272" s="324"/>
      <c r="K272" s="324"/>
      <c r="L272" s="324"/>
      <c r="M272" s="324"/>
      <c r="N272" s="324"/>
      <c r="O272" s="365"/>
      <c r="AF272" s="310"/>
      <c r="AG272" s="310"/>
      <c r="AL272" s="310"/>
      <c r="AN272" s="322" t="s">
        <v>1147</v>
      </c>
      <c r="AP272" s="310"/>
      <c r="AR272" s="310"/>
    </row>
    <row r="273" spans="1:44" s="286" customFormat="1" ht="15" x14ac:dyDescent="0.25">
      <c r="A273" s="317"/>
      <c r="B273" s="318"/>
      <c r="C273" s="319"/>
      <c r="D273" s="320" t="s">
        <v>1148</v>
      </c>
      <c r="E273" s="320"/>
      <c r="F273" s="320"/>
      <c r="G273" s="320"/>
      <c r="H273" s="320"/>
      <c r="I273" s="320"/>
      <c r="J273" s="320"/>
      <c r="K273" s="320"/>
      <c r="L273" s="320"/>
      <c r="M273" s="320"/>
      <c r="N273" s="320"/>
      <c r="O273" s="321"/>
      <c r="AF273" s="310"/>
      <c r="AG273" s="310"/>
      <c r="AH273" s="322" t="s">
        <v>1148</v>
      </c>
      <c r="AL273" s="310"/>
      <c r="AP273" s="310"/>
      <c r="AR273" s="310"/>
    </row>
    <row r="274" spans="1:44" s="286" customFormat="1" ht="15" x14ac:dyDescent="0.25">
      <c r="A274" s="317"/>
      <c r="B274" s="345"/>
      <c r="C274" s="346"/>
      <c r="D274" s="347" t="s">
        <v>1065</v>
      </c>
      <c r="E274" s="347"/>
      <c r="F274" s="347"/>
      <c r="G274" s="312"/>
      <c r="H274" s="348"/>
      <c r="I274" s="348"/>
      <c r="J274" s="348"/>
      <c r="K274" s="349"/>
      <c r="L274" s="348"/>
      <c r="M274" s="350">
        <v>265249.44</v>
      </c>
      <c r="N274" s="341"/>
      <c r="O274" s="351">
        <v>2164435.4300000002</v>
      </c>
      <c r="AF274" s="310"/>
      <c r="AG274" s="310"/>
      <c r="AL274" s="310" t="s">
        <v>1065</v>
      </c>
      <c r="AP274" s="310"/>
      <c r="AR274" s="310"/>
    </row>
    <row r="275" spans="1:44" s="286" customFormat="1" ht="23.25" x14ac:dyDescent="0.25">
      <c r="A275" s="311" t="s">
        <v>323</v>
      </c>
      <c r="B275" s="312" t="s">
        <v>486</v>
      </c>
      <c r="C275" s="313" t="s">
        <v>1207</v>
      </c>
      <c r="D275" s="314" t="s">
        <v>487</v>
      </c>
      <c r="E275" s="314"/>
      <c r="F275" s="314"/>
      <c r="G275" s="312" t="s">
        <v>171</v>
      </c>
      <c r="H275" s="312">
        <v>-222</v>
      </c>
      <c r="I275" s="312" t="s">
        <v>33</v>
      </c>
      <c r="J275" s="312" t="s">
        <v>1208</v>
      </c>
      <c r="K275" s="315" t="s">
        <v>1209</v>
      </c>
      <c r="L275" s="312"/>
      <c r="M275" s="315" t="s">
        <v>1210</v>
      </c>
      <c r="N275" s="312" t="s">
        <v>1083</v>
      </c>
      <c r="O275" s="316" t="s">
        <v>1211</v>
      </c>
      <c r="AF275" s="310"/>
      <c r="AG275" s="310" t="s">
        <v>487</v>
      </c>
      <c r="AL275" s="310"/>
      <c r="AP275" s="310"/>
      <c r="AR275" s="310"/>
    </row>
    <row r="276" spans="1:44" s="286" customFormat="1" ht="15" x14ac:dyDescent="0.25">
      <c r="A276" s="364"/>
      <c r="B276" s="301"/>
      <c r="C276" s="346"/>
      <c r="D276" s="324" t="s">
        <v>1141</v>
      </c>
      <c r="E276" s="324"/>
      <c r="F276" s="324"/>
      <c r="G276" s="324"/>
      <c r="H276" s="324"/>
      <c r="I276" s="324"/>
      <c r="J276" s="324"/>
      <c r="K276" s="324"/>
      <c r="L276" s="324"/>
      <c r="M276" s="324"/>
      <c r="N276" s="324"/>
      <c r="O276" s="365"/>
      <c r="AF276" s="310"/>
      <c r="AG276" s="310"/>
      <c r="AL276" s="310"/>
      <c r="AM276" s="322" t="s">
        <v>1141</v>
      </c>
      <c r="AP276" s="310"/>
      <c r="AR276" s="310"/>
    </row>
    <row r="277" spans="1:44" s="286" customFormat="1" ht="15" x14ac:dyDescent="0.25">
      <c r="A277" s="317"/>
      <c r="B277" s="345"/>
      <c r="C277" s="346"/>
      <c r="D277" s="347" t="s">
        <v>1065</v>
      </c>
      <c r="E277" s="347"/>
      <c r="F277" s="347"/>
      <c r="G277" s="312"/>
      <c r="H277" s="348"/>
      <c r="I277" s="348"/>
      <c r="J277" s="348"/>
      <c r="K277" s="349"/>
      <c r="L277" s="348"/>
      <c r="M277" s="350">
        <v>-41758.199999999997</v>
      </c>
      <c r="N277" s="341"/>
      <c r="O277" s="351">
        <v>-340746.91</v>
      </c>
      <c r="AF277" s="310"/>
      <c r="AG277" s="310"/>
      <c r="AL277" s="310" t="s">
        <v>1065</v>
      </c>
      <c r="AP277" s="310"/>
      <c r="AR277" s="310"/>
    </row>
    <row r="278" spans="1:44" s="362" customFormat="1" ht="34.5" x14ac:dyDescent="0.25">
      <c r="A278" s="356" t="s">
        <v>329</v>
      </c>
      <c r="B278" s="357" t="s">
        <v>493</v>
      </c>
      <c r="C278" s="367" t="s">
        <v>1142</v>
      </c>
      <c r="D278" s="359" t="s">
        <v>494</v>
      </c>
      <c r="E278" s="359"/>
      <c r="F278" s="359"/>
      <c r="G278" s="357" t="s">
        <v>171</v>
      </c>
      <c r="H278" s="357">
        <v>230</v>
      </c>
      <c r="I278" s="357" t="s">
        <v>33</v>
      </c>
      <c r="J278" s="357" t="s">
        <v>1212</v>
      </c>
      <c r="K278" s="360" t="s">
        <v>496</v>
      </c>
      <c r="L278" s="357" t="s">
        <v>1102</v>
      </c>
      <c r="M278" s="360" t="s">
        <v>1213</v>
      </c>
      <c r="N278" s="357" t="s">
        <v>1083</v>
      </c>
      <c r="O278" s="361" t="s">
        <v>1214</v>
      </c>
      <c r="AF278" s="363"/>
      <c r="AG278" s="363" t="s">
        <v>494</v>
      </c>
      <c r="AL278" s="363"/>
      <c r="AP278" s="363"/>
      <c r="AR278" s="363"/>
    </row>
    <row r="279" spans="1:44" s="286" customFormat="1" ht="15" x14ac:dyDescent="0.25">
      <c r="A279" s="364"/>
      <c r="B279" s="301"/>
      <c r="C279" s="346"/>
      <c r="D279" s="324" t="s">
        <v>1085</v>
      </c>
      <c r="E279" s="324"/>
      <c r="F279" s="324"/>
      <c r="G279" s="324"/>
      <c r="H279" s="324"/>
      <c r="I279" s="324"/>
      <c r="J279" s="324"/>
      <c r="K279" s="324"/>
      <c r="L279" s="324"/>
      <c r="M279" s="324"/>
      <c r="N279" s="324"/>
      <c r="O279" s="365"/>
      <c r="AF279" s="310"/>
      <c r="AG279" s="310"/>
      <c r="AL279" s="310"/>
      <c r="AM279" s="322" t="s">
        <v>1085</v>
      </c>
      <c r="AP279" s="310"/>
      <c r="AR279" s="310"/>
    </row>
    <row r="280" spans="1:44" s="286" customFormat="1" ht="15" x14ac:dyDescent="0.25">
      <c r="A280" s="364"/>
      <c r="B280" s="345"/>
      <c r="C280" s="346"/>
      <c r="D280" s="324" t="s">
        <v>1215</v>
      </c>
      <c r="E280" s="324"/>
      <c r="F280" s="324"/>
      <c r="G280" s="324"/>
      <c r="H280" s="324"/>
      <c r="I280" s="324"/>
      <c r="J280" s="324"/>
      <c r="K280" s="324"/>
      <c r="L280" s="324"/>
      <c r="M280" s="324"/>
      <c r="N280" s="324"/>
      <c r="O280" s="365"/>
      <c r="AF280" s="310"/>
      <c r="AG280" s="310"/>
      <c r="AL280" s="310"/>
      <c r="AN280" s="322" t="s">
        <v>1215</v>
      </c>
      <c r="AP280" s="310"/>
      <c r="AR280" s="310"/>
    </row>
    <row r="281" spans="1:44" s="286" customFormat="1" ht="15" x14ac:dyDescent="0.25">
      <c r="A281" s="317"/>
      <c r="B281" s="318"/>
      <c r="C281" s="319"/>
      <c r="D281" s="320" t="s">
        <v>1148</v>
      </c>
      <c r="E281" s="320"/>
      <c r="F281" s="320"/>
      <c r="G281" s="320"/>
      <c r="H281" s="320"/>
      <c r="I281" s="320"/>
      <c r="J281" s="320"/>
      <c r="K281" s="320"/>
      <c r="L281" s="320"/>
      <c r="M281" s="320"/>
      <c r="N281" s="320"/>
      <c r="O281" s="321"/>
      <c r="AF281" s="310"/>
      <c r="AG281" s="310"/>
      <c r="AH281" s="322" t="s">
        <v>1148</v>
      </c>
      <c r="AL281" s="310"/>
      <c r="AP281" s="310"/>
      <c r="AR281" s="310"/>
    </row>
    <row r="282" spans="1:44" s="286" customFormat="1" ht="15" x14ac:dyDescent="0.25">
      <c r="A282" s="317"/>
      <c r="B282" s="345"/>
      <c r="C282" s="346"/>
      <c r="D282" s="347" t="s">
        <v>1065</v>
      </c>
      <c r="E282" s="347"/>
      <c r="F282" s="347"/>
      <c r="G282" s="312"/>
      <c r="H282" s="348"/>
      <c r="I282" s="348"/>
      <c r="J282" s="348"/>
      <c r="K282" s="349"/>
      <c r="L282" s="348"/>
      <c r="M282" s="350">
        <v>108107.71</v>
      </c>
      <c r="N282" s="341"/>
      <c r="O282" s="351">
        <v>882158.91</v>
      </c>
      <c r="AF282" s="310"/>
      <c r="AG282" s="310"/>
      <c r="AL282" s="310" t="s">
        <v>1065</v>
      </c>
      <c r="AP282" s="310"/>
      <c r="AR282" s="310"/>
    </row>
    <row r="283" spans="1:44" s="286" customFormat="1" ht="23.25" x14ac:dyDescent="0.25">
      <c r="A283" s="311" t="s">
        <v>343</v>
      </c>
      <c r="B283" s="312" t="s">
        <v>500</v>
      </c>
      <c r="C283" s="313" t="s">
        <v>1171</v>
      </c>
      <c r="D283" s="314" t="s">
        <v>318</v>
      </c>
      <c r="E283" s="314"/>
      <c r="F283" s="314"/>
      <c r="G283" s="312" t="s">
        <v>171</v>
      </c>
      <c r="H283" s="312">
        <v>-28</v>
      </c>
      <c r="I283" s="312" t="s">
        <v>33</v>
      </c>
      <c r="J283" s="312" t="s">
        <v>1216</v>
      </c>
      <c r="K283" s="315" t="s">
        <v>1172</v>
      </c>
      <c r="L283" s="312"/>
      <c r="M283" s="315" t="s">
        <v>1217</v>
      </c>
      <c r="N283" s="312" t="s">
        <v>1083</v>
      </c>
      <c r="O283" s="316" t="s">
        <v>1218</v>
      </c>
      <c r="AF283" s="310"/>
      <c r="AG283" s="310" t="s">
        <v>318</v>
      </c>
      <c r="AL283" s="310"/>
      <c r="AP283" s="310"/>
      <c r="AR283" s="310"/>
    </row>
    <row r="284" spans="1:44" s="286" customFormat="1" ht="15" x14ac:dyDescent="0.25">
      <c r="A284" s="364"/>
      <c r="B284" s="301"/>
      <c r="C284" s="346"/>
      <c r="D284" s="324" t="s">
        <v>1141</v>
      </c>
      <c r="E284" s="324"/>
      <c r="F284" s="324"/>
      <c r="G284" s="324"/>
      <c r="H284" s="324"/>
      <c r="I284" s="324"/>
      <c r="J284" s="324"/>
      <c r="K284" s="324"/>
      <c r="L284" s="324"/>
      <c r="M284" s="324"/>
      <c r="N284" s="324"/>
      <c r="O284" s="365"/>
      <c r="AF284" s="310"/>
      <c r="AG284" s="310"/>
      <c r="AL284" s="310"/>
      <c r="AM284" s="322" t="s">
        <v>1141</v>
      </c>
      <c r="AP284" s="310"/>
      <c r="AR284" s="310"/>
    </row>
    <row r="285" spans="1:44" s="286" customFormat="1" ht="15" x14ac:dyDescent="0.25">
      <c r="A285" s="317"/>
      <c r="B285" s="345"/>
      <c r="C285" s="346"/>
      <c r="D285" s="347" t="s">
        <v>1065</v>
      </c>
      <c r="E285" s="347"/>
      <c r="F285" s="347"/>
      <c r="G285" s="312"/>
      <c r="H285" s="348"/>
      <c r="I285" s="348"/>
      <c r="J285" s="348"/>
      <c r="K285" s="349"/>
      <c r="L285" s="348"/>
      <c r="M285" s="350">
        <v>-4068.4</v>
      </c>
      <c r="N285" s="341"/>
      <c r="O285" s="351">
        <v>-33198.14</v>
      </c>
      <c r="AF285" s="310"/>
      <c r="AG285" s="310"/>
      <c r="AL285" s="310" t="s">
        <v>1065</v>
      </c>
      <c r="AP285" s="310"/>
      <c r="AR285" s="310"/>
    </row>
    <row r="286" spans="1:44" s="286" customFormat="1" ht="34.5" x14ac:dyDescent="0.25">
      <c r="A286" s="311" t="s">
        <v>357</v>
      </c>
      <c r="B286" s="312" t="s">
        <v>518</v>
      </c>
      <c r="C286" s="313" t="s">
        <v>1219</v>
      </c>
      <c r="D286" s="314" t="s">
        <v>519</v>
      </c>
      <c r="E286" s="314"/>
      <c r="F286" s="314"/>
      <c r="G286" s="312" t="s">
        <v>277</v>
      </c>
      <c r="H286" s="312">
        <v>-1.218</v>
      </c>
      <c r="I286" s="312" t="s">
        <v>33</v>
      </c>
      <c r="J286" s="312" t="s">
        <v>1220</v>
      </c>
      <c r="K286" s="315" t="s">
        <v>1221</v>
      </c>
      <c r="L286" s="312"/>
      <c r="M286" s="315" t="s">
        <v>1222</v>
      </c>
      <c r="N286" s="312" t="s">
        <v>1083</v>
      </c>
      <c r="O286" s="316" t="s">
        <v>1223</v>
      </c>
      <c r="AF286" s="310"/>
      <c r="AG286" s="310" t="s">
        <v>519</v>
      </c>
      <c r="AL286" s="310"/>
      <c r="AP286" s="310"/>
      <c r="AR286" s="310"/>
    </row>
    <row r="287" spans="1:44" s="286" customFormat="1" ht="15" x14ac:dyDescent="0.25">
      <c r="A287" s="364"/>
      <c r="B287" s="301"/>
      <c r="C287" s="346"/>
      <c r="D287" s="324" t="s">
        <v>1141</v>
      </c>
      <c r="E287" s="324"/>
      <c r="F287" s="324"/>
      <c r="G287" s="324"/>
      <c r="H287" s="324"/>
      <c r="I287" s="324"/>
      <c r="J287" s="324"/>
      <c r="K287" s="324"/>
      <c r="L287" s="324"/>
      <c r="M287" s="324"/>
      <c r="N287" s="324"/>
      <c r="O287" s="365"/>
      <c r="AF287" s="310"/>
      <c r="AG287" s="310"/>
      <c r="AL287" s="310"/>
      <c r="AM287" s="322" t="s">
        <v>1141</v>
      </c>
      <c r="AP287" s="310"/>
      <c r="AR287" s="310"/>
    </row>
    <row r="288" spans="1:44" s="286" customFormat="1" ht="15" x14ac:dyDescent="0.25">
      <c r="A288" s="317"/>
      <c r="B288" s="345"/>
      <c r="C288" s="346"/>
      <c r="D288" s="347" t="s">
        <v>1065</v>
      </c>
      <c r="E288" s="347"/>
      <c r="F288" s="347"/>
      <c r="G288" s="312"/>
      <c r="H288" s="348"/>
      <c r="I288" s="348"/>
      <c r="J288" s="348"/>
      <c r="K288" s="349"/>
      <c r="L288" s="348"/>
      <c r="M288" s="350">
        <v>-13334.66</v>
      </c>
      <c r="N288" s="341"/>
      <c r="O288" s="351">
        <v>-108810.83</v>
      </c>
      <c r="AF288" s="310"/>
      <c r="AG288" s="310"/>
      <c r="AL288" s="310" t="s">
        <v>1065</v>
      </c>
      <c r="AP288" s="310"/>
      <c r="AR288" s="310"/>
    </row>
    <row r="289" spans="1:44" s="286" customFormat="1" ht="23.25" x14ac:dyDescent="0.25">
      <c r="A289" s="311" t="s">
        <v>368</v>
      </c>
      <c r="B289" s="312" t="s">
        <v>525</v>
      </c>
      <c r="C289" s="313" t="s">
        <v>1224</v>
      </c>
      <c r="D289" s="314" t="s">
        <v>526</v>
      </c>
      <c r="E289" s="314"/>
      <c r="F289" s="314"/>
      <c r="G289" s="312" t="s">
        <v>171</v>
      </c>
      <c r="H289" s="312">
        <v>-444</v>
      </c>
      <c r="I289" s="312" t="s">
        <v>33</v>
      </c>
      <c r="J289" s="312" t="s">
        <v>1225</v>
      </c>
      <c r="K289" s="315" t="s">
        <v>528</v>
      </c>
      <c r="L289" s="312"/>
      <c r="M289" s="315" t="s">
        <v>1226</v>
      </c>
      <c r="N289" s="312" t="s">
        <v>1083</v>
      </c>
      <c r="O289" s="316" t="s">
        <v>1227</v>
      </c>
      <c r="AF289" s="310"/>
      <c r="AG289" s="310" t="s">
        <v>526</v>
      </c>
      <c r="AL289" s="310"/>
      <c r="AP289" s="310"/>
      <c r="AR289" s="310"/>
    </row>
    <row r="290" spans="1:44" s="286" customFormat="1" ht="15" x14ac:dyDescent="0.25">
      <c r="A290" s="364"/>
      <c r="B290" s="301"/>
      <c r="C290" s="346"/>
      <c r="D290" s="324" t="s">
        <v>1141</v>
      </c>
      <c r="E290" s="324"/>
      <c r="F290" s="324"/>
      <c r="G290" s="324"/>
      <c r="H290" s="324"/>
      <c r="I290" s="324"/>
      <c r="J290" s="324"/>
      <c r="K290" s="324"/>
      <c r="L290" s="324"/>
      <c r="M290" s="324"/>
      <c r="N290" s="324"/>
      <c r="O290" s="365"/>
      <c r="AF290" s="310"/>
      <c r="AG290" s="310"/>
      <c r="AL290" s="310"/>
      <c r="AM290" s="322" t="s">
        <v>1141</v>
      </c>
      <c r="AP290" s="310"/>
      <c r="AR290" s="310"/>
    </row>
    <row r="291" spans="1:44" s="286" customFormat="1" ht="15" x14ac:dyDescent="0.25">
      <c r="A291" s="317"/>
      <c r="B291" s="345"/>
      <c r="C291" s="346"/>
      <c r="D291" s="347" t="s">
        <v>1065</v>
      </c>
      <c r="E291" s="347"/>
      <c r="F291" s="347"/>
      <c r="G291" s="312"/>
      <c r="H291" s="348"/>
      <c r="I291" s="348"/>
      <c r="J291" s="348"/>
      <c r="K291" s="349"/>
      <c r="L291" s="348"/>
      <c r="M291" s="350">
        <v>-19362.84</v>
      </c>
      <c r="N291" s="341"/>
      <c r="O291" s="351">
        <v>-158000.76999999999</v>
      </c>
      <c r="AF291" s="310"/>
      <c r="AG291" s="310"/>
      <c r="AL291" s="310" t="s">
        <v>1065</v>
      </c>
      <c r="AP291" s="310"/>
      <c r="AR291" s="310"/>
    </row>
    <row r="292" spans="1:44" s="286" customFormat="1" ht="34.5" x14ac:dyDescent="0.25">
      <c r="A292" s="311" t="s">
        <v>378</v>
      </c>
      <c r="B292" s="312" t="s">
        <v>531</v>
      </c>
      <c r="C292" s="313" t="s">
        <v>1228</v>
      </c>
      <c r="D292" s="314" t="s">
        <v>532</v>
      </c>
      <c r="E292" s="314"/>
      <c r="F292" s="314"/>
      <c r="G292" s="312" t="s">
        <v>171</v>
      </c>
      <c r="H292" s="312">
        <v>-444</v>
      </c>
      <c r="I292" s="312" t="s">
        <v>33</v>
      </c>
      <c r="J292" s="312" t="s">
        <v>1225</v>
      </c>
      <c r="K292" s="315" t="s">
        <v>1229</v>
      </c>
      <c r="L292" s="312"/>
      <c r="M292" s="315" t="s">
        <v>1230</v>
      </c>
      <c r="N292" s="312" t="s">
        <v>1083</v>
      </c>
      <c r="O292" s="316" t="s">
        <v>1231</v>
      </c>
      <c r="AF292" s="310"/>
      <c r="AG292" s="310" t="s">
        <v>532</v>
      </c>
      <c r="AL292" s="310"/>
      <c r="AP292" s="310"/>
      <c r="AR292" s="310"/>
    </row>
    <row r="293" spans="1:44" s="286" customFormat="1" ht="15" x14ac:dyDescent="0.25">
      <c r="A293" s="364"/>
      <c r="B293" s="301"/>
      <c r="C293" s="346"/>
      <c r="D293" s="324" t="s">
        <v>1141</v>
      </c>
      <c r="E293" s="324"/>
      <c r="F293" s="324"/>
      <c r="G293" s="324"/>
      <c r="H293" s="324"/>
      <c r="I293" s="324"/>
      <c r="J293" s="324"/>
      <c r="K293" s="324"/>
      <c r="L293" s="324"/>
      <c r="M293" s="324"/>
      <c r="N293" s="324"/>
      <c r="O293" s="365"/>
      <c r="AF293" s="310"/>
      <c r="AG293" s="310"/>
      <c r="AL293" s="310"/>
      <c r="AM293" s="322" t="s">
        <v>1141</v>
      </c>
      <c r="AP293" s="310"/>
      <c r="AR293" s="310"/>
    </row>
    <row r="294" spans="1:44" s="286" customFormat="1" ht="15" x14ac:dyDescent="0.25">
      <c r="A294" s="317"/>
      <c r="B294" s="345"/>
      <c r="C294" s="346"/>
      <c r="D294" s="347" t="s">
        <v>1065</v>
      </c>
      <c r="E294" s="347"/>
      <c r="F294" s="347"/>
      <c r="G294" s="312"/>
      <c r="H294" s="348"/>
      <c r="I294" s="348"/>
      <c r="J294" s="348"/>
      <c r="K294" s="349"/>
      <c r="L294" s="348"/>
      <c r="M294" s="350">
        <v>-2486.4</v>
      </c>
      <c r="N294" s="341"/>
      <c r="O294" s="351">
        <v>-20289.02</v>
      </c>
      <c r="AF294" s="310"/>
      <c r="AG294" s="310"/>
      <c r="AL294" s="310" t="s">
        <v>1065</v>
      </c>
      <c r="AP294" s="310"/>
      <c r="AR294" s="310"/>
    </row>
    <row r="295" spans="1:44" s="286" customFormat="1" ht="23.25" x14ac:dyDescent="0.25">
      <c r="A295" s="311" t="s">
        <v>389</v>
      </c>
      <c r="B295" s="312" t="s">
        <v>537</v>
      </c>
      <c r="C295" s="313" t="s">
        <v>1232</v>
      </c>
      <c r="D295" s="314" t="s">
        <v>538</v>
      </c>
      <c r="E295" s="314"/>
      <c r="F295" s="314"/>
      <c r="G295" s="312" t="s">
        <v>171</v>
      </c>
      <c r="H295" s="312">
        <v>-444</v>
      </c>
      <c r="I295" s="312" t="s">
        <v>33</v>
      </c>
      <c r="J295" s="312" t="s">
        <v>1225</v>
      </c>
      <c r="K295" s="315" t="s">
        <v>1233</v>
      </c>
      <c r="L295" s="312"/>
      <c r="M295" s="315" t="s">
        <v>1234</v>
      </c>
      <c r="N295" s="312" t="s">
        <v>1083</v>
      </c>
      <c r="O295" s="316" t="s">
        <v>1235</v>
      </c>
      <c r="AF295" s="310"/>
      <c r="AG295" s="310" t="s">
        <v>538</v>
      </c>
      <c r="AL295" s="310"/>
      <c r="AP295" s="310"/>
      <c r="AR295" s="310"/>
    </row>
    <row r="296" spans="1:44" s="286" customFormat="1" ht="15" x14ac:dyDescent="0.25">
      <c r="A296" s="364"/>
      <c r="B296" s="301"/>
      <c r="C296" s="346"/>
      <c r="D296" s="324" t="s">
        <v>1141</v>
      </c>
      <c r="E296" s="324"/>
      <c r="F296" s="324"/>
      <c r="G296" s="324"/>
      <c r="H296" s="324"/>
      <c r="I296" s="324"/>
      <c r="J296" s="324"/>
      <c r="K296" s="324"/>
      <c r="L296" s="324"/>
      <c r="M296" s="324"/>
      <c r="N296" s="324"/>
      <c r="O296" s="365"/>
      <c r="AF296" s="310"/>
      <c r="AG296" s="310"/>
      <c r="AL296" s="310"/>
      <c r="AM296" s="322" t="s">
        <v>1141</v>
      </c>
      <c r="AP296" s="310"/>
      <c r="AR296" s="310"/>
    </row>
    <row r="297" spans="1:44" s="286" customFormat="1" ht="15" x14ac:dyDescent="0.25">
      <c r="A297" s="317"/>
      <c r="B297" s="345"/>
      <c r="C297" s="346"/>
      <c r="D297" s="347" t="s">
        <v>1065</v>
      </c>
      <c r="E297" s="347"/>
      <c r="F297" s="347"/>
      <c r="G297" s="312"/>
      <c r="H297" s="348"/>
      <c r="I297" s="348"/>
      <c r="J297" s="348"/>
      <c r="K297" s="349"/>
      <c r="L297" s="348"/>
      <c r="M297" s="350">
        <v>-1110</v>
      </c>
      <c r="N297" s="341"/>
      <c r="O297" s="351">
        <v>-9057.6</v>
      </c>
      <c r="AF297" s="310"/>
      <c r="AG297" s="310"/>
      <c r="AL297" s="310" t="s">
        <v>1065</v>
      </c>
      <c r="AP297" s="310"/>
      <c r="AR297" s="310"/>
    </row>
    <row r="298" spans="1:44" s="362" customFormat="1" ht="68.25" x14ac:dyDescent="0.25">
      <c r="A298" s="356" t="s">
        <v>397</v>
      </c>
      <c r="B298" s="357" t="s">
        <v>543</v>
      </c>
      <c r="C298" s="367" t="s">
        <v>1142</v>
      </c>
      <c r="D298" s="359" t="s">
        <v>544</v>
      </c>
      <c r="E298" s="359"/>
      <c r="F298" s="359"/>
      <c r="G298" s="357" t="s">
        <v>176</v>
      </c>
      <c r="H298" s="357">
        <v>458</v>
      </c>
      <c r="I298" s="357" t="s">
        <v>33</v>
      </c>
      <c r="J298" s="357" t="s">
        <v>1236</v>
      </c>
      <c r="K298" s="360" t="s">
        <v>546</v>
      </c>
      <c r="L298" s="357" t="s">
        <v>1102</v>
      </c>
      <c r="M298" s="360" t="s">
        <v>1237</v>
      </c>
      <c r="N298" s="357" t="s">
        <v>1083</v>
      </c>
      <c r="O298" s="361" t="s">
        <v>1238</v>
      </c>
      <c r="AF298" s="363"/>
      <c r="AG298" s="363" t="s">
        <v>544</v>
      </c>
      <c r="AL298" s="363"/>
      <c r="AP298" s="363"/>
      <c r="AR298" s="363"/>
    </row>
    <row r="299" spans="1:44" s="286" customFormat="1" ht="15" x14ac:dyDescent="0.25">
      <c r="A299" s="364"/>
      <c r="B299" s="301"/>
      <c r="C299" s="346"/>
      <c r="D299" s="324" t="s">
        <v>1085</v>
      </c>
      <c r="E299" s="324"/>
      <c r="F299" s="324"/>
      <c r="G299" s="324"/>
      <c r="H299" s="324"/>
      <c r="I299" s="324"/>
      <c r="J299" s="324"/>
      <c r="K299" s="324"/>
      <c r="L299" s="324"/>
      <c r="M299" s="324"/>
      <c r="N299" s="324"/>
      <c r="O299" s="365"/>
      <c r="AF299" s="310"/>
      <c r="AG299" s="310"/>
      <c r="AL299" s="310"/>
      <c r="AM299" s="322" t="s">
        <v>1085</v>
      </c>
      <c r="AP299" s="310"/>
      <c r="AR299" s="310"/>
    </row>
    <row r="300" spans="1:44" s="286" customFormat="1" ht="15" x14ac:dyDescent="0.25">
      <c r="A300" s="364"/>
      <c r="B300" s="345"/>
      <c r="C300" s="346"/>
      <c r="D300" s="324" t="s">
        <v>1239</v>
      </c>
      <c r="E300" s="324"/>
      <c r="F300" s="324"/>
      <c r="G300" s="324"/>
      <c r="H300" s="324"/>
      <c r="I300" s="324"/>
      <c r="J300" s="324"/>
      <c r="K300" s="324"/>
      <c r="L300" s="324"/>
      <c r="M300" s="324"/>
      <c r="N300" s="324"/>
      <c r="O300" s="365"/>
      <c r="AF300" s="310"/>
      <c r="AG300" s="310"/>
      <c r="AL300" s="310"/>
      <c r="AN300" s="322" t="s">
        <v>1239</v>
      </c>
      <c r="AP300" s="310"/>
      <c r="AR300" s="310"/>
    </row>
    <row r="301" spans="1:44" s="286" customFormat="1" ht="15" x14ac:dyDescent="0.25">
      <c r="A301" s="317"/>
      <c r="B301" s="318"/>
      <c r="C301" s="319"/>
      <c r="D301" s="320" t="s">
        <v>1148</v>
      </c>
      <c r="E301" s="320"/>
      <c r="F301" s="320"/>
      <c r="G301" s="320"/>
      <c r="H301" s="320"/>
      <c r="I301" s="320"/>
      <c r="J301" s="320"/>
      <c r="K301" s="320"/>
      <c r="L301" s="320"/>
      <c r="M301" s="320"/>
      <c r="N301" s="320"/>
      <c r="O301" s="321"/>
      <c r="AF301" s="310"/>
      <c r="AG301" s="310"/>
      <c r="AH301" s="322" t="s">
        <v>1148</v>
      </c>
      <c r="AL301" s="310"/>
      <c r="AP301" s="310"/>
      <c r="AR301" s="310"/>
    </row>
    <row r="302" spans="1:44" s="286" customFormat="1" ht="15" x14ac:dyDescent="0.25">
      <c r="A302" s="317"/>
      <c r="B302" s="345"/>
      <c r="C302" s="346"/>
      <c r="D302" s="347" t="s">
        <v>1065</v>
      </c>
      <c r="E302" s="347"/>
      <c r="F302" s="347"/>
      <c r="G302" s="312"/>
      <c r="H302" s="348"/>
      <c r="I302" s="348"/>
      <c r="J302" s="348"/>
      <c r="K302" s="349"/>
      <c r="L302" s="348"/>
      <c r="M302" s="350">
        <v>127804.39</v>
      </c>
      <c r="N302" s="341"/>
      <c r="O302" s="351">
        <v>1042883.82</v>
      </c>
      <c r="AF302" s="310"/>
      <c r="AG302" s="310"/>
      <c r="AL302" s="310" t="s">
        <v>1065</v>
      </c>
      <c r="AP302" s="310"/>
      <c r="AR302" s="310"/>
    </row>
    <row r="303" spans="1:44" s="286" customFormat="1" ht="45.75" x14ac:dyDescent="0.25">
      <c r="A303" s="311" t="s">
        <v>404</v>
      </c>
      <c r="B303" s="312" t="s">
        <v>549</v>
      </c>
      <c r="C303" s="313" t="s">
        <v>1240</v>
      </c>
      <c r="D303" s="314" t="s">
        <v>550</v>
      </c>
      <c r="E303" s="314"/>
      <c r="F303" s="314"/>
      <c r="G303" s="312" t="s">
        <v>176</v>
      </c>
      <c r="H303" s="312">
        <v>1</v>
      </c>
      <c r="I303" s="312" t="s">
        <v>33</v>
      </c>
      <c r="J303" s="312" t="s">
        <v>33</v>
      </c>
      <c r="K303" s="315"/>
      <c r="L303" s="312"/>
      <c r="M303" s="315"/>
      <c r="N303" s="312"/>
      <c r="O303" s="316"/>
      <c r="AF303" s="310"/>
      <c r="AG303" s="310" t="s">
        <v>550</v>
      </c>
      <c r="AL303" s="310"/>
      <c r="AP303" s="310"/>
      <c r="AR303" s="310"/>
    </row>
    <row r="304" spans="1:44" s="286" customFormat="1" ht="33.75" x14ac:dyDescent="0.25">
      <c r="A304" s="317"/>
      <c r="B304" s="318"/>
      <c r="C304" s="319" t="s">
        <v>1047</v>
      </c>
      <c r="D304" s="320" t="s">
        <v>1048</v>
      </c>
      <c r="E304" s="320"/>
      <c r="F304" s="320"/>
      <c r="G304" s="320"/>
      <c r="H304" s="320"/>
      <c r="I304" s="320"/>
      <c r="J304" s="320"/>
      <c r="K304" s="320"/>
      <c r="L304" s="320"/>
      <c r="M304" s="320"/>
      <c r="N304" s="320"/>
      <c r="O304" s="321"/>
      <c r="AF304" s="310"/>
      <c r="AG304" s="310"/>
      <c r="AH304" s="322" t="s">
        <v>1048</v>
      </c>
      <c r="AL304" s="310"/>
      <c r="AP304" s="310"/>
      <c r="AR304" s="310"/>
    </row>
    <row r="305" spans="1:44" s="286" customFormat="1" ht="57" x14ac:dyDescent="0.25">
      <c r="A305" s="317"/>
      <c r="B305" s="318"/>
      <c r="C305" s="319" t="s">
        <v>1049</v>
      </c>
      <c r="D305" s="320" t="s">
        <v>1050</v>
      </c>
      <c r="E305" s="320"/>
      <c r="F305" s="320"/>
      <c r="G305" s="320"/>
      <c r="H305" s="320"/>
      <c r="I305" s="320"/>
      <c r="J305" s="320"/>
      <c r="K305" s="320"/>
      <c r="L305" s="320"/>
      <c r="M305" s="320"/>
      <c r="N305" s="320"/>
      <c r="O305" s="321"/>
      <c r="AF305" s="310"/>
      <c r="AG305" s="310"/>
      <c r="AH305" s="322" t="s">
        <v>1050</v>
      </c>
      <c r="AL305" s="310"/>
      <c r="AP305" s="310"/>
      <c r="AR305" s="310"/>
    </row>
    <row r="306" spans="1:44" s="286" customFormat="1" ht="15" x14ac:dyDescent="0.25">
      <c r="A306" s="317"/>
      <c r="B306" s="323"/>
      <c r="C306" s="319" t="s">
        <v>33</v>
      </c>
      <c r="D306" s="324" t="s">
        <v>1051</v>
      </c>
      <c r="E306" s="324"/>
      <c r="F306" s="324"/>
      <c r="G306" s="325"/>
      <c r="H306" s="326"/>
      <c r="I306" s="326"/>
      <c r="J306" s="326"/>
      <c r="K306" s="327">
        <v>989.48</v>
      </c>
      <c r="L306" s="353">
        <v>1.3225</v>
      </c>
      <c r="M306" s="331">
        <v>1308.5899999999999</v>
      </c>
      <c r="N306" s="329">
        <v>44.77</v>
      </c>
      <c r="O306" s="330">
        <v>58585.57</v>
      </c>
      <c r="AF306" s="310"/>
      <c r="AG306" s="310"/>
      <c r="AI306" s="322" t="s">
        <v>1051</v>
      </c>
      <c r="AL306" s="310"/>
      <c r="AP306" s="310"/>
      <c r="AR306" s="310"/>
    </row>
    <row r="307" spans="1:44" s="286" customFormat="1" ht="15" x14ac:dyDescent="0.25">
      <c r="A307" s="317"/>
      <c r="B307" s="323"/>
      <c r="C307" s="319" t="s">
        <v>46</v>
      </c>
      <c r="D307" s="324" t="s">
        <v>1052</v>
      </c>
      <c r="E307" s="324"/>
      <c r="F307" s="324"/>
      <c r="G307" s="325"/>
      <c r="H307" s="326"/>
      <c r="I307" s="326"/>
      <c r="J307" s="326"/>
      <c r="K307" s="331">
        <v>2550.85</v>
      </c>
      <c r="L307" s="353">
        <v>1.4375</v>
      </c>
      <c r="M307" s="331">
        <v>3666.85</v>
      </c>
      <c r="N307" s="329">
        <v>13.24</v>
      </c>
      <c r="O307" s="330">
        <v>48549.09</v>
      </c>
      <c r="AF307" s="310"/>
      <c r="AG307" s="310"/>
      <c r="AI307" s="322" t="s">
        <v>1052</v>
      </c>
      <c r="AL307" s="310"/>
      <c r="AP307" s="310"/>
      <c r="AR307" s="310"/>
    </row>
    <row r="308" spans="1:44" s="286" customFormat="1" ht="15" x14ac:dyDescent="0.25">
      <c r="A308" s="317"/>
      <c r="B308" s="323"/>
      <c r="C308" s="319" t="s">
        <v>61</v>
      </c>
      <c r="D308" s="324" t="s">
        <v>1053</v>
      </c>
      <c r="E308" s="324"/>
      <c r="F308" s="324"/>
      <c r="G308" s="325"/>
      <c r="H308" s="326"/>
      <c r="I308" s="326"/>
      <c r="J308" s="326"/>
      <c r="K308" s="327">
        <v>230.75</v>
      </c>
      <c r="L308" s="353">
        <v>1.4375</v>
      </c>
      <c r="M308" s="327">
        <v>331.7</v>
      </c>
      <c r="N308" s="329">
        <v>44.77</v>
      </c>
      <c r="O308" s="330">
        <v>14850.21</v>
      </c>
      <c r="AF308" s="310"/>
      <c r="AG308" s="310"/>
      <c r="AI308" s="322" t="s">
        <v>1053</v>
      </c>
      <c r="AL308" s="310"/>
      <c r="AP308" s="310"/>
      <c r="AR308" s="310"/>
    </row>
    <row r="309" spans="1:44" s="286" customFormat="1" ht="15" x14ac:dyDescent="0.25">
      <c r="A309" s="317"/>
      <c r="B309" s="323"/>
      <c r="C309" s="319" t="s">
        <v>70</v>
      </c>
      <c r="D309" s="324" t="s">
        <v>1054</v>
      </c>
      <c r="E309" s="324"/>
      <c r="F309" s="324"/>
      <c r="G309" s="325"/>
      <c r="H309" s="326"/>
      <c r="I309" s="326"/>
      <c r="J309" s="326"/>
      <c r="K309" s="331">
        <v>5389.58</v>
      </c>
      <c r="L309" s="326"/>
      <c r="M309" s="331">
        <v>5389.58</v>
      </c>
      <c r="N309" s="329">
        <v>8.16</v>
      </c>
      <c r="O309" s="330">
        <v>43978.97</v>
      </c>
      <c r="AF309" s="310"/>
      <c r="AG309" s="310"/>
      <c r="AI309" s="322" t="s">
        <v>1054</v>
      </c>
      <c r="AL309" s="310"/>
      <c r="AP309" s="310"/>
      <c r="AR309" s="310"/>
    </row>
    <row r="310" spans="1:44" s="286" customFormat="1" ht="15" x14ac:dyDescent="0.25">
      <c r="A310" s="317"/>
      <c r="B310" s="323"/>
      <c r="C310" s="319"/>
      <c r="D310" s="324" t="s">
        <v>1055</v>
      </c>
      <c r="E310" s="324"/>
      <c r="F310" s="324"/>
      <c r="G310" s="325" t="s">
        <v>1056</v>
      </c>
      <c r="H310" s="344">
        <v>116</v>
      </c>
      <c r="I310" s="353">
        <v>1.3225</v>
      </c>
      <c r="J310" s="329">
        <v>153.41</v>
      </c>
      <c r="K310" s="335"/>
      <c r="L310" s="326"/>
      <c r="M310" s="335"/>
      <c r="N310" s="326"/>
      <c r="O310" s="336"/>
      <c r="AF310" s="310"/>
      <c r="AG310" s="310"/>
      <c r="AJ310" s="322" t="s">
        <v>1055</v>
      </c>
      <c r="AL310" s="310"/>
      <c r="AP310" s="310"/>
      <c r="AR310" s="310"/>
    </row>
    <row r="311" spans="1:44" s="286" customFormat="1" ht="15" x14ac:dyDescent="0.25">
      <c r="A311" s="317"/>
      <c r="B311" s="323"/>
      <c r="C311" s="319"/>
      <c r="D311" s="324" t="s">
        <v>1057</v>
      </c>
      <c r="E311" s="324"/>
      <c r="F311" s="324"/>
      <c r="G311" s="325" t="s">
        <v>1056</v>
      </c>
      <c r="H311" s="329">
        <v>18.68</v>
      </c>
      <c r="I311" s="353">
        <v>1.4375</v>
      </c>
      <c r="J311" s="353">
        <v>26.852499999999999</v>
      </c>
      <c r="K311" s="335"/>
      <c r="L311" s="326"/>
      <c r="M311" s="335"/>
      <c r="N311" s="326"/>
      <c r="O311" s="336"/>
      <c r="AF311" s="310"/>
      <c r="AG311" s="310"/>
      <c r="AJ311" s="322" t="s">
        <v>1057</v>
      </c>
      <c r="AL311" s="310"/>
      <c r="AP311" s="310"/>
      <c r="AR311" s="310"/>
    </row>
    <row r="312" spans="1:44" s="286" customFormat="1" ht="15" x14ac:dyDescent="0.25">
      <c r="A312" s="338"/>
      <c r="B312" s="325"/>
      <c r="C312" s="319"/>
      <c r="D312" s="339" t="s">
        <v>1058</v>
      </c>
      <c r="E312" s="339"/>
      <c r="F312" s="339"/>
      <c r="G312" s="340"/>
      <c r="H312" s="341"/>
      <c r="I312" s="341"/>
      <c r="J312" s="341"/>
      <c r="K312" s="342">
        <v>8929.91</v>
      </c>
      <c r="L312" s="341"/>
      <c r="M312" s="342">
        <v>10365.02</v>
      </c>
      <c r="N312" s="341"/>
      <c r="O312" s="343">
        <v>151113.63</v>
      </c>
      <c r="AF312" s="310"/>
      <c r="AG312" s="310"/>
      <c r="AK312" s="322" t="s">
        <v>1058</v>
      </c>
      <c r="AL312" s="310"/>
      <c r="AP312" s="310"/>
      <c r="AR312" s="310"/>
    </row>
    <row r="313" spans="1:44" s="286" customFormat="1" ht="15" x14ac:dyDescent="0.25">
      <c r="A313" s="317"/>
      <c r="B313" s="323"/>
      <c r="C313" s="319"/>
      <c r="D313" s="324" t="s">
        <v>1059</v>
      </c>
      <c r="E313" s="324"/>
      <c r="F313" s="324"/>
      <c r="G313" s="325"/>
      <c r="H313" s="326"/>
      <c r="I313" s="326"/>
      <c r="J313" s="326"/>
      <c r="K313" s="335"/>
      <c r="L313" s="326"/>
      <c r="M313" s="331">
        <v>1640.29</v>
      </c>
      <c r="N313" s="326"/>
      <c r="O313" s="330">
        <v>73435.78</v>
      </c>
      <c r="AF313" s="310"/>
      <c r="AG313" s="310"/>
      <c r="AJ313" s="322" t="s">
        <v>1059</v>
      </c>
      <c r="AL313" s="310"/>
      <c r="AP313" s="310"/>
      <c r="AR313" s="310"/>
    </row>
    <row r="314" spans="1:44" s="286" customFormat="1" ht="33.75" x14ac:dyDescent="0.25">
      <c r="A314" s="317"/>
      <c r="B314" s="323"/>
      <c r="C314" s="319" t="s">
        <v>1132</v>
      </c>
      <c r="D314" s="324" t="s">
        <v>1133</v>
      </c>
      <c r="E314" s="324"/>
      <c r="F314" s="324"/>
      <c r="G314" s="325" t="s">
        <v>1062</v>
      </c>
      <c r="H314" s="344">
        <v>109</v>
      </c>
      <c r="I314" s="326"/>
      <c r="J314" s="344">
        <v>109</v>
      </c>
      <c r="K314" s="335"/>
      <c r="L314" s="326"/>
      <c r="M314" s="331">
        <v>1787.92</v>
      </c>
      <c r="N314" s="326"/>
      <c r="O314" s="330">
        <v>80045</v>
      </c>
      <c r="AF314" s="310"/>
      <c r="AG314" s="310"/>
      <c r="AJ314" s="322" t="s">
        <v>1133</v>
      </c>
      <c r="AL314" s="310"/>
      <c r="AP314" s="310"/>
      <c r="AR314" s="310"/>
    </row>
    <row r="315" spans="1:44" s="286" customFormat="1" ht="56.25" x14ac:dyDescent="0.25">
      <c r="A315" s="317"/>
      <c r="B315" s="323"/>
      <c r="C315" s="319" t="s">
        <v>1134</v>
      </c>
      <c r="D315" s="324" t="s">
        <v>1135</v>
      </c>
      <c r="E315" s="324"/>
      <c r="F315" s="324"/>
      <c r="G315" s="325" t="s">
        <v>1062</v>
      </c>
      <c r="H315" s="344">
        <v>65</v>
      </c>
      <c r="I315" s="329">
        <v>0.85</v>
      </c>
      <c r="J315" s="329">
        <v>55.25</v>
      </c>
      <c r="K315" s="335"/>
      <c r="L315" s="326"/>
      <c r="M315" s="327">
        <v>906.26</v>
      </c>
      <c r="N315" s="326"/>
      <c r="O315" s="330">
        <v>40573.269999999997</v>
      </c>
      <c r="AF315" s="310"/>
      <c r="AG315" s="310"/>
      <c r="AJ315" s="322" t="s">
        <v>1135</v>
      </c>
      <c r="AL315" s="310"/>
      <c r="AP315" s="310"/>
      <c r="AR315" s="310"/>
    </row>
    <row r="316" spans="1:44" s="286" customFormat="1" ht="15" x14ac:dyDescent="0.25">
      <c r="A316" s="317"/>
      <c r="B316" s="345"/>
      <c r="C316" s="346"/>
      <c r="D316" s="347" t="s">
        <v>1065</v>
      </c>
      <c r="E316" s="347"/>
      <c r="F316" s="347"/>
      <c r="G316" s="312"/>
      <c r="H316" s="348"/>
      <c r="I316" s="348"/>
      <c r="J316" s="348"/>
      <c r="K316" s="349"/>
      <c r="L316" s="348"/>
      <c r="M316" s="350">
        <v>13059.2</v>
      </c>
      <c r="N316" s="341"/>
      <c r="O316" s="351">
        <v>271731.90000000002</v>
      </c>
      <c r="AF316" s="310"/>
      <c r="AG316" s="310"/>
      <c r="AL316" s="310" t="s">
        <v>1065</v>
      </c>
      <c r="AP316" s="310"/>
      <c r="AR316" s="310"/>
    </row>
    <row r="317" spans="1:44" s="362" customFormat="1" ht="33.75" x14ac:dyDescent="0.25">
      <c r="A317" s="356" t="s">
        <v>409</v>
      </c>
      <c r="B317" s="357" t="s">
        <v>554</v>
      </c>
      <c r="C317" s="367" t="s">
        <v>1167</v>
      </c>
      <c r="D317" s="359" t="s">
        <v>555</v>
      </c>
      <c r="E317" s="359"/>
      <c r="F317" s="359"/>
      <c r="G317" s="357" t="s">
        <v>176</v>
      </c>
      <c r="H317" s="357">
        <v>1</v>
      </c>
      <c r="I317" s="357" t="s">
        <v>33</v>
      </c>
      <c r="J317" s="357" t="s">
        <v>33</v>
      </c>
      <c r="K317" s="360" t="s">
        <v>1241</v>
      </c>
      <c r="L317" s="357" t="s">
        <v>1102</v>
      </c>
      <c r="M317" s="360" t="s">
        <v>1242</v>
      </c>
      <c r="N317" s="357" t="s">
        <v>1083</v>
      </c>
      <c r="O317" s="361" t="s">
        <v>1243</v>
      </c>
      <c r="AF317" s="363"/>
      <c r="AG317" s="363" t="s">
        <v>555</v>
      </c>
      <c r="AL317" s="363"/>
      <c r="AP317" s="363"/>
      <c r="AR317" s="363"/>
    </row>
    <row r="318" spans="1:44" s="286" customFormat="1" ht="15" x14ac:dyDescent="0.25">
      <c r="A318" s="364"/>
      <c r="B318" s="301"/>
      <c r="C318" s="346"/>
      <c r="D318" s="324" t="s">
        <v>1085</v>
      </c>
      <c r="E318" s="324"/>
      <c r="F318" s="324"/>
      <c r="G318" s="324"/>
      <c r="H318" s="324"/>
      <c r="I318" s="324"/>
      <c r="J318" s="324"/>
      <c r="K318" s="324"/>
      <c r="L318" s="324"/>
      <c r="M318" s="324"/>
      <c r="N318" s="324"/>
      <c r="O318" s="365"/>
      <c r="AF318" s="310"/>
      <c r="AG318" s="310"/>
      <c r="AL318" s="310"/>
      <c r="AM318" s="322" t="s">
        <v>1085</v>
      </c>
      <c r="AP318" s="310"/>
      <c r="AR318" s="310"/>
    </row>
    <row r="319" spans="1:44" s="286" customFormat="1" ht="15" x14ac:dyDescent="0.25">
      <c r="A319" s="364"/>
      <c r="B319" s="345"/>
      <c r="C319" s="346"/>
      <c r="D319" s="324" t="s">
        <v>1244</v>
      </c>
      <c r="E319" s="324"/>
      <c r="F319" s="324"/>
      <c r="G319" s="324"/>
      <c r="H319" s="324"/>
      <c r="I319" s="324"/>
      <c r="J319" s="324"/>
      <c r="K319" s="324"/>
      <c r="L319" s="324"/>
      <c r="M319" s="324"/>
      <c r="N319" s="324"/>
      <c r="O319" s="365"/>
      <c r="AF319" s="310"/>
      <c r="AG319" s="310"/>
      <c r="AL319" s="310"/>
      <c r="AN319" s="322" t="s">
        <v>1244</v>
      </c>
      <c r="AP319" s="310"/>
      <c r="AR319" s="310"/>
    </row>
    <row r="320" spans="1:44" s="286" customFormat="1" ht="15" x14ac:dyDescent="0.25">
      <c r="A320" s="317"/>
      <c r="B320" s="318"/>
      <c r="C320" s="319"/>
      <c r="D320" s="320" t="s">
        <v>1148</v>
      </c>
      <c r="E320" s="320"/>
      <c r="F320" s="320"/>
      <c r="G320" s="320"/>
      <c r="H320" s="320"/>
      <c r="I320" s="320"/>
      <c r="J320" s="320"/>
      <c r="K320" s="320"/>
      <c r="L320" s="320"/>
      <c r="M320" s="320"/>
      <c r="N320" s="320"/>
      <c r="O320" s="321"/>
      <c r="AF320" s="310"/>
      <c r="AG320" s="310"/>
      <c r="AH320" s="322" t="s">
        <v>1148</v>
      </c>
      <c r="AL320" s="310"/>
      <c r="AP320" s="310"/>
      <c r="AR320" s="310"/>
    </row>
    <row r="321" spans="1:44" s="286" customFormat="1" ht="15" x14ac:dyDescent="0.25">
      <c r="A321" s="317"/>
      <c r="B321" s="345"/>
      <c r="C321" s="346"/>
      <c r="D321" s="347" t="s">
        <v>1065</v>
      </c>
      <c r="E321" s="347"/>
      <c r="F321" s="347"/>
      <c r="G321" s="312"/>
      <c r="H321" s="348"/>
      <c r="I321" s="348"/>
      <c r="J321" s="348"/>
      <c r="K321" s="349"/>
      <c r="L321" s="348"/>
      <c r="M321" s="350">
        <v>206699.35</v>
      </c>
      <c r="N321" s="341"/>
      <c r="O321" s="351">
        <v>1686666.7</v>
      </c>
      <c r="AF321" s="310"/>
      <c r="AG321" s="310"/>
      <c r="AL321" s="310" t="s">
        <v>1065</v>
      </c>
      <c r="AP321" s="310"/>
      <c r="AR321" s="310"/>
    </row>
    <row r="322" spans="1:44" s="362" customFormat="1" ht="34.5" x14ac:dyDescent="0.25">
      <c r="A322" s="356" t="s">
        <v>416</v>
      </c>
      <c r="B322" s="357" t="s">
        <v>559</v>
      </c>
      <c r="C322" s="367" t="s">
        <v>1142</v>
      </c>
      <c r="D322" s="359" t="s">
        <v>306</v>
      </c>
      <c r="E322" s="359"/>
      <c r="F322" s="359"/>
      <c r="G322" s="357" t="s">
        <v>171</v>
      </c>
      <c r="H322" s="357">
        <v>2</v>
      </c>
      <c r="I322" s="357" t="s">
        <v>33</v>
      </c>
      <c r="J322" s="357" t="s">
        <v>46</v>
      </c>
      <c r="K322" s="360" t="s">
        <v>1154</v>
      </c>
      <c r="L322" s="357" t="s">
        <v>1102</v>
      </c>
      <c r="M322" s="360" t="s">
        <v>560</v>
      </c>
      <c r="N322" s="357" t="s">
        <v>1083</v>
      </c>
      <c r="O322" s="361" t="s">
        <v>1245</v>
      </c>
      <c r="AF322" s="363"/>
      <c r="AG322" s="363" t="s">
        <v>306</v>
      </c>
      <c r="AL322" s="363"/>
      <c r="AP322" s="363"/>
      <c r="AR322" s="363"/>
    </row>
    <row r="323" spans="1:44" s="286" customFormat="1" ht="15" x14ac:dyDescent="0.25">
      <c r="A323" s="364"/>
      <c r="B323" s="301"/>
      <c r="C323" s="346"/>
      <c r="D323" s="324" t="s">
        <v>1085</v>
      </c>
      <c r="E323" s="324"/>
      <c r="F323" s="324"/>
      <c r="G323" s="324"/>
      <c r="H323" s="324"/>
      <c r="I323" s="324"/>
      <c r="J323" s="324"/>
      <c r="K323" s="324"/>
      <c r="L323" s="324"/>
      <c r="M323" s="324"/>
      <c r="N323" s="324"/>
      <c r="O323" s="365"/>
      <c r="AF323" s="310"/>
      <c r="AG323" s="310"/>
      <c r="AL323" s="310"/>
      <c r="AM323" s="322" t="s">
        <v>1085</v>
      </c>
      <c r="AP323" s="310"/>
      <c r="AR323" s="310"/>
    </row>
    <row r="324" spans="1:44" s="286" customFormat="1" ht="15" x14ac:dyDescent="0.25">
      <c r="A324" s="364"/>
      <c r="B324" s="345"/>
      <c r="C324" s="346"/>
      <c r="D324" s="324" t="s">
        <v>1157</v>
      </c>
      <c r="E324" s="324"/>
      <c r="F324" s="324"/>
      <c r="G324" s="324"/>
      <c r="H324" s="324"/>
      <c r="I324" s="324"/>
      <c r="J324" s="324"/>
      <c r="K324" s="324"/>
      <c r="L324" s="324"/>
      <c r="M324" s="324"/>
      <c r="N324" s="324"/>
      <c r="O324" s="365"/>
      <c r="AF324" s="310"/>
      <c r="AG324" s="310"/>
      <c r="AL324" s="310"/>
      <c r="AN324" s="322" t="s">
        <v>1157</v>
      </c>
      <c r="AP324" s="310"/>
      <c r="AR324" s="310"/>
    </row>
    <row r="325" spans="1:44" s="286" customFormat="1" ht="15" x14ac:dyDescent="0.25">
      <c r="A325" s="317"/>
      <c r="B325" s="318"/>
      <c r="C325" s="319"/>
      <c r="D325" s="320" t="s">
        <v>1148</v>
      </c>
      <c r="E325" s="320"/>
      <c r="F325" s="320"/>
      <c r="G325" s="320"/>
      <c r="H325" s="320"/>
      <c r="I325" s="320"/>
      <c r="J325" s="320"/>
      <c r="K325" s="320"/>
      <c r="L325" s="320"/>
      <c r="M325" s="320"/>
      <c r="N325" s="320"/>
      <c r="O325" s="321"/>
      <c r="AF325" s="310"/>
      <c r="AG325" s="310"/>
      <c r="AH325" s="322" t="s">
        <v>1148</v>
      </c>
      <c r="AL325" s="310"/>
      <c r="AP325" s="310"/>
      <c r="AR325" s="310"/>
    </row>
    <row r="326" spans="1:44" s="286" customFormat="1" ht="15" x14ac:dyDescent="0.25">
      <c r="A326" s="317"/>
      <c r="B326" s="345"/>
      <c r="C326" s="346"/>
      <c r="D326" s="347" t="s">
        <v>1065</v>
      </c>
      <c r="E326" s="347"/>
      <c r="F326" s="347"/>
      <c r="G326" s="312"/>
      <c r="H326" s="348"/>
      <c r="I326" s="348"/>
      <c r="J326" s="348"/>
      <c r="K326" s="349"/>
      <c r="L326" s="348"/>
      <c r="M326" s="355">
        <v>496.08</v>
      </c>
      <c r="N326" s="341"/>
      <c r="O326" s="351">
        <v>4048.01</v>
      </c>
      <c r="AF326" s="310"/>
      <c r="AG326" s="310"/>
      <c r="AL326" s="310" t="s">
        <v>1065</v>
      </c>
      <c r="AP326" s="310"/>
      <c r="AR326" s="310"/>
    </row>
    <row r="327" spans="1:44" s="286" customFormat="1" ht="45.75" x14ac:dyDescent="0.25">
      <c r="A327" s="311" t="s">
        <v>424</v>
      </c>
      <c r="B327" s="312" t="s">
        <v>616</v>
      </c>
      <c r="C327" s="313" t="s">
        <v>1246</v>
      </c>
      <c r="D327" s="314" t="s">
        <v>617</v>
      </c>
      <c r="E327" s="314"/>
      <c r="F327" s="314"/>
      <c r="G327" s="312" t="s">
        <v>176</v>
      </c>
      <c r="H327" s="312">
        <v>3</v>
      </c>
      <c r="I327" s="312" t="s">
        <v>33</v>
      </c>
      <c r="J327" s="312" t="s">
        <v>61</v>
      </c>
      <c r="K327" s="315"/>
      <c r="L327" s="312"/>
      <c r="M327" s="315"/>
      <c r="N327" s="312"/>
      <c r="O327" s="316"/>
      <c r="AF327" s="310"/>
      <c r="AG327" s="310" t="s">
        <v>617</v>
      </c>
      <c r="AL327" s="310"/>
      <c r="AP327" s="310"/>
      <c r="AR327" s="310"/>
    </row>
    <row r="328" spans="1:44" s="286" customFormat="1" ht="33.75" x14ac:dyDescent="0.25">
      <c r="A328" s="317"/>
      <c r="B328" s="318"/>
      <c r="C328" s="319" t="s">
        <v>1047</v>
      </c>
      <c r="D328" s="320" t="s">
        <v>1048</v>
      </c>
      <c r="E328" s="320"/>
      <c r="F328" s="320"/>
      <c r="G328" s="320"/>
      <c r="H328" s="320"/>
      <c r="I328" s="320"/>
      <c r="J328" s="320"/>
      <c r="K328" s="320"/>
      <c r="L328" s="320"/>
      <c r="M328" s="320"/>
      <c r="N328" s="320"/>
      <c r="O328" s="321"/>
      <c r="AF328" s="310"/>
      <c r="AG328" s="310"/>
      <c r="AH328" s="322" t="s">
        <v>1048</v>
      </c>
      <c r="AL328" s="310"/>
      <c r="AP328" s="310"/>
      <c r="AR328" s="310"/>
    </row>
    <row r="329" spans="1:44" s="286" customFormat="1" ht="57" x14ac:dyDescent="0.25">
      <c r="A329" s="317"/>
      <c r="B329" s="318"/>
      <c r="C329" s="319" t="s">
        <v>1049</v>
      </c>
      <c r="D329" s="320" t="s">
        <v>1050</v>
      </c>
      <c r="E329" s="320"/>
      <c r="F329" s="320"/>
      <c r="G329" s="320"/>
      <c r="H329" s="320"/>
      <c r="I329" s="320"/>
      <c r="J329" s="320"/>
      <c r="K329" s="320"/>
      <c r="L329" s="320"/>
      <c r="M329" s="320"/>
      <c r="N329" s="320"/>
      <c r="O329" s="321"/>
      <c r="AF329" s="310"/>
      <c r="AG329" s="310"/>
      <c r="AH329" s="322" t="s">
        <v>1050</v>
      </c>
      <c r="AL329" s="310"/>
      <c r="AP329" s="310"/>
      <c r="AR329" s="310"/>
    </row>
    <row r="330" spans="1:44" s="286" customFormat="1" ht="15" x14ac:dyDescent="0.25">
      <c r="A330" s="317"/>
      <c r="B330" s="323"/>
      <c r="C330" s="319" t="s">
        <v>33</v>
      </c>
      <c r="D330" s="324" t="s">
        <v>1051</v>
      </c>
      <c r="E330" s="324"/>
      <c r="F330" s="324"/>
      <c r="G330" s="325"/>
      <c r="H330" s="326"/>
      <c r="I330" s="326"/>
      <c r="J330" s="326"/>
      <c r="K330" s="327">
        <v>367.68</v>
      </c>
      <c r="L330" s="353">
        <v>1.3225</v>
      </c>
      <c r="M330" s="331">
        <v>1458.77</v>
      </c>
      <c r="N330" s="329">
        <v>44.77</v>
      </c>
      <c r="O330" s="330">
        <v>65309.13</v>
      </c>
      <c r="AF330" s="310"/>
      <c r="AG330" s="310"/>
      <c r="AI330" s="322" t="s">
        <v>1051</v>
      </c>
      <c r="AL330" s="310"/>
      <c r="AP330" s="310"/>
      <c r="AR330" s="310"/>
    </row>
    <row r="331" spans="1:44" s="286" customFormat="1" ht="15" x14ac:dyDescent="0.25">
      <c r="A331" s="317"/>
      <c r="B331" s="323"/>
      <c r="C331" s="319" t="s">
        <v>46</v>
      </c>
      <c r="D331" s="324" t="s">
        <v>1052</v>
      </c>
      <c r="E331" s="324"/>
      <c r="F331" s="324"/>
      <c r="G331" s="325"/>
      <c r="H331" s="326"/>
      <c r="I331" s="326"/>
      <c r="J331" s="326"/>
      <c r="K331" s="331">
        <v>2964.26</v>
      </c>
      <c r="L331" s="353">
        <v>1.4375</v>
      </c>
      <c r="M331" s="331">
        <v>12783.37</v>
      </c>
      <c r="N331" s="329">
        <v>13.24</v>
      </c>
      <c r="O331" s="330">
        <v>169251.82</v>
      </c>
      <c r="AF331" s="310"/>
      <c r="AG331" s="310"/>
      <c r="AI331" s="322" t="s">
        <v>1052</v>
      </c>
      <c r="AL331" s="310"/>
      <c r="AP331" s="310"/>
      <c r="AR331" s="310"/>
    </row>
    <row r="332" spans="1:44" s="286" customFormat="1" ht="15" x14ac:dyDescent="0.25">
      <c r="A332" s="317"/>
      <c r="B332" s="323"/>
      <c r="C332" s="319" t="s">
        <v>61</v>
      </c>
      <c r="D332" s="324" t="s">
        <v>1053</v>
      </c>
      <c r="E332" s="324"/>
      <c r="F332" s="324"/>
      <c r="G332" s="325"/>
      <c r="H332" s="326"/>
      <c r="I332" s="326"/>
      <c r="J332" s="326"/>
      <c r="K332" s="327">
        <v>187.99</v>
      </c>
      <c r="L332" s="353">
        <v>1.4375</v>
      </c>
      <c r="M332" s="327">
        <v>810.71</v>
      </c>
      <c r="N332" s="329">
        <v>44.77</v>
      </c>
      <c r="O332" s="330">
        <v>36295.49</v>
      </c>
      <c r="AF332" s="310"/>
      <c r="AG332" s="310"/>
      <c r="AI332" s="322" t="s">
        <v>1053</v>
      </c>
      <c r="AL332" s="310"/>
      <c r="AP332" s="310"/>
      <c r="AR332" s="310"/>
    </row>
    <row r="333" spans="1:44" s="286" customFormat="1" ht="15" x14ac:dyDescent="0.25">
      <c r="A333" s="317"/>
      <c r="B333" s="323"/>
      <c r="C333" s="319" t="s">
        <v>70</v>
      </c>
      <c r="D333" s="324" t="s">
        <v>1054</v>
      </c>
      <c r="E333" s="324"/>
      <c r="F333" s="324"/>
      <c r="G333" s="325"/>
      <c r="H333" s="326"/>
      <c r="I333" s="326"/>
      <c r="J333" s="326"/>
      <c r="K333" s="331">
        <v>24881.439999999999</v>
      </c>
      <c r="L333" s="326"/>
      <c r="M333" s="331">
        <v>74644.320000000007</v>
      </c>
      <c r="N333" s="329">
        <v>8.16</v>
      </c>
      <c r="O333" s="330">
        <v>609097.65</v>
      </c>
      <c r="AF333" s="310"/>
      <c r="AG333" s="310"/>
      <c r="AI333" s="322" t="s">
        <v>1054</v>
      </c>
      <c r="AL333" s="310"/>
      <c r="AP333" s="310"/>
      <c r="AR333" s="310"/>
    </row>
    <row r="334" spans="1:44" s="286" customFormat="1" ht="15" x14ac:dyDescent="0.25">
      <c r="A334" s="317"/>
      <c r="B334" s="323"/>
      <c r="C334" s="319"/>
      <c r="D334" s="324" t="s">
        <v>1055</v>
      </c>
      <c r="E334" s="324"/>
      <c r="F334" s="324"/>
      <c r="G334" s="325" t="s">
        <v>1056</v>
      </c>
      <c r="H334" s="329">
        <v>38.22</v>
      </c>
      <c r="I334" s="353">
        <v>1.3225</v>
      </c>
      <c r="J334" s="337">
        <v>151.63784999999999</v>
      </c>
      <c r="K334" s="335"/>
      <c r="L334" s="326"/>
      <c r="M334" s="335"/>
      <c r="N334" s="326"/>
      <c r="O334" s="336"/>
      <c r="AF334" s="310"/>
      <c r="AG334" s="310"/>
      <c r="AJ334" s="322" t="s">
        <v>1055</v>
      </c>
      <c r="AL334" s="310"/>
      <c r="AP334" s="310"/>
      <c r="AR334" s="310"/>
    </row>
    <row r="335" spans="1:44" s="286" customFormat="1" ht="15" x14ac:dyDescent="0.25">
      <c r="A335" s="317"/>
      <c r="B335" s="323"/>
      <c r="C335" s="319"/>
      <c r="D335" s="324" t="s">
        <v>1057</v>
      </c>
      <c r="E335" s="324"/>
      <c r="F335" s="324"/>
      <c r="G335" s="325" t="s">
        <v>1056</v>
      </c>
      <c r="H335" s="329">
        <v>14.16</v>
      </c>
      <c r="I335" s="353">
        <v>1.4375</v>
      </c>
      <c r="J335" s="328">
        <v>61.064999999999998</v>
      </c>
      <c r="K335" s="335"/>
      <c r="L335" s="326"/>
      <c r="M335" s="335"/>
      <c r="N335" s="326"/>
      <c r="O335" s="336"/>
      <c r="AF335" s="310"/>
      <c r="AG335" s="310"/>
      <c r="AJ335" s="322" t="s">
        <v>1057</v>
      </c>
      <c r="AL335" s="310"/>
      <c r="AP335" s="310"/>
      <c r="AR335" s="310"/>
    </row>
    <row r="336" spans="1:44" s="286" customFormat="1" ht="15" x14ac:dyDescent="0.25">
      <c r="A336" s="338"/>
      <c r="B336" s="325"/>
      <c r="C336" s="319"/>
      <c r="D336" s="339" t="s">
        <v>1058</v>
      </c>
      <c r="E336" s="339"/>
      <c r="F336" s="339"/>
      <c r="G336" s="340"/>
      <c r="H336" s="341"/>
      <c r="I336" s="341"/>
      <c r="J336" s="341"/>
      <c r="K336" s="342">
        <v>28213.38</v>
      </c>
      <c r="L336" s="341"/>
      <c r="M336" s="342">
        <v>88886.46</v>
      </c>
      <c r="N336" s="341"/>
      <c r="O336" s="343">
        <v>843658.6</v>
      </c>
      <c r="AF336" s="310"/>
      <c r="AG336" s="310"/>
      <c r="AK336" s="322" t="s">
        <v>1058</v>
      </c>
      <c r="AL336" s="310"/>
      <c r="AP336" s="310"/>
      <c r="AR336" s="310"/>
    </row>
    <row r="337" spans="1:44" s="286" customFormat="1" ht="15" x14ac:dyDescent="0.25">
      <c r="A337" s="317"/>
      <c r="B337" s="323"/>
      <c r="C337" s="319"/>
      <c r="D337" s="324" t="s">
        <v>1059</v>
      </c>
      <c r="E337" s="324"/>
      <c r="F337" s="324"/>
      <c r="G337" s="325"/>
      <c r="H337" s="326"/>
      <c r="I337" s="326"/>
      <c r="J337" s="326"/>
      <c r="K337" s="335"/>
      <c r="L337" s="326"/>
      <c r="M337" s="331">
        <v>2269.48</v>
      </c>
      <c r="N337" s="326"/>
      <c r="O337" s="330">
        <v>101604.62</v>
      </c>
      <c r="AF337" s="310"/>
      <c r="AG337" s="310"/>
      <c r="AJ337" s="322" t="s">
        <v>1059</v>
      </c>
      <c r="AL337" s="310"/>
      <c r="AP337" s="310"/>
      <c r="AR337" s="310"/>
    </row>
    <row r="338" spans="1:44" s="286" customFormat="1" ht="33.75" x14ac:dyDescent="0.25">
      <c r="A338" s="317"/>
      <c r="B338" s="323"/>
      <c r="C338" s="319" t="s">
        <v>1132</v>
      </c>
      <c r="D338" s="324" t="s">
        <v>1133</v>
      </c>
      <c r="E338" s="324"/>
      <c r="F338" s="324"/>
      <c r="G338" s="325" t="s">
        <v>1062</v>
      </c>
      <c r="H338" s="344">
        <v>109</v>
      </c>
      <c r="I338" s="326"/>
      <c r="J338" s="344">
        <v>109</v>
      </c>
      <c r="K338" s="335"/>
      <c r="L338" s="326"/>
      <c r="M338" s="331">
        <v>2473.73</v>
      </c>
      <c r="N338" s="326"/>
      <c r="O338" s="330">
        <v>110749.04</v>
      </c>
      <c r="AF338" s="310"/>
      <c r="AG338" s="310"/>
      <c r="AJ338" s="322" t="s">
        <v>1133</v>
      </c>
      <c r="AL338" s="310"/>
      <c r="AP338" s="310"/>
      <c r="AR338" s="310"/>
    </row>
    <row r="339" spans="1:44" s="286" customFormat="1" ht="56.25" x14ac:dyDescent="0.25">
      <c r="A339" s="317"/>
      <c r="B339" s="323"/>
      <c r="C339" s="319" t="s">
        <v>1134</v>
      </c>
      <c r="D339" s="324" t="s">
        <v>1135</v>
      </c>
      <c r="E339" s="324"/>
      <c r="F339" s="324"/>
      <c r="G339" s="325" t="s">
        <v>1062</v>
      </c>
      <c r="H339" s="344">
        <v>65</v>
      </c>
      <c r="I339" s="329">
        <v>0.85</v>
      </c>
      <c r="J339" s="329">
        <v>55.25</v>
      </c>
      <c r="K339" s="335"/>
      <c r="L339" s="326"/>
      <c r="M339" s="331">
        <v>1253.8900000000001</v>
      </c>
      <c r="N339" s="326"/>
      <c r="O339" s="330">
        <v>56136.55</v>
      </c>
      <c r="AF339" s="310"/>
      <c r="AG339" s="310"/>
      <c r="AJ339" s="322" t="s">
        <v>1135</v>
      </c>
      <c r="AL339" s="310"/>
      <c r="AP339" s="310"/>
      <c r="AR339" s="310"/>
    </row>
    <row r="340" spans="1:44" s="286" customFormat="1" ht="15" x14ac:dyDescent="0.25">
      <c r="A340" s="317"/>
      <c r="B340" s="345"/>
      <c r="C340" s="346"/>
      <c r="D340" s="347" t="s">
        <v>1065</v>
      </c>
      <c r="E340" s="347"/>
      <c r="F340" s="347"/>
      <c r="G340" s="312"/>
      <c r="H340" s="348"/>
      <c r="I340" s="348"/>
      <c r="J340" s="348"/>
      <c r="K340" s="349"/>
      <c r="L340" s="348"/>
      <c r="M340" s="350">
        <v>92614.080000000002</v>
      </c>
      <c r="N340" s="341"/>
      <c r="O340" s="351">
        <v>1010544.19</v>
      </c>
      <c r="AF340" s="310"/>
      <c r="AG340" s="310"/>
      <c r="AL340" s="310" t="s">
        <v>1065</v>
      </c>
      <c r="AP340" s="310"/>
      <c r="AR340" s="310"/>
    </row>
    <row r="341" spans="1:44" s="286" customFormat="1" ht="57" x14ac:dyDescent="0.25">
      <c r="A341" s="311" t="s">
        <v>432</v>
      </c>
      <c r="B341" s="312" t="s">
        <v>622</v>
      </c>
      <c r="C341" s="313" t="s">
        <v>624</v>
      </c>
      <c r="D341" s="314" t="s">
        <v>623</v>
      </c>
      <c r="E341" s="314"/>
      <c r="F341" s="314"/>
      <c r="G341" s="312" t="s">
        <v>176</v>
      </c>
      <c r="H341" s="312">
        <v>3</v>
      </c>
      <c r="I341" s="312" t="s">
        <v>33</v>
      </c>
      <c r="J341" s="312" t="s">
        <v>61</v>
      </c>
      <c r="K341" s="315"/>
      <c r="L341" s="312"/>
      <c r="M341" s="315"/>
      <c r="N341" s="312"/>
      <c r="O341" s="316"/>
      <c r="AF341" s="310"/>
      <c r="AG341" s="310" t="s">
        <v>623</v>
      </c>
      <c r="AL341" s="310"/>
      <c r="AP341" s="310"/>
      <c r="AR341" s="310"/>
    </row>
    <row r="342" spans="1:44" s="286" customFormat="1" ht="33.75" x14ac:dyDescent="0.25">
      <c r="A342" s="317"/>
      <c r="B342" s="318"/>
      <c r="C342" s="319" t="s">
        <v>1047</v>
      </c>
      <c r="D342" s="320" t="s">
        <v>1048</v>
      </c>
      <c r="E342" s="320"/>
      <c r="F342" s="320"/>
      <c r="G342" s="320"/>
      <c r="H342" s="320"/>
      <c r="I342" s="320"/>
      <c r="J342" s="320"/>
      <c r="K342" s="320"/>
      <c r="L342" s="320"/>
      <c r="M342" s="320"/>
      <c r="N342" s="320"/>
      <c r="O342" s="321"/>
      <c r="AF342" s="310"/>
      <c r="AG342" s="310"/>
      <c r="AH342" s="322" t="s">
        <v>1048</v>
      </c>
      <c r="AL342" s="310"/>
      <c r="AP342" s="310"/>
      <c r="AR342" s="310"/>
    </row>
    <row r="343" spans="1:44" s="286" customFormat="1" ht="57" x14ac:dyDescent="0.25">
      <c r="A343" s="317"/>
      <c r="B343" s="318"/>
      <c r="C343" s="319" t="s">
        <v>1049</v>
      </c>
      <c r="D343" s="320" t="s">
        <v>1050</v>
      </c>
      <c r="E343" s="320"/>
      <c r="F343" s="320"/>
      <c r="G343" s="320"/>
      <c r="H343" s="320"/>
      <c r="I343" s="320"/>
      <c r="J343" s="320"/>
      <c r="K343" s="320"/>
      <c r="L343" s="320"/>
      <c r="M343" s="320"/>
      <c r="N343" s="320"/>
      <c r="O343" s="321"/>
      <c r="AF343" s="310"/>
      <c r="AG343" s="310"/>
      <c r="AH343" s="322" t="s">
        <v>1050</v>
      </c>
      <c r="AL343" s="310"/>
      <c r="AP343" s="310"/>
      <c r="AR343" s="310"/>
    </row>
    <row r="344" spans="1:44" s="286" customFormat="1" ht="15" x14ac:dyDescent="0.25">
      <c r="A344" s="317"/>
      <c r="B344" s="323"/>
      <c r="C344" s="319" t="s">
        <v>33</v>
      </c>
      <c r="D344" s="324" t="s">
        <v>1051</v>
      </c>
      <c r="E344" s="324"/>
      <c r="F344" s="324"/>
      <c r="G344" s="325"/>
      <c r="H344" s="326"/>
      <c r="I344" s="326"/>
      <c r="J344" s="326"/>
      <c r="K344" s="327">
        <v>316.8</v>
      </c>
      <c r="L344" s="353">
        <v>1.3225</v>
      </c>
      <c r="M344" s="331">
        <v>1256.9000000000001</v>
      </c>
      <c r="N344" s="329">
        <v>44.77</v>
      </c>
      <c r="O344" s="330">
        <v>56271.41</v>
      </c>
      <c r="AF344" s="310"/>
      <c r="AG344" s="310"/>
      <c r="AI344" s="322" t="s">
        <v>1051</v>
      </c>
      <c r="AL344" s="310"/>
      <c r="AP344" s="310"/>
      <c r="AR344" s="310"/>
    </row>
    <row r="345" spans="1:44" s="286" customFormat="1" ht="15" x14ac:dyDescent="0.25">
      <c r="A345" s="317"/>
      <c r="B345" s="323"/>
      <c r="C345" s="319" t="s">
        <v>46</v>
      </c>
      <c r="D345" s="324" t="s">
        <v>1052</v>
      </c>
      <c r="E345" s="324"/>
      <c r="F345" s="324"/>
      <c r="G345" s="325"/>
      <c r="H345" s="326"/>
      <c r="I345" s="326"/>
      <c r="J345" s="326"/>
      <c r="K345" s="331">
        <v>8602.08</v>
      </c>
      <c r="L345" s="353">
        <v>1.4375</v>
      </c>
      <c r="M345" s="331">
        <v>37096.47</v>
      </c>
      <c r="N345" s="329">
        <v>13.24</v>
      </c>
      <c r="O345" s="330">
        <v>491157.26</v>
      </c>
      <c r="AF345" s="310"/>
      <c r="AG345" s="310"/>
      <c r="AI345" s="322" t="s">
        <v>1052</v>
      </c>
      <c r="AL345" s="310"/>
      <c r="AP345" s="310"/>
      <c r="AR345" s="310"/>
    </row>
    <row r="346" spans="1:44" s="286" customFormat="1" ht="15" x14ac:dyDescent="0.25">
      <c r="A346" s="317"/>
      <c r="B346" s="323"/>
      <c r="C346" s="319" t="s">
        <v>61</v>
      </c>
      <c r="D346" s="324" t="s">
        <v>1053</v>
      </c>
      <c r="E346" s="324"/>
      <c r="F346" s="324"/>
      <c r="G346" s="325"/>
      <c r="H346" s="326"/>
      <c r="I346" s="326"/>
      <c r="J346" s="326"/>
      <c r="K346" s="327">
        <v>328.35</v>
      </c>
      <c r="L346" s="353">
        <v>1.4375</v>
      </c>
      <c r="M346" s="331">
        <v>1416.01</v>
      </c>
      <c r="N346" s="329">
        <v>44.77</v>
      </c>
      <c r="O346" s="330">
        <v>63394.77</v>
      </c>
      <c r="AF346" s="310"/>
      <c r="AG346" s="310"/>
      <c r="AI346" s="322" t="s">
        <v>1053</v>
      </c>
      <c r="AL346" s="310"/>
      <c r="AP346" s="310"/>
      <c r="AR346" s="310"/>
    </row>
    <row r="347" spans="1:44" s="286" customFormat="1" ht="15" x14ac:dyDescent="0.25">
      <c r="A347" s="317"/>
      <c r="B347" s="323"/>
      <c r="C347" s="319"/>
      <c r="D347" s="324" t="s">
        <v>1055</v>
      </c>
      <c r="E347" s="324"/>
      <c r="F347" s="324"/>
      <c r="G347" s="325" t="s">
        <v>1056</v>
      </c>
      <c r="H347" s="329">
        <v>34.51</v>
      </c>
      <c r="I347" s="353">
        <v>1.3225</v>
      </c>
      <c r="J347" s="354">
        <v>136.91842500000001</v>
      </c>
      <c r="K347" s="335"/>
      <c r="L347" s="326"/>
      <c r="M347" s="335"/>
      <c r="N347" s="326"/>
      <c r="O347" s="336"/>
      <c r="AF347" s="310"/>
      <c r="AG347" s="310"/>
      <c r="AJ347" s="322" t="s">
        <v>1055</v>
      </c>
      <c r="AL347" s="310"/>
      <c r="AP347" s="310"/>
      <c r="AR347" s="310"/>
    </row>
    <row r="348" spans="1:44" s="286" customFormat="1" ht="15" x14ac:dyDescent="0.25">
      <c r="A348" s="317"/>
      <c r="B348" s="323"/>
      <c r="C348" s="319"/>
      <c r="D348" s="324" t="s">
        <v>1057</v>
      </c>
      <c r="E348" s="324"/>
      <c r="F348" s="324"/>
      <c r="G348" s="325" t="s">
        <v>1056</v>
      </c>
      <c r="H348" s="329">
        <v>25.66</v>
      </c>
      <c r="I348" s="353">
        <v>1.4375</v>
      </c>
      <c r="J348" s="337">
        <v>110.65875</v>
      </c>
      <c r="K348" s="335"/>
      <c r="L348" s="326"/>
      <c r="M348" s="335"/>
      <c r="N348" s="326"/>
      <c r="O348" s="336"/>
      <c r="AF348" s="310"/>
      <c r="AG348" s="310"/>
      <c r="AJ348" s="322" t="s">
        <v>1057</v>
      </c>
      <c r="AL348" s="310"/>
      <c r="AP348" s="310"/>
      <c r="AR348" s="310"/>
    </row>
    <row r="349" spans="1:44" s="286" customFormat="1" ht="15" x14ac:dyDescent="0.25">
      <c r="A349" s="338"/>
      <c r="B349" s="325"/>
      <c r="C349" s="319"/>
      <c r="D349" s="339" t="s">
        <v>1058</v>
      </c>
      <c r="E349" s="339"/>
      <c r="F349" s="339"/>
      <c r="G349" s="340"/>
      <c r="H349" s="341"/>
      <c r="I349" s="341"/>
      <c r="J349" s="341"/>
      <c r="K349" s="342">
        <v>8918.8799999999992</v>
      </c>
      <c r="L349" s="341"/>
      <c r="M349" s="342">
        <v>38353.370000000003</v>
      </c>
      <c r="N349" s="341"/>
      <c r="O349" s="343">
        <v>547428.67000000004</v>
      </c>
      <c r="AF349" s="310"/>
      <c r="AG349" s="310"/>
      <c r="AK349" s="322" t="s">
        <v>1058</v>
      </c>
      <c r="AL349" s="310"/>
      <c r="AP349" s="310"/>
      <c r="AR349" s="310"/>
    </row>
    <row r="350" spans="1:44" s="286" customFormat="1" ht="15" x14ac:dyDescent="0.25">
      <c r="A350" s="317"/>
      <c r="B350" s="323"/>
      <c r="C350" s="319"/>
      <c r="D350" s="324" t="s">
        <v>1059</v>
      </c>
      <c r="E350" s="324"/>
      <c r="F350" s="324"/>
      <c r="G350" s="325"/>
      <c r="H350" s="326"/>
      <c r="I350" s="326"/>
      <c r="J350" s="326"/>
      <c r="K350" s="335"/>
      <c r="L350" s="326"/>
      <c r="M350" s="331">
        <v>2672.91</v>
      </c>
      <c r="N350" s="326"/>
      <c r="O350" s="330">
        <v>119666.18</v>
      </c>
      <c r="AF350" s="310"/>
      <c r="AG350" s="310"/>
      <c r="AJ350" s="322" t="s">
        <v>1059</v>
      </c>
      <c r="AL350" s="310"/>
      <c r="AP350" s="310"/>
      <c r="AR350" s="310"/>
    </row>
    <row r="351" spans="1:44" s="286" customFormat="1" ht="33.75" x14ac:dyDescent="0.25">
      <c r="A351" s="317"/>
      <c r="B351" s="323"/>
      <c r="C351" s="319" t="s">
        <v>1132</v>
      </c>
      <c r="D351" s="324" t="s">
        <v>1133</v>
      </c>
      <c r="E351" s="324"/>
      <c r="F351" s="324"/>
      <c r="G351" s="325" t="s">
        <v>1062</v>
      </c>
      <c r="H351" s="344">
        <v>109</v>
      </c>
      <c r="I351" s="326"/>
      <c r="J351" s="344">
        <v>109</v>
      </c>
      <c r="K351" s="335"/>
      <c r="L351" s="326"/>
      <c r="M351" s="331">
        <v>2913.47</v>
      </c>
      <c r="N351" s="326"/>
      <c r="O351" s="330">
        <v>130436.14</v>
      </c>
      <c r="AF351" s="310"/>
      <c r="AG351" s="310"/>
      <c r="AJ351" s="322" t="s">
        <v>1133</v>
      </c>
      <c r="AL351" s="310"/>
      <c r="AP351" s="310"/>
      <c r="AR351" s="310"/>
    </row>
    <row r="352" spans="1:44" s="286" customFormat="1" ht="56.25" x14ac:dyDescent="0.25">
      <c r="A352" s="317"/>
      <c r="B352" s="323"/>
      <c r="C352" s="319" t="s">
        <v>1134</v>
      </c>
      <c r="D352" s="324" t="s">
        <v>1135</v>
      </c>
      <c r="E352" s="324"/>
      <c r="F352" s="324"/>
      <c r="G352" s="325" t="s">
        <v>1062</v>
      </c>
      <c r="H352" s="344">
        <v>65</v>
      </c>
      <c r="I352" s="329">
        <v>0.85</v>
      </c>
      <c r="J352" s="329">
        <v>55.25</v>
      </c>
      <c r="K352" s="335"/>
      <c r="L352" s="326"/>
      <c r="M352" s="331">
        <v>1476.78</v>
      </c>
      <c r="N352" s="326"/>
      <c r="O352" s="330">
        <v>66115.56</v>
      </c>
      <c r="AF352" s="310"/>
      <c r="AG352" s="310"/>
      <c r="AJ352" s="322" t="s">
        <v>1135</v>
      </c>
      <c r="AL352" s="310"/>
      <c r="AP352" s="310"/>
      <c r="AR352" s="310"/>
    </row>
    <row r="353" spans="1:44" s="286" customFormat="1" ht="15" x14ac:dyDescent="0.25">
      <c r="A353" s="317"/>
      <c r="B353" s="345"/>
      <c r="C353" s="346"/>
      <c r="D353" s="347" t="s">
        <v>1065</v>
      </c>
      <c r="E353" s="347"/>
      <c r="F353" s="347"/>
      <c r="G353" s="312"/>
      <c r="H353" s="348"/>
      <c r="I353" s="348"/>
      <c r="J353" s="348"/>
      <c r="K353" s="349"/>
      <c r="L353" s="348"/>
      <c r="M353" s="350">
        <v>42743.62</v>
      </c>
      <c r="N353" s="341"/>
      <c r="O353" s="351">
        <v>743980.37</v>
      </c>
      <c r="AF353" s="310"/>
      <c r="AG353" s="310"/>
      <c r="AL353" s="310" t="s">
        <v>1065</v>
      </c>
      <c r="AP353" s="310"/>
      <c r="AR353" s="310"/>
    </row>
    <row r="354" spans="1:44" s="362" customFormat="1" ht="33.75" x14ac:dyDescent="0.25">
      <c r="A354" s="356" t="s">
        <v>440</v>
      </c>
      <c r="B354" s="357" t="s">
        <v>626</v>
      </c>
      <c r="C354" s="367" t="s">
        <v>1247</v>
      </c>
      <c r="D354" s="359" t="s">
        <v>627</v>
      </c>
      <c r="E354" s="359"/>
      <c r="F354" s="359"/>
      <c r="G354" s="357" t="s">
        <v>176</v>
      </c>
      <c r="H354" s="357">
        <v>3</v>
      </c>
      <c r="I354" s="357" t="s">
        <v>33</v>
      </c>
      <c r="J354" s="357" t="s">
        <v>61</v>
      </c>
      <c r="K354" s="360" t="s">
        <v>1248</v>
      </c>
      <c r="L354" s="357" t="s">
        <v>1102</v>
      </c>
      <c r="M354" s="360" t="s">
        <v>1249</v>
      </c>
      <c r="N354" s="357" t="s">
        <v>1083</v>
      </c>
      <c r="O354" s="361" t="s">
        <v>1250</v>
      </c>
      <c r="AF354" s="363"/>
      <c r="AG354" s="363" t="s">
        <v>627</v>
      </c>
      <c r="AL354" s="363"/>
      <c r="AP354" s="363"/>
      <c r="AR354" s="363"/>
    </row>
    <row r="355" spans="1:44" s="286" customFormat="1" ht="15" x14ac:dyDescent="0.25">
      <c r="A355" s="364"/>
      <c r="B355" s="301"/>
      <c r="C355" s="346"/>
      <c r="D355" s="324" t="s">
        <v>1085</v>
      </c>
      <c r="E355" s="324"/>
      <c r="F355" s="324"/>
      <c r="G355" s="324"/>
      <c r="H355" s="324"/>
      <c r="I355" s="324"/>
      <c r="J355" s="324"/>
      <c r="K355" s="324"/>
      <c r="L355" s="324"/>
      <c r="M355" s="324"/>
      <c r="N355" s="324"/>
      <c r="O355" s="365"/>
      <c r="AF355" s="310"/>
      <c r="AG355" s="310"/>
      <c r="AL355" s="310"/>
      <c r="AM355" s="322" t="s">
        <v>1085</v>
      </c>
      <c r="AP355" s="310"/>
      <c r="AR355" s="310"/>
    </row>
    <row r="356" spans="1:44" s="286" customFormat="1" ht="15" x14ac:dyDescent="0.25">
      <c r="A356" s="364"/>
      <c r="B356" s="345"/>
      <c r="C356" s="346"/>
      <c r="D356" s="324" t="s">
        <v>1251</v>
      </c>
      <c r="E356" s="324"/>
      <c r="F356" s="324"/>
      <c r="G356" s="324"/>
      <c r="H356" s="324"/>
      <c r="I356" s="324"/>
      <c r="J356" s="324"/>
      <c r="K356" s="324"/>
      <c r="L356" s="324"/>
      <c r="M356" s="324"/>
      <c r="N356" s="324"/>
      <c r="O356" s="365"/>
      <c r="AF356" s="310"/>
      <c r="AG356" s="310"/>
      <c r="AL356" s="310"/>
      <c r="AN356" s="322" t="s">
        <v>1251</v>
      </c>
      <c r="AP356" s="310"/>
      <c r="AR356" s="310"/>
    </row>
    <row r="357" spans="1:44" s="286" customFormat="1" ht="15" x14ac:dyDescent="0.25">
      <c r="A357" s="317"/>
      <c r="B357" s="318"/>
      <c r="C357" s="319"/>
      <c r="D357" s="320" t="s">
        <v>1148</v>
      </c>
      <c r="E357" s="320"/>
      <c r="F357" s="320"/>
      <c r="G357" s="320"/>
      <c r="H357" s="320"/>
      <c r="I357" s="320"/>
      <c r="J357" s="320"/>
      <c r="K357" s="320"/>
      <c r="L357" s="320"/>
      <c r="M357" s="320"/>
      <c r="N357" s="320"/>
      <c r="O357" s="321"/>
      <c r="AF357" s="310"/>
      <c r="AG357" s="310"/>
      <c r="AH357" s="322" t="s">
        <v>1148</v>
      </c>
      <c r="AL357" s="310"/>
      <c r="AP357" s="310"/>
      <c r="AR357" s="310"/>
    </row>
    <row r="358" spans="1:44" s="286" customFormat="1" ht="15" x14ac:dyDescent="0.25">
      <c r="A358" s="317"/>
      <c r="B358" s="345"/>
      <c r="C358" s="346"/>
      <c r="D358" s="347" t="s">
        <v>1065</v>
      </c>
      <c r="E358" s="347"/>
      <c r="F358" s="347"/>
      <c r="G358" s="312"/>
      <c r="H358" s="348"/>
      <c r="I358" s="348"/>
      <c r="J358" s="348"/>
      <c r="K358" s="349"/>
      <c r="L358" s="348"/>
      <c r="M358" s="350">
        <v>1031533.1</v>
      </c>
      <c r="N358" s="341"/>
      <c r="O358" s="351">
        <v>8417310.0999999996</v>
      </c>
      <c r="AF358" s="310"/>
      <c r="AG358" s="310"/>
      <c r="AL358" s="310" t="s">
        <v>1065</v>
      </c>
      <c r="AP358" s="310"/>
      <c r="AR358" s="310"/>
    </row>
    <row r="359" spans="1:44" s="362" customFormat="1" ht="33.75" x14ac:dyDescent="0.25">
      <c r="A359" s="356" t="s">
        <v>447</v>
      </c>
      <c r="B359" s="357" t="s">
        <v>632</v>
      </c>
      <c r="C359" s="367" t="s">
        <v>1247</v>
      </c>
      <c r="D359" s="359" t="s">
        <v>633</v>
      </c>
      <c r="E359" s="359"/>
      <c r="F359" s="359"/>
      <c r="G359" s="357" t="s">
        <v>176</v>
      </c>
      <c r="H359" s="357">
        <v>3</v>
      </c>
      <c r="I359" s="357" t="s">
        <v>33</v>
      </c>
      <c r="J359" s="357" t="s">
        <v>61</v>
      </c>
      <c r="K359" s="360" t="s">
        <v>1252</v>
      </c>
      <c r="L359" s="357" t="s">
        <v>1102</v>
      </c>
      <c r="M359" s="360" t="s">
        <v>1253</v>
      </c>
      <c r="N359" s="357" t="s">
        <v>1083</v>
      </c>
      <c r="O359" s="361" t="s">
        <v>1254</v>
      </c>
      <c r="AF359" s="363"/>
      <c r="AG359" s="363" t="s">
        <v>633</v>
      </c>
      <c r="AL359" s="363"/>
      <c r="AP359" s="363"/>
      <c r="AR359" s="363"/>
    </row>
    <row r="360" spans="1:44" s="286" customFormat="1" ht="15" x14ac:dyDescent="0.25">
      <c r="A360" s="364"/>
      <c r="B360" s="301"/>
      <c r="C360" s="346"/>
      <c r="D360" s="324" t="s">
        <v>1085</v>
      </c>
      <c r="E360" s="324"/>
      <c r="F360" s="324"/>
      <c r="G360" s="324"/>
      <c r="H360" s="324"/>
      <c r="I360" s="324"/>
      <c r="J360" s="324"/>
      <c r="K360" s="324"/>
      <c r="L360" s="324"/>
      <c r="M360" s="324"/>
      <c r="N360" s="324"/>
      <c r="O360" s="365"/>
      <c r="AF360" s="310"/>
      <c r="AG360" s="310"/>
      <c r="AL360" s="310"/>
      <c r="AM360" s="322" t="s">
        <v>1085</v>
      </c>
      <c r="AP360" s="310"/>
      <c r="AR360" s="310"/>
    </row>
    <row r="361" spans="1:44" s="286" customFormat="1" ht="15" x14ac:dyDescent="0.25">
      <c r="A361" s="364"/>
      <c r="B361" s="345"/>
      <c r="C361" s="346"/>
      <c r="D361" s="324" t="s">
        <v>1255</v>
      </c>
      <c r="E361" s="324"/>
      <c r="F361" s="324"/>
      <c r="G361" s="324"/>
      <c r="H361" s="324"/>
      <c r="I361" s="324"/>
      <c r="J361" s="324"/>
      <c r="K361" s="324"/>
      <c r="L361" s="324"/>
      <c r="M361" s="324"/>
      <c r="N361" s="324"/>
      <c r="O361" s="365"/>
      <c r="AF361" s="310"/>
      <c r="AG361" s="310"/>
      <c r="AL361" s="310"/>
      <c r="AN361" s="322" t="s">
        <v>1255</v>
      </c>
      <c r="AP361" s="310"/>
      <c r="AR361" s="310"/>
    </row>
    <row r="362" spans="1:44" s="286" customFormat="1" ht="15" x14ac:dyDescent="0.25">
      <c r="A362" s="317"/>
      <c r="B362" s="318"/>
      <c r="C362" s="319"/>
      <c r="D362" s="320" t="s">
        <v>1148</v>
      </c>
      <c r="E362" s="320"/>
      <c r="F362" s="320"/>
      <c r="G362" s="320"/>
      <c r="H362" s="320"/>
      <c r="I362" s="320"/>
      <c r="J362" s="320"/>
      <c r="K362" s="320"/>
      <c r="L362" s="320"/>
      <c r="M362" s="320"/>
      <c r="N362" s="320"/>
      <c r="O362" s="321"/>
      <c r="AF362" s="310"/>
      <c r="AG362" s="310"/>
      <c r="AH362" s="322" t="s">
        <v>1148</v>
      </c>
      <c r="AL362" s="310"/>
      <c r="AP362" s="310"/>
      <c r="AR362" s="310"/>
    </row>
    <row r="363" spans="1:44" s="286" customFormat="1" ht="15" x14ac:dyDescent="0.25">
      <c r="A363" s="317"/>
      <c r="B363" s="345"/>
      <c r="C363" s="346"/>
      <c r="D363" s="347" t="s">
        <v>1065</v>
      </c>
      <c r="E363" s="347"/>
      <c r="F363" s="347"/>
      <c r="G363" s="312"/>
      <c r="H363" s="348"/>
      <c r="I363" s="348"/>
      <c r="J363" s="348"/>
      <c r="K363" s="349"/>
      <c r="L363" s="348"/>
      <c r="M363" s="350">
        <v>107959.07</v>
      </c>
      <c r="N363" s="341"/>
      <c r="O363" s="351">
        <v>880946.01</v>
      </c>
      <c r="AF363" s="310"/>
      <c r="AG363" s="310"/>
      <c r="AL363" s="310" t="s">
        <v>1065</v>
      </c>
      <c r="AP363" s="310"/>
      <c r="AR363" s="310"/>
    </row>
    <row r="364" spans="1:44" s="286" customFormat="1" ht="23.25" x14ac:dyDescent="0.25">
      <c r="A364" s="311" t="s">
        <v>454</v>
      </c>
      <c r="B364" s="312" t="s">
        <v>637</v>
      </c>
      <c r="C364" s="313" t="s">
        <v>1256</v>
      </c>
      <c r="D364" s="314" t="s">
        <v>638</v>
      </c>
      <c r="E364" s="314"/>
      <c r="F364" s="314"/>
      <c r="G364" s="312" t="s">
        <v>171</v>
      </c>
      <c r="H364" s="312">
        <v>3</v>
      </c>
      <c r="I364" s="312" t="s">
        <v>33</v>
      </c>
      <c r="J364" s="312" t="s">
        <v>61</v>
      </c>
      <c r="K364" s="315"/>
      <c r="L364" s="312"/>
      <c r="M364" s="315"/>
      <c r="N364" s="312"/>
      <c r="O364" s="316"/>
      <c r="AF364" s="310"/>
      <c r="AG364" s="310" t="s">
        <v>638</v>
      </c>
      <c r="AL364" s="310"/>
      <c r="AP364" s="310"/>
      <c r="AR364" s="310"/>
    </row>
    <row r="365" spans="1:44" s="286" customFormat="1" ht="33.75" x14ac:dyDescent="0.25">
      <c r="A365" s="317"/>
      <c r="B365" s="318"/>
      <c r="C365" s="319" t="s">
        <v>1047</v>
      </c>
      <c r="D365" s="320" t="s">
        <v>1048</v>
      </c>
      <c r="E365" s="320"/>
      <c r="F365" s="320"/>
      <c r="G365" s="320"/>
      <c r="H365" s="320"/>
      <c r="I365" s="320"/>
      <c r="J365" s="320"/>
      <c r="K365" s="320"/>
      <c r="L365" s="320"/>
      <c r="M365" s="320"/>
      <c r="N365" s="320"/>
      <c r="O365" s="321"/>
      <c r="AF365" s="310"/>
      <c r="AG365" s="310"/>
      <c r="AH365" s="322" t="s">
        <v>1048</v>
      </c>
      <c r="AL365" s="310"/>
      <c r="AP365" s="310"/>
      <c r="AR365" s="310"/>
    </row>
    <row r="366" spans="1:44" s="286" customFormat="1" ht="57" x14ac:dyDescent="0.25">
      <c r="A366" s="317"/>
      <c r="B366" s="318"/>
      <c r="C366" s="319" t="s">
        <v>1049</v>
      </c>
      <c r="D366" s="320" t="s">
        <v>1050</v>
      </c>
      <c r="E366" s="320"/>
      <c r="F366" s="320"/>
      <c r="G366" s="320"/>
      <c r="H366" s="320"/>
      <c r="I366" s="320"/>
      <c r="J366" s="320"/>
      <c r="K366" s="320"/>
      <c r="L366" s="320"/>
      <c r="M366" s="320"/>
      <c r="N366" s="320"/>
      <c r="O366" s="321"/>
      <c r="AF366" s="310"/>
      <c r="AG366" s="310"/>
      <c r="AH366" s="322" t="s">
        <v>1050</v>
      </c>
      <c r="AL366" s="310"/>
      <c r="AP366" s="310"/>
      <c r="AR366" s="310"/>
    </row>
    <row r="367" spans="1:44" s="286" customFormat="1" ht="15" x14ac:dyDescent="0.25">
      <c r="A367" s="317"/>
      <c r="B367" s="323"/>
      <c r="C367" s="319" t="s">
        <v>33</v>
      </c>
      <c r="D367" s="324" t="s">
        <v>1051</v>
      </c>
      <c r="E367" s="324"/>
      <c r="F367" s="324"/>
      <c r="G367" s="325"/>
      <c r="H367" s="326"/>
      <c r="I367" s="326"/>
      <c r="J367" s="326"/>
      <c r="K367" s="327">
        <v>660.34</v>
      </c>
      <c r="L367" s="353">
        <v>1.3225</v>
      </c>
      <c r="M367" s="331">
        <v>2619.9</v>
      </c>
      <c r="N367" s="329">
        <v>44.77</v>
      </c>
      <c r="O367" s="330">
        <v>117292.92</v>
      </c>
      <c r="AF367" s="310"/>
      <c r="AG367" s="310"/>
      <c r="AI367" s="322" t="s">
        <v>1051</v>
      </c>
      <c r="AL367" s="310"/>
      <c r="AP367" s="310"/>
      <c r="AR367" s="310"/>
    </row>
    <row r="368" spans="1:44" s="286" customFormat="1" ht="15" x14ac:dyDescent="0.25">
      <c r="A368" s="317"/>
      <c r="B368" s="323"/>
      <c r="C368" s="319" t="s">
        <v>46</v>
      </c>
      <c r="D368" s="324" t="s">
        <v>1052</v>
      </c>
      <c r="E368" s="324"/>
      <c r="F368" s="324"/>
      <c r="G368" s="325"/>
      <c r="H368" s="326"/>
      <c r="I368" s="326"/>
      <c r="J368" s="326"/>
      <c r="K368" s="331">
        <v>2600.9299999999998</v>
      </c>
      <c r="L368" s="353">
        <v>1.4375</v>
      </c>
      <c r="M368" s="331">
        <v>11216.51</v>
      </c>
      <c r="N368" s="329">
        <v>13.24</v>
      </c>
      <c r="O368" s="330">
        <v>148506.59</v>
      </c>
      <c r="AF368" s="310"/>
      <c r="AG368" s="310"/>
      <c r="AI368" s="322" t="s">
        <v>1052</v>
      </c>
      <c r="AL368" s="310"/>
      <c r="AP368" s="310"/>
      <c r="AR368" s="310"/>
    </row>
    <row r="369" spans="1:44" s="286" customFormat="1" ht="15" x14ac:dyDescent="0.25">
      <c r="A369" s="317"/>
      <c r="B369" s="323"/>
      <c r="C369" s="319" t="s">
        <v>61</v>
      </c>
      <c r="D369" s="324" t="s">
        <v>1053</v>
      </c>
      <c r="E369" s="324"/>
      <c r="F369" s="324"/>
      <c r="G369" s="325"/>
      <c r="H369" s="326"/>
      <c r="I369" s="326"/>
      <c r="J369" s="326"/>
      <c r="K369" s="327">
        <v>282.81</v>
      </c>
      <c r="L369" s="353">
        <v>1.4375</v>
      </c>
      <c r="M369" s="331">
        <v>1219.6199999999999</v>
      </c>
      <c r="N369" s="329">
        <v>44.77</v>
      </c>
      <c r="O369" s="330">
        <v>54602.39</v>
      </c>
      <c r="AF369" s="310"/>
      <c r="AG369" s="310"/>
      <c r="AI369" s="322" t="s">
        <v>1053</v>
      </c>
      <c r="AL369" s="310"/>
      <c r="AP369" s="310"/>
      <c r="AR369" s="310"/>
    </row>
    <row r="370" spans="1:44" s="286" customFormat="1" ht="15" x14ac:dyDescent="0.25">
      <c r="A370" s="317"/>
      <c r="B370" s="323"/>
      <c r="C370" s="319" t="s">
        <v>70</v>
      </c>
      <c r="D370" s="324" t="s">
        <v>1054</v>
      </c>
      <c r="E370" s="324"/>
      <c r="F370" s="324"/>
      <c r="G370" s="325"/>
      <c r="H370" s="326"/>
      <c r="I370" s="326"/>
      <c r="J370" s="326"/>
      <c r="K370" s="331">
        <v>12218.73</v>
      </c>
      <c r="L370" s="326"/>
      <c r="M370" s="331">
        <v>36656.19</v>
      </c>
      <c r="N370" s="329">
        <v>8.16</v>
      </c>
      <c r="O370" s="330">
        <v>299114.51</v>
      </c>
      <c r="AF370" s="310"/>
      <c r="AG370" s="310"/>
      <c r="AI370" s="322" t="s">
        <v>1054</v>
      </c>
      <c r="AL370" s="310"/>
      <c r="AP370" s="310"/>
      <c r="AR370" s="310"/>
    </row>
    <row r="371" spans="1:44" s="286" customFormat="1" ht="15" x14ac:dyDescent="0.25">
      <c r="A371" s="317"/>
      <c r="B371" s="323"/>
      <c r="C371" s="319"/>
      <c r="D371" s="324" t="s">
        <v>1055</v>
      </c>
      <c r="E371" s="324"/>
      <c r="F371" s="324"/>
      <c r="G371" s="325" t="s">
        <v>1056</v>
      </c>
      <c r="H371" s="333">
        <v>78.8</v>
      </c>
      <c r="I371" s="353">
        <v>1.3225</v>
      </c>
      <c r="J371" s="328">
        <v>312.63900000000001</v>
      </c>
      <c r="K371" s="335"/>
      <c r="L371" s="326"/>
      <c r="M371" s="335"/>
      <c r="N371" s="326"/>
      <c r="O371" s="336"/>
      <c r="AF371" s="310"/>
      <c r="AG371" s="310"/>
      <c r="AJ371" s="322" t="s">
        <v>1055</v>
      </c>
      <c r="AL371" s="310"/>
      <c r="AP371" s="310"/>
      <c r="AR371" s="310"/>
    </row>
    <row r="372" spans="1:44" s="286" customFormat="1" ht="15" x14ac:dyDescent="0.25">
      <c r="A372" s="317"/>
      <c r="B372" s="323"/>
      <c r="C372" s="319"/>
      <c r="D372" s="324" t="s">
        <v>1057</v>
      </c>
      <c r="E372" s="324"/>
      <c r="F372" s="324"/>
      <c r="G372" s="325" t="s">
        <v>1056</v>
      </c>
      <c r="H372" s="329">
        <v>22.71</v>
      </c>
      <c r="I372" s="353">
        <v>1.4375</v>
      </c>
      <c r="J372" s="354">
        <v>97.936875000000001</v>
      </c>
      <c r="K372" s="335"/>
      <c r="L372" s="326"/>
      <c r="M372" s="335"/>
      <c r="N372" s="326"/>
      <c r="O372" s="336"/>
      <c r="AF372" s="310"/>
      <c r="AG372" s="310"/>
      <c r="AJ372" s="322" t="s">
        <v>1057</v>
      </c>
      <c r="AL372" s="310"/>
      <c r="AP372" s="310"/>
      <c r="AR372" s="310"/>
    </row>
    <row r="373" spans="1:44" s="286" customFormat="1" ht="15" x14ac:dyDescent="0.25">
      <c r="A373" s="338"/>
      <c r="B373" s="325"/>
      <c r="C373" s="319"/>
      <c r="D373" s="339" t="s">
        <v>1058</v>
      </c>
      <c r="E373" s="339"/>
      <c r="F373" s="339"/>
      <c r="G373" s="340"/>
      <c r="H373" s="341"/>
      <c r="I373" s="341"/>
      <c r="J373" s="341"/>
      <c r="K373" s="342">
        <v>15480</v>
      </c>
      <c r="L373" s="341"/>
      <c r="M373" s="342">
        <v>50492.6</v>
      </c>
      <c r="N373" s="341"/>
      <c r="O373" s="343">
        <v>564914.02</v>
      </c>
      <c r="AF373" s="310"/>
      <c r="AG373" s="310"/>
      <c r="AK373" s="322" t="s">
        <v>1058</v>
      </c>
      <c r="AL373" s="310"/>
      <c r="AP373" s="310"/>
      <c r="AR373" s="310"/>
    </row>
    <row r="374" spans="1:44" s="286" customFormat="1" ht="15" x14ac:dyDescent="0.25">
      <c r="A374" s="317"/>
      <c r="B374" s="323"/>
      <c r="C374" s="319"/>
      <c r="D374" s="324" t="s">
        <v>1059</v>
      </c>
      <c r="E374" s="324"/>
      <c r="F374" s="324"/>
      <c r="G374" s="325"/>
      <c r="H374" s="326"/>
      <c r="I374" s="326"/>
      <c r="J374" s="326"/>
      <c r="K374" s="335"/>
      <c r="L374" s="326"/>
      <c r="M374" s="331">
        <v>3839.52</v>
      </c>
      <c r="N374" s="326"/>
      <c r="O374" s="330">
        <v>171895.31</v>
      </c>
      <c r="AF374" s="310"/>
      <c r="AG374" s="310"/>
      <c r="AJ374" s="322" t="s">
        <v>1059</v>
      </c>
      <c r="AL374" s="310"/>
      <c r="AP374" s="310"/>
      <c r="AR374" s="310"/>
    </row>
    <row r="375" spans="1:44" s="286" customFormat="1" ht="33.75" x14ac:dyDescent="0.25">
      <c r="A375" s="317"/>
      <c r="B375" s="323"/>
      <c r="C375" s="319" t="s">
        <v>1132</v>
      </c>
      <c r="D375" s="324" t="s">
        <v>1133</v>
      </c>
      <c r="E375" s="324"/>
      <c r="F375" s="324"/>
      <c r="G375" s="325" t="s">
        <v>1062</v>
      </c>
      <c r="H375" s="344">
        <v>109</v>
      </c>
      <c r="I375" s="326"/>
      <c r="J375" s="344">
        <v>109</v>
      </c>
      <c r="K375" s="335"/>
      <c r="L375" s="326"/>
      <c r="M375" s="331">
        <v>4185.08</v>
      </c>
      <c r="N375" s="326"/>
      <c r="O375" s="330">
        <v>187365.89</v>
      </c>
      <c r="AF375" s="310"/>
      <c r="AG375" s="310"/>
      <c r="AJ375" s="322" t="s">
        <v>1133</v>
      </c>
      <c r="AL375" s="310"/>
      <c r="AP375" s="310"/>
      <c r="AR375" s="310"/>
    </row>
    <row r="376" spans="1:44" s="286" customFormat="1" ht="56.25" x14ac:dyDescent="0.25">
      <c r="A376" s="317"/>
      <c r="B376" s="323"/>
      <c r="C376" s="319" t="s">
        <v>1134</v>
      </c>
      <c r="D376" s="324" t="s">
        <v>1135</v>
      </c>
      <c r="E376" s="324"/>
      <c r="F376" s="324"/>
      <c r="G376" s="325" t="s">
        <v>1062</v>
      </c>
      <c r="H376" s="344">
        <v>65</v>
      </c>
      <c r="I376" s="329">
        <v>0.85</v>
      </c>
      <c r="J376" s="329">
        <v>55.25</v>
      </c>
      <c r="K376" s="335"/>
      <c r="L376" s="326"/>
      <c r="M376" s="331">
        <v>2121.33</v>
      </c>
      <c r="N376" s="326"/>
      <c r="O376" s="330">
        <v>94972.160000000003</v>
      </c>
      <c r="AF376" s="310"/>
      <c r="AG376" s="310"/>
      <c r="AJ376" s="322" t="s">
        <v>1135</v>
      </c>
      <c r="AL376" s="310"/>
      <c r="AP376" s="310"/>
      <c r="AR376" s="310"/>
    </row>
    <row r="377" spans="1:44" s="286" customFormat="1" ht="15" x14ac:dyDescent="0.25">
      <c r="A377" s="317"/>
      <c r="B377" s="345"/>
      <c r="C377" s="346"/>
      <c r="D377" s="347" t="s">
        <v>1065</v>
      </c>
      <c r="E377" s="347"/>
      <c r="F377" s="347"/>
      <c r="G377" s="312"/>
      <c r="H377" s="348"/>
      <c r="I377" s="348"/>
      <c r="J377" s="348"/>
      <c r="K377" s="349"/>
      <c r="L377" s="348"/>
      <c r="M377" s="350">
        <v>56799.01</v>
      </c>
      <c r="N377" s="341"/>
      <c r="O377" s="351">
        <v>847252.07</v>
      </c>
      <c r="AF377" s="310"/>
      <c r="AG377" s="310"/>
      <c r="AL377" s="310" t="s">
        <v>1065</v>
      </c>
      <c r="AP377" s="310"/>
      <c r="AR377" s="310"/>
    </row>
    <row r="378" spans="1:44" s="286" customFormat="1" ht="34.5" x14ac:dyDescent="0.25">
      <c r="A378" s="311" t="s">
        <v>461</v>
      </c>
      <c r="B378" s="312" t="s">
        <v>644</v>
      </c>
      <c r="C378" s="313" t="s">
        <v>1257</v>
      </c>
      <c r="D378" s="314" t="s">
        <v>645</v>
      </c>
      <c r="E378" s="314"/>
      <c r="F378" s="314"/>
      <c r="G378" s="312" t="s">
        <v>84</v>
      </c>
      <c r="H378" s="312">
        <v>-1.2</v>
      </c>
      <c r="I378" s="312" t="s">
        <v>33</v>
      </c>
      <c r="J378" s="312" t="s">
        <v>648</v>
      </c>
      <c r="K378" s="315" t="s">
        <v>1258</v>
      </c>
      <c r="L378" s="312"/>
      <c r="M378" s="315" t="s">
        <v>1259</v>
      </c>
      <c r="N378" s="312" t="s">
        <v>1083</v>
      </c>
      <c r="O378" s="316" t="s">
        <v>1260</v>
      </c>
      <c r="AF378" s="310"/>
      <c r="AG378" s="310" t="s">
        <v>645</v>
      </c>
      <c r="AL378" s="310"/>
      <c r="AP378" s="310"/>
      <c r="AR378" s="310"/>
    </row>
    <row r="379" spans="1:44" s="286" customFormat="1" ht="15" x14ac:dyDescent="0.25">
      <c r="A379" s="364"/>
      <c r="B379" s="301"/>
      <c r="C379" s="346"/>
      <c r="D379" s="324" t="s">
        <v>1141</v>
      </c>
      <c r="E379" s="324"/>
      <c r="F379" s="324"/>
      <c r="G379" s="324"/>
      <c r="H379" s="324"/>
      <c r="I379" s="324"/>
      <c r="J379" s="324"/>
      <c r="K379" s="324"/>
      <c r="L379" s="324"/>
      <c r="M379" s="324"/>
      <c r="N379" s="324"/>
      <c r="O379" s="365"/>
      <c r="AF379" s="310"/>
      <c r="AG379" s="310"/>
      <c r="AL379" s="310"/>
      <c r="AM379" s="322" t="s">
        <v>1141</v>
      </c>
      <c r="AP379" s="310"/>
      <c r="AR379" s="310"/>
    </row>
    <row r="380" spans="1:44" s="286" customFormat="1" ht="15" x14ac:dyDescent="0.25">
      <c r="A380" s="317"/>
      <c r="B380" s="345"/>
      <c r="C380" s="346"/>
      <c r="D380" s="347" t="s">
        <v>1065</v>
      </c>
      <c r="E380" s="347"/>
      <c r="F380" s="347"/>
      <c r="G380" s="312"/>
      <c r="H380" s="348"/>
      <c r="I380" s="348"/>
      <c r="J380" s="348"/>
      <c r="K380" s="349"/>
      <c r="L380" s="348"/>
      <c r="M380" s="350">
        <v>-2769.61</v>
      </c>
      <c r="N380" s="341"/>
      <c r="O380" s="351">
        <v>-22600.02</v>
      </c>
      <c r="AF380" s="310"/>
      <c r="AG380" s="310"/>
      <c r="AL380" s="310" t="s">
        <v>1065</v>
      </c>
      <c r="AP380" s="310"/>
      <c r="AR380" s="310"/>
    </row>
    <row r="381" spans="1:44" s="286" customFormat="1" ht="23.25" x14ac:dyDescent="0.25">
      <c r="A381" s="311" t="s">
        <v>469</v>
      </c>
      <c r="B381" s="312" t="s">
        <v>651</v>
      </c>
      <c r="C381" s="313" t="s">
        <v>1261</v>
      </c>
      <c r="D381" s="314" t="s">
        <v>652</v>
      </c>
      <c r="E381" s="314"/>
      <c r="F381" s="314"/>
      <c r="G381" s="312" t="s">
        <v>171</v>
      </c>
      <c r="H381" s="312">
        <v>-81</v>
      </c>
      <c r="I381" s="312" t="s">
        <v>33</v>
      </c>
      <c r="J381" s="312" t="s">
        <v>655</v>
      </c>
      <c r="K381" s="315" t="s">
        <v>1262</v>
      </c>
      <c r="L381" s="312"/>
      <c r="M381" s="315" t="s">
        <v>1263</v>
      </c>
      <c r="N381" s="312" t="s">
        <v>1083</v>
      </c>
      <c r="O381" s="316" t="s">
        <v>1264</v>
      </c>
      <c r="AF381" s="310"/>
      <c r="AG381" s="310" t="s">
        <v>652</v>
      </c>
      <c r="AL381" s="310"/>
      <c r="AP381" s="310"/>
      <c r="AR381" s="310"/>
    </row>
    <row r="382" spans="1:44" s="286" customFormat="1" ht="15" x14ac:dyDescent="0.25">
      <c r="A382" s="364"/>
      <c r="B382" s="301"/>
      <c r="C382" s="346"/>
      <c r="D382" s="324" t="s">
        <v>1141</v>
      </c>
      <c r="E382" s="324"/>
      <c r="F382" s="324"/>
      <c r="G382" s="324"/>
      <c r="H382" s="324"/>
      <c r="I382" s="324"/>
      <c r="J382" s="324"/>
      <c r="K382" s="324"/>
      <c r="L382" s="324"/>
      <c r="M382" s="324"/>
      <c r="N382" s="324"/>
      <c r="O382" s="365"/>
      <c r="AF382" s="310"/>
      <c r="AG382" s="310"/>
      <c r="AL382" s="310"/>
      <c r="AM382" s="322" t="s">
        <v>1141</v>
      </c>
      <c r="AP382" s="310"/>
      <c r="AR382" s="310"/>
    </row>
    <row r="383" spans="1:44" s="286" customFormat="1" ht="15" x14ac:dyDescent="0.25">
      <c r="A383" s="317"/>
      <c r="B383" s="345"/>
      <c r="C383" s="346"/>
      <c r="D383" s="347" t="s">
        <v>1065</v>
      </c>
      <c r="E383" s="347"/>
      <c r="F383" s="347"/>
      <c r="G383" s="312"/>
      <c r="H383" s="348"/>
      <c r="I383" s="348"/>
      <c r="J383" s="348"/>
      <c r="K383" s="349"/>
      <c r="L383" s="348"/>
      <c r="M383" s="350">
        <v>-20096.099999999999</v>
      </c>
      <c r="N383" s="341"/>
      <c r="O383" s="351">
        <v>-163984.18</v>
      </c>
      <c r="AF383" s="310"/>
      <c r="AG383" s="310"/>
      <c r="AL383" s="310" t="s">
        <v>1065</v>
      </c>
      <c r="AP383" s="310"/>
      <c r="AR383" s="310"/>
    </row>
    <row r="384" spans="1:44" s="286" customFormat="1" ht="34.5" x14ac:dyDescent="0.25">
      <c r="A384" s="311" t="s">
        <v>477</v>
      </c>
      <c r="B384" s="312" t="s">
        <v>659</v>
      </c>
      <c r="C384" s="313" t="s">
        <v>1265</v>
      </c>
      <c r="D384" s="314" t="s">
        <v>660</v>
      </c>
      <c r="E384" s="314"/>
      <c r="F384" s="314"/>
      <c r="G384" s="312" t="s">
        <v>277</v>
      </c>
      <c r="H384" s="312">
        <v>-0.15</v>
      </c>
      <c r="I384" s="312" t="s">
        <v>33</v>
      </c>
      <c r="J384" s="312" t="s">
        <v>663</v>
      </c>
      <c r="K384" s="315" t="s">
        <v>1266</v>
      </c>
      <c r="L384" s="312"/>
      <c r="M384" s="315" t="s">
        <v>664</v>
      </c>
      <c r="N384" s="312" t="s">
        <v>1083</v>
      </c>
      <c r="O384" s="316" t="s">
        <v>1267</v>
      </c>
      <c r="AF384" s="310"/>
      <c r="AG384" s="310" t="s">
        <v>660</v>
      </c>
      <c r="AL384" s="310"/>
      <c r="AP384" s="310"/>
      <c r="AR384" s="310"/>
    </row>
    <row r="385" spans="1:44" s="286" customFormat="1" ht="15" x14ac:dyDescent="0.25">
      <c r="A385" s="364"/>
      <c r="B385" s="301"/>
      <c r="C385" s="346"/>
      <c r="D385" s="324" t="s">
        <v>1141</v>
      </c>
      <c r="E385" s="324"/>
      <c r="F385" s="324"/>
      <c r="G385" s="324"/>
      <c r="H385" s="324"/>
      <c r="I385" s="324"/>
      <c r="J385" s="324"/>
      <c r="K385" s="324"/>
      <c r="L385" s="324"/>
      <c r="M385" s="324"/>
      <c r="N385" s="324"/>
      <c r="O385" s="365"/>
      <c r="AF385" s="310"/>
      <c r="AG385" s="310"/>
      <c r="AL385" s="310"/>
      <c r="AM385" s="322" t="s">
        <v>1141</v>
      </c>
      <c r="AP385" s="310"/>
      <c r="AR385" s="310"/>
    </row>
    <row r="386" spans="1:44" s="286" customFormat="1" ht="15" x14ac:dyDescent="0.25">
      <c r="A386" s="317"/>
      <c r="B386" s="345"/>
      <c r="C386" s="346"/>
      <c r="D386" s="347" t="s">
        <v>1065</v>
      </c>
      <c r="E386" s="347"/>
      <c r="F386" s="347"/>
      <c r="G386" s="312"/>
      <c r="H386" s="348"/>
      <c r="I386" s="348"/>
      <c r="J386" s="348"/>
      <c r="K386" s="349"/>
      <c r="L386" s="348"/>
      <c r="M386" s="355">
        <v>-820.52</v>
      </c>
      <c r="N386" s="341"/>
      <c r="O386" s="351">
        <v>-6695.44</v>
      </c>
      <c r="AF386" s="310"/>
      <c r="AG386" s="310"/>
      <c r="AL386" s="310" t="s">
        <v>1065</v>
      </c>
      <c r="AP386" s="310"/>
      <c r="AR386" s="310"/>
    </row>
    <row r="387" spans="1:44" s="286" customFormat="1" ht="34.5" x14ac:dyDescent="0.25">
      <c r="A387" s="311" t="s">
        <v>481</v>
      </c>
      <c r="B387" s="312" t="s">
        <v>666</v>
      </c>
      <c r="C387" s="313" t="s">
        <v>1268</v>
      </c>
      <c r="D387" s="314" t="s">
        <v>667</v>
      </c>
      <c r="E387" s="314"/>
      <c r="F387" s="314"/>
      <c r="G387" s="312" t="s">
        <v>277</v>
      </c>
      <c r="H387" s="312">
        <v>-0.03</v>
      </c>
      <c r="I387" s="312" t="s">
        <v>33</v>
      </c>
      <c r="J387" s="312" t="s">
        <v>670</v>
      </c>
      <c r="K387" s="315" t="s">
        <v>1269</v>
      </c>
      <c r="L387" s="312"/>
      <c r="M387" s="315" t="s">
        <v>671</v>
      </c>
      <c r="N387" s="312" t="s">
        <v>1083</v>
      </c>
      <c r="O387" s="316" t="s">
        <v>1270</v>
      </c>
      <c r="AF387" s="310"/>
      <c r="AG387" s="310" t="s">
        <v>667</v>
      </c>
      <c r="AL387" s="310"/>
      <c r="AP387" s="310"/>
      <c r="AR387" s="310"/>
    </row>
    <row r="388" spans="1:44" s="286" customFormat="1" ht="15" x14ac:dyDescent="0.25">
      <c r="A388" s="364"/>
      <c r="B388" s="301"/>
      <c r="C388" s="346"/>
      <c r="D388" s="324" t="s">
        <v>1141</v>
      </c>
      <c r="E388" s="324"/>
      <c r="F388" s="324"/>
      <c r="G388" s="324"/>
      <c r="H388" s="324"/>
      <c r="I388" s="324"/>
      <c r="J388" s="324"/>
      <c r="K388" s="324"/>
      <c r="L388" s="324"/>
      <c r="M388" s="324"/>
      <c r="N388" s="324"/>
      <c r="O388" s="365"/>
      <c r="AF388" s="310"/>
      <c r="AG388" s="310"/>
      <c r="AL388" s="310"/>
      <c r="AM388" s="322" t="s">
        <v>1141</v>
      </c>
      <c r="AP388" s="310"/>
      <c r="AR388" s="310"/>
    </row>
    <row r="389" spans="1:44" s="286" customFormat="1" ht="15" x14ac:dyDescent="0.25">
      <c r="A389" s="317"/>
      <c r="B389" s="345"/>
      <c r="C389" s="346"/>
      <c r="D389" s="347" t="s">
        <v>1065</v>
      </c>
      <c r="E389" s="347"/>
      <c r="F389" s="347"/>
      <c r="G389" s="312"/>
      <c r="H389" s="348"/>
      <c r="I389" s="348"/>
      <c r="J389" s="348"/>
      <c r="K389" s="349"/>
      <c r="L389" s="348"/>
      <c r="M389" s="355">
        <v>-326.49</v>
      </c>
      <c r="N389" s="341"/>
      <c r="O389" s="351">
        <v>-2664.16</v>
      </c>
      <c r="AF389" s="310"/>
      <c r="AG389" s="310"/>
      <c r="AL389" s="310" t="s">
        <v>1065</v>
      </c>
      <c r="AP389" s="310"/>
      <c r="AR389" s="310"/>
    </row>
    <row r="390" spans="1:44" s="286" customFormat="1" ht="23.25" x14ac:dyDescent="0.25">
      <c r="A390" s="311" t="s">
        <v>486</v>
      </c>
      <c r="B390" s="312" t="s">
        <v>673</v>
      </c>
      <c r="C390" s="313" t="s">
        <v>1271</v>
      </c>
      <c r="D390" s="314" t="s">
        <v>674</v>
      </c>
      <c r="E390" s="314"/>
      <c r="F390" s="314"/>
      <c r="G390" s="312" t="s">
        <v>277</v>
      </c>
      <c r="H390" s="312">
        <v>-0.24</v>
      </c>
      <c r="I390" s="312" t="s">
        <v>33</v>
      </c>
      <c r="J390" s="312" t="s">
        <v>677</v>
      </c>
      <c r="K390" s="315" t="s">
        <v>1272</v>
      </c>
      <c r="L390" s="312"/>
      <c r="M390" s="315" t="s">
        <v>678</v>
      </c>
      <c r="N390" s="312" t="s">
        <v>1083</v>
      </c>
      <c r="O390" s="316" t="s">
        <v>1273</v>
      </c>
      <c r="AF390" s="310"/>
      <c r="AG390" s="310" t="s">
        <v>674</v>
      </c>
      <c r="AL390" s="310"/>
      <c r="AP390" s="310"/>
      <c r="AR390" s="310"/>
    </row>
    <row r="391" spans="1:44" s="286" customFormat="1" ht="15" x14ac:dyDescent="0.25">
      <c r="A391" s="364"/>
      <c r="B391" s="301"/>
      <c r="C391" s="346"/>
      <c r="D391" s="324" t="s">
        <v>1141</v>
      </c>
      <c r="E391" s="324"/>
      <c r="F391" s="324"/>
      <c r="G391" s="324"/>
      <c r="H391" s="324"/>
      <c r="I391" s="324"/>
      <c r="J391" s="324"/>
      <c r="K391" s="324"/>
      <c r="L391" s="324"/>
      <c r="M391" s="324"/>
      <c r="N391" s="324"/>
      <c r="O391" s="365"/>
      <c r="AF391" s="310"/>
      <c r="AG391" s="310"/>
      <c r="AL391" s="310"/>
      <c r="AM391" s="322" t="s">
        <v>1141</v>
      </c>
      <c r="AP391" s="310"/>
      <c r="AR391" s="310"/>
    </row>
    <row r="392" spans="1:44" s="286" customFormat="1" ht="15" x14ac:dyDescent="0.25">
      <c r="A392" s="317"/>
      <c r="B392" s="345"/>
      <c r="C392" s="346"/>
      <c r="D392" s="347" t="s">
        <v>1065</v>
      </c>
      <c r="E392" s="347"/>
      <c r="F392" s="347"/>
      <c r="G392" s="312"/>
      <c r="H392" s="348"/>
      <c r="I392" s="348"/>
      <c r="J392" s="348"/>
      <c r="K392" s="349"/>
      <c r="L392" s="348"/>
      <c r="M392" s="355">
        <v>-888</v>
      </c>
      <c r="N392" s="341"/>
      <c r="O392" s="351">
        <v>-7246.08</v>
      </c>
      <c r="AF392" s="310"/>
      <c r="AG392" s="310"/>
      <c r="AL392" s="310" t="s">
        <v>1065</v>
      </c>
      <c r="AP392" s="310"/>
      <c r="AR392" s="310"/>
    </row>
    <row r="393" spans="1:44" s="286" customFormat="1" ht="23.25" x14ac:dyDescent="0.25">
      <c r="A393" s="311" t="s">
        <v>493</v>
      </c>
      <c r="B393" s="312" t="s">
        <v>681</v>
      </c>
      <c r="C393" s="313" t="s">
        <v>1274</v>
      </c>
      <c r="D393" s="314" t="s">
        <v>682</v>
      </c>
      <c r="E393" s="314"/>
      <c r="F393" s="314"/>
      <c r="G393" s="312" t="s">
        <v>277</v>
      </c>
      <c r="H393" s="312">
        <v>-0.51</v>
      </c>
      <c r="I393" s="312" t="s">
        <v>33</v>
      </c>
      <c r="J393" s="312" t="s">
        <v>685</v>
      </c>
      <c r="K393" s="315" t="s">
        <v>1275</v>
      </c>
      <c r="L393" s="312"/>
      <c r="M393" s="315" t="s">
        <v>1276</v>
      </c>
      <c r="N393" s="312" t="s">
        <v>1083</v>
      </c>
      <c r="O393" s="316" t="s">
        <v>1277</v>
      </c>
      <c r="AF393" s="310"/>
      <c r="AG393" s="310" t="s">
        <v>682</v>
      </c>
      <c r="AL393" s="310"/>
      <c r="AP393" s="310"/>
      <c r="AR393" s="310"/>
    </row>
    <row r="394" spans="1:44" s="286" customFormat="1" ht="15" x14ac:dyDescent="0.25">
      <c r="A394" s="364"/>
      <c r="B394" s="301"/>
      <c r="C394" s="346"/>
      <c r="D394" s="324" t="s">
        <v>1141</v>
      </c>
      <c r="E394" s="324"/>
      <c r="F394" s="324"/>
      <c r="G394" s="324"/>
      <c r="H394" s="324"/>
      <c r="I394" s="324"/>
      <c r="J394" s="324"/>
      <c r="K394" s="324"/>
      <c r="L394" s="324"/>
      <c r="M394" s="324"/>
      <c r="N394" s="324"/>
      <c r="O394" s="365"/>
      <c r="AF394" s="310"/>
      <c r="AG394" s="310"/>
      <c r="AL394" s="310"/>
      <c r="AM394" s="322" t="s">
        <v>1141</v>
      </c>
      <c r="AP394" s="310"/>
      <c r="AR394" s="310"/>
    </row>
    <row r="395" spans="1:44" s="286" customFormat="1" ht="15" x14ac:dyDescent="0.25">
      <c r="A395" s="317"/>
      <c r="B395" s="345"/>
      <c r="C395" s="346"/>
      <c r="D395" s="347" t="s">
        <v>1065</v>
      </c>
      <c r="E395" s="347"/>
      <c r="F395" s="347"/>
      <c r="G395" s="312"/>
      <c r="H395" s="348"/>
      <c r="I395" s="348"/>
      <c r="J395" s="348"/>
      <c r="K395" s="349"/>
      <c r="L395" s="348"/>
      <c r="M395" s="350">
        <v>-2346</v>
      </c>
      <c r="N395" s="341"/>
      <c r="O395" s="351">
        <v>-19143.36</v>
      </c>
      <c r="AF395" s="310"/>
      <c r="AG395" s="310"/>
      <c r="AL395" s="310" t="s">
        <v>1065</v>
      </c>
      <c r="AP395" s="310"/>
      <c r="AR395" s="310"/>
    </row>
    <row r="396" spans="1:44" s="417" customFormat="1" ht="23.25" x14ac:dyDescent="0.25">
      <c r="A396" s="411" t="s">
        <v>500</v>
      </c>
      <c r="B396" s="412" t="s">
        <v>688</v>
      </c>
      <c r="C396" s="413" t="s">
        <v>1278</v>
      </c>
      <c r="D396" s="414" t="s">
        <v>689</v>
      </c>
      <c r="E396" s="414"/>
      <c r="F396" s="414"/>
      <c r="G396" s="412" t="s">
        <v>277</v>
      </c>
      <c r="H396" s="412">
        <v>-5.82</v>
      </c>
      <c r="I396" s="412" t="s">
        <v>33</v>
      </c>
      <c r="J396" s="412" t="s">
        <v>692</v>
      </c>
      <c r="K396" s="415" t="s">
        <v>1279</v>
      </c>
      <c r="L396" s="412"/>
      <c r="M396" s="415" t="s">
        <v>1280</v>
      </c>
      <c r="N396" s="412" t="s">
        <v>1083</v>
      </c>
      <c r="O396" s="416" t="s">
        <v>1281</v>
      </c>
      <c r="AF396" s="418"/>
      <c r="AG396" s="418" t="s">
        <v>689</v>
      </c>
      <c r="AL396" s="418"/>
      <c r="AP396" s="418"/>
      <c r="AR396" s="418"/>
    </row>
    <row r="397" spans="1:44" s="286" customFormat="1" ht="15" x14ac:dyDescent="0.25">
      <c r="A397" s="364"/>
      <c r="B397" s="301"/>
      <c r="C397" s="346"/>
      <c r="D397" s="324" t="s">
        <v>1141</v>
      </c>
      <c r="E397" s="324"/>
      <c r="F397" s="324"/>
      <c r="G397" s="324"/>
      <c r="H397" s="324"/>
      <c r="I397" s="324"/>
      <c r="J397" s="324"/>
      <c r="K397" s="324"/>
      <c r="L397" s="324"/>
      <c r="M397" s="324"/>
      <c r="N397" s="324"/>
      <c r="O397" s="365"/>
      <c r="AF397" s="310"/>
      <c r="AG397" s="310"/>
      <c r="AL397" s="310"/>
      <c r="AM397" s="322" t="s">
        <v>1141</v>
      </c>
      <c r="AP397" s="310"/>
      <c r="AR397" s="310"/>
    </row>
    <row r="398" spans="1:44" s="286" customFormat="1" ht="15" x14ac:dyDescent="0.25">
      <c r="A398" s="317"/>
      <c r="B398" s="345"/>
      <c r="C398" s="346"/>
      <c r="D398" s="347" t="s">
        <v>1065</v>
      </c>
      <c r="E398" s="347"/>
      <c r="F398" s="347"/>
      <c r="G398" s="312"/>
      <c r="H398" s="348"/>
      <c r="I398" s="348"/>
      <c r="J398" s="348"/>
      <c r="K398" s="349"/>
      <c r="L398" s="348"/>
      <c r="M398" s="350">
        <v>-8432.02</v>
      </c>
      <c r="N398" s="341"/>
      <c r="O398" s="351">
        <v>-68805.279999999999</v>
      </c>
      <c r="AF398" s="310"/>
      <c r="AG398" s="310"/>
      <c r="AL398" s="310" t="s">
        <v>1065</v>
      </c>
      <c r="AP398" s="310"/>
      <c r="AR398" s="310"/>
    </row>
    <row r="399" spans="1:44" s="362" customFormat="1" ht="33.75" x14ac:dyDescent="0.25">
      <c r="A399" s="356" t="s">
        <v>504</v>
      </c>
      <c r="B399" s="357" t="s">
        <v>694</v>
      </c>
      <c r="C399" s="367" t="s">
        <v>1100</v>
      </c>
      <c r="D399" s="359" t="s">
        <v>155</v>
      </c>
      <c r="E399" s="359"/>
      <c r="F399" s="359"/>
      <c r="G399" s="357" t="s">
        <v>84</v>
      </c>
      <c r="H399" s="357">
        <v>60</v>
      </c>
      <c r="I399" s="357" t="s">
        <v>33</v>
      </c>
      <c r="J399" s="357" t="s">
        <v>518</v>
      </c>
      <c r="K399" s="360" t="s">
        <v>157</v>
      </c>
      <c r="L399" s="357" t="s">
        <v>1102</v>
      </c>
      <c r="M399" s="360" t="s">
        <v>1282</v>
      </c>
      <c r="N399" s="357" t="s">
        <v>1083</v>
      </c>
      <c r="O399" s="361" t="s">
        <v>1283</v>
      </c>
      <c r="AF399" s="363"/>
      <c r="AG399" s="363" t="s">
        <v>155</v>
      </c>
      <c r="AL399" s="363"/>
      <c r="AP399" s="363"/>
      <c r="AR399" s="363"/>
    </row>
    <row r="400" spans="1:44" s="286" customFormat="1" ht="15" x14ac:dyDescent="0.25">
      <c r="A400" s="364"/>
      <c r="B400" s="301"/>
      <c r="C400" s="346"/>
      <c r="D400" s="324" t="s">
        <v>1085</v>
      </c>
      <c r="E400" s="324"/>
      <c r="F400" s="324"/>
      <c r="G400" s="324"/>
      <c r="H400" s="324"/>
      <c r="I400" s="324"/>
      <c r="J400" s="324"/>
      <c r="K400" s="324"/>
      <c r="L400" s="324"/>
      <c r="M400" s="324"/>
      <c r="N400" s="324"/>
      <c r="O400" s="365"/>
      <c r="AF400" s="310"/>
      <c r="AG400" s="310"/>
      <c r="AL400" s="310"/>
      <c r="AM400" s="322" t="s">
        <v>1085</v>
      </c>
      <c r="AP400" s="310"/>
      <c r="AR400" s="310"/>
    </row>
    <row r="401" spans="1:45" s="286" customFormat="1" ht="15" x14ac:dyDescent="0.25">
      <c r="A401" s="364"/>
      <c r="B401" s="345"/>
      <c r="C401" s="346"/>
      <c r="D401" s="324" t="s">
        <v>1106</v>
      </c>
      <c r="E401" s="324"/>
      <c r="F401" s="324"/>
      <c r="G401" s="324"/>
      <c r="H401" s="324"/>
      <c r="I401" s="324"/>
      <c r="J401" s="324"/>
      <c r="K401" s="324"/>
      <c r="L401" s="324"/>
      <c r="M401" s="324"/>
      <c r="N401" s="324"/>
      <c r="O401" s="365"/>
      <c r="AF401" s="310"/>
      <c r="AG401" s="310"/>
      <c r="AL401" s="310"/>
      <c r="AN401" s="322" t="s">
        <v>1106</v>
      </c>
      <c r="AP401" s="310"/>
      <c r="AR401" s="310"/>
    </row>
    <row r="402" spans="1:45" s="286" customFormat="1" ht="15" x14ac:dyDescent="0.25">
      <c r="A402" s="317"/>
      <c r="B402" s="318"/>
      <c r="C402" s="319"/>
      <c r="D402" s="320" t="s">
        <v>1148</v>
      </c>
      <c r="E402" s="320"/>
      <c r="F402" s="320"/>
      <c r="G402" s="320"/>
      <c r="H402" s="320"/>
      <c r="I402" s="320"/>
      <c r="J402" s="320"/>
      <c r="K402" s="320"/>
      <c r="L402" s="320"/>
      <c r="M402" s="320"/>
      <c r="N402" s="320"/>
      <c r="O402" s="321"/>
      <c r="AF402" s="310"/>
      <c r="AG402" s="310"/>
      <c r="AH402" s="322" t="s">
        <v>1148</v>
      </c>
      <c r="AL402" s="310"/>
      <c r="AP402" s="310"/>
      <c r="AR402" s="310"/>
    </row>
    <row r="403" spans="1:45" s="286" customFormat="1" ht="15" x14ac:dyDescent="0.25">
      <c r="A403" s="317"/>
      <c r="B403" s="345"/>
      <c r="C403" s="346"/>
      <c r="D403" s="347" t="s">
        <v>1065</v>
      </c>
      <c r="E403" s="347"/>
      <c r="F403" s="347"/>
      <c r="G403" s="312"/>
      <c r="H403" s="348"/>
      <c r="I403" s="348"/>
      <c r="J403" s="348"/>
      <c r="K403" s="349"/>
      <c r="L403" s="348"/>
      <c r="M403" s="350">
        <v>29944.68</v>
      </c>
      <c r="N403" s="341"/>
      <c r="O403" s="351">
        <v>244348.59</v>
      </c>
      <c r="AF403" s="310"/>
      <c r="AG403" s="310"/>
      <c r="AL403" s="310" t="s">
        <v>1065</v>
      </c>
      <c r="AP403" s="310"/>
      <c r="AR403" s="310"/>
    </row>
    <row r="404" spans="1:45" s="362" customFormat="1" ht="45.75" x14ac:dyDescent="0.25">
      <c r="A404" s="356" t="s">
        <v>508</v>
      </c>
      <c r="B404" s="357" t="s">
        <v>697</v>
      </c>
      <c r="C404" s="367" t="s">
        <v>1167</v>
      </c>
      <c r="D404" s="359" t="s">
        <v>698</v>
      </c>
      <c r="E404" s="359"/>
      <c r="F404" s="359"/>
      <c r="G404" s="357" t="s">
        <v>176</v>
      </c>
      <c r="H404" s="357">
        <v>3</v>
      </c>
      <c r="I404" s="357" t="s">
        <v>33</v>
      </c>
      <c r="J404" s="357" t="s">
        <v>61</v>
      </c>
      <c r="K404" s="360" t="s">
        <v>1284</v>
      </c>
      <c r="L404" s="357" t="s">
        <v>1102</v>
      </c>
      <c r="M404" s="360" t="s">
        <v>1285</v>
      </c>
      <c r="N404" s="357" t="s">
        <v>1083</v>
      </c>
      <c r="O404" s="361" t="s">
        <v>1286</v>
      </c>
      <c r="AF404" s="363"/>
      <c r="AG404" s="363" t="s">
        <v>698</v>
      </c>
      <c r="AL404" s="363"/>
      <c r="AP404" s="363"/>
      <c r="AR404" s="363"/>
    </row>
    <row r="405" spans="1:45" s="286" customFormat="1" ht="15" x14ac:dyDescent="0.25">
      <c r="A405" s="364"/>
      <c r="B405" s="301"/>
      <c r="C405" s="346"/>
      <c r="D405" s="324" t="s">
        <v>1085</v>
      </c>
      <c r="E405" s="324"/>
      <c r="F405" s="324"/>
      <c r="G405" s="324"/>
      <c r="H405" s="324"/>
      <c r="I405" s="324"/>
      <c r="J405" s="324"/>
      <c r="K405" s="324"/>
      <c r="L405" s="324"/>
      <c r="M405" s="324"/>
      <c r="N405" s="324"/>
      <c r="O405" s="365"/>
      <c r="AF405" s="310"/>
      <c r="AG405" s="310"/>
      <c r="AL405" s="310"/>
      <c r="AM405" s="322" t="s">
        <v>1085</v>
      </c>
      <c r="AP405" s="310"/>
      <c r="AR405" s="310"/>
    </row>
    <row r="406" spans="1:45" s="286" customFormat="1" ht="15" x14ac:dyDescent="0.25">
      <c r="A406" s="364"/>
      <c r="B406" s="345"/>
      <c r="C406" s="346"/>
      <c r="D406" s="324" t="s">
        <v>1287</v>
      </c>
      <c r="E406" s="324"/>
      <c r="F406" s="324"/>
      <c r="G406" s="324"/>
      <c r="H406" s="324"/>
      <c r="I406" s="324"/>
      <c r="J406" s="324"/>
      <c r="K406" s="324"/>
      <c r="L406" s="324"/>
      <c r="M406" s="324"/>
      <c r="N406" s="324"/>
      <c r="O406" s="365"/>
      <c r="AF406" s="310"/>
      <c r="AG406" s="310"/>
      <c r="AL406" s="310"/>
      <c r="AN406" s="322" t="s">
        <v>1287</v>
      </c>
      <c r="AP406" s="310"/>
      <c r="AR406" s="310"/>
    </row>
    <row r="407" spans="1:45" s="286" customFormat="1" ht="15" x14ac:dyDescent="0.25">
      <c r="A407" s="317"/>
      <c r="B407" s="318"/>
      <c r="C407" s="319"/>
      <c r="D407" s="320" t="s">
        <v>1148</v>
      </c>
      <c r="E407" s="320"/>
      <c r="F407" s="320"/>
      <c r="G407" s="320"/>
      <c r="H407" s="320"/>
      <c r="I407" s="320"/>
      <c r="J407" s="320"/>
      <c r="K407" s="320"/>
      <c r="L407" s="320"/>
      <c r="M407" s="320"/>
      <c r="N407" s="320"/>
      <c r="O407" s="321"/>
      <c r="AF407" s="310"/>
      <c r="AG407" s="310"/>
      <c r="AH407" s="322" t="s">
        <v>1148</v>
      </c>
      <c r="AL407" s="310"/>
      <c r="AP407" s="310"/>
      <c r="AR407" s="310"/>
    </row>
    <row r="408" spans="1:45" s="286" customFormat="1" ht="15" x14ac:dyDescent="0.25">
      <c r="A408" s="317"/>
      <c r="B408" s="345"/>
      <c r="C408" s="346"/>
      <c r="D408" s="347" t="s">
        <v>1065</v>
      </c>
      <c r="E408" s="347"/>
      <c r="F408" s="347"/>
      <c r="G408" s="312"/>
      <c r="H408" s="348"/>
      <c r="I408" s="348"/>
      <c r="J408" s="348"/>
      <c r="K408" s="349"/>
      <c r="L408" s="348"/>
      <c r="M408" s="350">
        <v>53793.52</v>
      </c>
      <c r="N408" s="341"/>
      <c r="O408" s="351">
        <v>438955.12</v>
      </c>
      <c r="AF408" s="310"/>
      <c r="AG408" s="310"/>
      <c r="AL408" s="310" t="s">
        <v>1065</v>
      </c>
      <c r="AP408" s="310"/>
      <c r="AR408" s="310"/>
    </row>
    <row r="409" spans="1:45" s="286" customFormat="1" ht="15" x14ac:dyDescent="0.25">
      <c r="A409" s="307" t="s">
        <v>1288</v>
      </c>
      <c r="B409" s="308"/>
      <c r="C409" s="308"/>
      <c r="D409" s="308"/>
      <c r="E409" s="308"/>
      <c r="F409" s="308"/>
      <c r="G409" s="308"/>
      <c r="H409" s="308"/>
      <c r="I409" s="308"/>
      <c r="J409" s="308"/>
      <c r="K409" s="308"/>
      <c r="L409" s="308"/>
      <c r="M409" s="308"/>
      <c r="N409" s="308"/>
      <c r="O409" s="309"/>
      <c r="AF409" s="310"/>
      <c r="AG409" s="310"/>
      <c r="AL409" s="310"/>
      <c r="AP409" s="310"/>
      <c r="AR409" s="310"/>
      <c r="AS409" s="310" t="s">
        <v>701</v>
      </c>
    </row>
    <row r="410" spans="1:45" s="286" customFormat="1" ht="34.5" x14ac:dyDescent="0.25">
      <c r="A410" s="311" t="s">
        <v>515</v>
      </c>
      <c r="B410" s="312" t="s">
        <v>719</v>
      </c>
      <c r="C410" s="313" t="s">
        <v>1289</v>
      </c>
      <c r="D410" s="314" t="s">
        <v>720</v>
      </c>
      <c r="E410" s="314"/>
      <c r="F410" s="314"/>
      <c r="G410" s="312" t="s">
        <v>36</v>
      </c>
      <c r="H410" s="312">
        <v>0.48</v>
      </c>
      <c r="I410" s="312" t="s">
        <v>33</v>
      </c>
      <c r="J410" s="312" t="s">
        <v>1290</v>
      </c>
      <c r="K410" s="315"/>
      <c r="L410" s="312"/>
      <c r="M410" s="315"/>
      <c r="N410" s="312"/>
      <c r="O410" s="316"/>
      <c r="AF410" s="310"/>
      <c r="AG410" s="310" t="s">
        <v>720</v>
      </c>
      <c r="AL410" s="310"/>
      <c r="AP410" s="310"/>
      <c r="AR410" s="310"/>
      <c r="AS410" s="310"/>
    </row>
    <row r="411" spans="1:45" s="286" customFormat="1" ht="33.75" x14ac:dyDescent="0.25">
      <c r="A411" s="317"/>
      <c r="B411" s="318"/>
      <c r="C411" s="319" t="s">
        <v>1047</v>
      </c>
      <c r="D411" s="320" t="s">
        <v>1048</v>
      </c>
      <c r="E411" s="320"/>
      <c r="F411" s="320"/>
      <c r="G411" s="320"/>
      <c r="H411" s="320"/>
      <c r="I411" s="320"/>
      <c r="J411" s="320"/>
      <c r="K411" s="320"/>
      <c r="L411" s="320"/>
      <c r="M411" s="320"/>
      <c r="N411" s="320"/>
      <c r="O411" s="321"/>
      <c r="AF411" s="310"/>
      <c r="AG411" s="310"/>
      <c r="AH411" s="322" t="s">
        <v>1048</v>
      </c>
      <c r="AL411" s="310"/>
      <c r="AP411" s="310"/>
      <c r="AR411" s="310"/>
      <c r="AS411" s="310"/>
    </row>
    <row r="412" spans="1:45" s="286" customFormat="1" ht="57" x14ac:dyDescent="0.25">
      <c r="A412" s="317"/>
      <c r="B412" s="318"/>
      <c r="C412" s="319" t="s">
        <v>1049</v>
      </c>
      <c r="D412" s="320" t="s">
        <v>1050</v>
      </c>
      <c r="E412" s="320"/>
      <c r="F412" s="320"/>
      <c r="G412" s="320"/>
      <c r="H412" s="320"/>
      <c r="I412" s="320"/>
      <c r="J412" s="320"/>
      <c r="K412" s="320"/>
      <c r="L412" s="320"/>
      <c r="M412" s="320"/>
      <c r="N412" s="320"/>
      <c r="O412" s="321"/>
      <c r="AF412" s="310"/>
      <c r="AG412" s="310"/>
      <c r="AH412" s="322" t="s">
        <v>1050</v>
      </c>
      <c r="AL412" s="310"/>
      <c r="AP412" s="310"/>
      <c r="AR412" s="310"/>
      <c r="AS412" s="310"/>
    </row>
    <row r="413" spans="1:45" s="286" customFormat="1" ht="15" x14ac:dyDescent="0.25">
      <c r="A413" s="317"/>
      <c r="B413" s="323"/>
      <c r="C413" s="319" t="s">
        <v>33</v>
      </c>
      <c r="D413" s="324" t="s">
        <v>1051</v>
      </c>
      <c r="E413" s="324"/>
      <c r="F413" s="324"/>
      <c r="G413" s="325"/>
      <c r="H413" s="326"/>
      <c r="I413" s="326"/>
      <c r="J413" s="326"/>
      <c r="K413" s="331">
        <v>1139.8</v>
      </c>
      <c r="L413" s="353">
        <v>1.3225</v>
      </c>
      <c r="M413" s="327">
        <v>723.55</v>
      </c>
      <c r="N413" s="329">
        <v>44.77</v>
      </c>
      <c r="O413" s="330">
        <v>32393.33</v>
      </c>
      <c r="AF413" s="310"/>
      <c r="AG413" s="310"/>
      <c r="AI413" s="322" t="s">
        <v>1051</v>
      </c>
      <c r="AL413" s="310"/>
      <c r="AP413" s="310"/>
      <c r="AR413" s="310"/>
      <c r="AS413" s="310"/>
    </row>
    <row r="414" spans="1:45" s="286" customFormat="1" ht="15" x14ac:dyDescent="0.25">
      <c r="A414" s="317"/>
      <c r="B414" s="323"/>
      <c r="C414" s="319" t="s">
        <v>46</v>
      </c>
      <c r="D414" s="324" t="s">
        <v>1052</v>
      </c>
      <c r="E414" s="324"/>
      <c r="F414" s="324"/>
      <c r="G414" s="325"/>
      <c r="H414" s="326"/>
      <c r="I414" s="326"/>
      <c r="J414" s="326"/>
      <c r="K414" s="331">
        <v>12219.98</v>
      </c>
      <c r="L414" s="353">
        <v>1.4375</v>
      </c>
      <c r="M414" s="331">
        <v>8431.7900000000009</v>
      </c>
      <c r="N414" s="329">
        <v>13.24</v>
      </c>
      <c r="O414" s="330">
        <v>111636.9</v>
      </c>
      <c r="AF414" s="310"/>
      <c r="AG414" s="310"/>
      <c r="AI414" s="322" t="s">
        <v>1052</v>
      </c>
      <c r="AL414" s="310"/>
      <c r="AP414" s="310"/>
      <c r="AR414" s="310"/>
      <c r="AS414" s="310"/>
    </row>
    <row r="415" spans="1:45" s="286" customFormat="1" ht="15" x14ac:dyDescent="0.25">
      <c r="A415" s="317"/>
      <c r="B415" s="323"/>
      <c r="C415" s="319" t="s">
        <v>61</v>
      </c>
      <c r="D415" s="324" t="s">
        <v>1053</v>
      </c>
      <c r="E415" s="324"/>
      <c r="F415" s="324"/>
      <c r="G415" s="325"/>
      <c r="H415" s="326"/>
      <c r="I415" s="326"/>
      <c r="J415" s="326"/>
      <c r="K415" s="327">
        <v>801.81</v>
      </c>
      <c r="L415" s="353">
        <v>1.4375</v>
      </c>
      <c r="M415" s="327">
        <v>553.25</v>
      </c>
      <c r="N415" s="329">
        <v>44.77</v>
      </c>
      <c r="O415" s="330">
        <v>24769</v>
      </c>
      <c r="AF415" s="310"/>
      <c r="AG415" s="310"/>
      <c r="AI415" s="322" t="s">
        <v>1053</v>
      </c>
      <c r="AL415" s="310"/>
      <c r="AP415" s="310"/>
      <c r="AR415" s="310"/>
      <c r="AS415" s="310"/>
    </row>
    <row r="416" spans="1:45" s="286" customFormat="1" ht="15" x14ac:dyDescent="0.25">
      <c r="A416" s="317"/>
      <c r="B416" s="323"/>
      <c r="C416" s="319" t="s">
        <v>70</v>
      </c>
      <c r="D416" s="324" t="s">
        <v>1054</v>
      </c>
      <c r="E416" s="324"/>
      <c r="F416" s="324"/>
      <c r="G416" s="325"/>
      <c r="H416" s="326"/>
      <c r="I416" s="326"/>
      <c r="J416" s="326"/>
      <c r="K416" s="331">
        <v>230267.7</v>
      </c>
      <c r="L416" s="326"/>
      <c r="M416" s="331">
        <v>110528.5</v>
      </c>
      <c r="N416" s="329">
        <v>8.16</v>
      </c>
      <c r="O416" s="330">
        <v>901912.56</v>
      </c>
      <c r="AF416" s="310"/>
      <c r="AG416" s="310"/>
      <c r="AI416" s="322" t="s">
        <v>1054</v>
      </c>
      <c r="AL416" s="310"/>
      <c r="AP416" s="310"/>
      <c r="AR416" s="310"/>
      <c r="AS416" s="310"/>
    </row>
    <row r="417" spans="1:45" s="286" customFormat="1" ht="15" x14ac:dyDescent="0.25">
      <c r="A417" s="317"/>
      <c r="B417" s="323"/>
      <c r="C417" s="319"/>
      <c r="D417" s="324" t="s">
        <v>1055</v>
      </c>
      <c r="E417" s="324"/>
      <c r="F417" s="324"/>
      <c r="G417" s="325" t="s">
        <v>1056</v>
      </c>
      <c r="H417" s="329">
        <v>137.16</v>
      </c>
      <c r="I417" s="353">
        <v>1.3225</v>
      </c>
      <c r="J417" s="354">
        <v>87.069168000000005</v>
      </c>
      <c r="K417" s="335"/>
      <c r="L417" s="326"/>
      <c r="M417" s="335"/>
      <c r="N417" s="326"/>
      <c r="O417" s="336"/>
      <c r="AF417" s="310"/>
      <c r="AG417" s="310"/>
      <c r="AJ417" s="322" t="s">
        <v>1055</v>
      </c>
      <c r="AL417" s="310"/>
      <c r="AP417" s="310"/>
      <c r="AR417" s="310"/>
      <c r="AS417" s="310"/>
    </row>
    <row r="418" spans="1:45" s="286" customFormat="1" ht="15" x14ac:dyDescent="0.25">
      <c r="A418" s="317"/>
      <c r="B418" s="323"/>
      <c r="C418" s="319"/>
      <c r="D418" s="324" t="s">
        <v>1057</v>
      </c>
      <c r="E418" s="324"/>
      <c r="F418" s="324"/>
      <c r="G418" s="325" t="s">
        <v>1056</v>
      </c>
      <c r="H418" s="329">
        <v>53.69</v>
      </c>
      <c r="I418" s="353">
        <v>1.4375</v>
      </c>
      <c r="J418" s="353">
        <v>37.046100000000003</v>
      </c>
      <c r="K418" s="335"/>
      <c r="L418" s="326"/>
      <c r="M418" s="335"/>
      <c r="N418" s="326"/>
      <c r="O418" s="336"/>
      <c r="AF418" s="310"/>
      <c r="AG418" s="310"/>
      <c r="AJ418" s="322" t="s">
        <v>1057</v>
      </c>
      <c r="AL418" s="310"/>
      <c r="AP418" s="310"/>
      <c r="AR418" s="310"/>
      <c r="AS418" s="310"/>
    </row>
    <row r="419" spans="1:45" s="286" customFormat="1" ht="15" x14ac:dyDescent="0.25">
      <c r="A419" s="338"/>
      <c r="B419" s="325"/>
      <c r="C419" s="319"/>
      <c r="D419" s="339" t="s">
        <v>1058</v>
      </c>
      <c r="E419" s="339"/>
      <c r="F419" s="339"/>
      <c r="G419" s="340"/>
      <c r="H419" s="341"/>
      <c r="I419" s="341"/>
      <c r="J419" s="341"/>
      <c r="K419" s="342">
        <v>243627.48</v>
      </c>
      <c r="L419" s="341"/>
      <c r="M419" s="342">
        <v>119683.84</v>
      </c>
      <c r="N419" s="341"/>
      <c r="O419" s="343">
        <v>1045942.79</v>
      </c>
      <c r="AF419" s="310"/>
      <c r="AG419" s="310"/>
      <c r="AK419" s="322" t="s">
        <v>1058</v>
      </c>
      <c r="AL419" s="310"/>
      <c r="AP419" s="310"/>
      <c r="AR419" s="310"/>
      <c r="AS419" s="310"/>
    </row>
    <row r="420" spans="1:45" s="286" customFormat="1" ht="15" x14ac:dyDescent="0.25">
      <c r="A420" s="317"/>
      <c r="B420" s="323"/>
      <c r="C420" s="319"/>
      <c r="D420" s="324" t="s">
        <v>1059</v>
      </c>
      <c r="E420" s="324"/>
      <c r="F420" s="324"/>
      <c r="G420" s="325"/>
      <c r="H420" s="326"/>
      <c r="I420" s="326"/>
      <c r="J420" s="326"/>
      <c r="K420" s="335"/>
      <c r="L420" s="326"/>
      <c r="M420" s="331">
        <v>1276.8</v>
      </c>
      <c r="N420" s="326"/>
      <c r="O420" s="330">
        <v>57162.33</v>
      </c>
      <c r="AF420" s="310"/>
      <c r="AG420" s="310"/>
      <c r="AJ420" s="322" t="s">
        <v>1059</v>
      </c>
      <c r="AL420" s="310"/>
      <c r="AP420" s="310"/>
      <c r="AR420" s="310"/>
      <c r="AS420" s="310"/>
    </row>
    <row r="421" spans="1:45" s="286" customFormat="1" ht="33.75" x14ac:dyDescent="0.25">
      <c r="A421" s="317"/>
      <c r="B421" s="323"/>
      <c r="C421" s="319" t="s">
        <v>1132</v>
      </c>
      <c r="D421" s="324" t="s">
        <v>1133</v>
      </c>
      <c r="E421" s="324"/>
      <c r="F421" s="324"/>
      <c r="G421" s="325" t="s">
        <v>1062</v>
      </c>
      <c r="H421" s="344">
        <v>109</v>
      </c>
      <c r="I421" s="326"/>
      <c r="J421" s="344">
        <v>109</v>
      </c>
      <c r="K421" s="335"/>
      <c r="L421" s="326"/>
      <c r="M421" s="331">
        <v>1391.71</v>
      </c>
      <c r="N421" s="326"/>
      <c r="O421" s="330">
        <v>62306.94</v>
      </c>
      <c r="AF421" s="310"/>
      <c r="AG421" s="310"/>
      <c r="AJ421" s="322" t="s">
        <v>1133</v>
      </c>
      <c r="AL421" s="310"/>
      <c r="AP421" s="310"/>
      <c r="AR421" s="310"/>
      <c r="AS421" s="310"/>
    </row>
    <row r="422" spans="1:45" s="286" customFormat="1" ht="56.25" x14ac:dyDescent="0.25">
      <c r="A422" s="317"/>
      <c r="B422" s="323"/>
      <c r="C422" s="319" t="s">
        <v>1134</v>
      </c>
      <c r="D422" s="324" t="s">
        <v>1135</v>
      </c>
      <c r="E422" s="324"/>
      <c r="F422" s="324"/>
      <c r="G422" s="325" t="s">
        <v>1062</v>
      </c>
      <c r="H422" s="344">
        <v>65</v>
      </c>
      <c r="I422" s="329">
        <v>0.85</v>
      </c>
      <c r="J422" s="329">
        <v>55.25</v>
      </c>
      <c r="K422" s="335"/>
      <c r="L422" s="326"/>
      <c r="M422" s="327">
        <v>705.43</v>
      </c>
      <c r="N422" s="326"/>
      <c r="O422" s="330">
        <v>31582.19</v>
      </c>
      <c r="AF422" s="310"/>
      <c r="AG422" s="310"/>
      <c r="AJ422" s="322" t="s">
        <v>1135</v>
      </c>
      <c r="AL422" s="310"/>
      <c r="AP422" s="310"/>
      <c r="AR422" s="310"/>
      <c r="AS422" s="310"/>
    </row>
    <row r="423" spans="1:45" s="286" customFormat="1" ht="15" x14ac:dyDescent="0.25">
      <c r="A423" s="317"/>
      <c r="B423" s="345"/>
      <c r="C423" s="346"/>
      <c r="D423" s="347" t="s">
        <v>1065</v>
      </c>
      <c r="E423" s="347"/>
      <c r="F423" s="347"/>
      <c r="G423" s="312"/>
      <c r="H423" s="348"/>
      <c r="I423" s="348"/>
      <c r="J423" s="348"/>
      <c r="K423" s="349"/>
      <c r="L423" s="348"/>
      <c r="M423" s="350">
        <v>121780.98</v>
      </c>
      <c r="N423" s="341"/>
      <c r="O423" s="351">
        <v>1139831.92</v>
      </c>
      <c r="AF423" s="310"/>
      <c r="AG423" s="310"/>
      <c r="AL423" s="310" t="s">
        <v>1065</v>
      </c>
      <c r="AP423" s="310"/>
      <c r="AR423" s="310"/>
      <c r="AS423" s="310"/>
    </row>
    <row r="424" spans="1:45" s="286" customFormat="1" ht="45.75" x14ac:dyDescent="0.25">
      <c r="A424" s="311" t="s">
        <v>518</v>
      </c>
      <c r="B424" s="312" t="s">
        <v>729</v>
      </c>
      <c r="C424" s="313" t="s">
        <v>1291</v>
      </c>
      <c r="D424" s="314" t="s">
        <v>730</v>
      </c>
      <c r="E424" s="314"/>
      <c r="F424" s="314"/>
      <c r="G424" s="312" t="s">
        <v>84</v>
      </c>
      <c r="H424" s="312">
        <v>-558</v>
      </c>
      <c r="I424" s="312" t="s">
        <v>33</v>
      </c>
      <c r="J424" s="312" t="s">
        <v>1292</v>
      </c>
      <c r="K424" s="315" t="s">
        <v>732</v>
      </c>
      <c r="L424" s="312"/>
      <c r="M424" s="315" t="s">
        <v>1293</v>
      </c>
      <c r="N424" s="312" t="s">
        <v>1083</v>
      </c>
      <c r="O424" s="316" t="s">
        <v>1294</v>
      </c>
      <c r="AF424" s="310"/>
      <c r="AG424" s="310" t="s">
        <v>730</v>
      </c>
      <c r="AL424" s="310"/>
      <c r="AP424" s="310"/>
      <c r="AR424" s="310"/>
      <c r="AS424" s="310"/>
    </row>
    <row r="425" spans="1:45" s="286" customFormat="1" ht="15" x14ac:dyDescent="0.25">
      <c r="A425" s="364"/>
      <c r="B425" s="301"/>
      <c r="C425" s="346"/>
      <c r="D425" s="324" t="s">
        <v>1141</v>
      </c>
      <c r="E425" s="324"/>
      <c r="F425" s="324"/>
      <c r="G425" s="324"/>
      <c r="H425" s="324"/>
      <c r="I425" s="324"/>
      <c r="J425" s="324"/>
      <c r="K425" s="324"/>
      <c r="L425" s="324"/>
      <c r="M425" s="324"/>
      <c r="N425" s="324"/>
      <c r="O425" s="365"/>
      <c r="AF425" s="310"/>
      <c r="AG425" s="310"/>
      <c r="AL425" s="310"/>
      <c r="AM425" s="322" t="s">
        <v>1141</v>
      </c>
      <c r="AP425" s="310"/>
      <c r="AR425" s="310"/>
      <c r="AS425" s="310"/>
    </row>
    <row r="426" spans="1:45" s="286" customFormat="1" ht="15" x14ac:dyDescent="0.25">
      <c r="A426" s="317"/>
      <c r="B426" s="345"/>
      <c r="C426" s="346"/>
      <c r="D426" s="347" t="s">
        <v>1065</v>
      </c>
      <c r="E426" s="347"/>
      <c r="F426" s="347"/>
      <c r="G426" s="312"/>
      <c r="H426" s="348"/>
      <c r="I426" s="348"/>
      <c r="J426" s="348"/>
      <c r="K426" s="349"/>
      <c r="L426" s="348"/>
      <c r="M426" s="350">
        <v>-109819.98</v>
      </c>
      <c r="N426" s="341"/>
      <c r="O426" s="351">
        <v>-896131.04</v>
      </c>
      <c r="AF426" s="310"/>
      <c r="AG426" s="310"/>
      <c r="AL426" s="310" t="s">
        <v>1065</v>
      </c>
      <c r="AP426" s="310"/>
      <c r="AR426" s="310"/>
      <c r="AS426" s="310"/>
    </row>
    <row r="427" spans="1:45" s="362" customFormat="1" ht="33.75" x14ac:dyDescent="0.25">
      <c r="A427" s="356" t="s">
        <v>525</v>
      </c>
      <c r="B427" s="357" t="s">
        <v>739</v>
      </c>
      <c r="C427" s="367" t="s">
        <v>1100</v>
      </c>
      <c r="D427" s="359" t="s">
        <v>155</v>
      </c>
      <c r="E427" s="359"/>
      <c r="F427" s="359"/>
      <c r="G427" s="357" t="s">
        <v>84</v>
      </c>
      <c r="H427" s="357">
        <v>558</v>
      </c>
      <c r="I427" s="357" t="s">
        <v>33</v>
      </c>
      <c r="J427" s="357" t="s">
        <v>1295</v>
      </c>
      <c r="K427" s="360" t="s">
        <v>157</v>
      </c>
      <c r="L427" s="357" t="s">
        <v>1102</v>
      </c>
      <c r="M427" s="360" t="s">
        <v>1296</v>
      </c>
      <c r="N427" s="357" t="s">
        <v>1083</v>
      </c>
      <c r="O427" s="361" t="s">
        <v>1297</v>
      </c>
      <c r="AF427" s="363"/>
      <c r="AG427" s="363" t="s">
        <v>155</v>
      </c>
      <c r="AL427" s="363"/>
      <c r="AP427" s="363"/>
      <c r="AR427" s="363"/>
      <c r="AS427" s="363"/>
    </row>
    <row r="428" spans="1:45" s="286" customFormat="1" ht="15" x14ac:dyDescent="0.25">
      <c r="A428" s="364"/>
      <c r="B428" s="301"/>
      <c r="C428" s="346"/>
      <c r="D428" s="324" t="s">
        <v>1085</v>
      </c>
      <c r="E428" s="324"/>
      <c r="F428" s="324"/>
      <c r="G428" s="324"/>
      <c r="H428" s="324"/>
      <c r="I428" s="324"/>
      <c r="J428" s="324"/>
      <c r="K428" s="324"/>
      <c r="L428" s="324"/>
      <c r="M428" s="324"/>
      <c r="N428" s="324"/>
      <c r="O428" s="365"/>
      <c r="AF428" s="310"/>
      <c r="AG428" s="310"/>
      <c r="AL428" s="310"/>
      <c r="AM428" s="322" t="s">
        <v>1085</v>
      </c>
      <c r="AP428" s="310"/>
      <c r="AR428" s="310"/>
      <c r="AS428" s="310"/>
    </row>
    <row r="429" spans="1:45" s="286" customFormat="1" ht="15" x14ac:dyDescent="0.25">
      <c r="A429" s="364"/>
      <c r="B429" s="345"/>
      <c r="C429" s="346"/>
      <c r="D429" s="324" t="s">
        <v>1106</v>
      </c>
      <c r="E429" s="324"/>
      <c r="F429" s="324"/>
      <c r="G429" s="324"/>
      <c r="H429" s="324"/>
      <c r="I429" s="324"/>
      <c r="J429" s="324"/>
      <c r="K429" s="324"/>
      <c r="L429" s="324"/>
      <c r="M429" s="324"/>
      <c r="N429" s="324"/>
      <c r="O429" s="365"/>
      <c r="AF429" s="310"/>
      <c r="AG429" s="310"/>
      <c r="AL429" s="310"/>
      <c r="AN429" s="322" t="s">
        <v>1106</v>
      </c>
      <c r="AP429" s="310"/>
      <c r="AR429" s="310"/>
      <c r="AS429" s="310"/>
    </row>
    <row r="430" spans="1:45" s="286" customFormat="1" ht="15" x14ac:dyDescent="0.25">
      <c r="A430" s="317"/>
      <c r="B430" s="318"/>
      <c r="C430" s="319"/>
      <c r="D430" s="320" t="s">
        <v>1107</v>
      </c>
      <c r="E430" s="320"/>
      <c r="F430" s="320"/>
      <c r="G430" s="320"/>
      <c r="H430" s="320"/>
      <c r="I430" s="320"/>
      <c r="J430" s="320"/>
      <c r="K430" s="320"/>
      <c r="L430" s="320"/>
      <c r="M430" s="320"/>
      <c r="N430" s="320"/>
      <c r="O430" s="321"/>
      <c r="AF430" s="310"/>
      <c r="AG430" s="310"/>
      <c r="AH430" s="322" t="s">
        <v>1107</v>
      </c>
      <c r="AL430" s="310"/>
      <c r="AP430" s="310"/>
      <c r="AR430" s="310"/>
      <c r="AS430" s="310"/>
    </row>
    <row r="431" spans="1:45" s="286" customFormat="1" ht="15" x14ac:dyDescent="0.25">
      <c r="A431" s="317"/>
      <c r="B431" s="345"/>
      <c r="C431" s="346"/>
      <c r="D431" s="347" t="s">
        <v>1065</v>
      </c>
      <c r="E431" s="347"/>
      <c r="F431" s="347"/>
      <c r="G431" s="312"/>
      <c r="H431" s="348"/>
      <c r="I431" s="348"/>
      <c r="J431" s="348"/>
      <c r="K431" s="349"/>
      <c r="L431" s="348"/>
      <c r="M431" s="350">
        <v>278485.48</v>
      </c>
      <c r="N431" s="341"/>
      <c r="O431" s="351">
        <v>2272441.52</v>
      </c>
      <c r="AF431" s="310"/>
      <c r="AG431" s="310"/>
      <c r="AL431" s="310" t="s">
        <v>1065</v>
      </c>
      <c r="AP431" s="310"/>
      <c r="AR431" s="310"/>
      <c r="AS431" s="310"/>
    </row>
    <row r="432" spans="1:45" s="286" customFormat="1" ht="15" x14ac:dyDescent="0.25">
      <c r="A432" s="368"/>
      <c r="B432" s="369"/>
      <c r="C432" s="315"/>
      <c r="D432" s="347" t="s">
        <v>1298</v>
      </c>
      <c r="E432" s="347"/>
      <c r="F432" s="347"/>
      <c r="G432" s="347"/>
      <c r="H432" s="347"/>
      <c r="I432" s="347"/>
      <c r="J432" s="347"/>
      <c r="K432" s="347"/>
      <c r="L432" s="347"/>
      <c r="M432" s="370"/>
      <c r="N432" s="371"/>
      <c r="O432" s="372"/>
      <c r="P432" s="373"/>
      <c r="AF432" s="310"/>
      <c r="AG432" s="310"/>
      <c r="AL432" s="310"/>
      <c r="AP432" s="310" t="s">
        <v>1298</v>
      </c>
      <c r="AR432" s="310"/>
      <c r="AS432" s="310"/>
    </row>
    <row r="433" spans="1:45" s="286" customFormat="1" ht="15" x14ac:dyDescent="0.25">
      <c r="A433" s="317"/>
      <c r="B433" s="301"/>
      <c r="C433" s="319"/>
      <c r="D433" s="324" t="s">
        <v>1109</v>
      </c>
      <c r="E433" s="324"/>
      <c r="F433" s="324"/>
      <c r="G433" s="324"/>
      <c r="H433" s="324"/>
      <c r="I433" s="324"/>
      <c r="J433" s="324"/>
      <c r="K433" s="324"/>
      <c r="L433" s="324"/>
      <c r="M433" s="374">
        <v>2802486.45</v>
      </c>
      <c r="N433" s="375"/>
      <c r="O433" s="376"/>
      <c r="P433" s="377"/>
      <c r="AF433" s="310"/>
      <c r="AG433" s="310"/>
      <c r="AL433" s="310"/>
      <c r="AP433" s="310"/>
      <c r="AQ433" s="322" t="s">
        <v>1109</v>
      </c>
      <c r="AR433" s="310"/>
      <c r="AS433" s="310"/>
    </row>
    <row r="434" spans="1:45" s="286" customFormat="1" ht="15" x14ac:dyDescent="0.25">
      <c r="A434" s="317"/>
      <c r="B434" s="301"/>
      <c r="C434" s="319"/>
      <c r="D434" s="324" t="s">
        <v>1110</v>
      </c>
      <c r="E434" s="324"/>
      <c r="F434" s="324"/>
      <c r="G434" s="324"/>
      <c r="H434" s="324"/>
      <c r="I434" s="324"/>
      <c r="J434" s="324"/>
      <c r="K434" s="324"/>
      <c r="L434" s="324"/>
      <c r="M434" s="377"/>
      <c r="N434" s="375"/>
      <c r="O434" s="376"/>
      <c r="P434" s="377"/>
      <c r="AF434" s="310"/>
      <c r="AG434" s="310"/>
      <c r="AL434" s="310"/>
      <c r="AP434" s="310"/>
      <c r="AQ434" s="322" t="s">
        <v>1110</v>
      </c>
      <c r="AR434" s="310"/>
      <c r="AS434" s="310"/>
    </row>
    <row r="435" spans="1:45" s="286" customFormat="1" ht="15" x14ac:dyDescent="0.25">
      <c r="A435" s="317"/>
      <c r="B435" s="301"/>
      <c r="C435" s="319"/>
      <c r="D435" s="324" t="s">
        <v>1111</v>
      </c>
      <c r="E435" s="324"/>
      <c r="F435" s="324"/>
      <c r="G435" s="324"/>
      <c r="H435" s="324"/>
      <c r="I435" s="324"/>
      <c r="J435" s="324"/>
      <c r="K435" s="324"/>
      <c r="L435" s="324"/>
      <c r="M435" s="374">
        <v>11062.68</v>
      </c>
      <c r="N435" s="375"/>
      <c r="O435" s="376"/>
      <c r="P435" s="377"/>
      <c r="AF435" s="310"/>
      <c r="AG435" s="310"/>
      <c r="AL435" s="310"/>
      <c r="AP435" s="310"/>
      <c r="AQ435" s="322" t="s">
        <v>1111</v>
      </c>
      <c r="AR435" s="310"/>
      <c r="AS435" s="310"/>
    </row>
    <row r="436" spans="1:45" s="286" customFormat="1" ht="15" x14ac:dyDescent="0.25">
      <c r="A436" s="317"/>
      <c r="B436" s="301"/>
      <c r="C436" s="319"/>
      <c r="D436" s="324" t="s">
        <v>1112</v>
      </c>
      <c r="E436" s="324"/>
      <c r="F436" s="324"/>
      <c r="G436" s="324"/>
      <c r="H436" s="324"/>
      <c r="I436" s="324"/>
      <c r="J436" s="324"/>
      <c r="K436" s="324"/>
      <c r="L436" s="324"/>
      <c r="M436" s="374">
        <v>85992.41</v>
      </c>
      <c r="N436" s="375"/>
      <c r="O436" s="376"/>
      <c r="P436" s="377"/>
      <c r="AF436" s="310"/>
      <c r="AG436" s="310"/>
      <c r="AL436" s="310"/>
      <c r="AP436" s="310"/>
      <c r="AQ436" s="322" t="s">
        <v>1112</v>
      </c>
      <c r="AR436" s="310"/>
      <c r="AS436" s="310"/>
    </row>
    <row r="437" spans="1:45" s="286" customFormat="1" ht="15" x14ac:dyDescent="0.25">
      <c r="A437" s="317"/>
      <c r="B437" s="301"/>
      <c r="C437" s="319"/>
      <c r="D437" s="324" t="s">
        <v>1113</v>
      </c>
      <c r="E437" s="324"/>
      <c r="F437" s="324"/>
      <c r="G437" s="324"/>
      <c r="H437" s="324"/>
      <c r="I437" s="324"/>
      <c r="J437" s="324"/>
      <c r="K437" s="324"/>
      <c r="L437" s="324"/>
      <c r="M437" s="374">
        <v>5104.03</v>
      </c>
      <c r="N437" s="375"/>
      <c r="O437" s="376"/>
      <c r="P437" s="377"/>
      <c r="AF437" s="310"/>
      <c r="AG437" s="310"/>
      <c r="AL437" s="310"/>
      <c r="AP437" s="310"/>
      <c r="AQ437" s="322" t="s">
        <v>1113</v>
      </c>
      <c r="AR437" s="310"/>
      <c r="AS437" s="310"/>
    </row>
    <row r="438" spans="1:45" s="286" customFormat="1" ht="15" x14ac:dyDescent="0.25">
      <c r="A438" s="317"/>
      <c r="B438" s="301"/>
      <c r="C438" s="319"/>
      <c r="D438" s="324" t="s">
        <v>1114</v>
      </c>
      <c r="E438" s="324"/>
      <c r="F438" s="324"/>
      <c r="G438" s="324"/>
      <c r="H438" s="324"/>
      <c r="I438" s="324"/>
      <c r="J438" s="324"/>
      <c r="K438" s="324"/>
      <c r="L438" s="324"/>
      <c r="M438" s="374">
        <v>2705431.36</v>
      </c>
      <c r="N438" s="375"/>
      <c r="O438" s="376"/>
      <c r="P438" s="377"/>
      <c r="AF438" s="310"/>
      <c r="AG438" s="310"/>
      <c r="AL438" s="310"/>
      <c r="AP438" s="310"/>
      <c r="AQ438" s="322" t="s">
        <v>1114</v>
      </c>
      <c r="AR438" s="310"/>
      <c r="AS438" s="310"/>
    </row>
    <row r="439" spans="1:45" s="286" customFormat="1" ht="15" x14ac:dyDescent="0.25">
      <c r="A439" s="317"/>
      <c r="B439" s="301"/>
      <c r="C439" s="319"/>
      <c r="D439" s="324" t="s">
        <v>1115</v>
      </c>
      <c r="E439" s="324"/>
      <c r="F439" s="324"/>
      <c r="G439" s="324"/>
      <c r="H439" s="324"/>
      <c r="I439" s="324"/>
      <c r="J439" s="324"/>
      <c r="K439" s="324"/>
      <c r="L439" s="324"/>
      <c r="M439" s="374">
        <v>2829040.26</v>
      </c>
      <c r="N439" s="375"/>
      <c r="O439" s="376"/>
      <c r="P439" s="377"/>
      <c r="AF439" s="310"/>
      <c r="AG439" s="310"/>
      <c r="AL439" s="310"/>
      <c r="AP439" s="310"/>
      <c r="AQ439" s="322" t="s">
        <v>1115</v>
      </c>
      <c r="AR439" s="310"/>
      <c r="AS439" s="310"/>
    </row>
    <row r="440" spans="1:45" s="286" customFormat="1" ht="15" x14ac:dyDescent="0.25">
      <c r="A440" s="317"/>
      <c r="B440" s="301"/>
      <c r="C440" s="319"/>
      <c r="D440" s="324" t="s">
        <v>1110</v>
      </c>
      <c r="E440" s="324"/>
      <c r="F440" s="324"/>
      <c r="G440" s="324"/>
      <c r="H440" s="324"/>
      <c r="I440" s="324"/>
      <c r="J440" s="324"/>
      <c r="K440" s="324"/>
      <c r="L440" s="324"/>
      <c r="M440" s="377"/>
      <c r="N440" s="375"/>
      <c r="O440" s="376"/>
      <c r="P440" s="377"/>
      <c r="AF440" s="310"/>
      <c r="AG440" s="310"/>
      <c r="AL440" s="310"/>
      <c r="AP440" s="310"/>
      <c r="AQ440" s="322" t="s">
        <v>1110</v>
      </c>
      <c r="AR440" s="310"/>
      <c r="AS440" s="310"/>
    </row>
    <row r="441" spans="1:45" s="286" customFormat="1" ht="15" x14ac:dyDescent="0.25">
      <c r="A441" s="317"/>
      <c r="B441" s="301"/>
      <c r="C441" s="319"/>
      <c r="D441" s="324" t="s">
        <v>1299</v>
      </c>
      <c r="E441" s="324"/>
      <c r="F441" s="324"/>
      <c r="G441" s="324"/>
      <c r="H441" s="324"/>
      <c r="I441" s="324"/>
      <c r="J441" s="324"/>
      <c r="K441" s="324"/>
      <c r="L441" s="324"/>
      <c r="M441" s="374">
        <v>11062.68</v>
      </c>
      <c r="N441" s="375"/>
      <c r="O441" s="376"/>
      <c r="P441" s="377"/>
      <c r="AF441" s="310"/>
      <c r="AG441" s="310"/>
      <c r="AL441" s="310"/>
      <c r="AP441" s="310"/>
      <c r="AQ441" s="322" t="s">
        <v>1299</v>
      </c>
      <c r="AR441" s="310"/>
      <c r="AS441" s="310"/>
    </row>
    <row r="442" spans="1:45" s="286" customFormat="1" ht="15" x14ac:dyDescent="0.25">
      <c r="A442" s="317"/>
      <c r="B442" s="301"/>
      <c r="C442" s="319"/>
      <c r="D442" s="324" t="s">
        <v>1300</v>
      </c>
      <c r="E442" s="324"/>
      <c r="F442" s="324"/>
      <c r="G442" s="324"/>
      <c r="H442" s="324"/>
      <c r="I442" s="324"/>
      <c r="J442" s="324"/>
      <c r="K442" s="324"/>
      <c r="L442" s="324"/>
      <c r="M442" s="374">
        <v>85992.41</v>
      </c>
      <c r="N442" s="375"/>
      <c r="O442" s="376"/>
      <c r="P442" s="377"/>
      <c r="AF442" s="310"/>
      <c r="AG442" s="310"/>
      <c r="AL442" s="310"/>
      <c r="AP442" s="310"/>
      <c r="AQ442" s="322" t="s">
        <v>1300</v>
      </c>
      <c r="AR442" s="310"/>
      <c r="AS442" s="310"/>
    </row>
    <row r="443" spans="1:45" s="286" customFormat="1" ht="15" x14ac:dyDescent="0.25">
      <c r="A443" s="317"/>
      <c r="B443" s="301"/>
      <c r="C443" s="319"/>
      <c r="D443" s="324" t="s">
        <v>1301</v>
      </c>
      <c r="E443" s="324"/>
      <c r="F443" s="324"/>
      <c r="G443" s="324"/>
      <c r="H443" s="324"/>
      <c r="I443" s="324"/>
      <c r="J443" s="324"/>
      <c r="K443" s="324"/>
      <c r="L443" s="324"/>
      <c r="M443" s="374">
        <v>5104.03</v>
      </c>
      <c r="N443" s="375"/>
      <c r="O443" s="376"/>
      <c r="P443" s="377"/>
      <c r="AF443" s="310"/>
      <c r="AG443" s="310"/>
      <c r="AL443" s="310"/>
      <c r="AP443" s="310"/>
      <c r="AQ443" s="322" t="s">
        <v>1301</v>
      </c>
      <c r="AR443" s="310"/>
      <c r="AS443" s="310"/>
    </row>
    <row r="444" spans="1:45" s="286" customFormat="1" ht="15" x14ac:dyDescent="0.25">
      <c r="A444" s="317"/>
      <c r="B444" s="301"/>
      <c r="C444" s="319"/>
      <c r="D444" s="324" t="s">
        <v>1302</v>
      </c>
      <c r="E444" s="324"/>
      <c r="F444" s="324"/>
      <c r="G444" s="324"/>
      <c r="H444" s="324"/>
      <c r="I444" s="324"/>
      <c r="J444" s="324"/>
      <c r="K444" s="324"/>
      <c r="L444" s="324"/>
      <c r="M444" s="374">
        <v>2705431.36</v>
      </c>
      <c r="N444" s="375"/>
      <c r="O444" s="376"/>
      <c r="P444" s="377"/>
      <c r="AF444" s="310"/>
      <c r="AG444" s="310"/>
      <c r="AL444" s="310"/>
      <c r="AP444" s="310"/>
      <c r="AQ444" s="322" t="s">
        <v>1302</v>
      </c>
      <c r="AR444" s="310"/>
      <c r="AS444" s="310"/>
    </row>
    <row r="445" spans="1:45" s="286" customFormat="1" ht="15" x14ac:dyDescent="0.25">
      <c r="A445" s="317"/>
      <c r="B445" s="301"/>
      <c r="C445" s="319"/>
      <c r="D445" s="324" t="s">
        <v>1303</v>
      </c>
      <c r="E445" s="324"/>
      <c r="F445" s="324"/>
      <c r="G445" s="324"/>
      <c r="H445" s="324"/>
      <c r="I445" s="324"/>
      <c r="J445" s="324"/>
      <c r="K445" s="324"/>
      <c r="L445" s="324"/>
      <c r="M445" s="374">
        <v>17621.71</v>
      </c>
      <c r="N445" s="375"/>
      <c r="O445" s="376"/>
      <c r="P445" s="377"/>
      <c r="AF445" s="310"/>
      <c r="AG445" s="310"/>
      <c r="AL445" s="310"/>
      <c r="AP445" s="310"/>
      <c r="AQ445" s="322" t="s">
        <v>1303</v>
      </c>
      <c r="AR445" s="310"/>
      <c r="AS445" s="310"/>
    </row>
    <row r="446" spans="1:45" s="286" customFormat="1" ht="15" x14ac:dyDescent="0.25">
      <c r="A446" s="317"/>
      <c r="B446" s="301"/>
      <c r="C446" s="319"/>
      <c r="D446" s="324" t="s">
        <v>1304</v>
      </c>
      <c r="E446" s="324"/>
      <c r="F446" s="324"/>
      <c r="G446" s="324"/>
      <c r="H446" s="324"/>
      <c r="I446" s="324"/>
      <c r="J446" s="324"/>
      <c r="K446" s="324"/>
      <c r="L446" s="324"/>
      <c r="M446" s="374">
        <v>8932.1</v>
      </c>
      <c r="N446" s="375"/>
      <c r="O446" s="376"/>
      <c r="P446" s="377"/>
      <c r="AF446" s="310"/>
      <c r="AG446" s="310"/>
      <c r="AL446" s="310"/>
      <c r="AP446" s="310"/>
      <c r="AQ446" s="322" t="s">
        <v>1304</v>
      </c>
      <c r="AR446" s="310"/>
      <c r="AS446" s="310"/>
    </row>
    <row r="447" spans="1:45" s="286" customFormat="1" ht="15" x14ac:dyDescent="0.25">
      <c r="A447" s="317"/>
      <c r="B447" s="301"/>
      <c r="C447" s="319"/>
      <c r="D447" s="324" t="s">
        <v>1125</v>
      </c>
      <c r="E447" s="324"/>
      <c r="F447" s="324"/>
      <c r="G447" s="324"/>
      <c r="H447" s="324"/>
      <c r="I447" s="324"/>
      <c r="J447" s="324"/>
      <c r="K447" s="324"/>
      <c r="L447" s="324"/>
      <c r="M447" s="374">
        <v>16166.71</v>
      </c>
      <c r="N447" s="375"/>
      <c r="O447" s="376"/>
      <c r="P447" s="377"/>
      <c r="AF447" s="310"/>
      <c r="AG447" s="310"/>
      <c r="AL447" s="310"/>
      <c r="AP447" s="310"/>
      <c r="AQ447" s="322" t="s">
        <v>1125</v>
      </c>
      <c r="AR447" s="310"/>
      <c r="AS447" s="310"/>
    </row>
    <row r="448" spans="1:45" s="286" customFormat="1" ht="15" x14ac:dyDescent="0.25">
      <c r="A448" s="317"/>
      <c r="B448" s="301"/>
      <c r="C448" s="319"/>
      <c r="D448" s="324" t="s">
        <v>1126</v>
      </c>
      <c r="E448" s="324"/>
      <c r="F448" s="324"/>
      <c r="G448" s="324"/>
      <c r="H448" s="324"/>
      <c r="I448" s="324"/>
      <c r="J448" s="324"/>
      <c r="K448" s="324"/>
      <c r="L448" s="324"/>
      <c r="M448" s="374">
        <v>17621.71</v>
      </c>
      <c r="N448" s="375"/>
      <c r="O448" s="376"/>
      <c r="P448" s="377"/>
      <c r="AF448" s="310"/>
      <c r="AG448" s="310"/>
      <c r="AL448" s="310"/>
      <c r="AP448" s="310"/>
      <c r="AQ448" s="322" t="s">
        <v>1126</v>
      </c>
      <c r="AR448" s="310"/>
      <c r="AS448" s="310"/>
    </row>
    <row r="449" spans="1:47" s="286" customFormat="1" ht="15" x14ac:dyDescent="0.25">
      <c r="A449" s="317"/>
      <c r="B449" s="301"/>
      <c r="C449" s="319"/>
      <c r="D449" s="324" t="s">
        <v>1127</v>
      </c>
      <c r="E449" s="324"/>
      <c r="F449" s="324"/>
      <c r="G449" s="324"/>
      <c r="H449" s="324"/>
      <c r="I449" s="324"/>
      <c r="J449" s="324"/>
      <c r="K449" s="324"/>
      <c r="L449" s="324"/>
      <c r="M449" s="374">
        <v>8932.1</v>
      </c>
      <c r="N449" s="375"/>
      <c r="O449" s="376"/>
      <c r="P449" s="377"/>
      <c r="AF449" s="310"/>
      <c r="AG449" s="310"/>
      <c r="AL449" s="310"/>
      <c r="AP449" s="310"/>
      <c r="AQ449" s="322" t="s">
        <v>1127</v>
      </c>
      <c r="AR449" s="310"/>
      <c r="AS449" s="310"/>
    </row>
    <row r="450" spans="1:47" s="286" customFormat="1" ht="15" x14ac:dyDescent="0.25">
      <c r="A450" s="317"/>
      <c r="B450" s="301"/>
      <c r="C450" s="379"/>
      <c r="D450" s="380" t="s">
        <v>1305</v>
      </c>
      <c r="E450" s="380"/>
      <c r="F450" s="380"/>
      <c r="G450" s="380"/>
      <c r="H450" s="380"/>
      <c r="I450" s="380"/>
      <c r="J450" s="380"/>
      <c r="K450" s="380"/>
      <c r="L450" s="380"/>
      <c r="M450" s="381">
        <v>2829040.26</v>
      </c>
      <c r="N450" s="382"/>
      <c r="O450" s="383"/>
      <c r="P450" s="384"/>
      <c r="AF450" s="310"/>
      <c r="AG450" s="310"/>
      <c r="AL450" s="310"/>
      <c r="AP450" s="310"/>
      <c r="AR450" s="310" t="s">
        <v>1305</v>
      </c>
      <c r="AS450" s="310"/>
    </row>
    <row r="451" spans="1:47" s="286" customFormat="1" ht="15" x14ac:dyDescent="0.25">
      <c r="A451" s="368"/>
      <c r="B451" s="369"/>
      <c r="C451" s="315"/>
      <c r="D451" s="347" t="s">
        <v>1306</v>
      </c>
      <c r="E451" s="347"/>
      <c r="F451" s="347"/>
      <c r="G451" s="347"/>
      <c r="H451" s="347"/>
      <c r="I451" s="347"/>
      <c r="J451" s="347"/>
      <c r="K451" s="347"/>
      <c r="L451" s="347"/>
      <c r="M451" s="370"/>
      <c r="N451" s="371"/>
      <c r="O451" s="372"/>
      <c r="AT451" s="310" t="s">
        <v>1306</v>
      </c>
    </row>
    <row r="452" spans="1:47" s="286" customFormat="1" ht="15" x14ac:dyDescent="0.25">
      <c r="A452" s="317"/>
      <c r="B452" s="301"/>
      <c r="C452" s="319"/>
      <c r="D452" s="324" t="s">
        <v>1109</v>
      </c>
      <c r="E452" s="324"/>
      <c r="F452" s="324"/>
      <c r="G452" s="324"/>
      <c r="H452" s="324"/>
      <c r="I452" s="324"/>
      <c r="J452" s="324"/>
      <c r="K452" s="324"/>
      <c r="L452" s="324"/>
      <c r="M452" s="374">
        <v>3359266.66</v>
      </c>
      <c r="N452" s="375"/>
      <c r="O452" s="385">
        <v>28682762.190000001</v>
      </c>
      <c r="AT452" s="310"/>
      <c r="AU452" s="322" t="s">
        <v>1109</v>
      </c>
    </row>
    <row r="453" spans="1:47" s="286" customFormat="1" ht="15" x14ac:dyDescent="0.25">
      <c r="A453" s="317"/>
      <c r="B453" s="301"/>
      <c r="C453" s="319"/>
      <c r="D453" s="324" t="s">
        <v>1110</v>
      </c>
      <c r="E453" s="324"/>
      <c r="F453" s="324"/>
      <c r="G453" s="324"/>
      <c r="H453" s="324"/>
      <c r="I453" s="324"/>
      <c r="J453" s="324"/>
      <c r="K453" s="324"/>
      <c r="L453" s="324"/>
      <c r="M453" s="377"/>
      <c r="N453" s="375"/>
      <c r="O453" s="376"/>
      <c r="AT453" s="310"/>
      <c r="AU453" s="322" t="s">
        <v>1110</v>
      </c>
    </row>
    <row r="454" spans="1:47" s="286" customFormat="1" ht="15" x14ac:dyDescent="0.25">
      <c r="A454" s="317"/>
      <c r="B454" s="301"/>
      <c r="C454" s="319"/>
      <c r="D454" s="324" t="s">
        <v>1111</v>
      </c>
      <c r="E454" s="324"/>
      <c r="F454" s="324"/>
      <c r="G454" s="324"/>
      <c r="H454" s="324"/>
      <c r="I454" s="324"/>
      <c r="J454" s="324"/>
      <c r="K454" s="324"/>
      <c r="L454" s="324"/>
      <c r="M454" s="374">
        <v>14844.63</v>
      </c>
      <c r="N454" s="375"/>
      <c r="O454" s="385">
        <v>664594.06000000006</v>
      </c>
      <c r="AT454" s="310"/>
      <c r="AU454" s="322" t="s">
        <v>1111</v>
      </c>
    </row>
    <row r="455" spans="1:47" s="286" customFormat="1" ht="15" x14ac:dyDescent="0.25">
      <c r="A455" s="317"/>
      <c r="B455" s="301"/>
      <c r="C455" s="319"/>
      <c r="D455" s="324" t="s">
        <v>1112</v>
      </c>
      <c r="E455" s="324"/>
      <c r="F455" s="324"/>
      <c r="G455" s="324"/>
      <c r="H455" s="324"/>
      <c r="I455" s="324"/>
      <c r="J455" s="324"/>
      <c r="K455" s="324"/>
      <c r="L455" s="324"/>
      <c r="M455" s="374">
        <v>143227.88</v>
      </c>
      <c r="N455" s="375"/>
      <c r="O455" s="385">
        <v>1896423.88</v>
      </c>
      <c r="AT455" s="310"/>
      <c r="AU455" s="322" t="s">
        <v>1112</v>
      </c>
    </row>
    <row r="456" spans="1:47" s="286" customFormat="1" ht="15" x14ac:dyDescent="0.25">
      <c r="A456" s="317"/>
      <c r="B456" s="301"/>
      <c r="C456" s="319"/>
      <c r="D456" s="324" t="s">
        <v>1113</v>
      </c>
      <c r="E456" s="324"/>
      <c r="F456" s="324"/>
      <c r="G456" s="324"/>
      <c r="H456" s="324"/>
      <c r="I456" s="324"/>
      <c r="J456" s="324"/>
      <c r="K456" s="324"/>
      <c r="L456" s="324"/>
      <c r="M456" s="374">
        <v>8212.6299999999992</v>
      </c>
      <c r="N456" s="375"/>
      <c r="O456" s="385">
        <v>367679.45</v>
      </c>
      <c r="AT456" s="310"/>
      <c r="AU456" s="322" t="s">
        <v>1113</v>
      </c>
    </row>
    <row r="457" spans="1:47" s="286" customFormat="1" ht="15" x14ac:dyDescent="0.25">
      <c r="A457" s="317"/>
      <c r="B457" s="301"/>
      <c r="C457" s="319"/>
      <c r="D457" s="324" t="s">
        <v>1114</v>
      </c>
      <c r="E457" s="324"/>
      <c r="F457" s="324"/>
      <c r="G457" s="324"/>
      <c r="H457" s="324"/>
      <c r="I457" s="324"/>
      <c r="J457" s="324"/>
      <c r="K457" s="324"/>
      <c r="L457" s="324"/>
      <c r="M457" s="374">
        <v>3201194.15</v>
      </c>
      <c r="N457" s="375"/>
      <c r="O457" s="385">
        <v>26121744.25</v>
      </c>
      <c r="AT457" s="310"/>
      <c r="AU457" s="322" t="s">
        <v>1114</v>
      </c>
    </row>
    <row r="458" spans="1:47" s="286" customFormat="1" ht="15" x14ac:dyDescent="0.25">
      <c r="A458" s="317"/>
      <c r="B458" s="301"/>
      <c r="C458" s="319"/>
      <c r="D458" s="324" t="s">
        <v>1115</v>
      </c>
      <c r="E458" s="324"/>
      <c r="F458" s="324"/>
      <c r="G458" s="324"/>
      <c r="H458" s="324"/>
      <c r="I458" s="324"/>
      <c r="J458" s="324"/>
      <c r="K458" s="324"/>
      <c r="L458" s="324"/>
      <c r="M458" s="374">
        <v>3400444.56</v>
      </c>
      <c r="N458" s="375"/>
      <c r="O458" s="385">
        <v>30526296.829999998</v>
      </c>
      <c r="AT458" s="310"/>
      <c r="AU458" s="322" t="s">
        <v>1115</v>
      </c>
    </row>
    <row r="459" spans="1:47" s="286" customFormat="1" ht="15" x14ac:dyDescent="0.25">
      <c r="A459" s="317"/>
      <c r="B459" s="301"/>
      <c r="C459" s="319"/>
      <c r="D459" s="324" t="s">
        <v>1116</v>
      </c>
      <c r="E459" s="324"/>
      <c r="F459" s="324"/>
      <c r="G459" s="324"/>
      <c r="H459" s="324"/>
      <c r="I459" s="324"/>
      <c r="J459" s="324"/>
      <c r="K459" s="324"/>
      <c r="L459" s="324"/>
      <c r="M459" s="374">
        <v>3400216.26</v>
      </c>
      <c r="N459" s="375"/>
      <c r="O459" s="385">
        <v>30523187.379999999</v>
      </c>
      <c r="AT459" s="310"/>
      <c r="AU459" s="322" t="s">
        <v>1116</v>
      </c>
    </row>
    <row r="460" spans="1:47" s="286" customFormat="1" ht="15" x14ac:dyDescent="0.25">
      <c r="A460" s="317"/>
      <c r="B460" s="301"/>
      <c r="C460" s="319"/>
      <c r="D460" s="324" t="s">
        <v>1117</v>
      </c>
      <c r="E460" s="324"/>
      <c r="F460" s="324"/>
      <c r="G460" s="324"/>
      <c r="H460" s="324"/>
      <c r="I460" s="324"/>
      <c r="J460" s="324"/>
      <c r="K460" s="324"/>
      <c r="L460" s="324"/>
      <c r="M460" s="377"/>
      <c r="N460" s="375"/>
      <c r="O460" s="376"/>
      <c r="AT460" s="310"/>
      <c r="AU460" s="322" t="s">
        <v>1117</v>
      </c>
    </row>
    <row r="461" spans="1:47" s="286" customFormat="1" ht="15" x14ac:dyDescent="0.25">
      <c r="A461" s="317"/>
      <c r="B461" s="301"/>
      <c r="C461" s="319"/>
      <c r="D461" s="324" t="s">
        <v>1118</v>
      </c>
      <c r="E461" s="324"/>
      <c r="F461" s="324"/>
      <c r="G461" s="324"/>
      <c r="H461" s="324"/>
      <c r="I461" s="324"/>
      <c r="J461" s="324"/>
      <c r="K461" s="324"/>
      <c r="L461" s="324"/>
      <c r="M461" s="374">
        <v>14844.63</v>
      </c>
      <c r="N461" s="375"/>
      <c r="O461" s="385">
        <v>664594.06000000006</v>
      </c>
      <c r="AT461" s="310"/>
      <c r="AU461" s="322" t="s">
        <v>1118</v>
      </c>
    </row>
    <row r="462" spans="1:47" s="286" customFormat="1" ht="15" x14ac:dyDescent="0.25">
      <c r="A462" s="317"/>
      <c r="B462" s="301"/>
      <c r="C462" s="319"/>
      <c r="D462" s="324" t="s">
        <v>1119</v>
      </c>
      <c r="E462" s="324"/>
      <c r="F462" s="324"/>
      <c r="G462" s="324"/>
      <c r="H462" s="324"/>
      <c r="I462" s="324"/>
      <c r="J462" s="324"/>
      <c r="K462" s="324"/>
      <c r="L462" s="324"/>
      <c r="M462" s="374">
        <v>142999.57999999999</v>
      </c>
      <c r="N462" s="375"/>
      <c r="O462" s="385">
        <v>1893314.43</v>
      </c>
      <c r="AT462" s="310"/>
      <c r="AU462" s="322" t="s">
        <v>1119</v>
      </c>
    </row>
    <row r="463" spans="1:47" s="286" customFormat="1" ht="15" x14ac:dyDescent="0.25">
      <c r="A463" s="317"/>
      <c r="B463" s="301"/>
      <c r="C463" s="319"/>
      <c r="D463" s="324" t="s">
        <v>1120</v>
      </c>
      <c r="E463" s="324"/>
      <c r="F463" s="324"/>
      <c r="G463" s="324"/>
      <c r="H463" s="324"/>
      <c r="I463" s="324"/>
      <c r="J463" s="324"/>
      <c r="K463" s="324"/>
      <c r="L463" s="324"/>
      <c r="M463" s="374">
        <v>8212.6299999999992</v>
      </c>
      <c r="N463" s="375"/>
      <c r="O463" s="385">
        <v>367679.45</v>
      </c>
      <c r="AT463" s="310"/>
      <c r="AU463" s="322" t="s">
        <v>1120</v>
      </c>
    </row>
    <row r="464" spans="1:47" s="286" customFormat="1" ht="15" x14ac:dyDescent="0.25">
      <c r="A464" s="317"/>
      <c r="B464" s="301"/>
      <c r="C464" s="319"/>
      <c r="D464" s="324" t="s">
        <v>1121</v>
      </c>
      <c r="E464" s="324"/>
      <c r="F464" s="324"/>
      <c r="G464" s="324"/>
      <c r="H464" s="324"/>
      <c r="I464" s="324"/>
      <c r="J464" s="324"/>
      <c r="K464" s="324"/>
      <c r="L464" s="324"/>
      <c r="M464" s="374">
        <v>3201194.15</v>
      </c>
      <c r="N464" s="375"/>
      <c r="O464" s="385">
        <v>26121744.25</v>
      </c>
      <c r="AT464" s="310"/>
      <c r="AU464" s="322" t="s">
        <v>1121</v>
      </c>
    </row>
    <row r="465" spans="1:52" s="286" customFormat="1" ht="15" x14ac:dyDescent="0.25">
      <c r="A465" s="317"/>
      <c r="B465" s="301"/>
      <c r="C465" s="319"/>
      <c r="D465" s="324" t="s">
        <v>1122</v>
      </c>
      <c r="E465" s="324"/>
      <c r="F465" s="324"/>
      <c r="G465" s="324"/>
      <c r="H465" s="324"/>
      <c r="I465" s="324"/>
      <c r="J465" s="324"/>
      <c r="K465" s="324"/>
      <c r="L465" s="324"/>
      <c r="M465" s="374">
        <v>26336.02</v>
      </c>
      <c r="N465" s="375"/>
      <c r="O465" s="385">
        <v>1179063.5</v>
      </c>
      <c r="AT465" s="310"/>
      <c r="AU465" s="322" t="s">
        <v>1122</v>
      </c>
    </row>
    <row r="466" spans="1:52" s="286" customFormat="1" ht="15" x14ac:dyDescent="0.25">
      <c r="A466" s="317"/>
      <c r="B466" s="301"/>
      <c r="C466" s="319"/>
      <c r="D466" s="324" t="s">
        <v>1123</v>
      </c>
      <c r="E466" s="324"/>
      <c r="F466" s="324"/>
      <c r="G466" s="324"/>
      <c r="H466" s="324"/>
      <c r="I466" s="324"/>
      <c r="J466" s="324"/>
      <c r="K466" s="324"/>
      <c r="L466" s="324"/>
      <c r="M466" s="374">
        <v>14841.88</v>
      </c>
      <c r="N466" s="375"/>
      <c r="O466" s="385">
        <v>664471.14</v>
      </c>
      <c r="AT466" s="310"/>
      <c r="AU466" s="322" t="s">
        <v>1123</v>
      </c>
    </row>
    <row r="467" spans="1:52" s="286" customFormat="1" ht="15" x14ac:dyDescent="0.25">
      <c r="A467" s="317"/>
      <c r="B467" s="301"/>
      <c r="C467" s="319"/>
      <c r="D467" s="324" t="s">
        <v>1124</v>
      </c>
      <c r="E467" s="324"/>
      <c r="F467" s="324"/>
      <c r="G467" s="324"/>
      <c r="H467" s="324"/>
      <c r="I467" s="324"/>
      <c r="J467" s="324"/>
      <c r="K467" s="324"/>
      <c r="L467" s="324"/>
      <c r="M467" s="378">
        <v>228.3</v>
      </c>
      <c r="N467" s="375"/>
      <c r="O467" s="385">
        <v>3109.45</v>
      </c>
      <c r="AT467" s="310"/>
      <c r="AU467" s="322" t="s">
        <v>1124</v>
      </c>
    </row>
    <row r="468" spans="1:52" s="286" customFormat="1" ht="15" x14ac:dyDescent="0.25">
      <c r="A468" s="317"/>
      <c r="B468" s="301"/>
      <c r="C468" s="319"/>
      <c r="D468" s="324" t="s">
        <v>1125</v>
      </c>
      <c r="E468" s="324"/>
      <c r="F468" s="324"/>
      <c r="G468" s="324"/>
      <c r="H468" s="324"/>
      <c r="I468" s="324"/>
      <c r="J468" s="324"/>
      <c r="K468" s="324"/>
      <c r="L468" s="324"/>
      <c r="M468" s="374">
        <v>23057.26</v>
      </c>
      <c r="N468" s="375"/>
      <c r="O468" s="385">
        <v>1032273.51</v>
      </c>
      <c r="AT468" s="310"/>
      <c r="AU468" s="322" t="s">
        <v>1125</v>
      </c>
    </row>
    <row r="469" spans="1:52" s="286" customFormat="1" ht="15" x14ac:dyDescent="0.25">
      <c r="A469" s="317"/>
      <c r="B469" s="301"/>
      <c r="C469" s="319"/>
      <c r="D469" s="324" t="s">
        <v>1126</v>
      </c>
      <c r="E469" s="324"/>
      <c r="F469" s="324"/>
      <c r="G469" s="324"/>
      <c r="H469" s="324"/>
      <c r="I469" s="324"/>
      <c r="J469" s="324"/>
      <c r="K469" s="324"/>
      <c r="L469" s="324"/>
      <c r="M469" s="374">
        <v>26336.02</v>
      </c>
      <c r="N469" s="375"/>
      <c r="O469" s="385">
        <v>1179063.5</v>
      </c>
      <c r="AT469" s="310"/>
      <c r="AU469" s="322" t="s">
        <v>1126</v>
      </c>
    </row>
    <row r="470" spans="1:52" s="286" customFormat="1" ht="15" x14ac:dyDescent="0.25">
      <c r="A470" s="317"/>
      <c r="B470" s="301"/>
      <c r="C470" s="319"/>
      <c r="D470" s="324" t="s">
        <v>1127</v>
      </c>
      <c r="E470" s="324"/>
      <c r="F470" s="324"/>
      <c r="G470" s="324"/>
      <c r="H470" s="324"/>
      <c r="I470" s="324"/>
      <c r="J470" s="324"/>
      <c r="K470" s="324"/>
      <c r="L470" s="324"/>
      <c r="M470" s="374">
        <v>14841.88</v>
      </c>
      <c r="N470" s="375"/>
      <c r="O470" s="385">
        <v>664471.14</v>
      </c>
      <c r="AT470" s="310"/>
      <c r="AU470" s="322" t="s">
        <v>1127</v>
      </c>
    </row>
    <row r="471" spans="1:52" s="286" customFormat="1" ht="15" x14ac:dyDescent="0.25">
      <c r="A471" s="317"/>
      <c r="B471" s="301"/>
      <c r="C471" s="319"/>
      <c r="D471" s="324" t="s">
        <v>1307</v>
      </c>
      <c r="E471" s="324"/>
      <c r="F471" s="324"/>
      <c r="G471" s="324"/>
      <c r="H471" s="324"/>
      <c r="I471" s="324"/>
      <c r="J471" s="324"/>
      <c r="K471" s="324"/>
      <c r="L471" s="324"/>
      <c r="M471" s="374">
        <v>278836.45</v>
      </c>
      <c r="N471" s="375"/>
      <c r="O471" s="385">
        <v>2503156.34</v>
      </c>
      <c r="AT471" s="310"/>
      <c r="AU471" s="322" t="s">
        <v>1307</v>
      </c>
    </row>
    <row r="472" spans="1:52" s="286" customFormat="1" ht="15" x14ac:dyDescent="0.25">
      <c r="A472" s="317"/>
      <c r="B472" s="301"/>
      <c r="C472" s="379"/>
      <c r="D472" s="380" t="s">
        <v>1308</v>
      </c>
      <c r="E472" s="380"/>
      <c r="F472" s="380"/>
      <c r="G472" s="380"/>
      <c r="H472" s="380"/>
      <c r="I472" s="380"/>
      <c r="J472" s="380"/>
      <c r="K472" s="380"/>
      <c r="L472" s="380"/>
      <c r="M472" s="381">
        <v>3679281.01</v>
      </c>
      <c r="N472" s="382"/>
      <c r="O472" s="386">
        <v>33029453.170000002</v>
      </c>
      <c r="AT472" s="310"/>
      <c r="AV472" s="310" t="s">
        <v>1308</v>
      </c>
    </row>
    <row r="473" spans="1:52" s="286" customFormat="1" ht="15" x14ac:dyDescent="0.25">
      <c r="A473" s="317"/>
      <c r="B473" s="301"/>
      <c r="C473" s="319"/>
      <c r="D473" s="324" t="s">
        <v>1309</v>
      </c>
      <c r="E473" s="324"/>
      <c r="F473" s="324"/>
      <c r="G473" s="324"/>
      <c r="H473" s="324"/>
      <c r="I473" s="324"/>
      <c r="J473" s="324"/>
      <c r="K473" s="324"/>
      <c r="L473" s="324"/>
      <c r="M473" s="374">
        <v>88302.74</v>
      </c>
      <c r="N473" s="375"/>
      <c r="O473" s="385">
        <v>792706.88</v>
      </c>
      <c r="AT473" s="310"/>
      <c r="AU473" s="322" t="s">
        <v>1309</v>
      </c>
      <c r="AV473" s="310"/>
    </row>
    <row r="474" spans="1:52" s="286" customFormat="1" ht="15" x14ac:dyDescent="0.25">
      <c r="A474" s="317"/>
      <c r="B474" s="301"/>
      <c r="C474" s="379"/>
      <c r="D474" s="380" t="s">
        <v>1308</v>
      </c>
      <c r="E474" s="380"/>
      <c r="F474" s="380"/>
      <c r="G474" s="380"/>
      <c r="H474" s="380"/>
      <c r="I474" s="380"/>
      <c r="J474" s="380"/>
      <c r="K474" s="380"/>
      <c r="L474" s="380"/>
      <c r="M474" s="381">
        <v>3767583.75</v>
      </c>
      <c r="N474" s="382"/>
      <c r="O474" s="386">
        <v>33822160.049999997</v>
      </c>
      <c r="AT474" s="310"/>
      <c r="AV474" s="310" t="s">
        <v>1308</v>
      </c>
    </row>
    <row r="475" spans="1:52" s="286" customFormat="1" ht="15" x14ac:dyDescent="0.25">
      <c r="A475" s="317"/>
      <c r="B475" s="301"/>
      <c r="C475" s="319"/>
      <c r="D475" s="324" t="s">
        <v>1310</v>
      </c>
      <c r="E475" s="324"/>
      <c r="F475" s="324"/>
      <c r="G475" s="324"/>
      <c r="H475" s="324"/>
      <c r="I475" s="324"/>
      <c r="J475" s="324"/>
      <c r="K475" s="324"/>
      <c r="L475" s="324"/>
      <c r="M475" s="374">
        <v>193653.8</v>
      </c>
      <c r="N475" s="375"/>
      <c r="O475" s="385">
        <v>1738459.03</v>
      </c>
      <c r="AT475" s="310"/>
      <c r="AU475" s="322" t="s">
        <v>1310</v>
      </c>
      <c r="AV475" s="310"/>
    </row>
    <row r="476" spans="1:52" s="286" customFormat="1" ht="15" x14ac:dyDescent="0.25">
      <c r="A476" s="317"/>
      <c r="B476" s="301"/>
      <c r="C476" s="379"/>
      <c r="D476" s="380" t="s">
        <v>1311</v>
      </c>
      <c r="E476" s="380"/>
      <c r="F476" s="380"/>
      <c r="G476" s="380"/>
      <c r="H476" s="380"/>
      <c r="I476" s="380"/>
      <c r="J476" s="380"/>
      <c r="K476" s="380"/>
      <c r="L476" s="380"/>
      <c r="M476" s="381">
        <v>3961237.55</v>
      </c>
      <c r="N476" s="382"/>
      <c r="O476" s="386">
        <v>35560619.079999998</v>
      </c>
      <c r="AT476" s="310"/>
      <c r="AV476" s="310"/>
      <c r="AW476" s="310" t="s">
        <v>1311</v>
      </c>
    </row>
    <row r="477" spans="1:52" s="286" customFormat="1" ht="29.25" customHeight="1" x14ac:dyDescent="0.25">
      <c r="A477" s="369"/>
      <c r="B477" s="369"/>
      <c r="C477" s="369"/>
      <c r="D477" s="369"/>
      <c r="E477" s="369"/>
      <c r="F477" s="369"/>
      <c r="G477" s="369"/>
      <c r="H477" s="369"/>
      <c r="I477" s="369"/>
      <c r="J477" s="369"/>
      <c r="K477" s="369"/>
      <c r="L477" s="369"/>
      <c r="M477" s="369"/>
      <c r="N477" s="369"/>
      <c r="O477" s="369"/>
    </row>
    <row r="478" spans="1:52" s="391" customFormat="1" ht="15" x14ac:dyDescent="0.25">
      <c r="A478" s="254"/>
      <c r="B478" s="387" t="s">
        <v>1312</v>
      </c>
      <c r="C478" s="388" t="s">
        <v>1313</v>
      </c>
      <c r="D478" s="388"/>
      <c r="E478" s="388"/>
      <c r="F478" s="388"/>
      <c r="G478" s="388"/>
      <c r="H478" s="388"/>
      <c r="I478" s="389" t="s">
        <v>1314</v>
      </c>
      <c r="J478" s="389"/>
      <c r="K478" s="389"/>
      <c r="L478" s="389"/>
      <c r="M478" s="389"/>
      <c r="N478" s="389"/>
      <c r="O478" s="254"/>
      <c r="P478" s="254"/>
      <c r="Q478" s="254"/>
      <c r="R478" s="254"/>
      <c r="S478" s="254"/>
      <c r="T478" s="390"/>
      <c r="U478" s="390"/>
      <c r="V478" s="390"/>
      <c r="W478" s="390"/>
      <c r="X478" s="390"/>
      <c r="Y478" s="390"/>
      <c r="Z478" s="390"/>
      <c r="AA478" s="390"/>
      <c r="AB478" s="390"/>
      <c r="AC478" s="390"/>
      <c r="AD478" s="390"/>
      <c r="AE478" s="390"/>
      <c r="AF478" s="390"/>
      <c r="AG478" s="390"/>
      <c r="AH478" s="390"/>
      <c r="AI478" s="390"/>
      <c r="AJ478" s="390"/>
      <c r="AK478" s="390"/>
      <c r="AL478" s="390"/>
      <c r="AM478" s="390"/>
      <c r="AN478" s="390"/>
      <c r="AO478" s="390"/>
      <c r="AP478" s="390"/>
      <c r="AQ478" s="390"/>
      <c r="AR478" s="390"/>
      <c r="AS478" s="390"/>
      <c r="AT478" s="390"/>
      <c r="AU478" s="390"/>
      <c r="AV478" s="390"/>
      <c r="AW478" s="390" t="s">
        <v>992</v>
      </c>
      <c r="AX478" s="390" t="s">
        <v>1315</v>
      </c>
      <c r="AY478" s="390"/>
      <c r="AZ478" s="390"/>
    </row>
    <row r="479" spans="1:52" s="392" customFormat="1" ht="27" customHeight="1" x14ac:dyDescent="0.2">
      <c r="B479" s="387"/>
      <c r="C479" s="393" t="s">
        <v>1316</v>
      </c>
      <c r="D479" s="393"/>
      <c r="E479" s="393"/>
      <c r="F479" s="393"/>
      <c r="G479" s="393"/>
      <c r="H479" s="393"/>
      <c r="I479" s="393"/>
      <c r="J479" s="393"/>
      <c r="K479" s="393"/>
      <c r="L479" s="393"/>
      <c r="M479" s="393"/>
      <c r="N479" s="393"/>
      <c r="T479" s="394"/>
      <c r="U479" s="394"/>
      <c r="V479" s="394"/>
      <c r="W479" s="394"/>
      <c r="X479" s="394"/>
      <c r="Y479" s="394"/>
      <c r="Z479" s="394"/>
      <c r="AA479" s="394"/>
      <c r="AB479" s="394"/>
      <c r="AC479" s="394"/>
      <c r="AD479" s="394"/>
      <c r="AE479" s="394"/>
      <c r="AF479" s="394"/>
      <c r="AG479" s="394"/>
      <c r="AH479" s="394"/>
      <c r="AI479" s="394"/>
      <c r="AJ479" s="394"/>
      <c r="AK479" s="394"/>
      <c r="AL479" s="394"/>
      <c r="AM479" s="394"/>
      <c r="AN479" s="394"/>
      <c r="AO479" s="394"/>
      <c r="AP479" s="394"/>
      <c r="AQ479" s="394"/>
      <c r="AR479" s="394"/>
      <c r="AS479" s="394"/>
      <c r="AT479" s="394"/>
      <c r="AU479" s="394"/>
      <c r="AV479" s="394"/>
      <c r="AW479" s="394"/>
      <c r="AX479" s="394"/>
      <c r="AY479" s="394"/>
      <c r="AZ479" s="394"/>
    </row>
    <row r="480" spans="1:52" s="391" customFormat="1" ht="15" x14ac:dyDescent="0.25">
      <c r="A480" s="254"/>
      <c r="B480" s="387" t="s">
        <v>1317</v>
      </c>
      <c r="C480" s="388" t="s">
        <v>1318</v>
      </c>
      <c r="D480" s="388"/>
      <c r="E480" s="388"/>
      <c r="F480" s="388"/>
      <c r="G480" s="388"/>
      <c r="H480" s="388"/>
      <c r="I480" s="389" t="s">
        <v>1319</v>
      </c>
      <c r="J480" s="389"/>
      <c r="K480" s="389"/>
      <c r="L480" s="389"/>
      <c r="M480" s="389"/>
      <c r="N480" s="389"/>
      <c r="O480" s="254"/>
      <c r="P480" s="254"/>
      <c r="Q480" s="254"/>
      <c r="R480" s="254"/>
      <c r="S480" s="254"/>
      <c r="T480" s="390"/>
      <c r="U480" s="390"/>
      <c r="V480" s="390"/>
      <c r="W480" s="390"/>
      <c r="X480" s="390"/>
      <c r="Y480" s="390"/>
      <c r="Z480" s="390"/>
      <c r="AA480" s="390"/>
      <c r="AB480" s="390"/>
      <c r="AC480" s="390"/>
      <c r="AD480" s="390"/>
      <c r="AE480" s="390"/>
      <c r="AF480" s="390"/>
      <c r="AG480" s="390"/>
      <c r="AH480" s="390"/>
      <c r="AI480" s="390"/>
      <c r="AJ480" s="390"/>
      <c r="AK480" s="390"/>
      <c r="AL480" s="390"/>
      <c r="AM480" s="390"/>
      <c r="AN480" s="390"/>
      <c r="AO480" s="390"/>
      <c r="AP480" s="390"/>
      <c r="AQ480" s="390"/>
      <c r="AR480" s="390"/>
      <c r="AS480" s="390"/>
      <c r="AT480" s="390"/>
      <c r="AU480" s="390"/>
      <c r="AV480" s="390"/>
      <c r="AW480" s="390"/>
      <c r="AX480" s="390"/>
      <c r="AY480" s="390" t="s">
        <v>992</v>
      </c>
      <c r="AZ480" s="390" t="s">
        <v>1315</v>
      </c>
    </row>
    <row r="481" spans="1:52" s="392" customFormat="1" ht="18.75" customHeight="1" x14ac:dyDescent="0.2">
      <c r="B481" s="395"/>
      <c r="C481" s="393" t="s">
        <v>1316</v>
      </c>
      <c r="D481" s="393"/>
      <c r="E481" s="393"/>
      <c r="F481" s="393"/>
      <c r="G481" s="393"/>
      <c r="H481" s="393"/>
      <c r="I481" s="393"/>
      <c r="J481" s="393"/>
      <c r="K481" s="393"/>
      <c r="L481" s="393"/>
      <c r="M481" s="393"/>
      <c r="N481" s="393"/>
      <c r="O481" s="395"/>
      <c r="T481" s="394"/>
      <c r="U481" s="394"/>
      <c r="V481" s="394"/>
      <c r="W481" s="394"/>
      <c r="X481" s="394"/>
      <c r="Y481" s="394"/>
      <c r="Z481" s="394"/>
      <c r="AA481" s="394"/>
      <c r="AB481" s="394"/>
      <c r="AC481" s="394"/>
      <c r="AD481" s="394"/>
      <c r="AE481" s="394"/>
      <c r="AF481" s="394"/>
      <c r="AG481" s="394"/>
      <c r="AH481" s="394"/>
      <c r="AI481" s="394"/>
      <c r="AJ481" s="394"/>
      <c r="AK481" s="394"/>
      <c r="AL481" s="394"/>
      <c r="AM481" s="394"/>
      <c r="AN481" s="394"/>
      <c r="AO481" s="394"/>
      <c r="AP481" s="394"/>
      <c r="AQ481" s="394"/>
      <c r="AR481" s="394"/>
      <c r="AS481" s="394"/>
      <c r="AT481" s="394"/>
      <c r="AU481" s="394"/>
      <c r="AV481" s="394"/>
      <c r="AW481" s="394"/>
      <c r="AX481" s="394"/>
      <c r="AY481" s="394"/>
      <c r="AZ481" s="394"/>
    </row>
    <row r="482" spans="1:52" s="286" customFormat="1" ht="15" x14ac:dyDescent="0.25">
      <c r="A482" s="301"/>
      <c r="B482" s="301"/>
      <c r="C482" s="301"/>
      <c r="D482" s="301"/>
      <c r="E482" s="301"/>
      <c r="F482" s="301"/>
      <c r="G482" s="301"/>
      <c r="H482" s="301"/>
      <c r="I482" s="301"/>
      <c r="J482" s="301"/>
      <c r="K482" s="301"/>
      <c r="L482" s="301"/>
      <c r="M482" s="301"/>
      <c r="N482" s="301"/>
      <c r="O482" s="301"/>
    </row>
    <row r="483" spans="1:52" s="286" customFormat="1" ht="15" x14ac:dyDescent="0.25">
      <c r="A483" s="301"/>
      <c r="B483" s="301"/>
      <c r="C483" s="301"/>
      <c r="D483" s="301"/>
      <c r="E483" s="301"/>
      <c r="F483" s="301"/>
      <c r="G483" s="301"/>
      <c r="H483" s="301"/>
      <c r="I483" s="301"/>
      <c r="J483" s="301"/>
      <c r="K483" s="301"/>
      <c r="L483" s="301"/>
      <c r="M483" s="301"/>
      <c r="N483" s="301"/>
      <c r="O483" s="301"/>
    </row>
    <row r="484" spans="1:52" s="286" customFormat="1" ht="15" x14ac:dyDescent="0.25">
      <c r="A484" s="301"/>
      <c r="B484" s="301"/>
      <c r="C484" s="301"/>
      <c r="D484" s="301"/>
      <c r="E484" s="301"/>
      <c r="F484" s="301"/>
      <c r="G484" s="301"/>
      <c r="H484" s="301"/>
      <c r="I484" s="301"/>
      <c r="J484" s="301"/>
      <c r="K484" s="301"/>
      <c r="L484" s="301"/>
      <c r="M484" s="301"/>
      <c r="N484" s="301"/>
      <c r="O484" s="301"/>
    </row>
    <row r="485" spans="1:52" s="286" customFormat="1" ht="15" x14ac:dyDescent="0.25">
      <c r="A485" s="301"/>
      <c r="B485" s="301"/>
    </row>
  </sheetData>
  <autoFilter ref="A29:O476" xr:uid="{5CF4410F-3FEC-4597-B710-F7CD211E4F87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84">
    <mergeCell ref="C481:N481"/>
    <mergeCell ref="D476:L476"/>
    <mergeCell ref="C478:H478"/>
    <mergeCell ref="I478:N478"/>
    <mergeCell ref="C479:N479"/>
    <mergeCell ref="C480:H480"/>
    <mergeCell ref="I480:N480"/>
    <mergeCell ref="D470:L470"/>
    <mergeCell ref="D471:L471"/>
    <mergeCell ref="D472:L472"/>
    <mergeCell ref="D473:L473"/>
    <mergeCell ref="D474:L474"/>
    <mergeCell ref="D475:L475"/>
    <mergeCell ref="D464:L464"/>
    <mergeCell ref="D465:L465"/>
    <mergeCell ref="D466:L466"/>
    <mergeCell ref="D467:L467"/>
    <mergeCell ref="D468:L468"/>
    <mergeCell ref="D469:L469"/>
    <mergeCell ref="D458:L458"/>
    <mergeCell ref="D459:L459"/>
    <mergeCell ref="D460:L460"/>
    <mergeCell ref="D461:L461"/>
    <mergeCell ref="D462:L462"/>
    <mergeCell ref="D463:L463"/>
    <mergeCell ref="D452:L452"/>
    <mergeCell ref="D453:L453"/>
    <mergeCell ref="D454:L454"/>
    <mergeCell ref="D455:L455"/>
    <mergeCell ref="D456:L456"/>
    <mergeCell ref="D457:L457"/>
    <mergeCell ref="D446:L446"/>
    <mergeCell ref="D447:L447"/>
    <mergeCell ref="D448:L448"/>
    <mergeCell ref="D449:L449"/>
    <mergeCell ref="D450:L450"/>
    <mergeCell ref="D451:L451"/>
    <mergeCell ref="D440:L440"/>
    <mergeCell ref="D441:L441"/>
    <mergeCell ref="D442:L442"/>
    <mergeCell ref="D443:L443"/>
    <mergeCell ref="D444:L444"/>
    <mergeCell ref="D445:L445"/>
    <mergeCell ref="D434:L434"/>
    <mergeCell ref="D435:L435"/>
    <mergeCell ref="D436:L436"/>
    <mergeCell ref="D437:L437"/>
    <mergeCell ref="D438:L438"/>
    <mergeCell ref="D439:L439"/>
    <mergeCell ref="D428:O428"/>
    <mergeCell ref="D429:O429"/>
    <mergeCell ref="D430:O430"/>
    <mergeCell ref="D431:F431"/>
    <mergeCell ref="D432:L432"/>
    <mergeCell ref="D433:L433"/>
    <mergeCell ref="D422:F422"/>
    <mergeCell ref="D423:F423"/>
    <mergeCell ref="D424:F424"/>
    <mergeCell ref="D425:O425"/>
    <mergeCell ref="D426:F426"/>
    <mergeCell ref="D427:F427"/>
    <mergeCell ref="D416:F416"/>
    <mergeCell ref="D417:F417"/>
    <mergeCell ref="D418:F418"/>
    <mergeCell ref="D419:F419"/>
    <mergeCell ref="D420:F420"/>
    <mergeCell ref="D421:F421"/>
    <mergeCell ref="D410:F410"/>
    <mergeCell ref="D411:O411"/>
    <mergeCell ref="D412:O412"/>
    <mergeCell ref="D413:F413"/>
    <mergeCell ref="D414:F414"/>
    <mergeCell ref="D415:F415"/>
    <mergeCell ref="D404:F404"/>
    <mergeCell ref="D405:O405"/>
    <mergeCell ref="D406:O406"/>
    <mergeCell ref="D407:O407"/>
    <mergeCell ref="D408:F408"/>
    <mergeCell ref="A409:O409"/>
    <mergeCell ref="D398:F398"/>
    <mergeCell ref="D399:F399"/>
    <mergeCell ref="D400:O400"/>
    <mergeCell ref="D401:O401"/>
    <mergeCell ref="D402:O402"/>
    <mergeCell ref="D403:F403"/>
    <mergeCell ref="D392:F392"/>
    <mergeCell ref="D393:F393"/>
    <mergeCell ref="D394:O394"/>
    <mergeCell ref="D395:F395"/>
    <mergeCell ref="D396:F396"/>
    <mergeCell ref="D397:O397"/>
    <mergeCell ref="D386:F386"/>
    <mergeCell ref="D387:F387"/>
    <mergeCell ref="D388:O388"/>
    <mergeCell ref="D389:F389"/>
    <mergeCell ref="D390:F390"/>
    <mergeCell ref="D391:O391"/>
    <mergeCell ref="D380:F380"/>
    <mergeCell ref="D381:F381"/>
    <mergeCell ref="D382:O382"/>
    <mergeCell ref="D383:F383"/>
    <mergeCell ref="D384:F384"/>
    <mergeCell ref="D385:O385"/>
    <mergeCell ref="D374:F374"/>
    <mergeCell ref="D375:F375"/>
    <mergeCell ref="D376:F376"/>
    <mergeCell ref="D377:F377"/>
    <mergeCell ref="D378:F378"/>
    <mergeCell ref="D379:O379"/>
    <mergeCell ref="D368:F368"/>
    <mergeCell ref="D369:F369"/>
    <mergeCell ref="D370:F370"/>
    <mergeCell ref="D371:F371"/>
    <mergeCell ref="D372:F372"/>
    <mergeCell ref="D373:F373"/>
    <mergeCell ref="D362:O362"/>
    <mergeCell ref="D363:F363"/>
    <mergeCell ref="D364:F364"/>
    <mergeCell ref="D365:O365"/>
    <mergeCell ref="D366:O366"/>
    <mergeCell ref="D367:F367"/>
    <mergeCell ref="D356:O356"/>
    <mergeCell ref="D357:O357"/>
    <mergeCell ref="D358:F358"/>
    <mergeCell ref="D359:F359"/>
    <mergeCell ref="D360:O360"/>
    <mergeCell ref="D361:O361"/>
    <mergeCell ref="D350:F350"/>
    <mergeCell ref="D351:F351"/>
    <mergeCell ref="D352:F352"/>
    <mergeCell ref="D353:F353"/>
    <mergeCell ref="D354:F354"/>
    <mergeCell ref="D355:O355"/>
    <mergeCell ref="D344:F344"/>
    <mergeCell ref="D345:F345"/>
    <mergeCell ref="D346:F346"/>
    <mergeCell ref="D347:F347"/>
    <mergeCell ref="D348:F348"/>
    <mergeCell ref="D349:F349"/>
    <mergeCell ref="D338:F338"/>
    <mergeCell ref="D339:F339"/>
    <mergeCell ref="D340:F340"/>
    <mergeCell ref="D341:F341"/>
    <mergeCell ref="D342:O342"/>
    <mergeCell ref="D343:O343"/>
    <mergeCell ref="D332:F332"/>
    <mergeCell ref="D333:F333"/>
    <mergeCell ref="D334:F334"/>
    <mergeCell ref="D335:F335"/>
    <mergeCell ref="D336:F336"/>
    <mergeCell ref="D337:F337"/>
    <mergeCell ref="D326:F326"/>
    <mergeCell ref="D327:F327"/>
    <mergeCell ref="D328:O328"/>
    <mergeCell ref="D329:O329"/>
    <mergeCell ref="D330:F330"/>
    <mergeCell ref="D331:F331"/>
    <mergeCell ref="D320:O320"/>
    <mergeCell ref="D321:F321"/>
    <mergeCell ref="D322:F322"/>
    <mergeCell ref="D323:O323"/>
    <mergeCell ref="D324:O324"/>
    <mergeCell ref="D325:O325"/>
    <mergeCell ref="D314:F314"/>
    <mergeCell ref="D315:F315"/>
    <mergeCell ref="D316:F316"/>
    <mergeCell ref="D317:F317"/>
    <mergeCell ref="D318:O318"/>
    <mergeCell ref="D319:O319"/>
    <mergeCell ref="D308:F308"/>
    <mergeCell ref="D309:F309"/>
    <mergeCell ref="D310:F310"/>
    <mergeCell ref="D311:F311"/>
    <mergeCell ref="D312:F312"/>
    <mergeCell ref="D313:F313"/>
    <mergeCell ref="D302:F302"/>
    <mergeCell ref="D303:F303"/>
    <mergeCell ref="D304:O304"/>
    <mergeCell ref="D305:O305"/>
    <mergeCell ref="D306:F306"/>
    <mergeCell ref="D307:F307"/>
    <mergeCell ref="D296:O296"/>
    <mergeCell ref="D297:F297"/>
    <mergeCell ref="D298:F298"/>
    <mergeCell ref="D299:O299"/>
    <mergeCell ref="D300:O300"/>
    <mergeCell ref="D301:O301"/>
    <mergeCell ref="D290:O290"/>
    <mergeCell ref="D291:F291"/>
    <mergeCell ref="D292:F292"/>
    <mergeCell ref="D293:O293"/>
    <mergeCell ref="D294:F294"/>
    <mergeCell ref="D295:F295"/>
    <mergeCell ref="D284:O284"/>
    <mergeCell ref="D285:F285"/>
    <mergeCell ref="D286:F286"/>
    <mergeCell ref="D287:O287"/>
    <mergeCell ref="D288:F288"/>
    <mergeCell ref="D289:F289"/>
    <mergeCell ref="D278:F278"/>
    <mergeCell ref="D279:O279"/>
    <mergeCell ref="D280:O280"/>
    <mergeCell ref="D281:O281"/>
    <mergeCell ref="D282:F282"/>
    <mergeCell ref="D283:F283"/>
    <mergeCell ref="D272:O272"/>
    <mergeCell ref="D273:O273"/>
    <mergeCell ref="D274:F274"/>
    <mergeCell ref="D275:F275"/>
    <mergeCell ref="D276:O276"/>
    <mergeCell ref="D277:F277"/>
    <mergeCell ref="D266:F266"/>
    <mergeCell ref="D267:F267"/>
    <mergeCell ref="D268:O268"/>
    <mergeCell ref="D269:F269"/>
    <mergeCell ref="D270:F270"/>
    <mergeCell ref="D271:O271"/>
    <mergeCell ref="D260:F260"/>
    <mergeCell ref="D261:F261"/>
    <mergeCell ref="D262:F262"/>
    <mergeCell ref="D263:F263"/>
    <mergeCell ref="D264:F264"/>
    <mergeCell ref="D265:F265"/>
    <mergeCell ref="D254:O254"/>
    <mergeCell ref="D255:O255"/>
    <mergeCell ref="D256:F256"/>
    <mergeCell ref="D257:F257"/>
    <mergeCell ref="D258:F258"/>
    <mergeCell ref="D259:F259"/>
    <mergeCell ref="D248:F248"/>
    <mergeCell ref="D249:O249"/>
    <mergeCell ref="D250:O250"/>
    <mergeCell ref="D251:O251"/>
    <mergeCell ref="D252:F252"/>
    <mergeCell ref="D253:F253"/>
    <mergeCell ref="D242:F242"/>
    <mergeCell ref="D243:O243"/>
    <mergeCell ref="D244:F244"/>
    <mergeCell ref="D245:F245"/>
    <mergeCell ref="D246:O246"/>
    <mergeCell ref="D247:F247"/>
    <mergeCell ref="D236:F236"/>
    <mergeCell ref="D237:O237"/>
    <mergeCell ref="D238:F238"/>
    <mergeCell ref="D239:F239"/>
    <mergeCell ref="D240:O240"/>
    <mergeCell ref="D241:F241"/>
    <mergeCell ref="D230:F230"/>
    <mergeCell ref="D231:F231"/>
    <mergeCell ref="D232:O232"/>
    <mergeCell ref="D233:O233"/>
    <mergeCell ref="D234:O234"/>
    <mergeCell ref="D235:F235"/>
    <mergeCell ref="D224:F224"/>
    <mergeCell ref="D225:F225"/>
    <mergeCell ref="D226:O226"/>
    <mergeCell ref="D227:F227"/>
    <mergeCell ref="D228:F228"/>
    <mergeCell ref="D229:O229"/>
    <mergeCell ref="D218:O218"/>
    <mergeCell ref="D219:F219"/>
    <mergeCell ref="D220:F220"/>
    <mergeCell ref="D221:O221"/>
    <mergeCell ref="D222:O222"/>
    <mergeCell ref="D223:O223"/>
    <mergeCell ref="D212:F212"/>
    <mergeCell ref="D213:F213"/>
    <mergeCell ref="D214:F214"/>
    <mergeCell ref="D215:F215"/>
    <mergeCell ref="D216:F216"/>
    <mergeCell ref="D217:F217"/>
    <mergeCell ref="D206:F206"/>
    <mergeCell ref="D207:F207"/>
    <mergeCell ref="D208:F208"/>
    <mergeCell ref="D209:F209"/>
    <mergeCell ref="D210:F210"/>
    <mergeCell ref="D211:F211"/>
    <mergeCell ref="D200:O200"/>
    <mergeCell ref="D201:O201"/>
    <mergeCell ref="D202:F202"/>
    <mergeCell ref="D203:F203"/>
    <mergeCell ref="D204:O204"/>
    <mergeCell ref="D205:O205"/>
    <mergeCell ref="D194:F194"/>
    <mergeCell ref="D195:F195"/>
    <mergeCell ref="D196:O196"/>
    <mergeCell ref="D197:F197"/>
    <mergeCell ref="D198:F198"/>
    <mergeCell ref="D199:O199"/>
    <mergeCell ref="D188:O188"/>
    <mergeCell ref="D189:O189"/>
    <mergeCell ref="D190:O190"/>
    <mergeCell ref="D191:F191"/>
    <mergeCell ref="D192:F192"/>
    <mergeCell ref="D193:O193"/>
    <mergeCell ref="D182:O182"/>
    <mergeCell ref="D183:F183"/>
    <mergeCell ref="D184:F184"/>
    <mergeCell ref="D185:O185"/>
    <mergeCell ref="D186:F186"/>
    <mergeCell ref="D187:F187"/>
    <mergeCell ref="D176:F176"/>
    <mergeCell ref="D177:O177"/>
    <mergeCell ref="D178:F178"/>
    <mergeCell ref="D179:F179"/>
    <mergeCell ref="D180:O180"/>
    <mergeCell ref="D181:O181"/>
    <mergeCell ref="D170:F170"/>
    <mergeCell ref="D171:F171"/>
    <mergeCell ref="D172:F172"/>
    <mergeCell ref="D173:F173"/>
    <mergeCell ref="D174:F174"/>
    <mergeCell ref="D175:F175"/>
    <mergeCell ref="D164:O164"/>
    <mergeCell ref="D165:F165"/>
    <mergeCell ref="D166:F166"/>
    <mergeCell ref="D167:F167"/>
    <mergeCell ref="D168:F168"/>
    <mergeCell ref="D169:F169"/>
    <mergeCell ref="D158:L158"/>
    <mergeCell ref="D159:L159"/>
    <mergeCell ref="D160:L160"/>
    <mergeCell ref="A161:O161"/>
    <mergeCell ref="D162:F162"/>
    <mergeCell ref="D163:O163"/>
    <mergeCell ref="D152:L152"/>
    <mergeCell ref="D153:L153"/>
    <mergeCell ref="D154:L154"/>
    <mergeCell ref="D155:L155"/>
    <mergeCell ref="D156:L156"/>
    <mergeCell ref="D157:L157"/>
    <mergeCell ref="D146:L146"/>
    <mergeCell ref="D147:L147"/>
    <mergeCell ref="D148:L148"/>
    <mergeCell ref="D149:L149"/>
    <mergeCell ref="D150:L150"/>
    <mergeCell ref="D151:L151"/>
    <mergeCell ref="D140:L140"/>
    <mergeCell ref="D141:L141"/>
    <mergeCell ref="D142:L142"/>
    <mergeCell ref="D143:L143"/>
    <mergeCell ref="D144:L144"/>
    <mergeCell ref="D145:L145"/>
    <mergeCell ref="D134:F134"/>
    <mergeCell ref="D135:O135"/>
    <mergeCell ref="D136:O136"/>
    <mergeCell ref="D137:O137"/>
    <mergeCell ref="D138:O138"/>
    <mergeCell ref="D139:F139"/>
    <mergeCell ref="D128:F128"/>
    <mergeCell ref="D129:F129"/>
    <mergeCell ref="D130:F130"/>
    <mergeCell ref="D131:F131"/>
    <mergeCell ref="D132:F132"/>
    <mergeCell ref="D133:F133"/>
    <mergeCell ref="D122:O122"/>
    <mergeCell ref="D123:F123"/>
    <mergeCell ref="D124:F124"/>
    <mergeCell ref="D125:F125"/>
    <mergeCell ref="D126:F126"/>
    <mergeCell ref="D127:F127"/>
    <mergeCell ref="D116:F116"/>
    <mergeCell ref="D117:F117"/>
    <mergeCell ref="D118:F118"/>
    <mergeCell ref="D119:F119"/>
    <mergeCell ref="D120:F120"/>
    <mergeCell ref="D121:O121"/>
    <mergeCell ref="D110:F110"/>
    <mergeCell ref="D111:O111"/>
    <mergeCell ref="D112:O112"/>
    <mergeCell ref="D113:F113"/>
    <mergeCell ref="D114:F114"/>
    <mergeCell ref="D115:F115"/>
    <mergeCell ref="D104:F104"/>
    <mergeCell ref="D105:F105"/>
    <mergeCell ref="D106:F106"/>
    <mergeCell ref="D107:F107"/>
    <mergeCell ref="D108:F108"/>
    <mergeCell ref="D109:F109"/>
    <mergeCell ref="D98:O98"/>
    <mergeCell ref="D99:O99"/>
    <mergeCell ref="D100:F100"/>
    <mergeCell ref="D101:F101"/>
    <mergeCell ref="D102:F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O88"/>
    <mergeCell ref="D89:O89"/>
    <mergeCell ref="D90:F90"/>
    <mergeCell ref="D91:F91"/>
    <mergeCell ref="D80:F80"/>
    <mergeCell ref="D81:F81"/>
    <mergeCell ref="D82:F82"/>
    <mergeCell ref="D83:F83"/>
    <mergeCell ref="D84:F84"/>
    <mergeCell ref="D85:F85"/>
    <mergeCell ref="D74:O74"/>
    <mergeCell ref="D75:F75"/>
    <mergeCell ref="D76:F76"/>
    <mergeCell ref="D77:O77"/>
    <mergeCell ref="D78:O78"/>
    <mergeCell ref="D79:F79"/>
    <mergeCell ref="D68:F68"/>
    <mergeCell ref="D69:F69"/>
    <mergeCell ref="D70:F70"/>
    <mergeCell ref="D71:F71"/>
    <mergeCell ref="D72:F72"/>
    <mergeCell ref="D73:O73"/>
    <mergeCell ref="D62:O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O61"/>
    <mergeCell ref="D50:O50"/>
    <mergeCell ref="D51:O51"/>
    <mergeCell ref="D52:O52"/>
    <mergeCell ref="D53:F53"/>
    <mergeCell ref="D54:F54"/>
    <mergeCell ref="D55:F55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D32:F32"/>
    <mergeCell ref="A33:O33"/>
    <mergeCell ref="D34:F34"/>
    <mergeCell ref="D35:O35"/>
    <mergeCell ref="D36:O36"/>
    <mergeCell ref="D37:O37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5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3017-72C9-4F89-BFD0-FD43466ACF3D}">
  <sheetPr>
    <pageSetUpPr autoPageBreaks="0"/>
  </sheetPr>
  <dimension ref="A1:R178"/>
  <sheetViews>
    <sheetView showGridLines="0" topLeftCell="A13" zoomScaleNormal="100" zoomScaleSheetLayoutView="100" workbookViewId="0">
      <pane ySplit="5" topLeftCell="A132" activePane="bottomLeft" state="frozen"/>
      <selection activeCell="A13" sqref="A13"/>
      <selection pane="bottomLeft" activeCell="A133" sqref="A133:XFD133"/>
    </sheetView>
  </sheetViews>
  <sheetFormatPr defaultColWidth="9.140625" defaultRowHeight="12.75" outlineLevelRow="1" x14ac:dyDescent="0.2"/>
  <cols>
    <col min="1" max="1" width="4.7109375" style="184" customWidth="1"/>
    <col min="2" max="2" width="4.7109375" style="161" customWidth="1"/>
    <col min="3" max="3" width="30.7109375" style="162" customWidth="1"/>
    <col min="4" max="4" width="10.7109375" style="249" customWidth="1"/>
    <col min="5" max="5" width="8.42578125" style="167" customWidth="1"/>
    <col min="6" max="6" width="9.28515625" style="167" customWidth="1"/>
    <col min="7" max="7" width="9.140625" style="167" customWidth="1"/>
    <col min="8" max="8" width="11.5703125" style="250" customWidth="1"/>
    <col min="9" max="9" width="9.140625" style="250" customWidth="1"/>
    <col min="10" max="11" width="9.28515625" style="227" bestFit="1" customWidth="1"/>
    <col min="12" max="12" width="9.140625" style="227"/>
    <col min="13" max="13" width="9.5703125" style="227" bestFit="1" customWidth="1"/>
    <col min="14" max="14" width="12" style="227" customWidth="1"/>
    <col min="15" max="15" width="9.140625" style="251"/>
    <col min="16" max="16" width="9.5703125" style="227" bestFit="1" customWidth="1"/>
    <col min="17" max="17" width="9.140625" style="251"/>
    <col min="18" max="18" width="9.28515625" style="227" bestFit="1" customWidth="1"/>
    <col min="19" max="16384" width="9.140625" style="227"/>
  </cols>
  <sheetData>
    <row r="1" spans="1:18" s="165" customFormat="1" x14ac:dyDescent="0.2">
      <c r="A1" s="160"/>
      <c r="B1" s="161"/>
      <c r="C1" s="162"/>
      <c r="D1" s="163"/>
      <c r="E1" s="162"/>
      <c r="F1" s="164"/>
      <c r="G1" s="164"/>
      <c r="I1" s="166"/>
      <c r="J1" s="167"/>
      <c r="K1" s="167"/>
      <c r="L1" s="167"/>
      <c r="M1" s="168"/>
      <c r="N1" s="168"/>
      <c r="O1" s="169"/>
      <c r="Q1" s="169"/>
    </row>
    <row r="2" spans="1:18" s="165" customFormat="1" x14ac:dyDescent="0.2">
      <c r="A2" s="160"/>
      <c r="B2" s="161"/>
      <c r="C2" s="162"/>
      <c r="D2" s="163"/>
      <c r="E2" s="162"/>
      <c r="H2" s="170" t="s">
        <v>0</v>
      </c>
      <c r="I2" s="166"/>
      <c r="J2" s="167"/>
      <c r="K2" s="167"/>
      <c r="L2" s="167"/>
      <c r="M2" s="168"/>
      <c r="N2" s="168"/>
      <c r="O2" s="169"/>
      <c r="Q2" s="169"/>
    </row>
    <row r="3" spans="1:18" s="165" customFormat="1" x14ac:dyDescent="0.2">
      <c r="A3" s="160"/>
      <c r="B3" s="161"/>
      <c r="C3" s="162"/>
      <c r="D3" s="163"/>
      <c r="E3" s="162"/>
      <c r="H3" s="171" t="s">
        <v>1</v>
      </c>
      <c r="I3" s="166"/>
      <c r="J3" s="167"/>
      <c r="K3" s="167"/>
      <c r="L3" s="167"/>
      <c r="M3" s="168"/>
      <c r="N3" s="168"/>
      <c r="O3" s="169"/>
      <c r="Q3" s="169"/>
    </row>
    <row r="4" spans="1:18" s="165" customFormat="1" x14ac:dyDescent="0.2">
      <c r="A4" s="160"/>
      <c r="B4" s="161"/>
      <c r="C4" s="162"/>
      <c r="D4" s="163"/>
      <c r="E4" s="162"/>
      <c r="F4" s="164"/>
      <c r="G4" s="164"/>
      <c r="H4" s="172"/>
      <c r="I4" s="166"/>
      <c r="J4" s="167"/>
      <c r="K4" s="167"/>
      <c r="L4" s="167"/>
      <c r="M4" s="168"/>
      <c r="N4" s="168"/>
      <c r="O4" s="169"/>
      <c r="Q4" s="169"/>
    </row>
    <row r="5" spans="1:18" s="165" customFormat="1" outlineLevel="1" x14ac:dyDescent="0.2">
      <c r="A5" s="160"/>
      <c r="B5" s="161"/>
      <c r="C5" s="162"/>
      <c r="D5" s="166" t="s">
        <v>2</v>
      </c>
      <c r="E5" s="173" t="s">
        <v>3</v>
      </c>
      <c r="F5" s="174"/>
      <c r="G5" s="167"/>
      <c r="H5" s="167"/>
      <c r="I5" s="171"/>
      <c r="J5" s="167"/>
      <c r="K5" s="167"/>
      <c r="L5" s="175"/>
      <c r="M5" s="175"/>
      <c r="N5" s="168"/>
      <c r="O5" s="169"/>
      <c r="Q5" s="169"/>
    </row>
    <row r="6" spans="1:18" s="165" customFormat="1" outlineLevel="1" x14ac:dyDescent="0.2">
      <c r="A6" s="160"/>
      <c r="B6" s="161"/>
      <c r="C6" s="162"/>
      <c r="D6" s="163"/>
      <c r="E6" s="176"/>
      <c r="F6" s="177"/>
      <c r="G6" s="178"/>
      <c r="H6" s="178"/>
      <c r="I6" s="179" t="s">
        <v>4</v>
      </c>
      <c r="J6" s="179"/>
      <c r="K6" s="178"/>
      <c r="L6" s="167"/>
      <c r="M6" s="167"/>
      <c r="N6" s="168"/>
      <c r="O6" s="169"/>
      <c r="Q6" s="169"/>
    </row>
    <row r="7" spans="1:18" s="182" customFormat="1" ht="12.75" customHeight="1" x14ac:dyDescent="0.2">
      <c r="A7" s="180"/>
      <c r="B7" s="161"/>
      <c r="C7" s="168"/>
      <c r="D7" s="181"/>
      <c r="E7" s="168"/>
      <c r="G7" s="168"/>
      <c r="H7" s="168"/>
      <c r="I7" s="166"/>
      <c r="J7" s="167"/>
      <c r="K7" s="167"/>
      <c r="L7" s="167"/>
      <c r="M7" s="168"/>
      <c r="N7" s="168"/>
      <c r="O7" s="183"/>
      <c r="Q7" s="183"/>
    </row>
    <row r="8" spans="1:18" s="182" customFormat="1" x14ac:dyDescent="0.2">
      <c r="A8" s="184"/>
      <c r="B8" s="185"/>
      <c r="C8" s="162"/>
      <c r="D8" s="185"/>
      <c r="E8" s="186" t="s">
        <v>852</v>
      </c>
      <c r="F8" s="167"/>
      <c r="G8" s="167"/>
      <c r="H8" s="168"/>
      <c r="I8" s="167"/>
      <c r="J8" s="167"/>
      <c r="K8" s="167"/>
      <c r="L8" s="167"/>
      <c r="M8" s="167"/>
      <c r="N8" s="167"/>
      <c r="O8" s="183"/>
      <c r="Q8" s="183"/>
    </row>
    <row r="9" spans="1:18" s="186" customFormat="1" x14ac:dyDescent="0.2">
      <c r="A9" s="172"/>
      <c r="B9" s="187"/>
      <c r="C9" s="168"/>
      <c r="D9" s="187"/>
      <c r="E9" s="162" t="s">
        <v>853</v>
      </c>
      <c r="F9" s="188"/>
      <c r="G9" s="189">
        <v>165962.42000000001</v>
      </c>
      <c r="H9" s="189"/>
      <c r="I9" s="189"/>
      <c r="J9" s="162" t="s">
        <v>854</v>
      </c>
      <c r="K9" s="182"/>
      <c r="L9" s="182"/>
      <c r="M9" s="182"/>
      <c r="N9" s="182"/>
      <c r="O9" s="190"/>
      <c r="Q9" s="190"/>
    </row>
    <row r="10" spans="1:18" s="186" customFormat="1" ht="25.5" customHeight="1" x14ac:dyDescent="0.2">
      <c r="A10" s="165"/>
      <c r="B10" s="187"/>
      <c r="C10" s="162"/>
      <c r="D10" s="187"/>
      <c r="E10" s="174" t="s">
        <v>855</v>
      </c>
      <c r="F10" s="191"/>
      <c r="G10" s="191"/>
      <c r="H10" s="191"/>
      <c r="I10" s="191" t="s">
        <v>856</v>
      </c>
      <c r="J10" s="191"/>
      <c r="K10" s="165"/>
      <c r="L10" s="165"/>
      <c r="M10" s="165"/>
      <c r="N10" s="165"/>
      <c r="O10" s="190"/>
      <c r="Q10" s="190"/>
    </row>
    <row r="11" spans="1:18" s="186" customFormat="1" x14ac:dyDescent="0.2">
      <c r="A11" s="165"/>
      <c r="B11" s="187"/>
      <c r="C11" s="162"/>
      <c r="D11" s="187"/>
      <c r="F11" s="192" t="s">
        <v>857</v>
      </c>
      <c r="G11" s="192"/>
      <c r="H11" s="171" t="s">
        <v>858</v>
      </c>
      <c r="I11" s="193" t="s">
        <v>859</v>
      </c>
      <c r="J11" s="193"/>
      <c r="K11" s="182"/>
      <c r="L11" s="182"/>
      <c r="M11" s="182"/>
      <c r="N11" s="182"/>
      <c r="O11" s="190"/>
      <c r="Q11" s="190"/>
    </row>
    <row r="12" spans="1:18" s="186" customFormat="1" x14ac:dyDescent="0.2">
      <c r="A12" s="165"/>
      <c r="B12" s="187"/>
      <c r="C12" s="162"/>
      <c r="D12" s="187"/>
      <c r="E12" s="162" t="s">
        <v>860</v>
      </c>
      <c r="F12" s="173"/>
      <c r="G12" s="173"/>
      <c r="H12" s="173"/>
      <c r="I12" s="173"/>
      <c r="J12" s="194"/>
      <c r="K12" s="182"/>
      <c r="L12" s="182"/>
      <c r="M12" s="182"/>
      <c r="N12" s="182"/>
      <c r="O12" s="190"/>
      <c r="Q12" s="190"/>
    </row>
    <row r="13" spans="1:18" s="186" customFormat="1" x14ac:dyDescent="0.2">
      <c r="A13" s="165"/>
      <c r="B13" s="161"/>
      <c r="C13" s="162"/>
      <c r="D13" s="195"/>
      <c r="E13" s="167"/>
      <c r="F13" s="192" t="s">
        <v>857</v>
      </c>
      <c r="G13" s="192"/>
      <c r="H13" s="171" t="s">
        <v>858</v>
      </c>
      <c r="I13" s="193" t="s">
        <v>859</v>
      </c>
      <c r="J13" s="193"/>
      <c r="O13" s="190"/>
      <c r="Q13" s="190"/>
    </row>
    <row r="14" spans="1:18" s="186" customFormat="1" x14ac:dyDescent="0.2">
      <c r="A14" s="165"/>
      <c r="B14" s="161"/>
      <c r="C14" s="162"/>
      <c r="D14" s="195"/>
      <c r="E14" s="167"/>
      <c r="F14" s="171"/>
      <c r="G14" s="171"/>
      <c r="H14" s="171"/>
      <c r="I14" s="171"/>
      <c r="J14" s="171"/>
      <c r="O14" s="190"/>
      <c r="Q14" s="190"/>
    </row>
    <row r="15" spans="1:18" s="205" customFormat="1" ht="27.75" customHeight="1" x14ac:dyDescent="0.2">
      <c r="A15" s="196" t="s">
        <v>5</v>
      </c>
      <c r="B15" s="197"/>
      <c r="C15" s="198" t="s">
        <v>6</v>
      </c>
      <c r="D15" s="199" t="s">
        <v>7</v>
      </c>
      <c r="E15" s="198" t="s">
        <v>8</v>
      </c>
      <c r="F15" s="200" t="s">
        <v>9</v>
      </c>
      <c r="G15" s="200" t="s">
        <v>10</v>
      </c>
      <c r="H15" s="198" t="s">
        <v>11</v>
      </c>
      <c r="I15" s="196" t="s">
        <v>12</v>
      </c>
      <c r="J15" s="201"/>
      <c r="K15" s="201"/>
      <c r="L15" s="201"/>
      <c r="M15" s="201"/>
      <c r="N15" s="201"/>
      <c r="O15" s="201"/>
      <c r="P15" s="202"/>
      <c r="Q15" s="203" t="s">
        <v>13</v>
      </c>
      <c r="R15" s="204"/>
    </row>
    <row r="16" spans="1:18" s="205" customFormat="1" ht="21.75" customHeight="1" x14ac:dyDescent="0.2">
      <c r="A16" s="206" t="s">
        <v>14</v>
      </c>
      <c r="B16" s="207" t="s">
        <v>15</v>
      </c>
      <c r="C16" s="208"/>
      <c r="D16" s="209"/>
      <c r="E16" s="208"/>
      <c r="F16" s="210"/>
      <c r="G16" s="210"/>
      <c r="H16" s="208"/>
      <c r="I16" s="203" t="s">
        <v>16</v>
      </c>
      <c r="J16" s="211"/>
      <c r="K16" s="204"/>
      <c r="L16" s="203" t="s">
        <v>861</v>
      </c>
      <c r="M16" s="211"/>
      <c r="N16" s="204"/>
      <c r="O16" s="203" t="s">
        <v>844</v>
      </c>
      <c r="P16" s="204"/>
      <c r="Q16" s="212"/>
      <c r="R16" s="213"/>
    </row>
    <row r="17" spans="1:18" s="205" customFormat="1" ht="120" customHeight="1" x14ac:dyDescent="0.2">
      <c r="A17" s="214"/>
      <c r="B17" s="215"/>
      <c r="C17" s="216"/>
      <c r="D17" s="217"/>
      <c r="E17" s="216"/>
      <c r="F17" s="218"/>
      <c r="G17" s="218"/>
      <c r="H17" s="216"/>
      <c r="I17" s="219" t="s">
        <v>19</v>
      </c>
      <c r="J17" s="219" t="s">
        <v>20</v>
      </c>
      <c r="K17" s="219" t="s">
        <v>21</v>
      </c>
      <c r="L17" s="219" t="s">
        <v>19</v>
      </c>
      <c r="M17" s="219" t="s">
        <v>20</v>
      </c>
      <c r="N17" s="219" t="s">
        <v>21</v>
      </c>
      <c r="O17" s="220" t="s">
        <v>19</v>
      </c>
      <c r="P17" s="219" t="s">
        <v>20</v>
      </c>
      <c r="Q17" s="220" t="s">
        <v>19</v>
      </c>
      <c r="R17" s="219" t="s">
        <v>20</v>
      </c>
    </row>
    <row r="18" spans="1:18" s="224" customFormat="1" x14ac:dyDescent="0.2">
      <c r="A18" s="221">
        <v>1</v>
      </c>
      <c r="B18" s="222">
        <v>2</v>
      </c>
      <c r="C18" s="221">
        <v>3</v>
      </c>
      <c r="D18" s="222">
        <v>4</v>
      </c>
      <c r="E18" s="221">
        <v>5</v>
      </c>
      <c r="F18" s="221">
        <v>6</v>
      </c>
      <c r="G18" s="221">
        <v>7</v>
      </c>
      <c r="H18" s="223">
        <v>8</v>
      </c>
      <c r="I18" s="219">
        <v>9</v>
      </c>
      <c r="J18" s="219">
        <v>10</v>
      </c>
      <c r="K18" s="219">
        <v>11</v>
      </c>
      <c r="L18" s="219">
        <v>12</v>
      </c>
      <c r="M18" s="219">
        <v>13</v>
      </c>
      <c r="N18" s="219">
        <v>14</v>
      </c>
      <c r="O18" s="220">
        <v>15</v>
      </c>
      <c r="P18" s="219">
        <v>16</v>
      </c>
      <c r="Q18" s="220">
        <v>17</v>
      </c>
      <c r="R18" s="219">
        <v>18</v>
      </c>
    </row>
    <row r="19" spans="1:18" ht="22.5" customHeight="1" x14ac:dyDescent="0.2">
      <c r="A19" s="225" t="s">
        <v>32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</row>
    <row r="20" spans="1:18" ht="63.75" x14ac:dyDescent="0.2">
      <c r="A20" s="228">
        <v>1</v>
      </c>
      <c r="B20" s="229" t="s">
        <v>33</v>
      </c>
      <c r="C20" s="230" t="s">
        <v>34</v>
      </c>
      <c r="D20" s="231" t="s">
        <v>862</v>
      </c>
      <c r="E20" s="232" t="s">
        <v>36</v>
      </c>
      <c r="F20" s="233">
        <v>3004.77</v>
      </c>
      <c r="G20" s="233">
        <v>7.4210000000000003</v>
      </c>
      <c r="H20" s="234">
        <v>38362.58</v>
      </c>
      <c r="I20" s="235">
        <v>4.37</v>
      </c>
      <c r="J20" s="235">
        <v>22590.55</v>
      </c>
      <c r="K20" s="235">
        <v>22590.55</v>
      </c>
      <c r="L20" s="235">
        <v>3.0510000000000002</v>
      </c>
      <c r="M20" s="235">
        <v>15772.02</v>
      </c>
      <c r="N20" s="235">
        <v>38362.57</v>
      </c>
      <c r="O20" s="236">
        <v>7.4210000000000003</v>
      </c>
      <c r="P20" s="235">
        <v>38362.57</v>
      </c>
      <c r="Q20" s="237"/>
      <c r="R20" s="235">
        <v>0.01</v>
      </c>
    </row>
    <row r="21" spans="1:18" ht="51" x14ac:dyDescent="0.2">
      <c r="A21" s="228">
        <v>2</v>
      </c>
      <c r="B21" s="229" t="s">
        <v>46</v>
      </c>
      <c r="C21" s="230" t="s">
        <v>47</v>
      </c>
      <c r="D21" s="231" t="s">
        <v>863</v>
      </c>
      <c r="E21" s="232" t="s">
        <v>49</v>
      </c>
      <c r="F21" s="233">
        <v>920.4</v>
      </c>
      <c r="G21" s="233">
        <v>5.3440000000000003</v>
      </c>
      <c r="H21" s="234">
        <v>7805.85</v>
      </c>
      <c r="I21" s="235">
        <v>2.27</v>
      </c>
      <c r="J21" s="235">
        <v>3315.73</v>
      </c>
      <c r="K21" s="235">
        <v>3315.73</v>
      </c>
      <c r="L21" s="235">
        <v>2.14</v>
      </c>
      <c r="M21" s="235">
        <v>3125.84</v>
      </c>
      <c r="N21" s="235">
        <v>6441.57</v>
      </c>
      <c r="O21" s="236">
        <v>4.41</v>
      </c>
      <c r="P21" s="235">
        <v>6441.57</v>
      </c>
      <c r="Q21" s="236">
        <v>0.93400000000000005</v>
      </c>
      <c r="R21" s="235">
        <v>1364.28</v>
      </c>
    </row>
    <row r="22" spans="1:18" ht="63.75" x14ac:dyDescent="0.2">
      <c r="A22" s="228">
        <v>3</v>
      </c>
      <c r="B22" s="229" t="s">
        <v>61</v>
      </c>
      <c r="C22" s="230" t="s">
        <v>62</v>
      </c>
      <c r="D22" s="231" t="s">
        <v>864</v>
      </c>
      <c r="E22" s="232" t="s">
        <v>49</v>
      </c>
      <c r="F22" s="233">
        <v>401.7</v>
      </c>
      <c r="G22" s="233">
        <v>5.3440000000000003</v>
      </c>
      <c r="H22" s="234">
        <v>2838.99</v>
      </c>
      <c r="I22" s="235">
        <v>2.27</v>
      </c>
      <c r="J22" s="235">
        <v>1205.93</v>
      </c>
      <c r="K22" s="235">
        <v>1205.93</v>
      </c>
      <c r="L22" s="235">
        <v>2.14</v>
      </c>
      <c r="M22" s="235">
        <v>1136.8699999999999</v>
      </c>
      <c r="N22" s="235">
        <v>2342.8000000000002</v>
      </c>
      <c r="O22" s="236">
        <v>4.41</v>
      </c>
      <c r="P22" s="235">
        <v>2342.8000000000002</v>
      </c>
      <c r="Q22" s="236">
        <v>0.93400000000000005</v>
      </c>
      <c r="R22" s="235">
        <v>496.19</v>
      </c>
    </row>
    <row r="23" spans="1:18" ht="76.5" x14ac:dyDescent="0.2">
      <c r="A23" s="228">
        <v>4</v>
      </c>
      <c r="B23" s="229" t="s">
        <v>70</v>
      </c>
      <c r="C23" s="230" t="s">
        <v>71</v>
      </c>
      <c r="D23" s="231" t="s">
        <v>865</v>
      </c>
      <c r="E23" s="232" t="s">
        <v>73</v>
      </c>
      <c r="F23" s="233">
        <v>2.91</v>
      </c>
      <c r="G23" s="233">
        <v>313.85399999999998</v>
      </c>
      <c r="H23" s="234">
        <v>913.32</v>
      </c>
      <c r="I23" s="235">
        <v>156.93</v>
      </c>
      <c r="J23" s="235">
        <v>456.67</v>
      </c>
      <c r="K23" s="235">
        <v>456.67</v>
      </c>
      <c r="L23" s="235">
        <v>156.92400000000001</v>
      </c>
      <c r="M23" s="235">
        <v>456.65</v>
      </c>
      <c r="N23" s="235">
        <v>913.32</v>
      </c>
      <c r="O23" s="236">
        <v>313.85399999999998</v>
      </c>
      <c r="P23" s="235">
        <v>913.32</v>
      </c>
      <c r="Q23" s="237"/>
      <c r="R23" s="238"/>
    </row>
    <row r="24" spans="1:18" ht="89.25" x14ac:dyDescent="0.2">
      <c r="A24" s="228">
        <v>5</v>
      </c>
      <c r="B24" s="229" t="s">
        <v>81</v>
      </c>
      <c r="C24" s="230" t="s">
        <v>82</v>
      </c>
      <c r="D24" s="231" t="s">
        <v>866</v>
      </c>
      <c r="E24" s="232" t="s">
        <v>84</v>
      </c>
      <c r="F24" s="233">
        <v>162.38</v>
      </c>
      <c r="G24" s="239">
        <v>7782.36</v>
      </c>
      <c r="H24" s="234">
        <v>1263699.6200000001</v>
      </c>
      <c r="I24" s="235">
        <v>4597</v>
      </c>
      <c r="J24" s="235">
        <v>746460.86</v>
      </c>
      <c r="K24" s="235">
        <v>746460.86</v>
      </c>
      <c r="L24" s="235">
        <v>3185.36</v>
      </c>
      <c r="M24" s="235">
        <v>517238.76</v>
      </c>
      <c r="N24" s="235">
        <v>1263699.6200000001</v>
      </c>
      <c r="O24" s="236">
        <v>7782.36</v>
      </c>
      <c r="P24" s="235">
        <v>1263699.6200000001</v>
      </c>
      <c r="Q24" s="237"/>
      <c r="R24" s="235"/>
    </row>
    <row r="25" spans="1:18" ht="38.25" x14ac:dyDescent="0.2">
      <c r="A25" s="228">
        <v>6</v>
      </c>
      <c r="B25" s="229" t="s">
        <v>92</v>
      </c>
      <c r="C25" s="230" t="s">
        <v>93</v>
      </c>
      <c r="D25" s="231" t="s">
        <v>867</v>
      </c>
      <c r="E25" s="232" t="s">
        <v>95</v>
      </c>
      <c r="F25" s="233">
        <v>18.190000000000001</v>
      </c>
      <c r="G25" s="233">
        <v>7.2786</v>
      </c>
      <c r="H25" s="234">
        <v>190.32</v>
      </c>
      <c r="I25" s="235">
        <v>3.64</v>
      </c>
      <c r="J25" s="235">
        <v>95.18</v>
      </c>
      <c r="K25" s="235">
        <v>95.18</v>
      </c>
      <c r="L25" s="235">
        <v>3.6385999999999998</v>
      </c>
      <c r="M25" s="235">
        <v>95.14</v>
      </c>
      <c r="N25" s="235">
        <v>190.32</v>
      </c>
      <c r="O25" s="236">
        <v>7.2786</v>
      </c>
      <c r="P25" s="235">
        <v>190.32</v>
      </c>
      <c r="Q25" s="237"/>
      <c r="R25" s="238"/>
    </row>
    <row r="26" spans="1:18" ht="38.25" x14ac:dyDescent="0.2">
      <c r="A26" s="228">
        <v>7</v>
      </c>
      <c r="B26" s="229" t="s">
        <v>103</v>
      </c>
      <c r="C26" s="230" t="s">
        <v>104</v>
      </c>
      <c r="D26" s="231" t="s">
        <v>868</v>
      </c>
      <c r="E26" s="232" t="s">
        <v>95</v>
      </c>
      <c r="F26" s="233">
        <v>737.85</v>
      </c>
      <c r="G26" s="233">
        <v>1.819642</v>
      </c>
      <c r="H26" s="234">
        <v>1775.62</v>
      </c>
      <c r="I26" s="235">
        <v>0.91</v>
      </c>
      <c r="J26" s="235">
        <v>887.98</v>
      </c>
      <c r="K26" s="235">
        <v>887.98</v>
      </c>
      <c r="L26" s="235">
        <v>0.90964199999999995</v>
      </c>
      <c r="M26" s="235">
        <v>887.63</v>
      </c>
      <c r="N26" s="235">
        <v>1775.61</v>
      </c>
      <c r="O26" s="236">
        <v>1.819642</v>
      </c>
      <c r="P26" s="235">
        <v>1775.61</v>
      </c>
      <c r="Q26" s="237"/>
      <c r="R26" s="235">
        <v>0.01</v>
      </c>
    </row>
    <row r="27" spans="1:18" ht="38.25" x14ac:dyDescent="0.2">
      <c r="A27" s="228">
        <v>8</v>
      </c>
      <c r="B27" s="229" t="s">
        <v>114</v>
      </c>
      <c r="C27" s="230" t="s">
        <v>115</v>
      </c>
      <c r="D27" s="231" t="s">
        <v>869</v>
      </c>
      <c r="E27" s="232" t="s">
        <v>95</v>
      </c>
      <c r="F27" s="233">
        <v>1344.12</v>
      </c>
      <c r="G27" s="233">
        <v>3.7080000000000002</v>
      </c>
      <c r="H27" s="234">
        <v>7146.77</v>
      </c>
      <c r="I27" s="235">
        <v>1.86</v>
      </c>
      <c r="J27" s="235">
        <v>3584.95</v>
      </c>
      <c r="K27" s="235">
        <v>3584.95</v>
      </c>
      <c r="L27" s="235">
        <v>1.8480000000000001</v>
      </c>
      <c r="M27" s="235">
        <v>3561.83</v>
      </c>
      <c r="N27" s="235">
        <v>7146.78</v>
      </c>
      <c r="O27" s="236">
        <v>3.7080000000000002</v>
      </c>
      <c r="P27" s="235">
        <v>7146.78</v>
      </c>
      <c r="Q27" s="237"/>
      <c r="R27" s="235">
        <v>-0.01</v>
      </c>
    </row>
    <row r="28" spans="1:18" ht="38.25" x14ac:dyDescent="0.2">
      <c r="A28" s="228">
        <v>9</v>
      </c>
      <c r="B28" s="229" t="s">
        <v>22</v>
      </c>
      <c r="C28" s="230" t="s">
        <v>104</v>
      </c>
      <c r="D28" s="231" t="s">
        <v>868</v>
      </c>
      <c r="E28" s="232" t="s">
        <v>95</v>
      </c>
      <c r="F28" s="233">
        <v>737.85</v>
      </c>
      <c r="G28" s="233">
        <v>0.92700000000000005</v>
      </c>
      <c r="H28" s="234">
        <v>904.57</v>
      </c>
      <c r="I28" s="235">
        <v>0.47</v>
      </c>
      <c r="J28" s="235">
        <v>458.63</v>
      </c>
      <c r="K28" s="235">
        <v>458.63</v>
      </c>
      <c r="L28" s="235">
        <v>0.45700000000000002</v>
      </c>
      <c r="M28" s="235">
        <v>445.94</v>
      </c>
      <c r="N28" s="235">
        <v>904.57</v>
      </c>
      <c r="O28" s="236">
        <v>0.92700000000000005</v>
      </c>
      <c r="P28" s="235">
        <v>904.57</v>
      </c>
      <c r="Q28" s="237"/>
      <c r="R28" s="238"/>
    </row>
    <row r="29" spans="1:18" ht="38.25" x14ac:dyDescent="0.2">
      <c r="A29" s="228">
        <v>10</v>
      </c>
      <c r="B29" s="229" t="s">
        <v>23</v>
      </c>
      <c r="C29" s="230" t="s">
        <v>132</v>
      </c>
      <c r="D29" s="231" t="s">
        <v>870</v>
      </c>
      <c r="E29" s="232" t="s">
        <v>49</v>
      </c>
      <c r="F29" s="233">
        <v>3390.48</v>
      </c>
      <c r="G29" s="233">
        <v>5.9813999999999998</v>
      </c>
      <c r="H29" s="234">
        <v>29040.86</v>
      </c>
      <c r="I29" s="235">
        <v>5.9813999999999998</v>
      </c>
      <c r="J29" s="235">
        <v>29040.86</v>
      </c>
      <c r="K29" s="235">
        <v>29040.86</v>
      </c>
      <c r="L29" s="238"/>
      <c r="M29" s="238"/>
      <c r="N29" s="238"/>
      <c r="O29" s="236">
        <v>5.9813999999999998</v>
      </c>
      <c r="P29" s="235">
        <v>29040.86</v>
      </c>
      <c r="Q29" s="237"/>
      <c r="R29" s="238"/>
    </row>
    <row r="30" spans="1:18" ht="76.5" x14ac:dyDescent="0.2">
      <c r="A30" s="228">
        <v>11</v>
      </c>
      <c r="B30" s="229" t="s">
        <v>24</v>
      </c>
      <c r="C30" s="230" t="s">
        <v>137</v>
      </c>
      <c r="D30" s="231" t="s">
        <v>871</v>
      </c>
      <c r="E30" s="232" t="s">
        <v>84</v>
      </c>
      <c r="F30" s="233">
        <v>99.98</v>
      </c>
      <c r="G30" s="233">
        <v>657.95399999999995</v>
      </c>
      <c r="H30" s="234">
        <v>66571.63</v>
      </c>
      <c r="I30" s="235">
        <v>657.95399999999995</v>
      </c>
      <c r="J30" s="235">
        <v>66571.63</v>
      </c>
      <c r="K30" s="235">
        <v>66571.63</v>
      </c>
      <c r="L30" s="238"/>
      <c r="M30" s="238"/>
      <c r="N30" s="238"/>
      <c r="O30" s="236">
        <v>657.95399999999995</v>
      </c>
      <c r="P30" s="235">
        <v>66571.63</v>
      </c>
      <c r="Q30" s="237"/>
      <c r="R30" s="238"/>
    </row>
    <row r="31" spans="1:18" ht="38.25" x14ac:dyDescent="0.2">
      <c r="A31" s="228">
        <v>12</v>
      </c>
      <c r="B31" s="229" t="s">
        <v>25</v>
      </c>
      <c r="C31" s="230" t="s">
        <v>142</v>
      </c>
      <c r="D31" s="231" t="s">
        <v>872</v>
      </c>
      <c r="E31" s="232" t="s">
        <v>49</v>
      </c>
      <c r="F31" s="233">
        <v>5459.07</v>
      </c>
      <c r="G31" s="233">
        <v>36.15</v>
      </c>
      <c r="H31" s="234">
        <v>282693.69</v>
      </c>
      <c r="I31" s="235">
        <v>12.11</v>
      </c>
      <c r="J31" s="235">
        <v>94700.43</v>
      </c>
      <c r="K31" s="235">
        <v>94700.43</v>
      </c>
      <c r="L31" s="235">
        <v>15.94</v>
      </c>
      <c r="M31" s="235">
        <v>124651.1</v>
      </c>
      <c r="N31" s="235">
        <v>219351.53</v>
      </c>
      <c r="O31" s="236">
        <v>28.05</v>
      </c>
      <c r="P31" s="235">
        <v>219351.53</v>
      </c>
      <c r="Q31" s="236">
        <v>8.1</v>
      </c>
      <c r="R31" s="235">
        <v>63342.16</v>
      </c>
    </row>
    <row r="32" spans="1:18" ht="76.5" x14ac:dyDescent="0.2">
      <c r="A32" s="228">
        <v>13</v>
      </c>
      <c r="B32" s="229" t="s">
        <v>26</v>
      </c>
      <c r="C32" s="230" t="s">
        <v>155</v>
      </c>
      <c r="D32" s="231" t="s">
        <v>873</v>
      </c>
      <c r="E32" s="232" t="s">
        <v>84</v>
      </c>
      <c r="F32" s="233">
        <v>493.16</v>
      </c>
      <c r="G32" s="233">
        <v>4554.8999999999996</v>
      </c>
      <c r="H32" s="234">
        <v>2273250.02</v>
      </c>
      <c r="I32" s="235">
        <v>1526</v>
      </c>
      <c r="J32" s="235">
        <v>761592.91</v>
      </c>
      <c r="K32" s="235">
        <v>761592.91</v>
      </c>
      <c r="L32" s="235">
        <v>2008.44</v>
      </c>
      <c r="M32" s="235">
        <v>1002368.06</v>
      </c>
      <c r="N32" s="235">
        <v>1763960.97</v>
      </c>
      <c r="O32" s="236">
        <v>3534.44</v>
      </c>
      <c r="P32" s="235">
        <v>1763960.97</v>
      </c>
      <c r="Q32" s="236">
        <v>1020.46</v>
      </c>
      <c r="R32" s="235">
        <v>509289.05</v>
      </c>
    </row>
    <row r="33" spans="1:18" ht="22.5" customHeight="1" x14ac:dyDescent="0.2">
      <c r="A33" s="225" t="s">
        <v>168</v>
      </c>
      <c r="B33" s="226"/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</row>
    <row r="34" spans="1:18" ht="38.25" x14ac:dyDescent="0.2">
      <c r="A34" s="228">
        <v>14</v>
      </c>
      <c r="B34" s="229" t="s">
        <v>27</v>
      </c>
      <c r="C34" s="230" t="s">
        <v>169</v>
      </c>
      <c r="D34" s="231" t="s">
        <v>874</v>
      </c>
      <c r="E34" s="232" t="s">
        <v>171</v>
      </c>
      <c r="F34" s="233">
        <v>3012.31</v>
      </c>
      <c r="G34" s="239">
        <v>1</v>
      </c>
      <c r="H34" s="234">
        <v>3464.16</v>
      </c>
      <c r="I34" s="240"/>
      <c r="J34" s="238"/>
      <c r="K34" s="238"/>
      <c r="L34" s="235">
        <v>1</v>
      </c>
      <c r="M34" s="235">
        <v>3464.16</v>
      </c>
      <c r="N34" s="235">
        <v>3464.16</v>
      </c>
      <c r="O34" s="236">
        <v>1</v>
      </c>
      <c r="P34" s="235">
        <v>3464.16</v>
      </c>
      <c r="Q34" s="237"/>
      <c r="R34" s="238"/>
    </row>
    <row r="35" spans="1:18" ht="51" x14ac:dyDescent="0.2">
      <c r="A35" s="228">
        <v>15</v>
      </c>
      <c r="B35" s="229" t="s">
        <v>28</v>
      </c>
      <c r="C35" s="230" t="s">
        <v>174</v>
      </c>
      <c r="D35" s="231" t="s">
        <v>875</v>
      </c>
      <c r="E35" s="232" t="s">
        <v>176</v>
      </c>
      <c r="F35" s="233">
        <v>426.66</v>
      </c>
      <c r="G35" s="239">
        <v>4</v>
      </c>
      <c r="H35" s="234">
        <v>1962.63</v>
      </c>
      <c r="I35" s="235">
        <v>4</v>
      </c>
      <c r="J35" s="235">
        <v>1962.63</v>
      </c>
      <c r="K35" s="235">
        <v>1962.63</v>
      </c>
      <c r="L35" s="238"/>
      <c r="M35" s="238"/>
      <c r="N35" s="238"/>
      <c r="O35" s="236">
        <v>4</v>
      </c>
      <c r="P35" s="235">
        <v>1962.63</v>
      </c>
      <c r="Q35" s="237"/>
      <c r="R35" s="238"/>
    </row>
    <row r="36" spans="1:18" ht="38.25" x14ac:dyDescent="0.2">
      <c r="A36" s="228">
        <v>16</v>
      </c>
      <c r="B36" s="229" t="s">
        <v>29</v>
      </c>
      <c r="C36" s="230" t="s">
        <v>179</v>
      </c>
      <c r="D36" s="231" t="s">
        <v>876</v>
      </c>
      <c r="E36" s="232" t="s">
        <v>181</v>
      </c>
      <c r="F36" s="233">
        <v>14433.19</v>
      </c>
      <c r="G36" s="233">
        <v>0.51400000000000001</v>
      </c>
      <c r="H36" s="234">
        <v>8531.4599999999991</v>
      </c>
      <c r="I36" s="235">
        <v>0.51400000000000001</v>
      </c>
      <c r="J36" s="235">
        <v>8531.4599999999991</v>
      </c>
      <c r="K36" s="235">
        <v>8531.4599999999991</v>
      </c>
      <c r="L36" s="238"/>
      <c r="M36" s="238"/>
      <c r="N36" s="238"/>
      <c r="O36" s="236">
        <v>0.51400000000000001</v>
      </c>
      <c r="P36" s="235">
        <v>8531.4599999999991</v>
      </c>
      <c r="Q36" s="237"/>
      <c r="R36" s="235"/>
    </row>
    <row r="37" spans="1:18" ht="51" x14ac:dyDescent="0.2">
      <c r="A37" s="228">
        <v>17</v>
      </c>
      <c r="B37" s="229" t="s">
        <v>30</v>
      </c>
      <c r="C37" s="230" t="s">
        <v>185</v>
      </c>
      <c r="D37" s="231" t="s">
        <v>877</v>
      </c>
      <c r="E37" s="232" t="s">
        <v>181</v>
      </c>
      <c r="F37" s="233">
        <v>16906.96</v>
      </c>
      <c r="G37" s="233">
        <v>0.29499999999999998</v>
      </c>
      <c r="H37" s="234">
        <v>5735.69</v>
      </c>
      <c r="I37" s="235">
        <v>0.08</v>
      </c>
      <c r="J37" s="235">
        <v>1555.44</v>
      </c>
      <c r="K37" s="235">
        <v>1555.44</v>
      </c>
      <c r="L37" s="238"/>
      <c r="M37" s="238"/>
      <c r="N37" s="238"/>
      <c r="O37" s="236">
        <v>0.08</v>
      </c>
      <c r="P37" s="235">
        <v>1555.44</v>
      </c>
      <c r="Q37" s="236">
        <v>0.215</v>
      </c>
      <c r="R37" s="235">
        <v>4180.25</v>
      </c>
    </row>
    <row r="38" spans="1:18" ht="51" x14ac:dyDescent="0.2">
      <c r="A38" s="228">
        <v>18</v>
      </c>
      <c r="B38" s="229" t="s">
        <v>31</v>
      </c>
      <c r="C38" s="230" t="s">
        <v>194</v>
      </c>
      <c r="D38" s="231" t="s">
        <v>878</v>
      </c>
      <c r="E38" s="232" t="s">
        <v>73</v>
      </c>
      <c r="F38" s="233">
        <v>8.39</v>
      </c>
      <c r="G38" s="239">
        <v>163.95</v>
      </c>
      <c r="H38" s="234">
        <v>1375.54</v>
      </c>
      <c r="I38" s="235">
        <v>48.36</v>
      </c>
      <c r="J38" s="235">
        <v>405.74</v>
      </c>
      <c r="K38" s="235">
        <v>405.74</v>
      </c>
      <c r="L38" s="238"/>
      <c r="M38" s="238"/>
      <c r="N38" s="238"/>
      <c r="O38" s="236">
        <v>48.36</v>
      </c>
      <c r="P38" s="235">
        <v>405.74</v>
      </c>
      <c r="Q38" s="236">
        <v>115.59</v>
      </c>
      <c r="R38" s="235">
        <v>969.8</v>
      </c>
    </row>
    <row r="39" spans="1:18" ht="51" x14ac:dyDescent="0.2">
      <c r="A39" s="228">
        <v>19</v>
      </c>
      <c r="B39" s="229" t="s">
        <v>203</v>
      </c>
      <c r="C39" s="230" t="s">
        <v>204</v>
      </c>
      <c r="D39" s="231" t="s">
        <v>879</v>
      </c>
      <c r="E39" s="232" t="s">
        <v>73</v>
      </c>
      <c r="F39" s="233">
        <v>22.33</v>
      </c>
      <c r="G39" s="239">
        <v>45.91</v>
      </c>
      <c r="H39" s="234">
        <v>1025.17</v>
      </c>
      <c r="I39" s="235">
        <v>7.81</v>
      </c>
      <c r="J39" s="235">
        <v>174.4</v>
      </c>
      <c r="K39" s="235">
        <v>174.4</v>
      </c>
      <c r="L39" s="238"/>
      <c r="M39" s="238"/>
      <c r="N39" s="238"/>
      <c r="O39" s="236">
        <v>7.81</v>
      </c>
      <c r="P39" s="235">
        <v>174.4</v>
      </c>
      <c r="Q39" s="236">
        <v>38.1</v>
      </c>
      <c r="R39" s="235">
        <v>850.77</v>
      </c>
    </row>
    <row r="40" spans="1:18" ht="63.75" x14ac:dyDescent="0.2">
      <c r="A40" s="228">
        <v>20</v>
      </c>
      <c r="B40" s="229" t="s">
        <v>214</v>
      </c>
      <c r="C40" s="230" t="s">
        <v>215</v>
      </c>
      <c r="D40" s="231" t="s">
        <v>880</v>
      </c>
      <c r="E40" s="232" t="s">
        <v>73</v>
      </c>
      <c r="F40" s="233">
        <v>3.86</v>
      </c>
      <c r="G40" s="233">
        <v>209.86</v>
      </c>
      <c r="H40" s="234">
        <v>810.06</v>
      </c>
      <c r="I40" s="235">
        <v>56.17</v>
      </c>
      <c r="J40" s="235">
        <v>216.82</v>
      </c>
      <c r="K40" s="235">
        <v>216.82</v>
      </c>
      <c r="L40" s="238"/>
      <c r="M40" s="238"/>
      <c r="N40" s="238"/>
      <c r="O40" s="236">
        <v>56.17</v>
      </c>
      <c r="P40" s="235">
        <v>216.82</v>
      </c>
      <c r="Q40" s="236">
        <v>153.69</v>
      </c>
      <c r="R40" s="235">
        <v>593.24</v>
      </c>
    </row>
    <row r="41" spans="1:18" ht="51" x14ac:dyDescent="0.2">
      <c r="A41" s="228">
        <v>21</v>
      </c>
      <c r="B41" s="229" t="s">
        <v>224</v>
      </c>
      <c r="C41" s="230" t="s">
        <v>225</v>
      </c>
      <c r="D41" s="231" t="s">
        <v>881</v>
      </c>
      <c r="E41" s="232" t="s">
        <v>73</v>
      </c>
      <c r="F41" s="233">
        <v>22.33</v>
      </c>
      <c r="G41" s="239">
        <v>45.91</v>
      </c>
      <c r="H41" s="234">
        <v>1025.17</v>
      </c>
      <c r="I41" s="235">
        <v>7.81</v>
      </c>
      <c r="J41" s="235">
        <v>174.4</v>
      </c>
      <c r="K41" s="235">
        <v>174.4</v>
      </c>
      <c r="L41" s="238"/>
      <c r="M41" s="238"/>
      <c r="N41" s="238"/>
      <c r="O41" s="236">
        <v>7.81</v>
      </c>
      <c r="P41" s="235">
        <v>174.4</v>
      </c>
      <c r="Q41" s="236">
        <v>38.1</v>
      </c>
      <c r="R41" s="235">
        <v>850.77</v>
      </c>
    </row>
    <row r="42" spans="1:18" ht="51" x14ac:dyDescent="0.2">
      <c r="A42" s="228">
        <v>22</v>
      </c>
      <c r="B42" s="229" t="s">
        <v>227</v>
      </c>
      <c r="C42" s="230" t="s">
        <v>228</v>
      </c>
      <c r="D42" s="231" t="s">
        <v>882</v>
      </c>
      <c r="E42" s="232" t="s">
        <v>73</v>
      </c>
      <c r="F42" s="233">
        <v>8.39</v>
      </c>
      <c r="G42" s="239">
        <v>163.95</v>
      </c>
      <c r="H42" s="234">
        <v>1375.54</v>
      </c>
      <c r="I42" s="235">
        <v>48.36</v>
      </c>
      <c r="J42" s="235">
        <v>405.74</v>
      </c>
      <c r="K42" s="235">
        <v>405.74</v>
      </c>
      <c r="L42" s="238"/>
      <c r="M42" s="238"/>
      <c r="N42" s="238"/>
      <c r="O42" s="236">
        <v>48.36</v>
      </c>
      <c r="P42" s="235">
        <v>405.74</v>
      </c>
      <c r="Q42" s="236">
        <v>115.59</v>
      </c>
      <c r="R42" s="235">
        <v>969.8</v>
      </c>
    </row>
    <row r="43" spans="1:18" ht="63.75" x14ac:dyDescent="0.2">
      <c r="A43" s="228">
        <v>23</v>
      </c>
      <c r="B43" s="229" t="s">
        <v>230</v>
      </c>
      <c r="C43" s="230" t="s">
        <v>883</v>
      </c>
      <c r="D43" s="231" t="s">
        <v>884</v>
      </c>
      <c r="E43" s="232" t="s">
        <v>73</v>
      </c>
      <c r="F43" s="233">
        <v>17.95</v>
      </c>
      <c r="G43" s="239">
        <v>255.36</v>
      </c>
      <c r="H43" s="234">
        <v>4583.71</v>
      </c>
      <c r="I43" s="240"/>
      <c r="J43" s="238"/>
      <c r="K43" s="238"/>
      <c r="L43" s="238"/>
      <c r="M43" s="238"/>
      <c r="N43" s="238"/>
      <c r="O43" s="237"/>
      <c r="P43" s="238"/>
      <c r="Q43" s="236">
        <v>255.36</v>
      </c>
      <c r="R43" s="235">
        <v>4583.71</v>
      </c>
    </row>
    <row r="44" spans="1:18" ht="51" x14ac:dyDescent="0.2">
      <c r="A44" s="228">
        <v>24</v>
      </c>
      <c r="B44" s="229" t="s">
        <v>231</v>
      </c>
      <c r="C44" s="230" t="s">
        <v>232</v>
      </c>
      <c r="D44" s="231" t="s">
        <v>885</v>
      </c>
      <c r="E44" s="232" t="s">
        <v>73</v>
      </c>
      <c r="F44" s="233">
        <v>10.88</v>
      </c>
      <c r="G44" s="239">
        <v>68.17</v>
      </c>
      <c r="H44" s="234">
        <v>741.69</v>
      </c>
      <c r="I44" s="235">
        <v>26.34</v>
      </c>
      <c r="J44" s="235">
        <v>286.58</v>
      </c>
      <c r="K44" s="235">
        <v>286.58</v>
      </c>
      <c r="L44" s="238"/>
      <c r="M44" s="238"/>
      <c r="N44" s="238"/>
      <c r="O44" s="236">
        <v>26.34</v>
      </c>
      <c r="P44" s="235">
        <v>286.58</v>
      </c>
      <c r="Q44" s="236">
        <v>41.83</v>
      </c>
      <c r="R44" s="235">
        <v>455.11</v>
      </c>
    </row>
    <row r="45" spans="1:18" ht="76.5" x14ac:dyDescent="0.2">
      <c r="A45" s="228">
        <v>25</v>
      </c>
      <c r="B45" s="229" t="s">
        <v>256</v>
      </c>
      <c r="C45" s="230" t="s">
        <v>886</v>
      </c>
      <c r="D45" s="231" t="s">
        <v>887</v>
      </c>
      <c r="E45" s="232" t="s">
        <v>73</v>
      </c>
      <c r="F45" s="233">
        <v>3.28</v>
      </c>
      <c r="G45" s="233">
        <v>914.13599999999997</v>
      </c>
      <c r="H45" s="234">
        <v>2998.37</v>
      </c>
      <c r="I45" s="240"/>
      <c r="J45" s="238"/>
      <c r="K45" s="238"/>
      <c r="L45" s="238"/>
      <c r="M45" s="238"/>
      <c r="N45" s="238"/>
      <c r="O45" s="237"/>
      <c r="P45" s="238"/>
      <c r="Q45" s="236">
        <v>914.13599999999997</v>
      </c>
      <c r="R45" s="235">
        <v>2998.37</v>
      </c>
    </row>
    <row r="46" spans="1:18" ht="51" x14ac:dyDescent="0.2">
      <c r="A46" s="228">
        <v>26</v>
      </c>
      <c r="B46" s="229" t="s">
        <v>273</v>
      </c>
      <c r="C46" s="230" t="s">
        <v>888</v>
      </c>
      <c r="D46" s="231" t="s">
        <v>889</v>
      </c>
      <c r="E46" s="232" t="s">
        <v>73</v>
      </c>
      <c r="F46" s="233">
        <v>42.98</v>
      </c>
      <c r="G46" s="233">
        <v>228.53399999999999</v>
      </c>
      <c r="H46" s="234">
        <v>9822.39</v>
      </c>
      <c r="I46" s="240"/>
      <c r="J46" s="238"/>
      <c r="K46" s="238"/>
      <c r="L46" s="238"/>
      <c r="M46" s="238"/>
      <c r="N46" s="238"/>
      <c r="O46" s="237"/>
      <c r="P46" s="238"/>
      <c r="Q46" s="236">
        <v>228.53399999999999</v>
      </c>
      <c r="R46" s="235">
        <v>9822.39</v>
      </c>
    </row>
    <row r="47" spans="1:18" ht="63.75" x14ac:dyDescent="0.2">
      <c r="A47" s="228">
        <v>27</v>
      </c>
      <c r="B47" s="229" t="s">
        <v>289</v>
      </c>
      <c r="C47" s="230" t="s">
        <v>82</v>
      </c>
      <c r="D47" s="231" t="s">
        <v>890</v>
      </c>
      <c r="E47" s="232" t="s">
        <v>84</v>
      </c>
      <c r="F47" s="233">
        <v>162.38</v>
      </c>
      <c r="G47" s="233">
        <v>850.57</v>
      </c>
      <c r="H47" s="234">
        <v>138115.56</v>
      </c>
      <c r="I47" s="240"/>
      <c r="J47" s="238"/>
      <c r="K47" s="238"/>
      <c r="L47" s="238"/>
      <c r="M47" s="238"/>
      <c r="N47" s="238"/>
      <c r="O47" s="237"/>
      <c r="P47" s="238"/>
      <c r="Q47" s="236">
        <v>850.57</v>
      </c>
      <c r="R47" s="235">
        <v>138115.56</v>
      </c>
    </row>
    <row r="48" spans="1:18" ht="22.5" customHeight="1" x14ac:dyDescent="0.2">
      <c r="A48" s="225" t="s">
        <v>241</v>
      </c>
      <c r="B48" s="226"/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</row>
    <row r="49" spans="1:18" ht="89.25" x14ac:dyDescent="0.2">
      <c r="A49" s="228">
        <v>28</v>
      </c>
      <c r="B49" s="229" t="s">
        <v>242</v>
      </c>
      <c r="C49" s="230" t="s">
        <v>243</v>
      </c>
      <c r="D49" s="231" t="s">
        <v>891</v>
      </c>
      <c r="E49" s="232" t="s">
        <v>181</v>
      </c>
      <c r="F49" s="233">
        <v>1765174.08</v>
      </c>
      <c r="G49" s="233">
        <v>0.95399999999999996</v>
      </c>
      <c r="H49" s="234">
        <v>1696775.26</v>
      </c>
      <c r="I49" s="235">
        <v>0.87</v>
      </c>
      <c r="J49" s="235">
        <v>1547373.67</v>
      </c>
      <c r="K49" s="235">
        <v>1547373.67</v>
      </c>
      <c r="L49" s="235">
        <v>7.9000000000000001E-2</v>
      </c>
      <c r="M49" s="235">
        <v>140508.64000000001</v>
      </c>
      <c r="N49" s="235">
        <v>1687882.31</v>
      </c>
      <c r="O49" s="236">
        <v>0.94899999999999995</v>
      </c>
      <c r="P49" s="235">
        <v>1687882.31</v>
      </c>
      <c r="Q49" s="236">
        <v>5.0000000000000001E-3</v>
      </c>
      <c r="R49" s="235">
        <v>8892.9500000000007</v>
      </c>
    </row>
    <row r="50" spans="1:18" ht="51" x14ac:dyDescent="0.2">
      <c r="A50" s="228">
        <v>29</v>
      </c>
      <c r="B50" s="229" t="s">
        <v>257</v>
      </c>
      <c r="C50" s="230" t="s">
        <v>258</v>
      </c>
      <c r="D50" s="231" t="s">
        <v>892</v>
      </c>
      <c r="E50" s="232" t="s">
        <v>260</v>
      </c>
      <c r="F50" s="233">
        <v>351.2</v>
      </c>
      <c r="G50" s="239">
        <v>-1908</v>
      </c>
      <c r="H50" s="234">
        <v>-670089.6</v>
      </c>
      <c r="I50" s="235">
        <v>-1740</v>
      </c>
      <c r="J50" s="235">
        <v>-611088</v>
      </c>
      <c r="K50" s="235">
        <v>-611088</v>
      </c>
      <c r="L50" s="235">
        <v>-158</v>
      </c>
      <c r="M50" s="235">
        <v>-55489.599999999999</v>
      </c>
      <c r="N50" s="235">
        <v>-666577.6</v>
      </c>
      <c r="O50" s="236">
        <v>-1898</v>
      </c>
      <c r="P50" s="235">
        <v>-666577.6</v>
      </c>
      <c r="Q50" s="236">
        <v>-10</v>
      </c>
      <c r="R50" s="235">
        <v>-3512</v>
      </c>
    </row>
    <row r="51" spans="1:18" ht="76.5" x14ac:dyDescent="0.2">
      <c r="A51" s="228">
        <v>30</v>
      </c>
      <c r="B51" s="229" t="s">
        <v>274</v>
      </c>
      <c r="C51" s="230" t="s">
        <v>275</v>
      </c>
      <c r="D51" s="231" t="s">
        <v>893</v>
      </c>
      <c r="E51" s="232" t="s">
        <v>277</v>
      </c>
      <c r="F51" s="233">
        <v>16758.580000000002</v>
      </c>
      <c r="G51" s="233">
        <v>126.51600000000001</v>
      </c>
      <c r="H51" s="234">
        <v>2145671.25</v>
      </c>
      <c r="I51" s="235">
        <v>113.1</v>
      </c>
      <c r="J51" s="235">
        <v>1918140.14</v>
      </c>
      <c r="K51" s="235">
        <v>1918140.14</v>
      </c>
      <c r="L51" s="235">
        <v>10.26</v>
      </c>
      <c r="M51" s="235">
        <v>174006.35</v>
      </c>
      <c r="N51" s="235">
        <v>2092146.49</v>
      </c>
      <c r="O51" s="236">
        <v>123.36</v>
      </c>
      <c r="P51" s="235">
        <v>2092146.49</v>
      </c>
      <c r="Q51" s="236">
        <v>3.1560000000000099</v>
      </c>
      <c r="R51" s="235">
        <v>53524.76</v>
      </c>
    </row>
    <row r="52" spans="1:18" ht="51" x14ac:dyDescent="0.2">
      <c r="A52" s="228">
        <v>31</v>
      </c>
      <c r="B52" s="229" t="s">
        <v>290</v>
      </c>
      <c r="C52" s="230" t="s">
        <v>291</v>
      </c>
      <c r="D52" s="231" t="s">
        <v>894</v>
      </c>
      <c r="E52" s="232" t="s">
        <v>171</v>
      </c>
      <c r="F52" s="233">
        <v>287.60000000000002</v>
      </c>
      <c r="G52" s="239">
        <v>-1755.36</v>
      </c>
      <c r="H52" s="234">
        <v>-504841.54</v>
      </c>
      <c r="I52" s="235">
        <v>-1603</v>
      </c>
      <c r="J52" s="235">
        <v>-461022.8</v>
      </c>
      <c r="K52" s="235">
        <v>-461022.8</v>
      </c>
      <c r="L52" s="235">
        <v>-146.28</v>
      </c>
      <c r="M52" s="235">
        <v>-42070.13</v>
      </c>
      <c r="N52" s="235">
        <v>-503092.93</v>
      </c>
      <c r="O52" s="236">
        <v>-1749.28</v>
      </c>
      <c r="P52" s="235">
        <v>-503092.93</v>
      </c>
      <c r="Q52" s="236">
        <v>-6.0799999999999299</v>
      </c>
      <c r="R52" s="235">
        <v>-1748.61</v>
      </c>
    </row>
    <row r="53" spans="1:18" ht="76.5" x14ac:dyDescent="0.2">
      <c r="A53" s="228">
        <v>32</v>
      </c>
      <c r="B53" s="229" t="s">
        <v>305</v>
      </c>
      <c r="C53" s="230" t="s">
        <v>306</v>
      </c>
      <c r="D53" s="231" t="s">
        <v>893</v>
      </c>
      <c r="E53" s="232" t="s">
        <v>171</v>
      </c>
      <c r="F53" s="233">
        <v>245.1</v>
      </c>
      <c r="G53" s="239">
        <v>1755</v>
      </c>
      <c r="H53" s="234">
        <v>435312.31</v>
      </c>
      <c r="I53" s="235">
        <v>1603</v>
      </c>
      <c r="J53" s="235">
        <v>397610.04</v>
      </c>
      <c r="K53" s="235">
        <v>397610.04</v>
      </c>
      <c r="L53" s="235">
        <v>146</v>
      </c>
      <c r="M53" s="235">
        <v>36214.019999999997</v>
      </c>
      <c r="N53" s="235">
        <v>433824.06</v>
      </c>
      <c r="O53" s="236">
        <v>1749</v>
      </c>
      <c r="P53" s="235">
        <v>433824.06</v>
      </c>
      <c r="Q53" s="236">
        <v>6</v>
      </c>
      <c r="R53" s="235">
        <v>1488.25</v>
      </c>
    </row>
    <row r="54" spans="1:18" ht="51" x14ac:dyDescent="0.2">
      <c r="A54" s="228">
        <v>33</v>
      </c>
      <c r="B54" s="229" t="s">
        <v>317</v>
      </c>
      <c r="C54" s="230" t="s">
        <v>318</v>
      </c>
      <c r="D54" s="231" t="s">
        <v>895</v>
      </c>
      <c r="E54" s="232" t="s">
        <v>171</v>
      </c>
      <c r="F54" s="233">
        <v>145.30000000000001</v>
      </c>
      <c r="G54" s="239">
        <v>-305.27999999999997</v>
      </c>
      <c r="H54" s="234">
        <v>-44357.18</v>
      </c>
      <c r="I54" s="235">
        <v>-305.27999999999997</v>
      </c>
      <c r="J54" s="235">
        <v>-44357.18</v>
      </c>
      <c r="K54" s="235">
        <v>-44357.18</v>
      </c>
      <c r="L54" s="238"/>
      <c r="M54" s="238"/>
      <c r="N54" s="238"/>
      <c r="O54" s="236">
        <v>-305.27999999999997</v>
      </c>
      <c r="P54" s="235">
        <v>-44357.18</v>
      </c>
      <c r="Q54" s="237"/>
      <c r="R54" s="238"/>
    </row>
    <row r="55" spans="1:18" ht="76.5" x14ac:dyDescent="0.2">
      <c r="A55" s="228">
        <v>34</v>
      </c>
      <c r="B55" s="229" t="s">
        <v>323</v>
      </c>
      <c r="C55" s="230" t="s">
        <v>324</v>
      </c>
      <c r="D55" s="231" t="s">
        <v>893</v>
      </c>
      <c r="E55" s="232" t="s">
        <v>277</v>
      </c>
      <c r="F55" s="233">
        <v>28084.15</v>
      </c>
      <c r="G55" s="239">
        <v>5.7229999999999999</v>
      </c>
      <c r="H55" s="234">
        <v>162654.29999999999</v>
      </c>
      <c r="I55" s="235">
        <v>5.7229999999999999</v>
      </c>
      <c r="J55" s="235">
        <v>162654.29999999999</v>
      </c>
      <c r="K55" s="235">
        <v>162654.29999999999</v>
      </c>
      <c r="L55" s="238"/>
      <c r="M55" s="238"/>
      <c r="N55" s="238"/>
      <c r="O55" s="236">
        <v>5.7229999999999999</v>
      </c>
      <c r="P55" s="235">
        <v>162654.29999999999</v>
      </c>
      <c r="Q55" s="237"/>
      <c r="R55" s="238"/>
    </row>
    <row r="56" spans="1:18" ht="51" x14ac:dyDescent="0.2">
      <c r="A56" s="228">
        <v>35</v>
      </c>
      <c r="B56" s="229" t="s">
        <v>329</v>
      </c>
      <c r="C56" s="230" t="s">
        <v>330</v>
      </c>
      <c r="D56" s="231" t="s">
        <v>896</v>
      </c>
      <c r="E56" s="232" t="s">
        <v>171</v>
      </c>
      <c r="F56" s="233">
        <v>66.400000000000006</v>
      </c>
      <c r="G56" s="239">
        <v>-3510.72</v>
      </c>
      <c r="H56" s="234">
        <v>-233111.81</v>
      </c>
      <c r="I56" s="235">
        <v>-1603</v>
      </c>
      <c r="J56" s="235">
        <v>-106439.2</v>
      </c>
      <c r="K56" s="235">
        <v>-106439.2</v>
      </c>
      <c r="L56" s="235">
        <v>-1895.56</v>
      </c>
      <c r="M56" s="235">
        <v>-125865.18</v>
      </c>
      <c r="N56" s="235">
        <v>-232304.38</v>
      </c>
      <c r="O56" s="236">
        <v>-3498.56</v>
      </c>
      <c r="P56" s="235">
        <v>-232304.38</v>
      </c>
      <c r="Q56" s="236">
        <v>-12.159999999999901</v>
      </c>
      <c r="R56" s="235">
        <v>-807.43</v>
      </c>
    </row>
    <row r="57" spans="1:18" ht="51" x14ac:dyDescent="0.2">
      <c r="A57" s="228">
        <v>36</v>
      </c>
      <c r="B57" s="229" t="s">
        <v>343</v>
      </c>
      <c r="C57" s="230" t="s">
        <v>344</v>
      </c>
      <c r="D57" s="231" t="s">
        <v>897</v>
      </c>
      <c r="E57" s="232" t="s">
        <v>277</v>
      </c>
      <c r="F57" s="233">
        <v>11859</v>
      </c>
      <c r="G57" s="239">
        <v>-3.282</v>
      </c>
      <c r="H57" s="234">
        <v>-38921.24</v>
      </c>
      <c r="I57" s="235">
        <v>-2.21</v>
      </c>
      <c r="J57" s="235">
        <v>-26208.39</v>
      </c>
      <c r="K57" s="235">
        <v>-26208.39</v>
      </c>
      <c r="L57" s="235">
        <v>-1.07</v>
      </c>
      <c r="M57" s="235">
        <v>-12689.13</v>
      </c>
      <c r="N57" s="235">
        <v>-38897.519999999997</v>
      </c>
      <c r="O57" s="236">
        <v>-3.28</v>
      </c>
      <c r="P57" s="235">
        <v>-38897.519999999997</v>
      </c>
      <c r="Q57" s="236">
        <v>-1.9999999999997802E-3</v>
      </c>
      <c r="R57" s="235">
        <v>-23.72</v>
      </c>
    </row>
    <row r="58" spans="1:18" ht="51" x14ac:dyDescent="0.2">
      <c r="A58" s="228">
        <v>37</v>
      </c>
      <c r="B58" s="229" t="s">
        <v>357</v>
      </c>
      <c r="C58" s="230" t="s">
        <v>358</v>
      </c>
      <c r="D58" s="231" t="s">
        <v>898</v>
      </c>
      <c r="E58" s="232" t="s">
        <v>277</v>
      </c>
      <c r="F58" s="233">
        <v>11856</v>
      </c>
      <c r="G58" s="239">
        <v>-7.9089999999999998</v>
      </c>
      <c r="H58" s="234">
        <v>-93769.1</v>
      </c>
      <c r="I58" s="235">
        <v>-7.58</v>
      </c>
      <c r="J58" s="235">
        <v>-89868.479999999996</v>
      </c>
      <c r="K58" s="235">
        <v>-89868.479999999996</v>
      </c>
      <c r="L58" s="235">
        <v>-0.32900000000000001</v>
      </c>
      <c r="M58" s="235">
        <v>-3900.62</v>
      </c>
      <c r="N58" s="235">
        <v>-93769.1</v>
      </c>
      <c r="O58" s="236">
        <v>-7.9089999999999998</v>
      </c>
      <c r="P58" s="235">
        <v>-93769.1</v>
      </c>
      <c r="Q58" s="237"/>
      <c r="R58" s="238"/>
    </row>
    <row r="59" spans="1:18" ht="51" x14ac:dyDescent="0.2">
      <c r="A59" s="228">
        <v>38</v>
      </c>
      <c r="B59" s="229" t="s">
        <v>368</v>
      </c>
      <c r="C59" s="230" t="s">
        <v>369</v>
      </c>
      <c r="D59" s="231" t="s">
        <v>899</v>
      </c>
      <c r="E59" s="232" t="s">
        <v>171</v>
      </c>
      <c r="F59" s="233">
        <v>5.5</v>
      </c>
      <c r="G59" s="239">
        <v>-3510.72</v>
      </c>
      <c r="H59" s="234">
        <v>-19308.96</v>
      </c>
      <c r="I59" s="235">
        <v>-1603</v>
      </c>
      <c r="J59" s="235">
        <v>-8816.5</v>
      </c>
      <c r="K59" s="235">
        <v>-8816.5</v>
      </c>
      <c r="L59" s="235">
        <v>-1895.56</v>
      </c>
      <c r="M59" s="235">
        <v>-10425.58</v>
      </c>
      <c r="N59" s="235">
        <v>-19242.080000000002</v>
      </c>
      <c r="O59" s="236">
        <v>-3498.56</v>
      </c>
      <c r="P59" s="235">
        <v>-19242.080000000002</v>
      </c>
      <c r="Q59" s="236">
        <v>-12.159999999999901</v>
      </c>
      <c r="R59" s="235">
        <v>-66.88</v>
      </c>
    </row>
    <row r="60" spans="1:18" ht="76.5" x14ac:dyDescent="0.2">
      <c r="A60" s="228">
        <v>39</v>
      </c>
      <c r="B60" s="229" t="s">
        <v>378</v>
      </c>
      <c r="C60" s="230" t="s">
        <v>379</v>
      </c>
      <c r="D60" s="231" t="s">
        <v>893</v>
      </c>
      <c r="E60" s="232" t="s">
        <v>176</v>
      </c>
      <c r="F60" s="233">
        <v>368.67</v>
      </c>
      <c r="G60" s="239">
        <v>3511</v>
      </c>
      <c r="H60" s="234">
        <v>1309933.17</v>
      </c>
      <c r="I60" s="235">
        <v>1603</v>
      </c>
      <c r="J60" s="235">
        <v>598069.75</v>
      </c>
      <c r="K60" s="235">
        <v>598069.75</v>
      </c>
      <c r="L60" s="235">
        <v>1895</v>
      </c>
      <c r="M60" s="235">
        <v>707013.21</v>
      </c>
      <c r="N60" s="235">
        <v>1305082.96</v>
      </c>
      <c r="O60" s="236">
        <v>3498</v>
      </c>
      <c r="P60" s="235">
        <v>1305082.96</v>
      </c>
      <c r="Q60" s="236">
        <v>13</v>
      </c>
      <c r="R60" s="235">
        <v>4850.21</v>
      </c>
    </row>
    <row r="61" spans="1:18" ht="89.25" x14ac:dyDescent="0.2">
      <c r="A61" s="228">
        <v>40</v>
      </c>
      <c r="B61" s="229" t="s">
        <v>389</v>
      </c>
      <c r="C61" s="230" t="s">
        <v>390</v>
      </c>
      <c r="D61" s="231" t="s">
        <v>891</v>
      </c>
      <c r="E61" s="232" t="s">
        <v>181</v>
      </c>
      <c r="F61" s="233">
        <v>1765174.08</v>
      </c>
      <c r="G61" s="233">
        <v>0.25700000000000001</v>
      </c>
      <c r="H61" s="234">
        <v>457097.74</v>
      </c>
      <c r="I61" s="240"/>
      <c r="J61" s="238"/>
      <c r="K61" s="238"/>
      <c r="L61" s="235">
        <v>0.16</v>
      </c>
      <c r="M61" s="235">
        <v>284574.46999999997</v>
      </c>
      <c r="N61" s="235">
        <v>284574.46999999997</v>
      </c>
      <c r="O61" s="236">
        <v>0.16</v>
      </c>
      <c r="P61" s="235">
        <v>284574.46999999997</v>
      </c>
      <c r="Q61" s="236">
        <v>9.7000000000000003E-2</v>
      </c>
      <c r="R61" s="235">
        <v>172523.27</v>
      </c>
    </row>
    <row r="62" spans="1:18" ht="51" x14ac:dyDescent="0.2">
      <c r="A62" s="228">
        <v>41</v>
      </c>
      <c r="B62" s="229" t="s">
        <v>397</v>
      </c>
      <c r="C62" s="230" t="s">
        <v>318</v>
      </c>
      <c r="D62" s="231" t="s">
        <v>895</v>
      </c>
      <c r="E62" s="232" t="s">
        <v>171</v>
      </c>
      <c r="F62" s="233">
        <v>145.30000000000001</v>
      </c>
      <c r="G62" s="239">
        <v>-82.24</v>
      </c>
      <c r="H62" s="234">
        <v>-11949.47</v>
      </c>
      <c r="I62" s="240"/>
      <c r="J62" s="238"/>
      <c r="K62" s="238"/>
      <c r="L62" s="235">
        <v>-49.13</v>
      </c>
      <c r="M62" s="235">
        <v>-7138.59</v>
      </c>
      <c r="N62" s="235">
        <v>-7138.59</v>
      </c>
      <c r="O62" s="236">
        <v>-49.13</v>
      </c>
      <c r="P62" s="235">
        <v>-7138.59</v>
      </c>
      <c r="Q62" s="236">
        <v>-33.11</v>
      </c>
      <c r="R62" s="235">
        <v>-4810.88</v>
      </c>
    </row>
    <row r="63" spans="1:18" ht="76.5" x14ac:dyDescent="0.2">
      <c r="A63" s="228">
        <v>42</v>
      </c>
      <c r="B63" s="229" t="s">
        <v>404</v>
      </c>
      <c r="C63" s="230" t="s">
        <v>405</v>
      </c>
      <c r="D63" s="231" t="s">
        <v>900</v>
      </c>
      <c r="E63" s="232" t="s">
        <v>277</v>
      </c>
      <c r="F63" s="233">
        <v>28084.15</v>
      </c>
      <c r="G63" s="233">
        <v>1.18</v>
      </c>
      <c r="H63" s="234">
        <v>33536.97</v>
      </c>
      <c r="I63" s="240"/>
      <c r="J63" s="238"/>
      <c r="K63" s="238"/>
      <c r="L63" s="235">
        <v>1.18</v>
      </c>
      <c r="M63" s="235">
        <v>33536.97</v>
      </c>
      <c r="N63" s="235">
        <v>33536.97</v>
      </c>
      <c r="O63" s="236">
        <v>1.18</v>
      </c>
      <c r="P63" s="235">
        <v>33536.97</v>
      </c>
      <c r="Q63" s="237"/>
      <c r="R63" s="238"/>
    </row>
    <row r="64" spans="1:18" ht="51" x14ac:dyDescent="0.2">
      <c r="A64" s="228">
        <v>43</v>
      </c>
      <c r="B64" s="229" t="s">
        <v>409</v>
      </c>
      <c r="C64" s="230" t="s">
        <v>258</v>
      </c>
      <c r="D64" s="231" t="s">
        <v>892</v>
      </c>
      <c r="E64" s="232" t="s">
        <v>260</v>
      </c>
      <c r="F64" s="233">
        <v>351.2</v>
      </c>
      <c r="G64" s="239">
        <v>-514</v>
      </c>
      <c r="H64" s="234">
        <v>-180516.8</v>
      </c>
      <c r="I64" s="240"/>
      <c r="J64" s="238"/>
      <c r="K64" s="238"/>
      <c r="L64" s="235">
        <v>-310.62</v>
      </c>
      <c r="M64" s="235">
        <v>-109089.74</v>
      </c>
      <c r="N64" s="235">
        <v>-109089.74</v>
      </c>
      <c r="O64" s="236">
        <v>-310.62</v>
      </c>
      <c r="P64" s="235">
        <v>-109089.74</v>
      </c>
      <c r="Q64" s="236">
        <v>-203.38</v>
      </c>
      <c r="R64" s="235">
        <v>-71427.06</v>
      </c>
    </row>
    <row r="65" spans="1:18" ht="51" x14ac:dyDescent="0.2">
      <c r="A65" s="228">
        <v>44</v>
      </c>
      <c r="B65" s="229" t="s">
        <v>416</v>
      </c>
      <c r="C65" s="230" t="s">
        <v>291</v>
      </c>
      <c r="D65" s="231" t="s">
        <v>894</v>
      </c>
      <c r="E65" s="232" t="s">
        <v>171</v>
      </c>
      <c r="F65" s="233">
        <v>287.60000000000002</v>
      </c>
      <c r="G65" s="239">
        <v>-472.88</v>
      </c>
      <c r="H65" s="234">
        <v>-136000.29</v>
      </c>
      <c r="I65" s="240"/>
      <c r="J65" s="238"/>
      <c r="K65" s="238"/>
      <c r="L65" s="235">
        <v>-286</v>
      </c>
      <c r="M65" s="235">
        <v>-82253.600000000006</v>
      </c>
      <c r="N65" s="235">
        <v>-82253.600000000006</v>
      </c>
      <c r="O65" s="236">
        <v>-286</v>
      </c>
      <c r="P65" s="235">
        <v>-82253.600000000006</v>
      </c>
      <c r="Q65" s="236">
        <v>-186.88</v>
      </c>
      <c r="R65" s="235">
        <v>-53746.69</v>
      </c>
    </row>
    <row r="66" spans="1:18" ht="76.5" x14ac:dyDescent="0.2">
      <c r="A66" s="228">
        <v>45</v>
      </c>
      <c r="B66" s="229" t="s">
        <v>424</v>
      </c>
      <c r="C66" s="230" t="s">
        <v>306</v>
      </c>
      <c r="D66" s="231" t="s">
        <v>901</v>
      </c>
      <c r="E66" s="232" t="s">
        <v>171</v>
      </c>
      <c r="F66" s="233">
        <v>245.1</v>
      </c>
      <c r="G66" s="239">
        <v>474</v>
      </c>
      <c r="H66" s="234">
        <v>117571.53</v>
      </c>
      <c r="I66" s="240"/>
      <c r="J66" s="238"/>
      <c r="K66" s="238"/>
      <c r="L66" s="235">
        <v>286</v>
      </c>
      <c r="M66" s="235">
        <v>70939.78</v>
      </c>
      <c r="N66" s="235">
        <v>70939.78</v>
      </c>
      <c r="O66" s="236">
        <v>286</v>
      </c>
      <c r="P66" s="235">
        <v>70939.78</v>
      </c>
      <c r="Q66" s="236">
        <v>188</v>
      </c>
      <c r="R66" s="235">
        <v>46631.75</v>
      </c>
    </row>
    <row r="67" spans="1:18" ht="51" x14ac:dyDescent="0.2">
      <c r="A67" s="228">
        <v>46</v>
      </c>
      <c r="B67" s="229" t="s">
        <v>432</v>
      </c>
      <c r="C67" s="230" t="s">
        <v>330</v>
      </c>
      <c r="D67" s="231" t="s">
        <v>896</v>
      </c>
      <c r="E67" s="232" t="s">
        <v>171</v>
      </c>
      <c r="F67" s="233">
        <v>66.400000000000006</v>
      </c>
      <c r="G67" s="239">
        <v>-946</v>
      </c>
      <c r="H67" s="234">
        <v>-62814.400000000001</v>
      </c>
      <c r="I67" s="240"/>
      <c r="J67" s="238"/>
      <c r="K67" s="238"/>
      <c r="L67" s="235">
        <v>-572</v>
      </c>
      <c r="M67" s="235">
        <v>-37980.800000000003</v>
      </c>
      <c r="N67" s="235">
        <v>-37980.800000000003</v>
      </c>
      <c r="O67" s="236">
        <v>-572</v>
      </c>
      <c r="P67" s="235">
        <v>-37980.800000000003</v>
      </c>
      <c r="Q67" s="236">
        <v>-374</v>
      </c>
      <c r="R67" s="235">
        <v>-24833.599999999999</v>
      </c>
    </row>
    <row r="68" spans="1:18" ht="51" x14ac:dyDescent="0.2">
      <c r="A68" s="228">
        <v>47</v>
      </c>
      <c r="B68" s="229" t="s">
        <v>440</v>
      </c>
      <c r="C68" s="230" t="s">
        <v>344</v>
      </c>
      <c r="D68" s="231" t="s">
        <v>897</v>
      </c>
      <c r="E68" s="232" t="s">
        <v>277</v>
      </c>
      <c r="F68" s="233">
        <v>11859</v>
      </c>
      <c r="G68" s="239">
        <v>-0.88407999999999998</v>
      </c>
      <c r="H68" s="234">
        <v>-10484.299999999999</v>
      </c>
      <c r="I68" s="240"/>
      <c r="J68" s="238"/>
      <c r="K68" s="238"/>
      <c r="L68" s="235">
        <v>-0.53</v>
      </c>
      <c r="M68" s="235">
        <v>-6285.27</v>
      </c>
      <c r="N68" s="235">
        <v>-6285.27</v>
      </c>
      <c r="O68" s="236">
        <v>-0.53</v>
      </c>
      <c r="P68" s="235">
        <v>-6285.27</v>
      </c>
      <c r="Q68" s="236">
        <v>-0.35408000000000001</v>
      </c>
      <c r="R68" s="235">
        <v>-4199.03</v>
      </c>
    </row>
    <row r="69" spans="1:18" ht="51" x14ac:dyDescent="0.2">
      <c r="A69" s="228">
        <v>48</v>
      </c>
      <c r="B69" s="229" t="s">
        <v>447</v>
      </c>
      <c r="C69" s="230" t="s">
        <v>358</v>
      </c>
      <c r="D69" s="231" t="s">
        <v>898</v>
      </c>
      <c r="E69" s="232" t="s">
        <v>277</v>
      </c>
      <c r="F69" s="233">
        <v>11856</v>
      </c>
      <c r="G69" s="239">
        <v>-2.1305299999999998</v>
      </c>
      <c r="H69" s="234">
        <v>-25259.56</v>
      </c>
      <c r="I69" s="240"/>
      <c r="J69" s="238"/>
      <c r="K69" s="238"/>
      <c r="L69" s="235">
        <v>-1.27</v>
      </c>
      <c r="M69" s="235">
        <v>-15057.12</v>
      </c>
      <c r="N69" s="235">
        <v>-15057.12</v>
      </c>
      <c r="O69" s="236">
        <v>-1.27</v>
      </c>
      <c r="P69" s="235">
        <v>-15057.12</v>
      </c>
      <c r="Q69" s="236">
        <v>-0.86053000000000002</v>
      </c>
      <c r="R69" s="235">
        <v>-10202.44</v>
      </c>
    </row>
    <row r="70" spans="1:18" ht="51" x14ac:dyDescent="0.2">
      <c r="A70" s="228">
        <v>49</v>
      </c>
      <c r="B70" s="229" t="s">
        <v>454</v>
      </c>
      <c r="C70" s="230" t="s">
        <v>369</v>
      </c>
      <c r="D70" s="231" t="s">
        <v>899</v>
      </c>
      <c r="E70" s="232" t="s">
        <v>171</v>
      </c>
      <c r="F70" s="233">
        <v>5.5</v>
      </c>
      <c r="G70" s="239">
        <v>-945.76</v>
      </c>
      <c r="H70" s="234">
        <v>-5201.68</v>
      </c>
      <c r="I70" s="240"/>
      <c r="J70" s="238"/>
      <c r="K70" s="238"/>
      <c r="L70" s="235">
        <v>-572</v>
      </c>
      <c r="M70" s="235">
        <v>-3146</v>
      </c>
      <c r="N70" s="235">
        <v>-3146</v>
      </c>
      <c r="O70" s="236">
        <v>-572</v>
      </c>
      <c r="P70" s="235">
        <v>-3146</v>
      </c>
      <c r="Q70" s="236">
        <v>-373.76</v>
      </c>
      <c r="R70" s="235">
        <v>-2055.6799999999998</v>
      </c>
    </row>
    <row r="71" spans="1:18" ht="76.5" x14ac:dyDescent="0.2">
      <c r="A71" s="228">
        <v>50</v>
      </c>
      <c r="B71" s="229" t="s">
        <v>461</v>
      </c>
      <c r="C71" s="230" t="s">
        <v>379</v>
      </c>
      <c r="D71" s="231" t="s">
        <v>902</v>
      </c>
      <c r="E71" s="232" t="s">
        <v>176</v>
      </c>
      <c r="F71" s="233">
        <v>368.67</v>
      </c>
      <c r="G71" s="233">
        <v>949</v>
      </c>
      <c r="H71" s="234">
        <v>354066.24</v>
      </c>
      <c r="I71" s="240"/>
      <c r="J71" s="238"/>
      <c r="K71" s="238"/>
      <c r="L71" s="235">
        <v>572</v>
      </c>
      <c r="M71" s="235">
        <v>213409.79</v>
      </c>
      <c r="N71" s="235">
        <v>213409.79</v>
      </c>
      <c r="O71" s="236">
        <v>572</v>
      </c>
      <c r="P71" s="235">
        <v>213409.79</v>
      </c>
      <c r="Q71" s="236">
        <v>377</v>
      </c>
      <c r="R71" s="235">
        <v>140656.45000000001</v>
      </c>
    </row>
    <row r="72" spans="1:18" ht="76.5" x14ac:dyDescent="0.2">
      <c r="A72" s="228">
        <v>51</v>
      </c>
      <c r="B72" s="229" t="s">
        <v>469</v>
      </c>
      <c r="C72" s="230" t="s">
        <v>470</v>
      </c>
      <c r="D72" s="231" t="s">
        <v>903</v>
      </c>
      <c r="E72" s="232" t="s">
        <v>181</v>
      </c>
      <c r="F72" s="233">
        <v>1527303.83</v>
      </c>
      <c r="G72" s="233">
        <v>0.68799999999999994</v>
      </c>
      <c r="H72" s="234">
        <v>1064901.95</v>
      </c>
      <c r="I72" s="240"/>
      <c r="J72" s="238"/>
      <c r="K72" s="238"/>
      <c r="L72" s="235">
        <v>0.68799999999999994</v>
      </c>
      <c r="M72" s="235">
        <v>1064901.97</v>
      </c>
      <c r="N72" s="235">
        <v>1064901.97</v>
      </c>
      <c r="O72" s="236">
        <v>0.68799999999999994</v>
      </c>
      <c r="P72" s="235">
        <v>1064901.97</v>
      </c>
      <c r="Q72" s="237"/>
      <c r="R72" s="235">
        <v>-0.02</v>
      </c>
    </row>
    <row r="73" spans="1:18" ht="51" x14ac:dyDescent="0.2">
      <c r="A73" s="228">
        <v>52</v>
      </c>
      <c r="B73" s="229" t="s">
        <v>477</v>
      </c>
      <c r="C73" s="230" t="s">
        <v>258</v>
      </c>
      <c r="D73" s="231" t="s">
        <v>892</v>
      </c>
      <c r="E73" s="232" t="s">
        <v>260</v>
      </c>
      <c r="F73" s="233">
        <v>351.2</v>
      </c>
      <c r="G73" s="239">
        <v>-1376</v>
      </c>
      <c r="H73" s="234">
        <v>-483251.20000000001</v>
      </c>
      <c r="I73" s="240"/>
      <c r="J73" s="238"/>
      <c r="K73" s="238"/>
      <c r="L73" s="235">
        <v>-1376</v>
      </c>
      <c r="M73" s="235">
        <v>-483251.20000000001</v>
      </c>
      <c r="N73" s="235">
        <v>-483251.20000000001</v>
      </c>
      <c r="O73" s="236">
        <v>-1376</v>
      </c>
      <c r="P73" s="235">
        <v>-483251.20000000001</v>
      </c>
      <c r="Q73" s="237"/>
      <c r="R73" s="238"/>
    </row>
    <row r="74" spans="1:18" ht="76.5" x14ac:dyDescent="0.2">
      <c r="A74" s="228">
        <v>53</v>
      </c>
      <c r="B74" s="229" t="s">
        <v>481</v>
      </c>
      <c r="C74" s="230" t="s">
        <v>482</v>
      </c>
      <c r="D74" s="231" t="s">
        <v>904</v>
      </c>
      <c r="E74" s="232" t="s">
        <v>277</v>
      </c>
      <c r="F74" s="233">
        <v>16758.580000000002</v>
      </c>
      <c r="G74" s="233">
        <v>89.21</v>
      </c>
      <c r="H74" s="234">
        <v>1512973.32</v>
      </c>
      <c r="I74" s="240"/>
      <c r="J74" s="238"/>
      <c r="K74" s="238"/>
      <c r="L74" s="235">
        <v>89.21</v>
      </c>
      <c r="M74" s="235">
        <v>1512973.32</v>
      </c>
      <c r="N74" s="235">
        <v>1512973.32</v>
      </c>
      <c r="O74" s="236">
        <v>89.21</v>
      </c>
      <c r="P74" s="235">
        <v>1512973.32</v>
      </c>
      <c r="Q74" s="237"/>
      <c r="R74" s="238"/>
    </row>
    <row r="75" spans="1:18" ht="51" x14ac:dyDescent="0.2">
      <c r="A75" s="228">
        <v>54</v>
      </c>
      <c r="B75" s="229" t="s">
        <v>486</v>
      </c>
      <c r="C75" s="230" t="s">
        <v>487</v>
      </c>
      <c r="D75" s="231" t="s">
        <v>905</v>
      </c>
      <c r="E75" s="232" t="s">
        <v>171</v>
      </c>
      <c r="F75" s="233">
        <v>188.1</v>
      </c>
      <c r="G75" s="239">
        <v>-1266</v>
      </c>
      <c r="H75" s="234">
        <v>-238134.6</v>
      </c>
      <c r="I75" s="240"/>
      <c r="J75" s="238"/>
      <c r="K75" s="238"/>
      <c r="L75" s="235">
        <v>-1266</v>
      </c>
      <c r="M75" s="235">
        <v>-238134.6</v>
      </c>
      <c r="N75" s="235">
        <v>-238134.6</v>
      </c>
      <c r="O75" s="236">
        <v>-1266</v>
      </c>
      <c r="P75" s="235">
        <v>-238134.6</v>
      </c>
      <c r="Q75" s="237"/>
      <c r="R75" s="238"/>
    </row>
    <row r="76" spans="1:18" ht="76.5" x14ac:dyDescent="0.2">
      <c r="A76" s="228">
        <v>55</v>
      </c>
      <c r="B76" s="229" t="s">
        <v>493</v>
      </c>
      <c r="C76" s="230" t="s">
        <v>494</v>
      </c>
      <c r="D76" s="231" t="s">
        <v>906</v>
      </c>
      <c r="E76" s="232" t="s">
        <v>171</v>
      </c>
      <c r="F76" s="233">
        <v>464.46</v>
      </c>
      <c r="G76" s="239">
        <v>1274</v>
      </c>
      <c r="H76" s="234">
        <v>598822.69999999995</v>
      </c>
      <c r="I76" s="240"/>
      <c r="J76" s="238"/>
      <c r="K76" s="238"/>
      <c r="L76" s="235">
        <v>1274</v>
      </c>
      <c r="M76" s="235">
        <v>598822.69999999995</v>
      </c>
      <c r="N76" s="235">
        <v>598822.69999999995</v>
      </c>
      <c r="O76" s="236">
        <v>1274</v>
      </c>
      <c r="P76" s="235">
        <v>598822.69999999995</v>
      </c>
      <c r="Q76" s="237"/>
      <c r="R76" s="238"/>
    </row>
    <row r="77" spans="1:18" ht="51" x14ac:dyDescent="0.2">
      <c r="A77" s="228">
        <v>56</v>
      </c>
      <c r="B77" s="229" t="s">
        <v>500</v>
      </c>
      <c r="C77" s="230" t="s">
        <v>318</v>
      </c>
      <c r="D77" s="231" t="s">
        <v>895</v>
      </c>
      <c r="E77" s="232" t="s">
        <v>171</v>
      </c>
      <c r="F77" s="233">
        <v>145.30000000000001</v>
      </c>
      <c r="G77" s="239">
        <v>-220</v>
      </c>
      <c r="H77" s="234">
        <v>-31966</v>
      </c>
      <c r="I77" s="240"/>
      <c r="J77" s="238"/>
      <c r="K77" s="238"/>
      <c r="L77" s="235">
        <v>-220</v>
      </c>
      <c r="M77" s="235">
        <v>-31966</v>
      </c>
      <c r="N77" s="235">
        <v>-31966</v>
      </c>
      <c r="O77" s="236">
        <v>-220</v>
      </c>
      <c r="P77" s="235">
        <v>-31966</v>
      </c>
      <c r="Q77" s="237"/>
      <c r="R77" s="238"/>
    </row>
    <row r="78" spans="1:18" ht="76.5" x14ac:dyDescent="0.2">
      <c r="A78" s="228">
        <v>57</v>
      </c>
      <c r="B78" s="229" t="s">
        <v>504</v>
      </c>
      <c r="C78" s="230" t="s">
        <v>505</v>
      </c>
      <c r="D78" s="231" t="s">
        <v>900</v>
      </c>
      <c r="E78" s="232" t="s">
        <v>277</v>
      </c>
      <c r="F78" s="233">
        <v>28084.15</v>
      </c>
      <c r="G78" s="233">
        <v>3.2450000000000001</v>
      </c>
      <c r="H78" s="234">
        <v>92226.66</v>
      </c>
      <c r="I78" s="240"/>
      <c r="J78" s="238"/>
      <c r="K78" s="238"/>
      <c r="L78" s="235">
        <v>3.2450000000000001</v>
      </c>
      <c r="M78" s="235">
        <v>92226.66</v>
      </c>
      <c r="N78" s="235">
        <v>92226.66</v>
      </c>
      <c r="O78" s="236">
        <v>3.2450000000000001</v>
      </c>
      <c r="P78" s="235">
        <v>92226.66</v>
      </c>
      <c r="Q78" s="237"/>
      <c r="R78" s="238"/>
    </row>
    <row r="79" spans="1:18" ht="51" x14ac:dyDescent="0.2">
      <c r="A79" s="228">
        <v>58</v>
      </c>
      <c r="B79" s="229" t="s">
        <v>508</v>
      </c>
      <c r="C79" s="230" t="s">
        <v>509</v>
      </c>
      <c r="D79" s="231" t="s">
        <v>907</v>
      </c>
      <c r="E79" s="232" t="s">
        <v>277</v>
      </c>
      <c r="F79" s="233">
        <v>10424</v>
      </c>
      <c r="G79" s="239">
        <v>-0.45400000000000001</v>
      </c>
      <c r="H79" s="234">
        <v>-4732.5</v>
      </c>
      <c r="I79" s="240"/>
      <c r="J79" s="238"/>
      <c r="K79" s="238"/>
      <c r="L79" s="235">
        <v>-0.45400000000000001</v>
      </c>
      <c r="M79" s="235">
        <v>-4732.5</v>
      </c>
      <c r="N79" s="235">
        <v>-4732.5</v>
      </c>
      <c r="O79" s="236">
        <v>-0.45400000000000001</v>
      </c>
      <c r="P79" s="235">
        <v>-4732.5</v>
      </c>
      <c r="Q79" s="237"/>
      <c r="R79" s="238"/>
    </row>
    <row r="80" spans="1:18" ht="51" x14ac:dyDescent="0.2">
      <c r="A80" s="228">
        <v>59</v>
      </c>
      <c r="B80" s="229" t="s">
        <v>515</v>
      </c>
      <c r="C80" s="230" t="s">
        <v>344</v>
      </c>
      <c r="D80" s="231" t="s">
        <v>897</v>
      </c>
      <c r="E80" s="232" t="s">
        <v>277</v>
      </c>
      <c r="F80" s="233">
        <v>11859</v>
      </c>
      <c r="G80" s="239">
        <v>-2.367</v>
      </c>
      <c r="H80" s="234">
        <v>-28070.25</v>
      </c>
      <c r="I80" s="240"/>
      <c r="J80" s="238"/>
      <c r="K80" s="238"/>
      <c r="L80" s="235">
        <v>-2.367</v>
      </c>
      <c r="M80" s="235">
        <v>-28070.25</v>
      </c>
      <c r="N80" s="235">
        <v>-28070.25</v>
      </c>
      <c r="O80" s="236">
        <v>-2.367</v>
      </c>
      <c r="P80" s="235">
        <v>-28070.25</v>
      </c>
      <c r="Q80" s="237"/>
      <c r="R80" s="238"/>
    </row>
    <row r="81" spans="1:18" ht="51" x14ac:dyDescent="0.2">
      <c r="A81" s="228">
        <v>60</v>
      </c>
      <c r="B81" s="229" t="s">
        <v>518</v>
      </c>
      <c r="C81" s="230" t="s">
        <v>519</v>
      </c>
      <c r="D81" s="231" t="s">
        <v>908</v>
      </c>
      <c r="E81" s="232" t="s">
        <v>277</v>
      </c>
      <c r="F81" s="233">
        <v>10948</v>
      </c>
      <c r="G81" s="239">
        <v>-3.798</v>
      </c>
      <c r="H81" s="234">
        <v>-41580.5</v>
      </c>
      <c r="I81" s="240"/>
      <c r="J81" s="238"/>
      <c r="K81" s="238"/>
      <c r="L81" s="235">
        <v>-3.798</v>
      </c>
      <c r="M81" s="235">
        <v>-41580.5</v>
      </c>
      <c r="N81" s="235">
        <v>-41580.5</v>
      </c>
      <c r="O81" s="236">
        <v>-3.798</v>
      </c>
      <c r="P81" s="235">
        <v>-41580.5</v>
      </c>
      <c r="Q81" s="237"/>
      <c r="R81" s="238"/>
    </row>
    <row r="82" spans="1:18" ht="51" x14ac:dyDescent="0.2">
      <c r="A82" s="228">
        <v>61</v>
      </c>
      <c r="B82" s="229" t="s">
        <v>525</v>
      </c>
      <c r="C82" s="230" t="s">
        <v>526</v>
      </c>
      <c r="D82" s="231" t="s">
        <v>909</v>
      </c>
      <c r="E82" s="232" t="s">
        <v>171</v>
      </c>
      <c r="F82" s="233">
        <v>43.61</v>
      </c>
      <c r="G82" s="239">
        <v>-2532</v>
      </c>
      <c r="H82" s="234">
        <v>-110420.52</v>
      </c>
      <c r="I82" s="240"/>
      <c r="J82" s="238"/>
      <c r="K82" s="238"/>
      <c r="L82" s="235">
        <v>-2532</v>
      </c>
      <c r="M82" s="235">
        <v>-110420.52</v>
      </c>
      <c r="N82" s="235">
        <v>-110420.52</v>
      </c>
      <c r="O82" s="236">
        <v>-2532</v>
      </c>
      <c r="P82" s="235">
        <v>-110420.52</v>
      </c>
      <c r="Q82" s="237"/>
      <c r="R82" s="238"/>
    </row>
    <row r="83" spans="1:18" ht="51" x14ac:dyDescent="0.2">
      <c r="A83" s="228">
        <v>62</v>
      </c>
      <c r="B83" s="229" t="s">
        <v>531</v>
      </c>
      <c r="C83" s="230" t="s">
        <v>532</v>
      </c>
      <c r="D83" s="231" t="s">
        <v>910</v>
      </c>
      <c r="E83" s="232" t="s">
        <v>171</v>
      </c>
      <c r="F83" s="233">
        <v>5.6</v>
      </c>
      <c r="G83" s="239">
        <v>-2532</v>
      </c>
      <c r="H83" s="234">
        <v>-14179.2</v>
      </c>
      <c r="I83" s="240"/>
      <c r="J83" s="238"/>
      <c r="K83" s="238"/>
      <c r="L83" s="235">
        <v>-2532</v>
      </c>
      <c r="M83" s="235">
        <v>-14179.2</v>
      </c>
      <c r="N83" s="235">
        <v>-14179.2</v>
      </c>
      <c r="O83" s="236">
        <v>-2532</v>
      </c>
      <c r="P83" s="235">
        <v>-14179.2</v>
      </c>
      <c r="Q83" s="237"/>
      <c r="R83" s="238"/>
    </row>
    <row r="84" spans="1:18" ht="51" x14ac:dyDescent="0.2">
      <c r="A84" s="228">
        <v>63</v>
      </c>
      <c r="B84" s="229" t="s">
        <v>537</v>
      </c>
      <c r="C84" s="230" t="s">
        <v>538</v>
      </c>
      <c r="D84" s="231" t="s">
        <v>911</v>
      </c>
      <c r="E84" s="232" t="s">
        <v>171</v>
      </c>
      <c r="F84" s="233">
        <v>2.5</v>
      </c>
      <c r="G84" s="239">
        <v>-2532</v>
      </c>
      <c r="H84" s="234">
        <v>-6330</v>
      </c>
      <c r="I84" s="240"/>
      <c r="J84" s="238"/>
      <c r="K84" s="238"/>
      <c r="L84" s="235">
        <v>-2532</v>
      </c>
      <c r="M84" s="235">
        <v>-6330</v>
      </c>
      <c r="N84" s="235">
        <v>-6330</v>
      </c>
      <c r="O84" s="236">
        <v>-2532</v>
      </c>
      <c r="P84" s="235">
        <v>-6330</v>
      </c>
      <c r="Q84" s="237"/>
      <c r="R84" s="238"/>
    </row>
    <row r="85" spans="1:18" ht="89.25" x14ac:dyDescent="0.2">
      <c r="A85" s="228">
        <v>64</v>
      </c>
      <c r="B85" s="229" t="s">
        <v>543</v>
      </c>
      <c r="C85" s="230" t="s">
        <v>544</v>
      </c>
      <c r="D85" s="231" t="s">
        <v>912</v>
      </c>
      <c r="E85" s="232" t="s">
        <v>176</v>
      </c>
      <c r="F85" s="233">
        <v>275.74</v>
      </c>
      <c r="G85" s="239">
        <v>2546</v>
      </c>
      <c r="H85" s="234">
        <v>710458.45</v>
      </c>
      <c r="I85" s="240"/>
      <c r="J85" s="238"/>
      <c r="K85" s="238"/>
      <c r="L85" s="235">
        <v>2546</v>
      </c>
      <c r="M85" s="235">
        <v>710458.45</v>
      </c>
      <c r="N85" s="235">
        <v>710458.45</v>
      </c>
      <c r="O85" s="236">
        <v>2546</v>
      </c>
      <c r="P85" s="235">
        <v>710458.45</v>
      </c>
      <c r="Q85" s="237"/>
      <c r="R85" s="238"/>
    </row>
    <row r="86" spans="1:18" ht="89.25" x14ac:dyDescent="0.2">
      <c r="A86" s="228">
        <v>65</v>
      </c>
      <c r="B86" s="229" t="s">
        <v>568</v>
      </c>
      <c r="C86" s="230" t="s">
        <v>913</v>
      </c>
      <c r="D86" s="231" t="s">
        <v>914</v>
      </c>
      <c r="E86" s="232" t="s">
        <v>181</v>
      </c>
      <c r="F86" s="233">
        <v>1511940.57</v>
      </c>
      <c r="G86" s="233">
        <v>3.1119999999999998E-2</v>
      </c>
      <c r="H86" s="234">
        <v>47442.89</v>
      </c>
      <c r="I86" s="240"/>
      <c r="J86" s="238"/>
      <c r="K86" s="238"/>
      <c r="L86" s="238"/>
      <c r="M86" s="238"/>
      <c r="N86" s="238"/>
      <c r="O86" s="237"/>
      <c r="P86" s="238"/>
      <c r="Q86" s="236">
        <v>3.1119999999999998E-2</v>
      </c>
      <c r="R86" s="235">
        <v>47442.89</v>
      </c>
    </row>
    <row r="87" spans="1:18" ht="51" x14ac:dyDescent="0.2">
      <c r="A87" s="228">
        <v>66</v>
      </c>
      <c r="B87" s="229" t="s">
        <v>576</v>
      </c>
      <c r="C87" s="230" t="s">
        <v>915</v>
      </c>
      <c r="D87" s="231" t="s">
        <v>916</v>
      </c>
      <c r="E87" s="232" t="s">
        <v>277</v>
      </c>
      <c r="F87" s="233">
        <v>5160</v>
      </c>
      <c r="G87" s="239">
        <v>-3.2160000000000002</v>
      </c>
      <c r="H87" s="234">
        <v>-16594.560000000001</v>
      </c>
      <c r="I87" s="240"/>
      <c r="J87" s="238"/>
      <c r="K87" s="238"/>
      <c r="L87" s="238"/>
      <c r="M87" s="238"/>
      <c r="N87" s="238"/>
      <c r="O87" s="237"/>
      <c r="P87" s="238"/>
      <c r="Q87" s="236">
        <v>-3.2160000000000002</v>
      </c>
      <c r="R87" s="235">
        <v>-16594.560000000001</v>
      </c>
    </row>
    <row r="88" spans="1:18" ht="51" x14ac:dyDescent="0.2">
      <c r="A88" s="228">
        <v>67</v>
      </c>
      <c r="B88" s="229" t="s">
        <v>583</v>
      </c>
      <c r="C88" s="230" t="s">
        <v>291</v>
      </c>
      <c r="D88" s="231" t="s">
        <v>894</v>
      </c>
      <c r="E88" s="232" t="s">
        <v>171</v>
      </c>
      <c r="F88" s="233">
        <v>287.60000000000002</v>
      </c>
      <c r="G88" s="239">
        <v>-57</v>
      </c>
      <c r="H88" s="234">
        <v>-16393.2</v>
      </c>
      <c r="I88" s="240"/>
      <c r="J88" s="238"/>
      <c r="K88" s="238"/>
      <c r="L88" s="238"/>
      <c r="M88" s="238"/>
      <c r="N88" s="238"/>
      <c r="O88" s="237"/>
      <c r="P88" s="238"/>
      <c r="Q88" s="236">
        <v>-57</v>
      </c>
      <c r="R88" s="235">
        <v>-16393.2</v>
      </c>
    </row>
    <row r="89" spans="1:18" ht="76.5" x14ac:dyDescent="0.2">
      <c r="A89" s="228">
        <v>68</v>
      </c>
      <c r="B89" s="229" t="s">
        <v>586</v>
      </c>
      <c r="C89" s="230" t="s">
        <v>306</v>
      </c>
      <c r="D89" s="231" t="s">
        <v>901</v>
      </c>
      <c r="E89" s="232" t="s">
        <v>171</v>
      </c>
      <c r="F89" s="233">
        <v>245.1</v>
      </c>
      <c r="G89" s="239">
        <v>58</v>
      </c>
      <c r="H89" s="234">
        <v>14386.39</v>
      </c>
      <c r="I89" s="240"/>
      <c r="J89" s="238"/>
      <c r="K89" s="238"/>
      <c r="L89" s="238"/>
      <c r="M89" s="238"/>
      <c r="N89" s="238"/>
      <c r="O89" s="237"/>
      <c r="P89" s="238"/>
      <c r="Q89" s="236">
        <v>58</v>
      </c>
      <c r="R89" s="235">
        <v>14386.39</v>
      </c>
    </row>
    <row r="90" spans="1:18" ht="51" x14ac:dyDescent="0.2">
      <c r="A90" s="228">
        <v>69</v>
      </c>
      <c r="B90" s="229" t="s">
        <v>593</v>
      </c>
      <c r="C90" s="230" t="s">
        <v>674</v>
      </c>
      <c r="D90" s="231" t="s">
        <v>917</v>
      </c>
      <c r="E90" s="232" t="s">
        <v>277</v>
      </c>
      <c r="F90" s="233">
        <v>3700</v>
      </c>
      <c r="G90" s="239">
        <v>-9.2999999999999999E-2</v>
      </c>
      <c r="H90" s="234">
        <v>-344.1</v>
      </c>
      <c r="I90" s="240"/>
      <c r="J90" s="238"/>
      <c r="K90" s="238"/>
      <c r="L90" s="238"/>
      <c r="M90" s="238"/>
      <c r="N90" s="238"/>
      <c r="O90" s="237"/>
      <c r="P90" s="238"/>
      <c r="Q90" s="236">
        <v>-9.2999999999999999E-2</v>
      </c>
      <c r="R90" s="235">
        <v>-344.1</v>
      </c>
    </row>
    <row r="91" spans="1:18" ht="76.5" x14ac:dyDescent="0.2">
      <c r="A91" s="228">
        <v>70</v>
      </c>
      <c r="B91" s="229" t="s">
        <v>599</v>
      </c>
      <c r="C91" s="230" t="s">
        <v>918</v>
      </c>
      <c r="D91" s="231" t="s">
        <v>900</v>
      </c>
      <c r="E91" s="232" t="s">
        <v>277</v>
      </c>
      <c r="F91" s="233">
        <v>28084.15</v>
      </c>
      <c r="G91" s="233">
        <v>2.9209999999999998</v>
      </c>
      <c r="H91" s="234">
        <v>83018.210000000006</v>
      </c>
      <c r="I91" s="240"/>
      <c r="J91" s="238"/>
      <c r="K91" s="238"/>
      <c r="L91" s="238"/>
      <c r="M91" s="238"/>
      <c r="N91" s="238"/>
      <c r="O91" s="237"/>
      <c r="P91" s="238"/>
      <c r="Q91" s="236">
        <v>2.9209999999999998</v>
      </c>
      <c r="R91" s="235">
        <v>83018.210000000006</v>
      </c>
    </row>
    <row r="92" spans="1:18" ht="51" x14ac:dyDescent="0.2">
      <c r="A92" s="228">
        <v>71</v>
      </c>
      <c r="B92" s="229" t="s">
        <v>605</v>
      </c>
      <c r="C92" s="230" t="s">
        <v>919</v>
      </c>
      <c r="D92" s="231" t="s">
        <v>920</v>
      </c>
      <c r="E92" s="232" t="s">
        <v>171</v>
      </c>
      <c r="F92" s="233">
        <v>19.73</v>
      </c>
      <c r="G92" s="239">
        <v>-115</v>
      </c>
      <c r="H92" s="234">
        <v>-2268.9499999999998</v>
      </c>
      <c r="I92" s="240"/>
      <c r="J92" s="238"/>
      <c r="K92" s="238"/>
      <c r="L92" s="238"/>
      <c r="M92" s="238"/>
      <c r="N92" s="238"/>
      <c r="O92" s="237"/>
      <c r="P92" s="238"/>
      <c r="Q92" s="236">
        <v>-115</v>
      </c>
      <c r="R92" s="235">
        <v>-2268.9499999999998</v>
      </c>
    </row>
    <row r="93" spans="1:18" ht="51" x14ac:dyDescent="0.2">
      <c r="A93" s="228">
        <v>72</v>
      </c>
      <c r="B93" s="229" t="s">
        <v>607</v>
      </c>
      <c r="C93" s="230" t="s">
        <v>344</v>
      </c>
      <c r="D93" s="231" t="s">
        <v>897</v>
      </c>
      <c r="E93" s="232" t="s">
        <v>277</v>
      </c>
      <c r="F93" s="233">
        <v>11859</v>
      </c>
      <c r="G93" s="239">
        <v>-0.107</v>
      </c>
      <c r="H93" s="234">
        <v>-1268.9100000000001</v>
      </c>
      <c r="I93" s="240"/>
      <c r="J93" s="238"/>
      <c r="K93" s="238"/>
      <c r="L93" s="238"/>
      <c r="M93" s="238"/>
      <c r="N93" s="238"/>
      <c r="O93" s="237"/>
      <c r="P93" s="238"/>
      <c r="Q93" s="236">
        <v>-0.107</v>
      </c>
      <c r="R93" s="235">
        <v>-1268.9100000000001</v>
      </c>
    </row>
    <row r="94" spans="1:18" ht="51" x14ac:dyDescent="0.2">
      <c r="A94" s="228">
        <v>73</v>
      </c>
      <c r="B94" s="229" t="s">
        <v>610</v>
      </c>
      <c r="C94" s="230" t="s">
        <v>358</v>
      </c>
      <c r="D94" s="231" t="s">
        <v>898</v>
      </c>
      <c r="E94" s="232" t="s">
        <v>277</v>
      </c>
      <c r="F94" s="233">
        <v>11856</v>
      </c>
      <c r="G94" s="239">
        <v>-0.25800000000000001</v>
      </c>
      <c r="H94" s="234">
        <v>-3058.85</v>
      </c>
      <c r="I94" s="240"/>
      <c r="J94" s="238"/>
      <c r="K94" s="238"/>
      <c r="L94" s="238"/>
      <c r="M94" s="238"/>
      <c r="N94" s="238"/>
      <c r="O94" s="237"/>
      <c r="P94" s="238"/>
      <c r="Q94" s="236">
        <v>-0.25800000000000001</v>
      </c>
      <c r="R94" s="235">
        <v>-3058.85</v>
      </c>
    </row>
    <row r="95" spans="1:18" ht="51" x14ac:dyDescent="0.2">
      <c r="A95" s="228">
        <v>74</v>
      </c>
      <c r="B95" s="229" t="s">
        <v>615</v>
      </c>
      <c r="C95" s="230" t="s">
        <v>921</v>
      </c>
      <c r="D95" s="231" t="s">
        <v>922</v>
      </c>
      <c r="E95" s="232" t="s">
        <v>277</v>
      </c>
      <c r="F95" s="233">
        <v>4750</v>
      </c>
      <c r="G95" s="239">
        <v>-0.97399999999999998</v>
      </c>
      <c r="H95" s="234">
        <v>-4626.5</v>
      </c>
      <c r="I95" s="240"/>
      <c r="J95" s="238"/>
      <c r="K95" s="238"/>
      <c r="L95" s="238"/>
      <c r="M95" s="238"/>
      <c r="N95" s="238"/>
      <c r="O95" s="237"/>
      <c r="P95" s="238"/>
      <c r="Q95" s="236">
        <v>-0.97399999999999998</v>
      </c>
      <c r="R95" s="235">
        <v>-4626.5</v>
      </c>
    </row>
    <row r="96" spans="1:18" ht="76.5" x14ac:dyDescent="0.2">
      <c r="A96" s="228">
        <v>75</v>
      </c>
      <c r="B96" s="229" t="s">
        <v>621</v>
      </c>
      <c r="C96" s="230" t="s">
        <v>923</v>
      </c>
      <c r="D96" s="231" t="s">
        <v>924</v>
      </c>
      <c r="E96" s="232" t="s">
        <v>176</v>
      </c>
      <c r="F96" s="233">
        <v>417.69</v>
      </c>
      <c r="G96" s="239">
        <v>118</v>
      </c>
      <c r="H96" s="234">
        <v>49878.87</v>
      </c>
      <c r="I96" s="240"/>
      <c r="J96" s="238"/>
      <c r="K96" s="238"/>
      <c r="L96" s="238"/>
      <c r="M96" s="238"/>
      <c r="N96" s="238"/>
      <c r="O96" s="237"/>
      <c r="P96" s="238"/>
      <c r="Q96" s="236">
        <v>118</v>
      </c>
      <c r="R96" s="235">
        <v>49878.87</v>
      </c>
    </row>
    <row r="97" spans="1:18" ht="38.25" x14ac:dyDescent="0.2">
      <c r="A97" s="228">
        <v>76</v>
      </c>
      <c r="B97" s="229" t="s">
        <v>625</v>
      </c>
      <c r="C97" s="230" t="s">
        <v>925</v>
      </c>
      <c r="D97" s="231" t="s">
        <v>926</v>
      </c>
      <c r="E97" s="232" t="s">
        <v>181</v>
      </c>
      <c r="F97" s="233">
        <v>583672.44999999995</v>
      </c>
      <c r="G97" s="233">
        <v>3.1E-2</v>
      </c>
      <c r="H97" s="234">
        <v>18251.669999999998</v>
      </c>
      <c r="I97" s="240"/>
      <c r="J97" s="238"/>
      <c r="K97" s="238"/>
      <c r="L97" s="238"/>
      <c r="M97" s="238"/>
      <c r="N97" s="238"/>
      <c r="O97" s="237"/>
      <c r="P97" s="238"/>
      <c r="Q97" s="236">
        <v>3.1E-2</v>
      </c>
      <c r="R97" s="235">
        <v>18251.669999999998</v>
      </c>
    </row>
    <row r="98" spans="1:18" ht="51" x14ac:dyDescent="0.2">
      <c r="A98" s="228">
        <v>77</v>
      </c>
      <c r="B98" s="229" t="s">
        <v>631</v>
      </c>
      <c r="C98" s="230" t="s">
        <v>927</v>
      </c>
      <c r="D98" s="231" t="s">
        <v>928</v>
      </c>
      <c r="E98" s="232" t="s">
        <v>277</v>
      </c>
      <c r="F98" s="233">
        <v>10795.41</v>
      </c>
      <c r="G98" s="239">
        <v>-8.9999999999999993E-3</v>
      </c>
      <c r="H98" s="234">
        <v>-97.16</v>
      </c>
      <c r="I98" s="240"/>
      <c r="J98" s="238"/>
      <c r="K98" s="238"/>
      <c r="L98" s="238"/>
      <c r="M98" s="238"/>
      <c r="N98" s="238"/>
      <c r="O98" s="237"/>
      <c r="P98" s="238"/>
      <c r="Q98" s="236">
        <v>-8.9999999999999993E-3</v>
      </c>
      <c r="R98" s="235">
        <v>-97.16</v>
      </c>
    </row>
    <row r="99" spans="1:18" ht="51" x14ac:dyDescent="0.2">
      <c r="A99" s="228">
        <v>78</v>
      </c>
      <c r="B99" s="229" t="s">
        <v>636</v>
      </c>
      <c r="C99" s="230" t="s">
        <v>929</v>
      </c>
      <c r="D99" s="231" t="s">
        <v>930</v>
      </c>
      <c r="E99" s="232" t="s">
        <v>931</v>
      </c>
      <c r="F99" s="233">
        <v>5.48</v>
      </c>
      <c r="G99" s="239">
        <v>-0.98</v>
      </c>
      <c r="H99" s="234">
        <v>-5.37</v>
      </c>
      <c r="I99" s="240"/>
      <c r="J99" s="238"/>
      <c r="K99" s="238"/>
      <c r="L99" s="238"/>
      <c r="M99" s="238"/>
      <c r="N99" s="238"/>
      <c r="O99" s="237"/>
      <c r="P99" s="238"/>
      <c r="Q99" s="236">
        <v>-0.98</v>
      </c>
      <c r="R99" s="235">
        <v>-5.37</v>
      </c>
    </row>
    <row r="100" spans="1:18" ht="51" x14ac:dyDescent="0.2">
      <c r="A100" s="228">
        <v>79</v>
      </c>
      <c r="B100" s="229" t="s">
        <v>643</v>
      </c>
      <c r="C100" s="230" t="s">
        <v>667</v>
      </c>
      <c r="D100" s="231" t="s">
        <v>932</v>
      </c>
      <c r="E100" s="232" t="s">
        <v>277</v>
      </c>
      <c r="F100" s="233">
        <v>10883</v>
      </c>
      <c r="G100" s="239">
        <v>-2.9000000000000001E-2</v>
      </c>
      <c r="H100" s="234">
        <v>-315.61</v>
      </c>
      <c r="I100" s="240"/>
      <c r="J100" s="238"/>
      <c r="K100" s="238"/>
      <c r="L100" s="238"/>
      <c r="M100" s="238"/>
      <c r="N100" s="238"/>
      <c r="O100" s="237"/>
      <c r="P100" s="238"/>
      <c r="Q100" s="236">
        <v>-2.9000000000000001E-2</v>
      </c>
      <c r="R100" s="235">
        <v>-315.61</v>
      </c>
    </row>
    <row r="101" spans="1:18" ht="51" x14ac:dyDescent="0.2">
      <c r="A101" s="228">
        <v>80</v>
      </c>
      <c r="B101" s="229" t="s">
        <v>650</v>
      </c>
      <c r="C101" s="230" t="s">
        <v>358</v>
      </c>
      <c r="D101" s="231" t="s">
        <v>898</v>
      </c>
      <c r="E101" s="232" t="s">
        <v>277</v>
      </c>
      <c r="F101" s="233">
        <v>11856</v>
      </c>
      <c r="G101" s="239">
        <v>-6.3E-2</v>
      </c>
      <c r="H101" s="234">
        <v>-746.93</v>
      </c>
      <c r="I101" s="240"/>
      <c r="J101" s="238"/>
      <c r="K101" s="238"/>
      <c r="L101" s="238"/>
      <c r="M101" s="238"/>
      <c r="N101" s="238"/>
      <c r="O101" s="237"/>
      <c r="P101" s="238"/>
      <c r="Q101" s="236">
        <v>-6.3E-2</v>
      </c>
      <c r="R101" s="235">
        <v>-746.93</v>
      </c>
    </row>
    <row r="102" spans="1:18" ht="51" x14ac:dyDescent="0.2">
      <c r="A102" s="228">
        <v>81</v>
      </c>
      <c r="B102" s="229" t="s">
        <v>658</v>
      </c>
      <c r="C102" s="230" t="s">
        <v>933</v>
      </c>
      <c r="D102" s="231" t="s">
        <v>934</v>
      </c>
      <c r="E102" s="232" t="s">
        <v>260</v>
      </c>
      <c r="F102" s="233">
        <v>251.5</v>
      </c>
      <c r="G102" s="239">
        <v>-1.2989999999999999</v>
      </c>
      <c r="H102" s="234">
        <v>-326.7</v>
      </c>
      <c r="I102" s="240"/>
      <c r="J102" s="238"/>
      <c r="K102" s="238"/>
      <c r="L102" s="238"/>
      <c r="M102" s="238"/>
      <c r="N102" s="238"/>
      <c r="O102" s="237"/>
      <c r="P102" s="238"/>
      <c r="Q102" s="236">
        <v>-1.2989999999999999</v>
      </c>
      <c r="R102" s="235">
        <v>-326.7</v>
      </c>
    </row>
    <row r="103" spans="1:18" ht="51" x14ac:dyDescent="0.2">
      <c r="A103" s="228">
        <v>82</v>
      </c>
      <c r="B103" s="229" t="s">
        <v>665</v>
      </c>
      <c r="C103" s="230" t="s">
        <v>935</v>
      </c>
      <c r="D103" s="231" t="s">
        <v>936</v>
      </c>
      <c r="E103" s="232" t="s">
        <v>171</v>
      </c>
      <c r="F103" s="233">
        <v>2.5299999999999998</v>
      </c>
      <c r="G103" s="239">
        <v>-58.9</v>
      </c>
      <c r="H103" s="234">
        <v>-149.02000000000001</v>
      </c>
      <c r="I103" s="240"/>
      <c r="J103" s="238"/>
      <c r="K103" s="238"/>
      <c r="L103" s="238"/>
      <c r="M103" s="238"/>
      <c r="N103" s="238"/>
      <c r="O103" s="237"/>
      <c r="P103" s="238"/>
      <c r="Q103" s="236">
        <v>-58.9</v>
      </c>
      <c r="R103" s="235">
        <v>-149.02000000000001</v>
      </c>
    </row>
    <row r="104" spans="1:18" ht="51" x14ac:dyDescent="0.2">
      <c r="A104" s="228">
        <v>83</v>
      </c>
      <c r="B104" s="229" t="s">
        <v>672</v>
      </c>
      <c r="C104" s="230" t="s">
        <v>937</v>
      </c>
      <c r="D104" s="231" t="s">
        <v>938</v>
      </c>
      <c r="E104" s="232" t="s">
        <v>171</v>
      </c>
      <c r="F104" s="233">
        <v>30.82</v>
      </c>
      <c r="G104" s="239">
        <v>-29.388000000000002</v>
      </c>
      <c r="H104" s="234">
        <v>-905.74</v>
      </c>
      <c r="I104" s="240"/>
      <c r="J104" s="238"/>
      <c r="K104" s="238"/>
      <c r="L104" s="238"/>
      <c r="M104" s="238"/>
      <c r="N104" s="238"/>
      <c r="O104" s="237"/>
      <c r="P104" s="238"/>
      <c r="Q104" s="236">
        <v>-29.388000000000002</v>
      </c>
      <c r="R104" s="235">
        <v>-905.74</v>
      </c>
    </row>
    <row r="105" spans="1:18" ht="76.5" x14ac:dyDescent="0.2">
      <c r="A105" s="228">
        <v>84</v>
      </c>
      <c r="B105" s="229" t="s">
        <v>680</v>
      </c>
      <c r="C105" s="230" t="s">
        <v>939</v>
      </c>
      <c r="D105" s="231" t="s">
        <v>940</v>
      </c>
      <c r="E105" s="232" t="s">
        <v>941</v>
      </c>
      <c r="F105" s="233">
        <v>16237.75</v>
      </c>
      <c r="G105" s="239">
        <v>4</v>
      </c>
      <c r="H105" s="234">
        <v>65730.41</v>
      </c>
      <c r="I105" s="240"/>
      <c r="J105" s="238"/>
      <c r="K105" s="238"/>
      <c r="L105" s="238"/>
      <c r="M105" s="238"/>
      <c r="N105" s="238"/>
      <c r="O105" s="237"/>
      <c r="P105" s="238"/>
      <c r="Q105" s="236">
        <v>4</v>
      </c>
      <c r="R105" s="235">
        <v>65730.41</v>
      </c>
    </row>
    <row r="106" spans="1:18" ht="63.75" x14ac:dyDescent="0.2">
      <c r="A106" s="228">
        <v>85</v>
      </c>
      <c r="B106" s="229" t="s">
        <v>549</v>
      </c>
      <c r="C106" s="230" t="s">
        <v>550</v>
      </c>
      <c r="D106" s="231" t="s">
        <v>942</v>
      </c>
      <c r="E106" s="232" t="s">
        <v>176</v>
      </c>
      <c r="F106" s="233">
        <v>8929.91</v>
      </c>
      <c r="G106" s="239">
        <v>1</v>
      </c>
      <c r="H106" s="234">
        <v>10365.02</v>
      </c>
      <c r="I106" s="240"/>
      <c r="J106" s="238"/>
      <c r="K106" s="238"/>
      <c r="L106" s="235">
        <v>1</v>
      </c>
      <c r="M106" s="235">
        <v>10365.02</v>
      </c>
      <c r="N106" s="235">
        <v>10365.02</v>
      </c>
      <c r="O106" s="236">
        <v>1</v>
      </c>
      <c r="P106" s="235">
        <v>10365.02</v>
      </c>
      <c r="Q106" s="237"/>
      <c r="R106" s="238"/>
    </row>
    <row r="107" spans="1:18" ht="102" x14ac:dyDescent="0.2">
      <c r="A107" s="228">
        <v>86</v>
      </c>
      <c r="B107" s="229" t="s">
        <v>554</v>
      </c>
      <c r="C107" s="230" t="s">
        <v>555</v>
      </c>
      <c r="D107" s="231" t="s">
        <v>943</v>
      </c>
      <c r="E107" s="232" t="s">
        <v>176</v>
      </c>
      <c r="F107" s="233">
        <v>204248.37</v>
      </c>
      <c r="G107" s="239">
        <v>1</v>
      </c>
      <c r="H107" s="234">
        <v>206699.35</v>
      </c>
      <c r="I107" s="240"/>
      <c r="J107" s="238"/>
      <c r="K107" s="238"/>
      <c r="L107" s="235">
        <v>1</v>
      </c>
      <c r="M107" s="235">
        <v>206699.35</v>
      </c>
      <c r="N107" s="235">
        <v>206699.35</v>
      </c>
      <c r="O107" s="236">
        <v>1</v>
      </c>
      <c r="P107" s="235">
        <v>206699.35</v>
      </c>
      <c r="Q107" s="237"/>
      <c r="R107" s="238"/>
    </row>
    <row r="108" spans="1:18" ht="76.5" x14ac:dyDescent="0.2">
      <c r="A108" s="228">
        <v>87</v>
      </c>
      <c r="B108" s="229" t="s">
        <v>559</v>
      </c>
      <c r="C108" s="230" t="s">
        <v>306</v>
      </c>
      <c r="D108" s="231" t="s">
        <v>901</v>
      </c>
      <c r="E108" s="232" t="s">
        <v>171</v>
      </c>
      <c r="F108" s="233">
        <v>245.1</v>
      </c>
      <c r="G108" s="239">
        <v>2</v>
      </c>
      <c r="H108" s="234">
        <v>496.08</v>
      </c>
      <c r="I108" s="240"/>
      <c r="J108" s="238"/>
      <c r="K108" s="238"/>
      <c r="L108" s="235">
        <v>2</v>
      </c>
      <c r="M108" s="235">
        <v>496.08</v>
      </c>
      <c r="N108" s="235">
        <v>496.08</v>
      </c>
      <c r="O108" s="236">
        <v>2</v>
      </c>
      <c r="P108" s="235">
        <v>496.08</v>
      </c>
      <c r="Q108" s="237"/>
      <c r="R108" s="238"/>
    </row>
    <row r="109" spans="1:18" ht="63.75" x14ac:dyDescent="0.2">
      <c r="A109" s="228">
        <v>88</v>
      </c>
      <c r="B109" s="229" t="s">
        <v>561</v>
      </c>
      <c r="C109" s="230" t="s">
        <v>562</v>
      </c>
      <c r="D109" s="231" t="s">
        <v>944</v>
      </c>
      <c r="E109" s="232" t="s">
        <v>176</v>
      </c>
      <c r="F109" s="233">
        <v>31461.68</v>
      </c>
      <c r="G109" s="233">
        <v>3</v>
      </c>
      <c r="H109" s="234">
        <v>100263.35</v>
      </c>
      <c r="I109" s="235">
        <v>2</v>
      </c>
      <c r="J109" s="235">
        <v>66842.23</v>
      </c>
      <c r="K109" s="235">
        <v>66842.23</v>
      </c>
      <c r="L109" s="235">
        <v>1</v>
      </c>
      <c r="M109" s="235">
        <v>33421.120000000003</v>
      </c>
      <c r="N109" s="235">
        <v>100263.35</v>
      </c>
      <c r="O109" s="236">
        <v>3</v>
      </c>
      <c r="P109" s="235">
        <v>100263.35</v>
      </c>
      <c r="Q109" s="237"/>
      <c r="R109" s="238"/>
    </row>
    <row r="110" spans="1:18" ht="102" x14ac:dyDescent="0.2">
      <c r="A110" s="228">
        <v>89</v>
      </c>
      <c r="B110" s="229" t="s">
        <v>569</v>
      </c>
      <c r="C110" s="230" t="s">
        <v>570</v>
      </c>
      <c r="D110" s="231" t="s">
        <v>945</v>
      </c>
      <c r="E110" s="232" t="s">
        <v>176</v>
      </c>
      <c r="F110" s="233">
        <v>9260.7800000000007</v>
      </c>
      <c r="G110" s="233">
        <v>3</v>
      </c>
      <c r="H110" s="234">
        <v>39795.42</v>
      </c>
      <c r="I110" s="235">
        <v>2</v>
      </c>
      <c r="J110" s="235">
        <v>26530.28</v>
      </c>
      <c r="K110" s="235">
        <v>26530.28</v>
      </c>
      <c r="L110" s="235">
        <v>1</v>
      </c>
      <c r="M110" s="235">
        <v>13265.14</v>
      </c>
      <c r="N110" s="235">
        <v>39795.42</v>
      </c>
      <c r="O110" s="236">
        <v>3</v>
      </c>
      <c r="P110" s="235">
        <v>39795.42</v>
      </c>
      <c r="Q110" s="237"/>
      <c r="R110" s="238"/>
    </row>
    <row r="111" spans="1:18" ht="76.5" x14ac:dyDescent="0.2">
      <c r="A111" s="228">
        <v>90</v>
      </c>
      <c r="B111" s="229" t="s">
        <v>577</v>
      </c>
      <c r="C111" s="230" t="s">
        <v>578</v>
      </c>
      <c r="D111" s="231" t="s">
        <v>946</v>
      </c>
      <c r="E111" s="232" t="s">
        <v>176</v>
      </c>
      <c r="F111" s="233">
        <v>402573.53</v>
      </c>
      <c r="G111" s="239">
        <v>2</v>
      </c>
      <c r="H111" s="234">
        <v>814808.82</v>
      </c>
      <c r="I111" s="235">
        <v>1</v>
      </c>
      <c r="J111" s="235">
        <v>407404.41</v>
      </c>
      <c r="K111" s="235">
        <v>407404.41</v>
      </c>
      <c r="L111" s="235">
        <v>1</v>
      </c>
      <c r="M111" s="235">
        <v>407404.41</v>
      </c>
      <c r="N111" s="235">
        <v>814808.82</v>
      </c>
      <c r="O111" s="236">
        <v>2</v>
      </c>
      <c r="P111" s="235">
        <v>814808.82</v>
      </c>
      <c r="Q111" s="237"/>
      <c r="R111" s="235"/>
    </row>
    <row r="112" spans="1:18" ht="76.5" x14ac:dyDescent="0.2">
      <c r="A112" s="228">
        <v>91</v>
      </c>
      <c r="B112" s="229" t="s">
        <v>584</v>
      </c>
      <c r="C112" s="230" t="s">
        <v>585</v>
      </c>
      <c r="D112" s="231" t="s">
        <v>946</v>
      </c>
      <c r="E112" s="232" t="s">
        <v>176</v>
      </c>
      <c r="F112" s="233">
        <v>402573.53</v>
      </c>
      <c r="G112" s="239">
        <v>1</v>
      </c>
      <c r="H112" s="234">
        <v>407404.41</v>
      </c>
      <c r="I112" s="235">
        <v>1</v>
      </c>
      <c r="J112" s="235">
        <v>407404.41</v>
      </c>
      <c r="K112" s="235">
        <v>407404.41</v>
      </c>
      <c r="L112" s="238"/>
      <c r="M112" s="238"/>
      <c r="N112" s="238"/>
      <c r="O112" s="236">
        <v>1</v>
      </c>
      <c r="P112" s="235">
        <v>407404.41</v>
      </c>
      <c r="Q112" s="237"/>
      <c r="R112" s="235"/>
    </row>
    <row r="113" spans="1:18" ht="76.5" x14ac:dyDescent="0.2">
      <c r="A113" s="228">
        <v>92</v>
      </c>
      <c r="B113" s="229" t="s">
        <v>587</v>
      </c>
      <c r="C113" s="230" t="s">
        <v>588</v>
      </c>
      <c r="D113" s="231" t="s">
        <v>946</v>
      </c>
      <c r="E113" s="232" t="s">
        <v>176</v>
      </c>
      <c r="F113" s="233">
        <v>64848.86</v>
      </c>
      <c r="G113" s="233">
        <v>3</v>
      </c>
      <c r="H113" s="234">
        <v>196881.14</v>
      </c>
      <c r="I113" s="235">
        <v>2</v>
      </c>
      <c r="J113" s="235">
        <v>131254.09</v>
      </c>
      <c r="K113" s="235">
        <v>131254.09</v>
      </c>
      <c r="L113" s="235">
        <v>1</v>
      </c>
      <c r="M113" s="235">
        <v>65627.05</v>
      </c>
      <c r="N113" s="235">
        <v>196881.14</v>
      </c>
      <c r="O113" s="236">
        <v>3</v>
      </c>
      <c r="P113" s="235">
        <v>196881.14</v>
      </c>
      <c r="Q113" s="237"/>
      <c r="R113" s="235"/>
    </row>
    <row r="114" spans="1:18" ht="76.5" x14ac:dyDescent="0.2">
      <c r="A114" s="228">
        <v>93</v>
      </c>
      <c r="B114" s="229" t="s">
        <v>594</v>
      </c>
      <c r="C114" s="230" t="s">
        <v>595</v>
      </c>
      <c r="D114" s="231" t="s">
        <v>947</v>
      </c>
      <c r="E114" s="232" t="s">
        <v>176</v>
      </c>
      <c r="F114" s="233">
        <v>28324.05</v>
      </c>
      <c r="G114" s="233">
        <v>3</v>
      </c>
      <c r="H114" s="234">
        <v>90419.11</v>
      </c>
      <c r="I114" s="235">
        <v>3</v>
      </c>
      <c r="J114" s="235">
        <v>90419.11</v>
      </c>
      <c r="K114" s="235">
        <v>90419.11</v>
      </c>
      <c r="L114" s="238"/>
      <c r="M114" s="238"/>
      <c r="N114" s="238"/>
      <c r="O114" s="236">
        <v>3</v>
      </c>
      <c r="P114" s="235">
        <v>90419.11</v>
      </c>
      <c r="Q114" s="237"/>
      <c r="R114" s="238"/>
    </row>
    <row r="115" spans="1:18" ht="114.75" x14ac:dyDescent="0.2">
      <c r="A115" s="228">
        <v>94</v>
      </c>
      <c r="B115" s="229" t="s">
        <v>600</v>
      </c>
      <c r="C115" s="230" t="s">
        <v>601</v>
      </c>
      <c r="D115" s="231" t="s">
        <v>948</v>
      </c>
      <c r="E115" s="232" t="s">
        <v>176</v>
      </c>
      <c r="F115" s="233">
        <v>8918.8799999999992</v>
      </c>
      <c r="G115" s="233">
        <v>3</v>
      </c>
      <c r="H115" s="234">
        <v>38353.370000000003</v>
      </c>
      <c r="I115" s="235">
        <v>3</v>
      </c>
      <c r="J115" s="235">
        <v>38353.370000000003</v>
      </c>
      <c r="K115" s="235">
        <v>38353.370000000003</v>
      </c>
      <c r="L115" s="238"/>
      <c r="M115" s="238"/>
      <c r="N115" s="238"/>
      <c r="O115" s="236">
        <v>3</v>
      </c>
      <c r="P115" s="235">
        <v>38353.370000000003</v>
      </c>
      <c r="Q115" s="237"/>
      <c r="R115" s="238"/>
    </row>
    <row r="116" spans="1:18" ht="76.5" x14ac:dyDescent="0.2">
      <c r="A116" s="228">
        <v>95</v>
      </c>
      <c r="B116" s="229" t="s">
        <v>606</v>
      </c>
      <c r="C116" s="230" t="s">
        <v>578</v>
      </c>
      <c r="D116" s="231" t="s">
        <v>946</v>
      </c>
      <c r="E116" s="232" t="s">
        <v>176</v>
      </c>
      <c r="F116" s="233">
        <v>402573.53</v>
      </c>
      <c r="G116" s="239">
        <v>1</v>
      </c>
      <c r="H116" s="234">
        <v>407404.41</v>
      </c>
      <c r="I116" s="235">
        <v>1</v>
      </c>
      <c r="J116" s="235">
        <v>407404.41</v>
      </c>
      <c r="K116" s="235">
        <v>407404.41</v>
      </c>
      <c r="L116" s="238"/>
      <c r="M116" s="238"/>
      <c r="N116" s="238"/>
      <c r="O116" s="236">
        <v>1</v>
      </c>
      <c r="P116" s="235">
        <v>407404.41</v>
      </c>
      <c r="Q116" s="237"/>
      <c r="R116" s="235"/>
    </row>
    <row r="117" spans="1:18" ht="76.5" x14ac:dyDescent="0.2">
      <c r="A117" s="228">
        <v>96</v>
      </c>
      <c r="B117" s="229" t="s">
        <v>608</v>
      </c>
      <c r="C117" s="230" t="s">
        <v>609</v>
      </c>
      <c r="D117" s="231" t="s">
        <v>946</v>
      </c>
      <c r="E117" s="232" t="s">
        <v>176</v>
      </c>
      <c r="F117" s="233">
        <v>402573.53</v>
      </c>
      <c r="G117" s="239">
        <v>1</v>
      </c>
      <c r="H117" s="234">
        <v>407404.41</v>
      </c>
      <c r="I117" s="235">
        <v>1</v>
      </c>
      <c r="J117" s="235">
        <v>407404.41</v>
      </c>
      <c r="K117" s="235">
        <v>407404.41</v>
      </c>
      <c r="L117" s="238"/>
      <c r="M117" s="238"/>
      <c r="N117" s="238"/>
      <c r="O117" s="236">
        <v>1</v>
      </c>
      <c r="P117" s="235">
        <v>407404.41</v>
      </c>
      <c r="Q117" s="237"/>
      <c r="R117" s="235"/>
    </row>
    <row r="118" spans="1:18" ht="76.5" x14ac:dyDescent="0.2">
      <c r="A118" s="228">
        <v>97</v>
      </c>
      <c r="B118" s="229" t="s">
        <v>611</v>
      </c>
      <c r="C118" s="230" t="s">
        <v>612</v>
      </c>
      <c r="D118" s="231" t="s">
        <v>946</v>
      </c>
      <c r="E118" s="232" t="s">
        <v>176</v>
      </c>
      <c r="F118" s="233">
        <v>40012.25</v>
      </c>
      <c r="G118" s="239">
        <v>3</v>
      </c>
      <c r="H118" s="234">
        <v>121477.19</v>
      </c>
      <c r="I118" s="235">
        <v>3</v>
      </c>
      <c r="J118" s="235">
        <v>121477.19</v>
      </c>
      <c r="K118" s="235">
        <v>121477.19</v>
      </c>
      <c r="L118" s="238"/>
      <c r="M118" s="238"/>
      <c r="N118" s="238"/>
      <c r="O118" s="236">
        <v>3</v>
      </c>
      <c r="P118" s="235">
        <v>121477.19</v>
      </c>
      <c r="Q118" s="237"/>
      <c r="R118" s="238"/>
    </row>
    <row r="119" spans="1:18" ht="51" x14ac:dyDescent="0.2">
      <c r="A119" s="228">
        <v>98</v>
      </c>
      <c r="B119" s="229" t="s">
        <v>616</v>
      </c>
      <c r="C119" s="230" t="s">
        <v>617</v>
      </c>
      <c r="D119" s="231" t="s">
        <v>949</v>
      </c>
      <c r="E119" s="232" t="s">
        <v>176</v>
      </c>
      <c r="F119" s="233">
        <v>28213.38</v>
      </c>
      <c r="G119" s="239">
        <v>3</v>
      </c>
      <c r="H119" s="234">
        <v>88886.46</v>
      </c>
      <c r="I119" s="240"/>
      <c r="J119" s="238"/>
      <c r="K119" s="238"/>
      <c r="L119" s="235">
        <v>3</v>
      </c>
      <c r="M119" s="235">
        <v>88886.46</v>
      </c>
      <c r="N119" s="235">
        <v>88886.46</v>
      </c>
      <c r="O119" s="236">
        <v>3</v>
      </c>
      <c r="P119" s="235">
        <v>88886.46</v>
      </c>
      <c r="Q119" s="237"/>
      <c r="R119" s="235"/>
    </row>
    <row r="120" spans="1:18" ht="89.25" x14ac:dyDescent="0.2">
      <c r="A120" s="228">
        <v>99</v>
      </c>
      <c r="B120" s="229" t="s">
        <v>622</v>
      </c>
      <c r="C120" s="230" t="s">
        <v>623</v>
      </c>
      <c r="D120" s="231" t="s">
        <v>950</v>
      </c>
      <c r="E120" s="232" t="s">
        <v>176</v>
      </c>
      <c r="F120" s="233">
        <v>8918.8799999999992</v>
      </c>
      <c r="G120" s="239">
        <v>3</v>
      </c>
      <c r="H120" s="234">
        <v>38353.370000000003</v>
      </c>
      <c r="I120" s="240"/>
      <c r="J120" s="238"/>
      <c r="K120" s="238"/>
      <c r="L120" s="235">
        <v>3</v>
      </c>
      <c r="M120" s="235">
        <v>38353.370000000003</v>
      </c>
      <c r="N120" s="235">
        <v>38353.370000000003</v>
      </c>
      <c r="O120" s="236">
        <v>3</v>
      </c>
      <c r="P120" s="235">
        <v>38353.370000000003</v>
      </c>
      <c r="Q120" s="237"/>
      <c r="R120" s="238"/>
    </row>
    <row r="121" spans="1:18" ht="102" x14ac:dyDescent="0.2">
      <c r="A121" s="228">
        <v>100</v>
      </c>
      <c r="B121" s="229" t="s">
        <v>626</v>
      </c>
      <c r="C121" s="230" t="s">
        <v>627</v>
      </c>
      <c r="D121" s="231" t="s">
        <v>943</v>
      </c>
      <c r="E121" s="232" t="s">
        <v>176</v>
      </c>
      <c r="F121" s="233">
        <v>339767.16</v>
      </c>
      <c r="G121" s="239">
        <v>3</v>
      </c>
      <c r="H121" s="234">
        <v>1031533.1</v>
      </c>
      <c r="I121" s="240"/>
      <c r="J121" s="238"/>
      <c r="K121" s="238"/>
      <c r="L121" s="235">
        <v>3</v>
      </c>
      <c r="M121" s="235">
        <v>1031533.1</v>
      </c>
      <c r="N121" s="235">
        <v>1031533.1</v>
      </c>
      <c r="O121" s="236">
        <v>3</v>
      </c>
      <c r="P121" s="235">
        <v>1031533.1</v>
      </c>
      <c r="Q121" s="237"/>
      <c r="R121" s="238"/>
    </row>
    <row r="122" spans="1:18" ht="102" x14ac:dyDescent="0.2">
      <c r="A122" s="228">
        <v>101</v>
      </c>
      <c r="B122" s="229" t="s">
        <v>632</v>
      </c>
      <c r="C122" s="230" t="s">
        <v>633</v>
      </c>
      <c r="D122" s="231" t="s">
        <v>943</v>
      </c>
      <c r="E122" s="232" t="s">
        <v>176</v>
      </c>
      <c r="F122" s="233">
        <v>35559.64</v>
      </c>
      <c r="G122" s="239">
        <v>3</v>
      </c>
      <c r="H122" s="234">
        <v>107959.07</v>
      </c>
      <c r="I122" s="240"/>
      <c r="J122" s="238"/>
      <c r="K122" s="238"/>
      <c r="L122" s="235">
        <v>3</v>
      </c>
      <c r="M122" s="235">
        <v>107959.07</v>
      </c>
      <c r="N122" s="235">
        <v>107959.07</v>
      </c>
      <c r="O122" s="236">
        <v>3</v>
      </c>
      <c r="P122" s="235">
        <v>107959.07</v>
      </c>
      <c r="Q122" s="237"/>
      <c r="R122" s="238"/>
    </row>
    <row r="123" spans="1:18" ht="38.25" x14ac:dyDescent="0.2">
      <c r="A123" s="228">
        <v>102</v>
      </c>
      <c r="B123" s="229" t="s">
        <v>792</v>
      </c>
      <c r="C123" s="230" t="s">
        <v>951</v>
      </c>
      <c r="D123" s="231" t="s">
        <v>952</v>
      </c>
      <c r="E123" s="232" t="s">
        <v>171</v>
      </c>
      <c r="F123" s="233">
        <v>15480</v>
      </c>
      <c r="G123" s="239">
        <v>1</v>
      </c>
      <c r="H123" s="234">
        <v>16830.87</v>
      </c>
      <c r="I123" s="240"/>
      <c r="J123" s="238"/>
      <c r="K123" s="238"/>
      <c r="L123" s="238"/>
      <c r="M123" s="238"/>
      <c r="N123" s="238"/>
      <c r="O123" s="237"/>
      <c r="P123" s="238"/>
      <c r="Q123" s="236">
        <v>1</v>
      </c>
      <c r="R123" s="235">
        <v>16830.87</v>
      </c>
    </row>
    <row r="124" spans="1:18" ht="51" x14ac:dyDescent="0.2">
      <c r="A124" s="228">
        <v>103</v>
      </c>
      <c r="B124" s="229" t="s">
        <v>799</v>
      </c>
      <c r="C124" s="230" t="s">
        <v>689</v>
      </c>
      <c r="D124" s="231" t="s">
        <v>953</v>
      </c>
      <c r="E124" s="232" t="s">
        <v>277</v>
      </c>
      <c r="F124" s="233">
        <v>1448.8</v>
      </c>
      <c r="G124" s="239">
        <v>-1.94</v>
      </c>
      <c r="H124" s="234">
        <v>-2810.67</v>
      </c>
      <c r="I124" s="240"/>
      <c r="J124" s="238"/>
      <c r="K124" s="238"/>
      <c r="L124" s="238"/>
      <c r="M124" s="238"/>
      <c r="N124" s="238"/>
      <c r="O124" s="237"/>
      <c r="P124" s="238"/>
      <c r="Q124" s="236">
        <v>-1.94</v>
      </c>
      <c r="R124" s="235">
        <v>-2810.67</v>
      </c>
    </row>
    <row r="125" spans="1:18" ht="76.5" x14ac:dyDescent="0.2">
      <c r="A125" s="228">
        <v>104</v>
      </c>
      <c r="B125" s="229" t="s">
        <v>806</v>
      </c>
      <c r="C125" s="230" t="s">
        <v>155</v>
      </c>
      <c r="D125" s="231" t="s">
        <v>954</v>
      </c>
      <c r="E125" s="232" t="s">
        <v>84</v>
      </c>
      <c r="F125" s="233">
        <v>493.16</v>
      </c>
      <c r="G125" s="233">
        <v>20</v>
      </c>
      <c r="H125" s="234">
        <v>9981.56</v>
      </c>
      <c r="I125" s="240"/>
      <c r="J125" s="238"/>
      <c r="K125" s="238"/>
      <c r="L125" s="238"/>
      <c r="M125" s="238"/>
      <c r="N125" s="238"/>
      <c r="O125" s="237"/>
      <c r="P125" s="238"/>
      <c r="Q125" s="236">
        <v>20</v>
      </c>
      <c r="R125" s="235">
        <v>9981.56</v>
      </c>
    </row>
    <row r="126" spans="1:18" ht="38.25" x14ac:dyDescent="0.2">
      <c r="A126" s="228">
        <v>105</v>
      </c>
      <c r="B126" s="229" t="s">
        <v>637</v>
      </c>
      <c r="C126" s="230" t="s">
        <v>638</v>
      </c>
      <c r="D126" s="231" t="s">
        <v>952</v>
      </c>
      <c r="E126" s="232" t="s">
        <v>171</v>
      </c>
      <c r="F126" s="233">
        <v>15480</v>
      </c>
      <c r="G126" s="239">
        <v>3</v>
      </c>
      <c r="H126" s="234">
        <v>50492.6</v>
      </c>
      <c r="I126" s="240"/>
      <c r="J126" s="238"/>
      <c r="K126" s="238"/>
      <c r="L126" s="235">
        <v>3</v>
      </c>
      <c r="M126" s="235">
        <v>50492.6</v>
      </c>
      <c r="N126" s="235">
        <v>50492.6</v>
      </c>
      <c r="O126" s="236">
        <v>3</v>
      </c>
      <c r="P126" s="235">
        <v>50492.6</v>
      </c>
      <c r="Q126" s="237"/>
      <c r="R126" s="238"/>
    </row>
    <row r="127" spans="1:18" ht="51" x14ac:dyDescent="0.2">
      <c r="A127" s="228">
        <v>106</v>
      </c>
      <c r="B127" s="229" t="s">
        <v>644</v>
      </c>
      <c r="C127" s="230" t="s">
        <v>645</v>
      </c>
      <c r="D127" s="231" t="s">
        <v>955</v>
      </c>
      <c r="E127" s="232" t="s">
        <v>84</v>
      </c>
      <c r="F127" s="233">
        <v>2308.0100000000002</v>
      </c>
      <c r="G127" s="239">
        <v>-1.2</v>
      </c>
      <c r="H127" s="234">
        <v>-2769.61</v>
      </c>
      <c r="I127" s="240"/>
      <c r="J127" s="238"/>
      <c r="K127" s="238"/>
      <c r="L127" s="235">
        <v>-1.2</v>
      </c>
      <c r="M127" s="235">
        <v>-2769.61</v>
      </c>
      <c r="N127" s="235">
        <v>-2769.61</v>
      </c>
      <c r="O127" s="236">
        <v>-1.2</v>
      </c>
      <c r="P127" s="235">
        <v>-2769.61</v>
      </c>
      <c r="Q127" s="237"/>
      <c r="R127" s="238"/>
    </row>
    <row r="128" spans="1:18" ht="51" x14ac:dyDescent="0.2">
      <c r="A128" s="228">
        <v>107</v>
      </c>
      <c r="B128" s="229" t="s">
        <v>651</v>
      </c>
      <c r="C128" s="230" t="s">
        <v>652</v>
      </c>
      <c r="D128" s="231" t="s">
        <v>956</v>
      </c>
      <c r="E128" s="232" t="s">
        <v>171</v>
      </c>
      <c r="F128" s="233">
        <v>248.1</v>
      </c>
      <c r="G128" s="239">
        <v>-81</v>
      </c>
      <c r="H128" s="234">
        <v>-20096.099999999999</v>
      </c>
      <c r="I128" s="240"/>
      <c r="J128" s="238"/>
      <c r="K128" s="238"/>
      <c r="L128" s="235">
        <v>-81</v>
      </c>
      <c r="M128" s="235">
        <v>-20096.099999999999</v>
      </c>
      <c r="N128" s="235">
        <v>-20096.099999999999</v>
      </c>
      <c r="O128" s="236">
        <v>-81</v>
      </c>
      <c r="P128" s="235">
        <v>-20096.099999999999</v>
      </c>
      <c r="Q128" s="237"/>
      <c r="R128" s="238"/>
    </row>
    <row r="129" spans="1:18" ht="51" x14ac:dyDescent="0.2">
      <c r="A129" s="228">
        <v>108</v>
      </c>
      <c r="B129" s="229" t="s">
        <v>659</v>
      </c>
      <c r="C129" s="230" t="s">
        <v>660</v>
      </c>
      <c r="D129" s="231" t="s">
        <v>957</v>
      </c>
      <c r="E129" s="232" t="s">
        <v>277</v>
      </c>
      <c r="F129" s="233">
        <v>5470.15</v>
      </c>
      <c r="G129" s="239">
        <v>-0.15</v>
      </c>
      <c r="H129" s="234">
        <v>-820.52</v>
      </c>
      <c r="I129" s="240"/>
      <c r="J129" s="238"/>
      <c r="K129" s="238"/>
      <c r="L129" s="235">
        <v>-0.15</v>
      </c>
      <c r="M129" s="235">
        <v>-820.52</v>
      </c>
      <c r="N129" s="235">
        <v>-820.52</v>
      </c>
      <c r="O129" s="236">
        <v>-0.15</v>
      </c>
      <c r="P129" s="235">
        <v>-820.52</v>
      </c>
      <c r="Q129" s="237"/>
      <c r="R129" s="238"/>
    </row>
    <row r="130" spans="1:18" ht="51" x14ac:dyDescent="0.2">
      <c r="A130" s="228">
        <v>109</v>
      </c>
      <c r="B130" s="229" t="s">
        <v>666</v>
      </c>
      <c r="C130" s="230" t="s">
        <v>667</v>
      </c>
      <c r="D130" s="231" t="s">
        <v>932</v>
      </c>
      <c r="E130" s="232" t="s">
        <v>277</v>
      </c>
      <c r="F130" s="233">
        <v>10883</v>
      </c>
      <c r="G130" s="239">
        <v>-0.03</v>
      </c>
      <c r="H130" s="234">
        <v>-326.49</v>
      </c>
      <c r="I130" s="240"/>
      <c r="J130" s="238"/>
      <c r="K130" s="238"/>
      <c r="L130" s="235">
        <v>-0.03</v>
      </c>
      <c r="M130" s="235">
        <v>-326.49</v>
      </c>
      <c r="N130" s="235">
        <v>-326.49</v>
      </c>
      <c r="O130" s="236">
        <v>-0.03</v>
      </c>
      <c r="P130" s="235">
        <v>-326.49</v>
      </c>
      <c r="Q130" s="237"/>
      <c r="R130" s="238"/>
    </row>
    <row r="131" spans="1:18" ht="51" x14ac:dyDescent="0.2">
      <c r="A131" s="228">
        <v>110</v>
      </c>
      <c r="B131" s="229" t="s">
        <v>673</v>
      </c>
      <c r="C131" s="230" t="s">
        <v>674</v>
      </c>
      <c r="D131" s="231" t="s">
        <v>917</v>
      </c>
      <c r="E131" s="232" t="s">
        <v>277</v>
      </c>
      <c r="F131" s="233">
        <v>3700</v>
      </c>
      <c r="G131" s="239">
        <v>-0.24</v>
      </c>
      <c r="H131" s="234">
        <v>-888</v>
      </c>
      <c r="I131" s="240"/>
      <c r="J131" s="238"/>
      <c r="K131" s="238"/>
      <c r="L131" s="235">
        <v>-0.24</v>
      </c>
      <c r="M131" s="235">
        <v>-888</v>
      </c>
      <c r="N131" s="235">
        <v>-888</v>
      </c>
      <c r="O131" s="236">
        <v>-0.24</v>
      </c>
      <c r="P131" s="235">
        <v>-888</v>
      </c>
      <c r="Q131" s="237"/>
      <c r="R131" s="238"/>
    </row>
    <row r="132" spans="1:18" ht="51" x14ac:dyDescent="0.2">
      <c r="A132" s="228">
        <v>111</v>
      </c>
      <c r="B132" s="229" t="s">
        <v>681</v>
      </c>
      <c r="C132" s="230" t="s">
        <v>682</v>
      </c>
      <c r="D132" s="231" t="s">
        <v>958</v>
      </c>
      <c r="E132" s="232" t="s">
        <v>277</v>
      </c>
      <c r="F132" s="233">
        <v>4600</v>
      </c>
      <c r="G132" s="239">
        <v>-0.51</v>
      </c>
      <c r="H132" s="234">
        <v>-2346</v>
      </c>
      <c r="I132" s="240"/>
      <c r="J132" s="238"/>
      <c r="K132" s="238"/>
      <c r="L132" s="235">
        <v>-0.51</v>
      </c>
      <c r="M132" s="235">
        <v>-2346</v>
      </c>
      <c r="N132" s="235">
        <v>-2346</v>
      </c>
      <c r="O132" s="236">
        <v>-0.51</v>
      </c>
      <c r="P132" s="235">
        <v>-2346</v>
      </c>
      <c r="Q132" s="237"/>
      <c r="R132" s="238"/>
    </row>
    <row r="133" spans="1:18" s="410" customFormat="1" ht="51" x14ac:dyDescent="0.2">
      <c r="A133" s="397">
        <v>112</v>
      </c>
      <c r="B133" s="398" t="s">
        <v>688</v>
      </c>
      <c r="C133" s="399" t="s">
        <v>689</v>
      </c>
      <c r="D133" s="400" t="s">
        <v>953</v>
      </c>
      <c r="E133" s="401" t="s">
        <v>277</v>
      </c>
      <c r="F133" s="402">
        <v>1448.8</v>
      </c>
      <c r="G133" s="403">
        <v>-5.82</v>
      </c>
      <c r="H133" s="404">
        <v>-8432.02</v>
      </c>
      <c r="I133" s="405"/>
      <c r="J133" s="406"/>
      <c r="K133" s="406"/>
      <c r="L133" s="407">
        <v>-5.82</v>
      </c>
      <c r="M133" s="407">
        <v>-8432.02</v>
      </c>
      <c r="N133" s="407">
        <v>-8432.02</v>
      </c>
      <c r="O133" s="408">
        <v>-5.82</v>
      </c>
      <c r="P133" s="407">
        <v>-8432.02</v>
      </c>
      <c r="Q133" s="409"/>
      <c r="R133" s="406"/>
    </row>
    <row r="134" spans="1:18" ht="76.5" x14ac:dyDescent="0.2">
      <c r="A134" s="228">
        <v>113</v>
      </c>
      <c r="B134" s="229" t="s">
        <v>694</v>
      </c>
      <c r="C134" s="230" t="s">
        <v>155</v>
      </c>
      <c r="D134" s="231" t="s">
        <v>954</v>
      </c>
      <c r="E134" s="232" t="s">
        <v>84</v>
      </c>
      <c r="F134" s="233">
        <v>493.16</v>
      </c>
      <c r="G134" s="233">
        <v>60</v>
      </c>
      <c r="H134" s="234">
        <v>29944.68</v>
      </c>
      <c r="I134" s="240"/>
      <c r="J134" s="238"/>
      <c r="K134" s="238"/>
      <c r="L134" s="235">
        <v>60</v>
      </c>
      <c r="M134" s="235">
        <v>29944.68</v>
      </c>
      <c r="N134" s="235">
        <v>29944.68</v>
      </c>
      <c r="O134" s="236">
        <v>60</v>
      </c>
      <c r="P134" s="235">
        <v>29944.68</v>
      </c>
      <c r="Q134" s="237"/>
      <c r="R134" s="238"/>
    </row>
    <row r="135" spans="1:18" ht="102" x14ac:dyDescent="0.2">
      <c r="A135" s="228">
        <v>114</v>
      </c>
      <c r="B135" s="229" t="s">
        <v>697</v>
      </c>
      <c r="C135" s="230" t="s">
        <v>698</v>
      </c>
      <c r="D135" s="231" t="s">
        <v>943</v>
      </c>
      <c r="E135" s="232" t="s">
        <v>176</v>
      </c>
      <c r="F135" s="233">
        <v>17718.55</v>
      </c>
      <c r="G135" s="239">
        <v>3</v>
      </c>
      <c r="H135" s="234">
        <v>53793.52</v>
      </c>
      <c r="I135" s="240"/>
      <c r="J135" s="238"/>
      <c r="K135" s="238"/>
      <c r="L135" s="235">
        <v>3</v>
      </c>
      <c r="M135" s="235">
        <v>53793.52</v>
      </c>
      <c r="N135" s="235">
        <v>53793.52</v>
      </c>
      <c r="O135" s="236">
        <v>3</v>
      </c>
      <c r="P135" s="235">
        <v>53793.52</v>
      </c>
      <c r="Q135" s="237"/>
      <c r="R135" s="238"/>
    </row>
    <row r="136" spans="1:18" ht="63.75" x14ac:dyDescent="0.2">
      <c r="A136" s="228">
        <v>115</v>
      </c>
      <c r="B136" s="229" t="s">
        <v>959</v>
      </c>
      <c r="C136" s="230" t="s">
        <v>960</v>
      </c>
      <c r="D136" s="231" t="s">
        <v>961</v>
      </c>
      <c r="E136" s="232" t="s">
        <v>181</v>
      </c>
      <c r="F136" s="233">
        <v>11263.73</v>
      </c>
      <c r="G136" s="233">
        <v>2.8000000000000001E-2</v>
      </c>
      <c r="H136" s="234">
        <v>448.29</v>
      </c>
      <c r="I136" s="240"/>
      <c r="J136" s="238"/>
      <c r="K136" s="238"/>
      <c r="L136" s="238"/>
      <c r="M136" s="238"/>
      <c r="N136" s="238"/>
      <c r="O136" s="237"/>
      <c r="P136" s="238"/>
      <c r="Q136" s="236">
        <v>2.8000000000000001E-2</v>
      </c>
      <c r="R136" s="235">
        <v>448.29</v>
      </c>
    </row>
    <row r="137" spans="1:18" ht="19.149999999999999" customHeight="1" x14ac:dyDescent="0.2">
      <c r="A137" s="241" t="s">
        <v>701</v>
      </c>
      <c r="B137" s="242"/>
      <c r="C137" s="242"/>
      <c r="D137" s="242"/>
      <c r="E137" s="242"/>
      <c r="F137" s="242"/>
      <c r="G137" s="242"/>
      <c r="H137" s="242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</row>
    <row r="138" spans="1:18" ht="102" x14ac:dyDescent="0.2">
      <c r="A138" s="228">
        <v>116</v>
      </c>
      <c r="B138" s="229" t="s">
        <v>702</v>
      </c>
      <c r="C138" s="230" t="s">
        <v>703</v>
      </c>
      <c r="D138" s="231" t="s">
        <v>962</v>
      </c>
      <c r="E138" s="232" t="s">
        <v>181</v>
      </c>
      <c r="F138" s="233">
        <v>85866.5</v>
      </c>
      <c r="G138" s="233">
        <v>0.35755999999999999</v>
      </c>
      <c r="H138" s="234">
        <v>44065.45</v>
      </c>
      <c r="I138" s="240"/>
      <c r="J138" s="238"/>
      <c r="K138" s="238"/>
      <c r="L138" s="235">
        <v>0.04</v>
      </c>
      <c r="M138" s="235">
        <v>4929.57</v>
      </c>
      <c r="N138" s="235">
        <v>4929.57</v>
      </c>
      <c r="O138" s="236">
        <v>0.04</v>
      </c>
      <c r="P138" s="235">
        <v>4929.57</v>
      </c>
      <c r="Q138" s="236">
        <v>0.31756000000000001</v>
      </c>
      <c r="R138" s="235">
        <v>39135.879999999997</v>
      </c>
    </row>
    <row r="139" spans="1:18" ht="76.5" x14ac:dyDescent="0.2">
      <c r="A139" s="228">
        <v>117</v>
      </c>
      <c r="B139" s="229" t="s">
        <v>712</v>
      </c>
      <c r="C139" s="230" t="s">
        <v>155</v>
      </c>
      <c r="D139" s="231" t="s">
        <v>954</v>
      </c>
      <c r="E139" s="232" t="s">
        <v>84</v>
      </c>
      <c r="F139" s="233">
        <v>493.16</v>
      </c>
      <c r="G139" s="233">
        <v>719.33</v>
      </c>
      <c r="H139" s="234">
        <v>359001.72</v>
      </c>
      <c r="I139" s="240"/>
      <c r="J139" s="238"/>
      <c r="K139" s="238"/>
      <c r="L139" s="235">
        <v>42.78</v>
      </c>
      <c r="M139" s="235">
        <v>21350.55</v>
      </c>
      <c r="N139" s="235">
        <v>21350.55</v>
      </c>
      <c r="O139" s="236">
        <v>42.78</v>
      </c>
      <c r="P139" s="235">
        <v>21350.55</v>
      </c>
      <c r="Q139" s="236">
        <v>676.55</v>
      </c>
      <c r="R139" s="235">
        <v>337651.17</v>
      </c>
    </row>
    <row r="140" spans="1:18" ht="51" x14ac:dyDescent="0.2">
      <c r="A140" s="228">
        <v>118</v>
      </c>
      <c r="B140" s="229" t="s">
        <v>719</v>
      </c>
      <c r="C140" s="230" t="s">
        <v>720</v>
      </c>
      <c r="D140" s="231" t="s">
        <v>963</v>
      </c>
      <c r="E140" s="232" t="s">
        <v>36</v>
      </c>
      <c r="F140" s="233">
        <v>243627.48</v>
      </c>
      <c r="G140" s="233">
        <v>1.097</v>
      </c>
      <c r="H140" s="234">
        <v>273527.40999999997</v>
      </c>
      <c r="I140" s="240"/>
      <c r="J140" s="238"/>
      <c r="K140" s="238"/>
      <c r="L140" s="235">
        <v>0.99</v>
      </c>
      <c r="M140" s="235">
        <v>246847.91</v>
      </c>
      <c r="N140" s="235">
        <v>246847.91</v>
      </c>
      <c r="O140" s="236">
        <v>0.99</v>
      </c>
      <c r="P140" s="235">
        <v>246847.91</v>
      </c>
      <c r="Q140" s="236">
        <v>0.107</v>
      </c>
      <c r="R140" s="235">
        <v>26679.5</v>
      </c>
    </row>
    <row r="141" spans="1:18" ht="51" x14ac:dyDescent="0.2">
      <c r="A141" s="228">
        <v>119</v>
      </c>
      <c r="B141" s="229" t="s">
        <v>964</v>
      </c>
      <c r="C141" s="230" t="s">
        <v>720</v>
      </c>
      <c r="D141" s="231" t="s">
        <v>963</v>
      </c>
      <c r="E141" s="232" t="s">
        <v>36</v>
      </c>
      <c r="F141" s="233">
        <v>243627.48</v>
      </c>
      <c r="G141" s="233">
        <v>1.097</v>
      </c>
      <c r="H141" s="234">
        <v>273527.40999999997</v>
      </c>
      <c r="I141" s="240"/>
      <c r="J141" s="238"/>
      <c r="K141" s="238"/>
      <c r="L141" s="238"/>
      <c r="M141" s="238"/>
      <c r="N141" s="238"/>
      <c r="O141" s="237"/>
      <c r="P141" s="238"/>
      <c r="Q141" s="236">
        <v>1.097</v>
      </c>
      <c r="R141" s="235">
        <v>273527.40999999997</v>
      </c>
    </row>
    <row r="142" spans="1:18" ht="51" x14ac:dyDescent="0.2">
      <c r="A142" s="228">
        <v>120</v>
      </c>
      <c r="B142" s="229" t="s">
        <v>729</v>
      </c>
      <c r="C142" s="230" t="s">
        <v>730</v>
      </c>
      <c r="D142" s="231" t="s">
        <v>965</v>
      </c>
      <c r="E142" s="232" t="s">
        <v>84</v>
      </c>
      <c r="F142" s="233">
        <v>196.81</v>
      </c>
      <c r="G142" s="239">
        <v>-1283.49</v>
      </c>
      <c r="H142" s="234">
        <v>-252603.67</v>
      </c>
      <c r="I142" s="240"/>
      <c r="J142" s="238"/>
      <c r="K142" s="238"/>
      <c r="L142" s="235">
        <v>-1153.07</v>
      </c>
      <c r="M142" s="235">
        <v>-226935.71</v>
      </c>
      <c r="N142" s="235">
        <v>-226935.71</v>
      </c>
      <c r="O142" s="236">
        <v>-1153.07</v>
      </c>
      <c r="P142" s="235">
        <v>-226935.71</v>
      </c>
      <c r="Q142" s="236">
        <v>-130.41999999999999</v>
      </c>
      <c r="R142" s="235">
        <v>-25667.96</v>
      </c>
    </row>
    <row r="143" spans="1:18" ht="76.5" x14ac:dyDescent="0.2">
      <c r="A143" s="228">
        <v>121</v>
      </c>
      <c r="B143" s="229" t="s">
        <v>739</v>
      </c>
      <c r="C143" s="230" t="s">
        <v>155</v>
      </c>
      <c r="D143" s="231" t="s">
        <v>954</v>
      </c>
      <c r="E143" s="232" t="s">
        <v>84</v>
      </c>
      <c r="F143" s="233">
        <v>493.16</v>
      </c>
      <c r="G143" s="239">
        <v>1283.49</v>
      </c>
      <c r="H143" s="234">
        <v>640561.52</v>
      </c>
      <c r="I143" s="240"/>
      <c r="J143" s="238"/>
      <c r="K143" s="238"/>
      <c r="L143" s="235">
        <v>1153.07</v>
      </c>
      <c r="M143" s="235">
        <v>575471.78</v>
      </c>
      <c r="N143" s="235">
        <v>575471.78</v>
      </c>
      <c r="O143" s="236">
        <v>1153.07</v>
      </c>
      <c r="P143" s="235">
        <v>575471.78</v>
      </c>
      <c r="Q143" s="236">
        <v>130.41999999999999</v>
      </c>
      <c r="R143" s="235">
        <v>65089.74</v>
      </c>
    </row>
    <row r="144" spans="1:18" ht="63.75" x14ac:dyDescent="0.2">
      <c r="A144" s="228">
        <v>122</v>
      </c>
      <c r="B144" s="229" t="s">
        <v>966</v>
      </c>
      <c r="C144" s="230" t="s">
        <v>967</v>
      </c>
      <c r="D144" s="231" t="s">
        <v>968</v>
      </c>
      <c r="E144" s="232" t="s">
        <v>181</v>
      </c>
      <c r="F144" s="233">
        <v>10809.46</v>
      </c>
      <c r="G144" s="233">
        <v>8.0379999999999993E-2</v>
      </c>
      <c r="H144" s="234">
        <v>1239.83</v>
      </c>
      <c r="I144" s="240"/>
      <c r="J144" s="238"/>
      <c r="K144" s="238"/>
      <c r="L144" s="238"/>
      <c r="M144" s="238"/>
      <c r="N144" s="238"/>
      <c r="O144" s="237"/>
      <c r="P144" s="238"/>
      <c r="Q144" s="236">
        <v>8.0379999999999993E-2</v>
      </c>
      <c r="R144" s="235">
        <v>1239.83</v>
      </c>
    </row>
    <row r="145" spans="1:18" ht="22.5" customHeight="1" x14ac:dyDescent="0.2">
      <c r="A145" s="225" t="s">
        <v>746</v>
      </c>
      <c r="B145" s="226"/>
      <c r="C145" s="226"/>
      <c r="D145" s="226"/>
      <c r="E145" s="226"/>
      <c r="F145" s="226"/>
      <c r="G145" s="226"/>
      <c r="H145" s="226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</row>
    <row r="146" spans="1:18" ht="19.149999999999999" customHeight="1" x14ac:dyDescent="0.2">
      <c r="A146" s="241" t="s">
        <v>747</v>
      </c>
      <c r="B146" s="242"/>
      <c r="C146" s="242"/>
      <c r="D146" s="242"/>
      <c r="E146" s="242"/>
      <c r="F146" s="242"/>
      <c r="G146" s="242"/>
      <c r="H146" s="242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</row>
    <row r="147" spans="1:18" ht="19.149999999999999" customHeight="1" x14ac:dyDescent="0.2">
      <c r="A147" s="241" t="s">
        <v>748</v>
      </c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</row>
    <row r="148" spans="1:18" ht="38.25" x14ac:dyDescent="0.2">
      <c r="A148" s="228">
        <v>123</v>
      </c>
      <c r="B148" s="229" t="s">
        <v>749</v>
      </c>
      <c r="C148" s="230" t="s">
        <v>750</v>
      </c>
      <c r="D148" s="231" t="s">
        <v>969</v>
      </c>
      <c r="E148" s="232" t="s">
        <v>277</v>
      </c>
      <c r="F148" s="233">
        <v>439.57</v>
      </c>
      <c r="G148" s="233">
        <v>4.62</v>
      </c>
      <c r="H148" s="234">
        <v>1460.17</v>
      </c>
      <c r="I148" s="240"/>
      <c r="J148" s="238"/>
      <c r="K148" s="238"/>
      <c r="L148" s="235">
        <v>4.62</v>
      </c>
      <c r="M148" s="235">
        <v>1460.17</v>
      </c>
      <c r="N148" s="235">
        <v>1460.17</v>
      </c>
      <c r="O148" s="236">
        <v>4.62</v>
      </c>
      <c r="P148" s="235">
        <v>1460.17</v>
      </c>
      <c r="Q148" s="237"/>
      <c r="R148" s="238"/>
    </row>
    <row r="149" spans="1:18" ht="51" x14ac:dyDescent="0.2">
      <c r="A149" s="228">
        <v>124</v>
      </c>
      <c r="B149" s="229" t="s">
        <v>755</v>
      </c>
      <c r="C149" s="230" t="s">
        <v>756</v>
      </c>
      <c r="D149" s="231" t="s">
        <v>970</v>
      </c>
      <c r="E149" s="232" t="s">
        <v>277</v>
      </c>
      <c r="F149" s="233">
        <v>848.23</v>
      </c>
      <c r="G149" s="239">
        <v>6.82</v>
      </c>
      <c r="H149" s="234">
        <v>5069.3900000000003</v>
      </c>
      <c r="I149" s="240"/>
      <c r="J149" s="238"/>
      <c r="K149" s="238"/>
      <c r="L149" s="235">
        <v>6.82</v>
      </c>
      <c r="M149" s="235">
        <v>5069.3900000000003</v>
      </c>
      <c r="N149" s="235">
        <v>5069.3900000000003</v>
      </c>
      <c r="O149" s="236">
        <v>6.82</v>
      </c>
      <c r="P149" s="235">
        <v>5069.3900000000003</v>
      </c>
      <c r="Q149" s="237"/>
      <c r="R149" s="238"/>
    </row>
    <row r="150" spans="1:18" ht="51" x14ac:dyDescent="0.2">
      <c r="A150" s="228">
        <v>125</v>
      </c>
      <c r="B150" s="229" t="s">
        <v>761</v>
      </c>
      <c r="C150" s="230" t="s">
        <v>762</v>
      </c>
      <c r="D150" s="231" t="s">
        <v>879</v>
      </c>
      <c r="E150" s="232" t="s">
        <v>73</v>
      </c>
      <c r="F150" s="233">
        <v>22.33</v>
      </c>
      <c r="G150" s="239">
        <v>11.44</v>
      </c>
      <c r="H150" s="234">
        <v>255.46</v>
      </c>
      <c r="I150" s="240"/>
      <c r="J150" s="238"/>
      <c r="K150" s="238"/>
      <c r="L150" s="235">
        <v>11.44</v>
      </c>
      <c r="M150" s="235">
        <v>255.46</v>
      </c>
      <c r="N150" s="235">
        <v>255.46</v>
      </c>
      <c r="O150" s="236">
        <v>11.44</v>
      </c>
      <c r="P150" s="235">
        <v>255.46</v>
      </c>
      <c r="Q150" s="237"/>
      <c r="R150" s="238"/>
    </row>
    <row r="151" spans="1:18" ht="51" x14ac:dyDescent="0.2">
      <c r="A151" s="228">
        <v>126</v>
      </c>
      <c r="B151" s="229" t="s">
        <v>765</v>
      </c>
      <c r="C151" s="230" t="s">
        <v>766</v>
      </c>
      <c r="D151" s="231" t="s">
        <v>881</v>
      </c>
      <c r="E151" s="232" t="s">
        <v>73</v>
      </c>
      <c r="F151" s="233">
        <v>22.33</v>
      </c>
      <c r="G151" s="239">
        <v>11.44</v>
      </c>
      <c r="H151" s="234">
        <v>255.46</v>
      </c>
      <c r="I151" s="240"/>
      <c r="J151" s="238"/>
      <c r="K151" s="238"/>
      <c r="L151" s="235">
        <v>11.44</v>
      </c>
      <c r="M151" s="235">
        <v>255.46</v>
      </c>
      <c r="N151" s="235">
        <v>255.46</v>
      </c>
      <c r="O151" s="236">
        <v>11.44</v>
      </c>
      <c r="P151" s="235">
        <v>255.46</v>
      </c>
      <c r="Q151" s="237"/>
      <c r="R151" s="238"/>
    </row>
    <row r="152" spans="1:18" ht="63.75" x14ac:dyDescent="0.2">
      <c r="A152" s="228">
        <v>127</v>
      </c>
      <c r="B152" s="229" t="s">
        <v>767</v>
      </c>
      <c r="C152" s="230" t="s">
        <v>768</v>
      </c>
      <c r="D152" s="231" t="s">
        <v>865</v>
      </c>
      <c r="E152" s="232" t="s">
        <v>73</v>
      </c>
      <c r="F152" s="233">
        <v>2.91</v>
      </c>
      <c r="G152" s="239">
        <v>11.44</v>
      </c>
      <c r="H152" s="234">
        <v>33.29</v>
      </c>
      <c r="I152" s="240"/>
      <c r="J152" s="238"/>
      <c r="K152" s="238"/>
      <c r="L152" s="235">
        <v>11.44</v>
      </c>
      <c r="M152" s="235">
        <v>33.29</v>
      </c>
      <c r="N152" s="235">
        <v>33.29</v>
      </c>
      <c r="O152" s="236">
        <v>11.44</v>
      </c>
      <c r="P152" s="235">
        <v>33.29</v>
      </c>
      <c r="Q152" s="237"/>
      <c r="R152" s="238"/>
    </row>
    <row r="153" spans="1:18" ht="19.149999999999999" customHeight="1" x14ac:dyDescent="0.2">
      <c r="A153" s="241" t="s">
        <v>770</v>
      </c>
      <c r="B153" s="242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</row>
    <row r="154" spans="1:18" ht="63.75" x14ac:dyDescent="0.2">
      <c r="A154" s="228">
        <v>128</v>
      </c>
      <c r="B154" s="229" t="s">
        <v>771</v>
      </c>
      <c r="C154" s="230" t="s">
        <v>772</v>
      </c>
      <c r="D154" s="231" t="s">
        <v>971</v>
      </c>
      <c r="E154" s="232" t="s">
        <v>84</v>
      </c>
      <c r="F154" s="233">
        <v>1322.7</v>
      </c>
      <c r="G154" s="233">
        <v>30</v>
      </c>
      <c r="H154" s="234">
        <v>45538.559999999998</v>
      </c>
      <c r="I154" s="240"/>
      <c r="J154" s="238"/>
      <c r="K154" s="238"/>
      <c r="L154" s="235">
        <v>30</v>
      </c>
      <c r="M154" s="235">
        <v>45538.559999999998</v>
      </c>
      <c r="N154" s="235">
        <v>45538.559999999998</v>
      </c>
      <c r="O154" s="236">
        <v>30</v>
      </c>
      <c r="P154" s="235">
        <v>45538.559999999998</v>
      </c>
      <c r="Q154" s="237"/>
      <c r="R154" s="238"/>
    </row>
    <row r="155" spans="1:18" ht="63.75" x14ac:dyDescent="0.2">
      <c r="A155" s="228">
        <v>129</v>
      </c>
      <c r="B155" s="229" t="s">
        <v>776</v>
      </c>
      <c r="C155" s="230" t="s">
        <v>777</v>
      </c>
      <c r="D155" s="231" t="s">
        <v>971</v>
      </c>
      <c r="E155" s="232" t="s">
        <v>84</v>
      </c>
      <c r="F155" s="233">
        <v>1322.7</v>
      </c>
      <c r="G155" s="233">
        <v>19.2</v>
      </c>
      <c r="H155" s="234">
        <v>29144.67</v>
      </c>
      <c r="I155" s="240"/>
      <c r="J155" s="238"/>
      <c r="K155" s="238"/>
      <c r="L155" s="235">
        <v>19.2</v>
      </c>
      <c r="M155" s="235">
        <v>29144.67</v>
      </c>
      <c r="N155" s="235">
        <v>29144.67</v>
      </c>
      <c r="O155" s="236">
        <v>19.2</v>
      </c>
      <c r="P155" s="235">
        <v>29144.67</v>
      </c>
      <c r="Q155" s="237"/>
      <c r="R155" s="238"/>
    </row>
    <row r="156" spans="1:18" ht="63.75" x14ac:dyDescent="0.2">
      <c r="A156" s="228">
        <v>130</v>
      </c>
      <c r="B156" s="229" t="s">
        <v>780</v>
      </c>
      <c r="C156" s="230" t="s">
        <v>781</v>
      </c>
      <c r="D156" s="231" t="s">
        <v>887</v>
      </c>
      <c r="E156" s="232" t="s">
        <v>73</v>
      </c>
      <c r="F156" s="233">
        <v>3.28</v>
      </c>
      <c r="G156" s="233">
        <v>98.4</v>
      </c>
      <c r="H156" s="234">
        <v>322.75</v>
      </c>
      <c r="I156" s="240"/>
      <c r="J156" s="238"/>
      <c r="K156" s="238"/>
      <c r="L156" s="235">
        <v>98.4</v>
      </c>
      <c r="M156" s="235">
        <v>322.75</v>
      </c>
      <c r="N156" s="235">
        <v>322.75</v>
      </c>
      <c r="O156" s="236">
        <v>98.4</v>
      </c>
      <c r="P156" s="235">
        <v>322.75</v>
      </c>
      <c r="Q156" s="237"/>
      <c r="R156" s="238"/>
    </row>
    <row r="157" spans="1:18" ht="51" x14ac:dyDescent="0.2">
      <c r="A157" s="228">
        <v>131</v>
      </c>
      <c r="B157" s="229" t="s">
        <v>786</v>
      </c>
      <c r="C157" s="230" t="s">
        <v>787</v>
      </c>
      <c r="D157" s="231" t="s">
        <v>889</v>
      </c>
      <c r="E157" s="232" t="s">
        <v>73</v>
      </c>
      <c r="F157" s="233">
        <v>42.98</v>
      </c>
      <c r="G157" s="233">
        <v>24.6</v>
      </c>
      <c r="H157" s="234">
        <v>1057.31</v>
      </c>
      <c r="I157" s="240"/>
      <c r="J157" s="238"/>
      <c r="K157" s="238"/>
      <c r="L157" s="235">
        <v>24.6</v>
      </c>
      <c r="M157" s="235">
        <v>1057.31</v>
      </c>
      <c r="N157" s="235">
        <v>1057.31</v>
      </c>
      <c r="O157" s="236">
        <v>24.6</v>
      </c>
      <c r="P157" s="235">
        <v>1057.31</v>
      </c>
      <c r="Q157" s="237"/>
      <c r="R157" s="238"/>
    </row>
    <row r="158" spans="1:18" ht="63.75" x14ac:dyDescent="0.2">
      <c r="A158" s="228">
        <v>132</v>
      </c>
      <c r="B158" s="229" t="s">
        <v>793</v>
      </c>
      <c r="C158" s="230" t="s">
        <v>82</v>
      </c>
      <c r="D158" s="231" t="s">
        <v>890</v>
      </c>
      <c r="E158" s="232" t="s">
        <v>84</v>
      </c>
      <c r="F158" s="233">
        <v>162.38</v>
      </c>
      <c r="G158" s="233">
        <v>49.2</v>
      </c>
      <c r="H158" s="234">
        <v>7989.1</v>
      </c>
      <c r="I158" s="240"/>
      <c r="J158" s="238"/>
      <c r="K158" s="238"/>
      <c r="L158" s="235">
        <v>49.2</v>
      </c>
      <c r="M158" s="235">
        <v>7989.1</v>
      </c>
      <c r="N158" s="235">
        <v>7989.1</v>
      </c>
      <c r="O158" s="236">
        <v>49.2</v>
      </c>
      <c r="P158" s="235">
        <v>7989.1</v>
      </c>
      <c r="Q158" s="237"/>
      <c r="R158" s="238"/>
    </row>
    <row r="159" spans="1:18" ht="19.149999999999999" customHeight="1" x14ac:dyDescent="0.2">
      <c r="A159" s="241" t="s">
        <v>798</v>
      </c>
      <c r="B159" s="242"/>
      <c r="C159" s="242"/>
      <c r="D159" s="242"/>
      <c r="E159" s="242"/>
      <c r="F159" s="242"/>
      <c r="G159" s="242"/>
      <c r="H159" s="242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</row>
    <row r="160" spans="1:18" ht="63.75" x14ac:dyDescent="0.2">
      <c r="A160" s="228">
        <v>133</v>
      </c>
      <c r="B160" s="229" t="s">
        <v>800</v>
      </c>
      <c r="C160" s="230" t="s">
        <v>801</v>
      </c>
      <c r="D160" s="231" t="s">
        <v>972</v>
      </c>
      <c r="E160" s="232" t="s">
        <v>36</v>
      </c>
      <c r="F160" s="233">
        <v>3111.64</v>
      </c>
      <c r="G160" s="233">
        <v>0.157</v>
      </c>
      <c r="H160" s="234">
        <v>700.58</v>
      </c>
      <c r="I160" s="240"/>
      <c r="J160" s="238"/>
      <c r="K160" s="238"/>
      <c r="L160" s="235">
        <v>0.157</v>
      </c>
      <c r="M160" s="235">
        <v>700.58</v>
      </c>
      <c r="N160" s="235">
        <v>700.58</v>
      </c>
      <c r="O160" s="236">
        <v>0.157</v>
      </c>
      <c r="P160" s="235">
        <v>700.58</v>
      </c>
      <c r="Q160" s="237"/>
      <c r="R160" s="238"/>
    </row>
    <row r="161" spans="1:18" ht="76.5" x14ac:dyDescent="0.2">
      <c r="A161" s="228">
        <v>134</v>
      </c>
      <c r="B161" s="229" t="s">
        <v>807</v>
      </c>
      <c r="C161" s="230" t="s">
        <v>808</v>
      </c>
      <c r="D161" s="231" t="s">
        <v>973</v>
      </c>
      <c r="E161" s="232" t="s">
        <v>49</v>
      </c>
      <c r="F161" s="233">
        <v>2751.87</v>
      </c>
      <c r="G161" s="233">
        <v>0.03</v>
      </c>
      <c r="H161" s="234">
        <v>94.94</v>
      </c>
      <c r="I161" s="240"/>
      <c r="J161" s="238"/>
      <c r="K161" s="238"/>
      <c r="L161" s="235">
        <v>0.03</v>
      </c>
      <c r="M161" s="235">
        <v>94.94</v>
      </c>
      <c r="N161" s="235">
        <v>94.94</v>
      </c>
      <c r="O161" s="236">
        <v>0.03</v>
      </c>
      <c r="P161" s="235">
        <v>94.94</v>
      </c>
      <c r="Q161" s="237"/>
      <c r="R161" s="238"/>
    </row>
    <row r="162" spans="1:18" ht="63.75" x14ac:dyDescent="0.2">
      <c r="A162" s="228">
        <v>135</v>
      </c>
      <c r="B162" s="229" t="s">
        <v>813</v>
      </c>
      <c r="C162" s="230" t="s">
        <v>62</v>
      </c>
      <c r="D162" s="231" t="s">
        <v>864</v>
      </c>
      <c r="E162" s="232" t="s">
        <v>49</v>
      </c>
      <c r="F162" s="233">
        <v>401.7</v>
      </c>
      <c r="G162" s="239">
        <v>0.03</v>
      </c>
      <c r="H162" s="234">
        <v>15.94</v>
      </c>
      <c r="I162" s="240"/>
      <c r="J162" s="238"/>
      <c r="K162" s="238"/>
      <c r="L162" s="235">
        <v>0.03</v>
      </c>
      <c r="M162" s="235">
        <v>15.94</v>
      </c>
      <c r="N162" s="235">
        <v>15.94</v>
      </c>
      <c r="O162" s="236">
        <v>0.03</v>
      </c>
      <c r="P162" s="235">
        <v>15.94</v>
      </c>
      <c r="Q162" s="237"/>
      <c r="R162" s="238"/>
    </row>
    <row r="163" spans="1:18" ht="76.5" x14ac:dyDescent="0.2">
      <c r="A163" s="228">
        <v>136</v>
      </c>
      <c r="B163" s="229" t="s">
        <v>814</v>
      </c>
      <c r="C163" s="230" t="s">
        <v>71</v>
      </c>
      <c r="D163" s="231" t="s">
        <v>865</v>
      </c>
      <c r="E163" s="232" t="s">
        <v>73</v>
      </c>
      <c r="F163" s="233">
        <v>2.91</v>
      </c>
      <c r="G163" s="233">
        <v>252</v>
      </c>
      <c r="H163" s="234">
        <v>733.32</v>
      </c>
      <c r="I163" s="240"/>
      <c r="J163" s="238"/>
      <c r="K163" s="238"/>
      <c r="L163" s="235">
        <v>252</v>
      </c>
      <c r="M163" s="235">
        <v>733.32</v>
      </c>
      <c r="N163" s="235">
        <v>733.32</v>
      </c>
      <c r="O163" s="236">
        <v>252</v>
      </c>
      <c r="P163" s="235">
        <v>733.32</v>
      </c>
      <c r="Q163" s="237"/>
      <c r="R163" s="235"/>
    </row>
    <row r="164" spans="1:18" ht="63.75" x14ac:dyDescent="0.2">
      <c r="A164" s="228">
        <v>137</v>
      </c>
      <c r="B164" s="229" t="s">
        <v>817</v>
      </c>
      <c r="C164" s="230" t="s">
        <v>818</v>
      </c>
      <c r="D164" s="231" t="s">
        <v>974</v>
      </c>
      <c r="E164" s="232" t="s">
        <v>73</v>
      </c>
      <c r="F164" s="233">
        <v>3.96</v>
      </c>
      <c r="G164" s="233">
        <v>47.4</v>
      </c>
      <c r="H164" s="234">
        <v>187.7</v>
      </c>
      <c r="I164" s="240"/>
      <c r="J164" s="238"/>
      <c r="K164" s="238"/>
      <c r="L164" s="235">
        <v>47.4</v>
      </c>
      <c r="M164" s="235">
        <v>187.7</v>
      </c>
      <c r="N164" s="235">
        <v>187.7</v>
      </c>
      <c r="O164" s="236">
        <v>47.4</v>
      </c>
      <c r="P164" s="235">
        <v>187.7</v>
      </c>
      <c r="Q164" s="237"/>
      <c r="R164" s="238"/>
    </row>
    <row r="165" spans="1:18" ht="63.75" x14ac:dyDescent="0.2">
      <c r="A165" s="228">
        <v>138</v>
      </c>
      <c r="B165" s="229" t="s">
        <v>824</v>
      </c>
      <c r="C165" s="230" t="s">
        <v>768</v>
      </c>
      <c r="D165" s="231" t="s">
        <v>865</v>
      </c>
      <c r="E165" s="232" t="s">
        <v>73</v>
      </c>
      <c r="F165" s="233">
        <v>2.91</v>
      </c>
      <c r="G165" s="233">
        <v>299.39999999999998</v>
      </c>
      <c r="H165" s="234">
        <v>871.25</v>
      </c>
      <c r="I165" s="240"/>
      <c r="J165" s="238"/>
      <c r="K165" s="238"/>
      <c r="L165" s="235">
        <v>299.39999999999998</v>
      </c>
      <c r="M165" s="235">
        <v>871.25</v>
      </c>
      <c r="N165" s="235">
        <v>871.25</v>
      </c>
      <c r="O165" s="236">
        <v>299.39999999999998</v>
      </c>
      <c r="P165" s="235">
        <v>871.25</v>
      </c>
      <c r="Q165" s="237"/>
      <c r="R165" s="238"/>
    </row>
    <row r="166" spans="1:18" ht="63.75" x14ac:dyDescent="0.2">
      <c r="A166" s="228">
        <v>139</v>
      </c>
      <c r="B166" s="229" t="s">
        <v>827</v>
      </c>
      <c r="C166" s="230" t="s">
        <v>828</v>
      </c>
      <c r="D166" s="231" t="s">
        <v>975</v>
      </c>
      <c r="E166" s="232" t="s">
        <v>36</v>
      </c>
      <c r="F166" s="233">
        <v>479.33</v>
      </c>
      <c r="G166" s="233">
        <v>0.187</v>
      </c>
      <c r="H166" s="234">
        <v>128.85</v>
      </c>
      <c r="I166" s="240"/>
      <c r="J166" s="238"/>
      <c r="K166" s="238"/>
      <c r="L166" s="235">
        <v>0.187</v>
      </c>
      <c r="M166" s="235">
        <v>128.85</v>
      </c>
      <c r="N166" s="235">
        <v>128.85</v>
      </c>
      <c r="O166" s="236">
        <v>0.187</v>
      </c>
      <c r="P166" s="235">
        <v>128.85</v>
      </c>
      <c r="Q166" s="237"/>
      <c r="R166" s="238"/>
    </row>
    <row r="167" spans="1:18" ht="63.75" x14ac:dyDescent="0.2">
      <c r="A167" s="228">
        <v>140</v>
      </c>
      <c r="B167" s="229" t="s">
        <v>833</v>
      </c>
      <c r="C167" s="230" t="s">
        <v>834</v>
      </c>
      <c r="D167" s="231" t="s">
        <v>976</v>
      </c>
      <c r="E167" s="232" t="s">
        <v>36</v>
      </c>
      <c r="F167" s="233">
        <v>1160.98</v>
      </c>
      <c r="G167" s="239">
        <v>0.187</v>
      </c>
      <c r="H167" s="234">
        <v>312.08999999999997</v>
      </c>
      <c r="I167" s="240"/>
      <c r="J167" s="238"/>
      <c r="K167" s="238"/>
      <c r="L167" s="235">
        <v>0.187</v>
      </c>
      <c r="M167" s="235">
        <v>312.08999999999997</v>
      </c>
      <c r="N167" s="235">
        <v>312.08999999999997</v>
      </c>
      <c r="O167" s="236">
        <v>0.187</v>
      </c>
      <c r="P167" s="235">
        <v>312.08999999999997</v>
      </c>
      <c r="Q167" s="237"/>
      <c r="R167" s="235"/>
    </row>
    <row r="168" spans="1:18" ht="51" x14ac:dyDescent="0.2">
      <c r="A168" s="228">
        <v>141</v>
      </c>
      <c r="B168" s="229" t="s">
        <v>838</v>
      </c>
      <c r="C168" s="230" t="s">
        <v>839</v>
      </c>
      <c r="D168" s="231" t="s">
        <v>977</v>
      </c>
      <c r="E168" s="232" t="s">
        <v>36</v>
      </c>
      <c r="F168" s="233">
        <v>153.63</v>
      </c>
      <c r="G168" s="239">
        <v>0.187</v>
      </c>
      <c r="H168" s="234">
        <v>41.3</v>
      </c>
      <c r="I168" s="240"/>
      <c r="J168" s="238"/>
      <c r="K168" s="238"/>
      <c r="L168" s="235">
        <v>0.187</v>
      </c>
      <c r="M168" s="235">
        <v>41.3</v>
      </c>
      <c r="N168" s="235">
        <v>41.3</v>
      </c>
      <c r="O168" s="236">
        <v>0.187</v>
      </c>
      <c r="P168" s="235">
        <v>41.3</v>
      </c>
      <c r="Q168" s="237"/>
      <c r="R168" s="238"/>
    </row>
    <row r="169" spans="1:18" x14ac:dyDescent="0.2">
      <c r="A169" s="243" t="s">
        <v>978</v>
      </c>
      <c r="B169" s="244"/>
      <c r="C169" s="244"/>
      <c r="D169" s="244"/>
      <c r="E169" s="245"/>
      <c r="F169" s="245"/>
      <c r="G169" s="245"/>
      <c r="H169" s="235">
        <v>17750116.960000001</v>
      </c>
      <c r="I169" s="240"/>
      <c r="J169" s="235">
        <v>7125216.7800000003</v>
      </c>
      <c r="K169" s="235">
        <v>7125216.7800000003</v>
      </c>
      <c r="L169" s="238"/>
      <c r="M169" s="235">
        <v>8661172.6600000001</v>
      </c>
      <c r="N169" s="235">
        <v>15786389.439999999</v>
      </c>
      <c r="O169" s="237"/>
      <c r="P169" s="235">
        <v>15786389.439999999</v>
      </c>
      <c r="Q169" s="237"/>
      <c r="R169" s="235">
        <v>1963727.52</v>
      </c>
    </row>
    <row r="170" spans="1:18" outlineLevel="1" x14ac:dyDescent="0.2">
      <c r="A170" s="246" t="s">
        <v>979</v>
      </c>
      <c r="B170" s="244"/>
      <c r="C170" s="244"/>
      <c r="D170" s="244"/>
      <c r="E170" s="245"/>
      <c r="F170" s="245"/>
      <c r="G170" s="245"/>
      <c r="H170" s="235">
        <v>16874749.68</v>
      </c>
      <c r="I170" s="240"/>
      <c r="J170" s="235">
        <v>6819815.9400000004</v>
      </c>
      <c r="K170" s="235">
        <v>6819815.9400000004</v>
      </c>
      <c r="L170" s="238"/>
      <c r="M170" s="235">
        <v>8249023.9299999997</v>
      </c>
      <c r="N170" s="235">
        <v>15068839.869999999</v>
      </c>
      <c r="O170" s="237"/>
      <c r="P170" s="235">
        <v>15068839.869999999</v>
      </c>
      <c r="Q170" s="237"/>
      <c r="R170" s="235">
        <v>1805909.81</v>
      </c>
    </row>
    <row r="171" spans="1:18" outlineLevel="1" x14ac:dyDescent="0.2">
      <c r="A171" s="246" t="s">
        <v>980</v>
      </c>
      <c r="B171" s="244"/>
      <c r="C171" s="244"/>
      <c r="D171" s="244"/>
      <c r="E171" s="245"/>
      <c r="F171" s="245"/>
      <c r="G171" s="245"/>
      <c r="H171" s="235">
        <v>786474.26</v>
      </c>
      <c r="I171" s="240"/>
      <c r="J171" s="235">
        <v>274205.81</v>
      </c>
      <c r="K171" s="235">
        <v>274205.81</v>
      </c>
      <c r="L171" s="238"/>
      <c r="M171" s="235">
        <v>377481.09</v>
      </c>
      <c r="N171" s="235">
        <v>651686.9</v>
      </c>
      <c r="O171" s="237"/>
      <c r="P171" s="235">
        <v>651686.9</v>
      </c>
      <c r="Q171" s="237"/>
      <c r="R171" s="235">
        <v>134787.35999999999</v>
      </c>
    </row>
    <row r="172" spans="1:18" outlineLevel="1" x14ac:dyDescent="0.2">
      <c r="A172" s="246" t="s">
        <v>981</v>
      </c>
      <c r="B172" s="244"/>
      <c r="C172" s="244"/>
      <c r="D172" s="244"/>
      <c r="E172" s="245"/>
      <c r="F172" s="245"/>
      <c r="G172" s="245"/>
      <c r="H172" s="235">
        <v>121555.75</v>
      </c>
      <c r="I172" s="240"/>
      <c r="J172" s="235">
        <v>46851.32</v>
      </c>
      <c r="K172" s="235">
        <v>46851.32</v>
      </c>
      <c r="L172" s="238"/>
      <c r="M172" s="235">
        <v>54563</v>
      </c>
      <c r="N172" s="235">
        <v>101414.32</v>
      </c>
      <c r="O172" s="237"/>
      <c r="P172" s="235">
        <v>101414.32</v>
      </c>
      <c r="Q172" s="237"/>
      <c r="R172" s="235">
        <v>20141.43</v>
      </c>
    </row>
    <row r="173" spans="1:18" x14ac:dyDescent="0.2">
      <c r="A173" s="243" t="s">
        <v>982</v>
      </c>
      <c r="B173" s="244"/>
      <c r="C173" s="244"/>
      <c r="D173" s="244"/>
      <c r="E173" s="245"/>
      <c r="F173" s="245"/>
      <c r="G173" s="245"/>
      <c r="H173" s="235">
        <v>137421.81</v>
      </c>
      <c r="I173" s="240"/>
      <c r="J173" s="235">
        <v>52946.38</v>
      </c>
      <c r="K173" s="235">
        <v>52946.38</v>
      </c>
      <c r="L173" s="238"/>
      <c r="M173" s="235">
        <v>60776.24</v>
      </c>
      <c r="N173" s="235">
        <v>113722.62</v>
      </c>
      <c r="O173" s="237"/>
      <c r="P173" s="235">
        <v>113722.62</v>
      </c>
      <c r="Q173" s="237"/>
      <c r="R173" s="235">
        <v>23699.19</v>
      </c>
    </row>
    <row r="174" spans="1:18" x14ac:dyDescent="0.2">
      <c r="A174" s="243" t="s">
        <v>983</v>
      </c>
      <c r="B174" s="244"/>
      <c r="C174" s="244"/>
      <c r="D174" s="244"/>
      <c r="E174" s="245"/>
      <c r="F174" s="245"/>
      <c r="G174" s="245"/>
      <c r="H174" s="235">
        <v>77568.929999999993</v>
      </c>
      <c r="I174" s="240"/>
      <c r="J174" s="235">
        <v>29782.48</v>
      </c>
      <c r="K174" s="235">
        <v>29782.48</v>
      </c>
      <c r="L174" s="238"/>
      <c r="M174" s="235">
        <v>34085.050000000003</v>
      </c>
      <c r="N174" s="235">
        <v>63867.53</v>
      </c>
      <c r="O174" s="237"/>
      <c r="P174" s="235">
        <v>63867.53</v>
      </c>
      <c r="Q174" s="237"/>
      <c r="R174" s="235">
        <v>13701.4</v>
      </c>
    </row>
    <row r="175" spans="1:18" x14ac:dyDescent="0.2">
      <c r="A175" s="243" t="s">
        <v>984</v>
      </c>
      <c r="B175" s="244"/>
      <c r="C175" s="244"/>
      <c r="D175" s="244"/>
      <c r="E175" s="245"/>
      <c r="F175" s="245"/>
      <c r="G175" s="245"/>
      <c r="H175" s="235">
        <v>17965107.699999999</v>
      </c>
      <c r="I175" s="240"/>
      <c r="J175" s="235">
        <v>7207945.6399999997</v>
      </c>
      <c r="K175" s="235">
        <v>7207945.6399999997</v>
      </c>
      <c r="L175" s="238"/>
      <c r="M175" s="235">
        <v>8756033.9499999993</v>
      </c>
      <c r="N175" s="235">
        <v>15963979.59</v>
      </c>
      <c r="O175" s="237"/>
      <c r="P175" s="235">
        <v>15963979.59</v>
      </c>
      <c r="Q175" s="237"/>
      <c r="R175" s="235">
        <v>2001128.11</v>
      </c>
    </row>
    <row r="176" spans="1:18" x14ac:dyDescent="0.2">
      <c r="A176" s="243" t="s">
        <v>985</v>
      </c>
      <c r="B176" s="244"/>
      <c r="C176" s="244"/>
      <c r="D176" s="244"/>
      <c r="E176" s="245"/>
      <c r="F176" s="245"/>
      <c r="G176" s="245"/>
      <c r="H176" s="234">
        <v>188028540.55000001</v>
      </c>
      <c r="I176" s="240"/>
      <c r="J176" s="234">
        <v>74998935.810000002</v>
      </c>
      <c r="K176" s="234">
        <v>74998935.810000002</v>
      </c>
      <c r="L176" s="238"/>
      <c r="M176" s="234">
        <v>90963483.900000006</v>
      </c>
      <c r="N176" s="234">
        <v>165962419.71000001</v>
      </c>
      <c r="O176" s="237"/>
      <c r="P176" s="234">
        <v>165962419.71000001</v>
      </c>
      <c r="Q176" s="237"/>
      <c r="R176" s="234">
        <v>22066120.84</v>
      </c>
    </row>
    <row r="177" spans="1:18" x14ac:dyDescent="0.2">
      <c r="A177" s="243" t="s">
        <v>986</v>
      </c>
      <c r="B177" s="244"/>
      <c r="C177" s="244"/>
      <c r="D177" s="244"/>
      <c r="E177" s="245"/>
      <c r="F177" s="245"/>
      <c r="G177" s="245"/>
      <c r="H177" s="247">
        <f>H176*0.2</f>
        <v>37605708.110000007</v>
      </c>
      <c r="I177" s="247"/>
      <c r="J177" s="247">
        <f>J176*0.2</f>
        <v>14999787.162</v>
      </c>
      <c r="K177" s="247">
        <f>K176*0.2</f>
        <v>14999787.162</v>
      </c>
      <c r="L177" s="247"/>
      <c r="M177" s="247">
        <f>M176*0.2</f>
        <v>18192696.780000001</v>
      </c>
      <c r="N177" s="247">
        <f>N176*0.2</f>
        <v>33192483.942000002</v>
      </c>
      <c r="O177" s="248"/>
      <c r="P177" s="247">
        <f>P176*0.2</f>
        <v>33192483.942000002</v>
      </c>
      <c r="Q177" s="248"/>
      <c r="R177" s="247">
        <f>R176*0.2</f>
        <v>4413224.1680000005</v>
      </c>
    </row>
    <row r="178" spans="1:18" x14ac:dyDescent="0.2">
      <c r="A178" s="243" t="s">
        <v>985</v>
      </c>
      <c r="B178" s="244"/>
      <c r="C178" s="244"/>
      <c r="D178" s="244"/>
      <c r="E178" s="245"/>
      <c r="F178" s="245"/>
      <c r="G178" s="245"/>
      <c r="H178" s="247">
        <f>H176+H177</f>
        <v>225634248.66000003</v>
      </c>
      <c r="I178" s="247"/>
      <c r="J178" s="247">
        <f>J176+J177</f>
        <v>89998722.972000003</v>
      </c>
      <c r="K178" s="247">
        <f>K176+K177</f>
        <v>89998722.972000003</v>
      </c>
      <c r="L178" s="247"/>
      <c r="M178" s="247">
        <f>M176+M177</f>
        <v>109156180.68000001</v>
      </c>
      <c r="N178" s="247">
        <f>N176+N177</f>
        <v>199154903.65200001</v>
      </c>
      <c r="O178" s="248"/>
      <c r="P178" s="247">
        <f>P176+P177</f>
        <v>199154903.65200001</v>
      </c>
      <c r="Q178" s="248"/>
      <c r="R178" s="247">
        <f>R176+R177</f>
        <v>26479345.008000001</v>
      </c>
    </row>
  </sheetData>
  <mergeCells count="36">
    <mergeCell ref="A178:D178"/>
    <mergeCell ref="A172:D172"/>
    <mergeCell ref="A173:D173"/>
    <mergeCell ref="A174:D174"/>
    <mergeCell ref="A175:D175"/>
    <mergeCell ref="A176:D176"/>
    <mergeCell ref="A177:D177"/>
    <mergeCell ref="A147:R147"/>
    <mergeCell ref="A153:R153"/>
    <mergeCell ref="A159:R159"/>
    <mergeCell ref="A169:D169"/>
    <mergeCell ref="A170:D170"/>
    <mergeCell ref="A171:D171"/>
    <mergeCell ref="A19:R19"/>
    <mergeCell ref="A33:R33"/>
    <mergeCell ref="A48:R48"/>
    <mergeCell ref="A137:R137"/>
    <mergeCell ref="A145:R145"/>
    <mergeCell ref="A146:R146"/>
    <mergeCell ref="I15:P15"/>
    <mergeCell ref="Q15:R16"/>
    <mergeCell ref="A16:A17"/>
    <mergeCell ref="B16:B17"/>
    <mergeCell ref="I16:K16"/>
    <mergeCell ref="L16:N16"/>
    <mergeCell ref="O16:P16"/>
    <mergeCell ref="G9:I9"/>
    <mergeCell ref="F11:G11"/>
    <mergeCell ref="F13:G13"/>
    <mergeCell ref="A15:B15"/>
    <mergeCell ref="C15:C17"/>
    <mergeCell ref="D15:D17"/>
    <mergeCell ref="E15:E17"/>
    <mergeCell ref="F15:F17"/>
    <mergeCell ref="G15:G17"/>
    <mergeCell ref="H15:H17"/>
  </mergeCells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0"/>
  <sheetViews>
    <sheetView showGridLines="0" topLeftCell="A5" workbookViewId="0">
      <selection activeCell="A11" sqref="A11:XFD11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49.140625" style="3" customWidth="1"/>
    <col min="4" max="4" width="10.7109375" style="4" hidden="1" customWidth="1"/>
    <col min="5" max="5" width="8.42578125" style="5" customWidth="1"/>
    <col min="6" max="6" width="9.28515625" style="5" hidden="1" customWidth="1"/>
    <col min="7" max="7" width="9.140625" style="5" customWidth="1"/>
    <col min="8" max="8" width="9.140625" style="6" hidden="1" customWidth="1"/>
    <col min="9" max="9" width="9.140625" style="6" customWidth="1"/>
    <col min="10" max="11" width="0" style="7" hidden="1" customWidth="1"/>
    <col min="12" max="12" width="9.140625" style="7"/>
    <col min="13" max="14" width="0" style="7" hidden="1" customWidth="1"/>
    <col min="15" max="15" width="9.140625" style="7"/>
    <col min="16" max="16" width="0" style="7" hidden="1" customWidth="1"/>
    <col min="17" max="17" width="14.7109375" style="7" customWidth="1"/>
    <col min="18" max="18" width="0" style="7" hidden="1" customWidth="1"/>
    <col min="19" max="16384" width="9.140625" style="7"/>
  </cols>
  <sheetData>
    <row r="1" spans="1:18" s="15" customFormat="1" ht="12.75" x14ac:dyDescent="0.2">
      <c r="A1" s="17"/>
      <c r="B1" s="2"/>
      <c r="C1" s="3"/>
      <c r="D1" s="18"/>
      <c r="E1" s="3"/>
      <c r="F1" s="16"/>
      <c r="G1" s="16"/>
      <c r="I1" s="9"/>
      <c r="J1" s="5"/>
      <c r="K1" s="5"/>
      <c r="L1" s="5"/>
      <c r="M1" s="13"/>
      <c r="N1" s="13"/>
    </row>
    <row r="2" spans="1:18" s="15" customFormat="1" ht="12.75" x14ac:dyDescent="0.2">
      <c r="A2" s="17"/>
      <c r="B2" s="2"/>
      <c r="C2" s="3"/>
      <c r="D2" s="18"/>
      <c r="E2" s="3"/>
      <c r="H2" s="10" t="s">
        <v>0</v>
      </c>
      <c r="I2" s="9"/>
      <c r="J2" s="5"/>
      <c r="K2" s="5"/>
      <c r="L2" s="5"/>
      <c r="M2" s="13"/>
      <c r="N2" s="13"/>
    </row>
    <row r="3" spans="1:18" s="15" customFormat="1" ht="12.75" x14ac:dyDescent="0.2">
      <c r="A3" s="17"/>
      <c r="B3" s="2"/>
      <c r="C3" s="3"/>
      <c r="D3" s="18"/>
      <c r="E3" s="3"/>
      <c r="H3" s="10" t="s">
        <v>1</v>
      </c>
      <c r="I3" s="9"/>
      <c r="J3" s="5"/>
      <c r="K3" s="5"/>
      <c r="L3" s="5"/>
      <c r="M3" s="13"/>
      <c r="N3" s="13"/>
    </row>
    <row r="4" spans="1:18" s="15" customFormat="1" ht="12.75" x14ac:dyDescent="0.2">
      <c r="A4" s="17"/>
      <c r="B4" s="2"/>
      <c r="C4" s="3"/>
      <c r="D4" s="18"/>
      <c r="E4" s="3"/>
      <c r="F4" s="16"/>
      <c r="G4" s="16"/>
      <c r="H4" s="19"/>
      <c r="I4" s="9"/>
      <c r="J4" s="5"/>
      <c r="K4" s="5"/>
      <c r="L4" s="5"/>
      <c r="M4" s="13"/>
      <c r="N4" s="13"/>
    </row>
    <row r="5" spans="1:18" s="15" customFormat="1" ht="12.75" outlineLevel="1" x14ac:dyDescent="0.2">
      <c r="A5" s="17"/>
      <c r="B5" s="2"/>
      <c r="C5" s="3"/>
      <c r="D5" s="9" t="s">
        <v>2</v>
      </c>
      <c r="E5" s="20" t="s">
        <v>3</v>
      </c>
      <c r="F5" s="21"/>
      <c r="G5" s="5"/>
      <c r="H5" s="5"/>
      <c r="I5" s="8"/>
      <c r="J5" s="5"/>
      <c r="K5" s="5"/>
      <c r="L5" s="22"/>
      <c r="M5" s="22"/>
      <c r="N5" s="13"/>
    </row>
    <row r="6" spans="1:18" s="15" customFormat="1" ht="12.75" outlineLevel="1" x14ac:dyDescent="0.2">
      <c r="A6" s="17"/>
      <c r="B6" s="2"/>
      <c r="C6" s="3"/>
      <c r="D6" s="18"/>
      <c r="E6" s="11"/>
      <c r="F6" s="23"/>
      <c r="G6" s="12"/>
      <c r="H6" s="12"/>
      <c r="I6" s="24" t="s">
        <v>4</v>
      </c>
      <c r="J6" s="24"/>
      <c r="K6" s="12"/>
      <c r="L6" s="5"/>
      <c r="M6" s="5"/>
      <c r="N6" s="13"/>
    </row>
    <row r="7" spans="1:18" s="25" customFormat="1" ht="27.75" customHeight="1" x14ac:dyDescent="0.2">
      <c r="A7" s="140" t="s">
        <v>5</v>
      </c>
      <c r="B7" s="152"/>
      <c r="C7" s="140" t="s">
        <v>6</v>
      </c>
      <c r="D7" s="158" t="s">
        <v>7</v>
      </c>
      <c r="E7" s="140" t="s">
        <v>8</v>
      </c>
      <c r="F7" s="149" t="s">
        <v>9</v>
      </c>
      <c r="G7" s="149" t="s">
        <v>10</v>
      </c>
      <c r="H7" s="140" t="s">
        <v>11</v>
      </c>
      <c r="I7" s="152" t="s">
        <v>12</v>
      </c>
      <c r="J7" s="152"/>
      <c r="K7" s="152"/>
      <c r="L7" s="152"/>
      <c r="M7" s="152"/>
      <c r="N7" s="152"/>
      <c r="O7" s="152"/>
      <c r="P7" s="153"/>
      <c r="Q7" s="140" t="s">
        <v>13</v>
      </c>
      <c r="R7" s="152"/>
    </row>
    <row r="8" spans="1:18" s="25" customFormat="1" ht="21.75" customHeight="1" x14ac:dyDescent="0.2">
      <c r="A8" s="138" t="s">
        <v>14</v>
      </c>
      <c r="B8" s="139" t="s">
        <v>15</v>
      </c>
      <c r="C8" s="151"/>
      <c r="D8" s="159"/>
      <c r="E8" s="151"/>
      <c r="F8" s="150"/>
      <c r="G8" s="150"/>
      <c r="H8" s="151"/>
      <c r="I8" s="154" t="s">
        <v>16</v>
      </c>
      <c r="J8" s="154"/>
      <c r="K8" s="154"/>
      <c r="L8" s="154" t="s">
        <v>17</v>
      </c>
      <c r="M8" s="154"/>
      <c r="N8" s="154"/>
      <c r="O8" s="154" t="s">
        <v>18</v>
      </c>
      <c r="P8" s="157"/>
      <c r="Q8" s="151"/>
      <c r="R8" s="154"/>
    </row>
    <row r="9" spans="1:18" s="25" customFormat="1" ht="120" customHeight="1" x14ac:dyDescent="0.2">
      <c r="A9" s="155"/>
      <c r="B9" s="156"/>
      <c r="C9" s="151"/>
      <c r="D9" s="159"/>
      <c r="E9" s="151"/>
      <c r="F9" s="150"/>
      <c r="G9" s="150"/>
      <c r="H9" s="151"/>
      <c r="I9" s="26" t="s">
        <v>19</v>
      </c>
      <c r="J9" s="26" t="s">
        <v>20</v>
      </c>
      <c r="K9" s="26" t="s">
        <v>21</v>
      </c>
      <c r="L9" s="26" t="s">
        <v>19</v>
      </c>
      <c r="M9" s="26" t="s">
        <v>20</v>
      </c>
      <c r="N9" s="26" t="s">
        <v>21</v>
      </c>
      <c r="O9" s="26" t="s">
        <v>19</v>
      </c>
      <c r="P9" s="26" t="s">
        <v>20</v>
      </c>
      <c r="Q9" s="26" t="s">
        <v>19</v>
      </c>
      <c r="R9" s="26" t="s">
        <v>20</v>
      </c>
    </row>
    <row r="10" spans="1:18" s="27" customFormat="1" ht="12.75" x14ac:dyDescent="0.2">
      <c r="A10" s="28">
        <v>1</v>
      </c>
      <c r="B10" s="29">
        <v>2</v>
      </c>
      <c r="C10" s="28">
        <v>3</v>
      </c>
      <c r="D10" s="29">
        <v>4</v>
      </c>
      <c r="E10" s="28">
        <v>5</v>
      </c>
      <c r="F10" s="28">
        <v>6</v>
      </c>
      <c r="G10" s="28">
        <v>7</v>
      </c>
      <c r="H10" s="30">
        <v>8</v>
      </c>
      <c r="I10" s="31" t="s">
        <v>22</v>
      </c>
      <c r="J10" s="31" t="s">
        <v>23</v>
      </c>
      <c r="K10" s="31" t="s">
        <v>24</v>
      </c>
      <c r="L10" s="31" t="s">
        <v>25</v>
      </c>
      <c r="M10" s="31" t="s">
        <v>26</v>
      </c>
      <c r="N10" s="31" t="s">
        <v>27</v>
      </c>
      <c r="O10" s="31" t="s">
        <v>28</v>
      </c>
      <c r="P10" s="31" t="s">
        <v>29</v>
      </c>
      <c r="Q10" s="31" t="s">
        <v>30</v>
      </c>
      <c r="R10" s="31" t="s">
        <v>31</v>
      </c>
    </row>
    <row r="11" spans="1:18" ht="12.75" x14ac:dyDescent="0.2">
      <c r="A11" s="135" t="s">
        <v>32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</row>
    <row r="12" spans="1:18" ht="38.25" x14ac:dyDescent="0.2">
      <c r="A12" s="32" t="s">
        <v>33</v>
      </c>
      <c r="B12" s="14" t="s">
        <v>33</v>
      </c>
      <c r="C12" s="33" t="s">
        <v>34</v>
      </c>
      <c r="D12" s="34" t="s">
        <v>35</v>
      </c>
      <c r="E12" s="35" t="s">
        <v>36</v>
      </c>
      <c r="F12" s="36" t="s">
        <v>37</v>
      </c>
      <c r="G12" s="36" t="s">
        <v>38</v>
      </c>
      <c r="H12" s="37" t="s">
        <v>39</v>
      </c>
      <c r="I12" s="37" t="s">
        <v>40</v>
      </c>
      <c r="J12" s="37" t="s">
        <v>41</v>
      </c>
      <c r="K12" s="37" t="s">
        <v>41</v>
      </c>
      <c r="L12" s="37" t="s">
        <v>42</v>
      </c>
      <c r="M12" s="37" t="s">
        <v>43</v>
      </c>
      <c r="N12" s="37" t="s">
        <v>44</v>
      </c>
      <c r="O12" s="37" t="s">
        <v>38</v>
      </c>
      <c r="P12" s="37" t="s">
        <v>44</v>
      </c>
      <c r="Q12" s="38"/>
      <c r="R12" s="37" t="s">
        <v>45</v>
      </c>
    </row>
    <row r="13" spans="1:18" ht="38.25" x14ac:dyDescent="0.2">
      <c r="A13" s="32" t="s">
        <v>46</v>
      </c>
      <c r="B13" s="14" t="s">
        <v>46</v>
      </c>
      <c r="C13" s="33" t="s">
        <v>47</v>
      </c>
      <c r="D13" s="34" t="s">
        <v>48</v>
      </c>
      <c r="E13" s="35" t="s">
        <v>49</v>
      </c>
      <c r="F13" s="36" t="s">
        <v>50</v>
      </c>
      <c r="G13" s="36" t="s">
        <v>51</v>
      </c>
      <c r="H13" s="37" t="s">
        <v>52</v>
      </c>
      <c r="I13" s="37" t="s">
        <v>53</v>
      </c>
      <c r="J13" s="37" t="s">
        <v>54</v>
      </c>
      <c r="K13" s="37" t="s">
        <v>54</v>
      </c>
      <c r="L13" s="37" t="s">
        <v>55</v>
      </c>
      <c r="M13" s="37" t="s">
        <v>56</v>
      </c>
      <c r="N13" s="37" t="s">
        <v>57</v>
      </c>
      <c r="O13" s="37" t="s">
        <v>58</v>
      </c>
      <c r="P13" s="37" t="s">
        <v>57</v>
      </c>
      <c r="Q13" s="37" t="s">
        <v>59</v>
      </c>
      <c r="R13" s="37" t="s">
        <v>60</v>
      </c>
    </row>
    <row r="14" spans="1:18" ht="38.25" x14ac:dyDescent="0.2">
      <c r="A14" s="32" t="s">
        <v>61</v>
      </c>
      <c r="B14" s="14" t="s">
        <v>61</v>
      </c>
      <c r="C14" s="33" t="s">
        <v>62</v>
      </c>
      <c r="D14" s="34" t="s">
        <v>63</v>
      </c>
      <c r="E14" s="35" t="s">
        <v>49</v>
      </c>
      <c r="F14" s="36" t="s">
        <v>64</v>
      </c>
      <c r="G14" s="36" t="s">
        <v>51</v>
      </c>
      <c r="H14" s="37" t="s">
        <v>65</v>
      </c>
      <c r="I14" s="37" t="s">
        <v>53</v>
      </c>
      <c r="J14" s="37" t="s">
        <v>66</v>
      </c>
      <c r="K14" s="37" t="s">
        <v>66</v>
      </c>
      <c r="L14" s="37" t="s">
        <v>55</v>
      </c>
      <c r="M14" s="37" t="s">
        <v>67</v>
      </c>
      <c r="N14" s="37" t="s">
        <v>68</v>
      </c>
      <c r="O14" s="37" t="s">
        <v>58</v>
      </c>
      <c r="P14" s="37" t="s">
        <v>68</v>
      </c>
      <c r="Q14" s="37" t="s">
        <v>59</v>
      </c>
      <c r="R14" s="37" t="s">
        <v>69</v>
      </c>
    </row>
    <row r="15" spans="1:18" ht="51" x14ac:dyDescent="0.2">
      <c r="A15" s="32" t="s">
        <v>70</v>
      </c>
      <c r="B15" s="14" t="s">
        <v>70</v>
      </c>
      <c r="C15" s="33" t="s">
        <v>71</v>
      </c>
      <c r="D15" s="34" t="s">
        <v>72</v>
      </c>
      <c r="E15" s="35" t="s">
        <v>73</v>
      </c>
      <c r="F15" s="36" t="s">
        <v>74</v>
      </c>
      <c r="G15" s="36" t="s">
        <v>75</v>
      </c>
      <c r="H15" s="37" t="s">
        <v>76</v>
      </c>
      <c r="I15" s="37" t="s">
        <v>77</v>
      </c>
      <c r="J15" s="37" t="s">
        <v>78</v>
      </c>
      <c r="K15" s="37" t="s">
        <v>78</v>
      </c>
      <c r="L15" s="37" t="s">
        <v>79</v>
      </c>
      <c r="M15" s="37" t="s">
        <v>80</v>
      </c>
      <c r="N15" s="37" t="s">
        <v>76</v>
      </c>
      <c r="O15" s="37" t="s">
        <v>75</v>
      </c>
      <c r="P15" s="37" t="s">
        <v>76</v>
      </c>
      <c r="Q15" s="38"/>
      <c r="R15" s="38"/>
    </row>
    <row r="16" spans="1:18" ht="76.5" x14ac:dyDescent="0.2">
      <c r="A16" s="32" t="s">
        <v>81</v>
      </c>
      <c r="B16" s="14" t="s">
        <v>81</v>
      </c>
      <c r="C16" s="33" t="s">
        <v>82</v>
      </c>
      <c r="D16" s="34" t="s">
        <v>83</v>
      </c>
      <c r="E16" s="35" t="s">
        <v>84</v>
      </c>
      <c r="F16" s="36" t="s">
        <v>85</v>
      </c>
      <c r="G16" s="39" t="s">
        <v>86</v>
      </c>
      <c r="H16" s="37" t="s">
        <v>87</v>
      </c>
      <c r="I16" s="37" t="s">
        <v>88</v>
      </c>
      <c r="J16" s="37" t="s">
        <v>89</v>
      </c>
      <c r="K16" s="37" t="s">
        <v>89</v>
      </c>
      <c r="L16" s="37" t="s">
        <v>90</v>
      </c>
      <c r="M16" s="37" t="s">
        <v>91</v>
      </c>
      <c r="N16" s="37" t="s">
        <v>87</v>
      </c>
      <c r="O16" s="37" t="s">
        <v>86</v>
      </c>
      <c r="P16" s="37" t="s">
        <v>87</v>
      </c>
      <c r="Q16" s="38"/>
      <c r="R16" s="37"/>
    </row>
    <row r="17" spans="1:18" ht="38.25" x14ac:dyDescent="0.2">
      <c r="A17" s="32" t="s">
        <v>92</v>
      </c>
      <c r="B17" s="14" t="s">
        <v>92</v>
      </c>
      <c r="C17" s="33" t="s">
        <v>93</v>
      </c>
      <c r="D17" s="34" t="s">
        <v>94</v>
      </c>
      <c r="E17" s="35" t="s">
        <v>95</v>
      </c>
      <c r="F17" s="36" t="s">
        <v>96</v>
      </c>
      <c r="G17" s="36" t="s">
        <v>97</v>
      </c>
      <c r="H17" s="37" t="s">
        <v>98</v>
      </c>
      <c r="I17" s="37" t="s">
        <v>99</v>
      </c>
      <c r="J17" s="37" t="s">
        <v>100</v>
      </c>
      <c r="K17" s="37" t="s">
        <v>100</v>
      </c>
      <c r="L17" s="37" t="s">
        <v>101</v>
      </c>
      <c r="M17" s="37" t="s">
        <v>102</v>
      </c>
      <c r="N17" s="37" t="s">
        <v>98</v>
      </c>
      <c r="O17" s="37" t="s">
        <v>97</v>
      </c>
      <c r="P17" s="37" t="s">
        <v>98</v>
      </c>
      <c r="Q17" s="38"/>
      <c r="R17" s="38"/>
    </row>
    <row r="18" spans="1:18" ht="38.25" x14ac:dyDescent="0.2">
      <c r="A18" s="32" t="s">
        <v>103</v>
      </c>
      <c r="B18" s="14" t="s">
        <v>103</v>
      </c>
      <c r="C18" s="33" t="s">
        <v>104</v>
      </c>
      <c r="D18" s="34" t="s">
        <v>105</v>
      </c>
      <c r="E18" s="35" t="s">
        <v>95</v>
      </c>
      <c r="F18" s="36" t="s">
        <v>106</v>
      </c>
      <c r="G18" s="36" t="s">
        <v>107</v>
      </c>
      <c r="H18" s="37" t="s">
        <v>108</v>
      </c>
      <c r="I18" s="37" t="s">
        <v>109</v>
      </c>
      <c r="J18" s="37" t="s">
        <v>110</v>
      </c>
      <c r="K18" s="37" t="s">
        <v>110</v>
      </c>
      <c r="L18" s="37" t="s">
        <v>111</v>
      </c>
      <c r="M18" s="37" t="s">
        <v>112</v>
      </c>
      <c r="N18" s="37" t="s">
        <v>113</v>
      </c>
      <c r="O18" s="37" t="s">
        <v>107</v>
      </c>
      <c r="P18" s="37" t="s">
        <v>113</v>
      </c>
      <c r="Q18" s="38"/>
      <c r="R18" s="37" t="s">
        <v>45</v>
      </c>
    </row>
    <row r="19" spans="1:18" ht="38.25" x14ac:dyDescent="0.2">
      <c r="A19" s="32" t="s">
        <v>114</v>
      </c>
      <c r="B19" s="14" t="s">
        <v>114</v>
      </c>
      <c r="C19" s="33" t="s">
        <v>115</v>
      </c>
      <c r="D19" s="34" t="s">
        <v>116</v>
      </c>
      <c r="E19" s="35" t="s">
        <v>95</v>
      </c>
      <c r="F19" s="36" t="s">
        <v>117</v>
      </c>
      <c r="G19" s="36" t="s">
        <v>118</v>
      </c>
      <c r="H19" s="37" t="s">
        <v>119</v>
      </c>
      <c r="I19" s="37" t="s">
        <v>120</v>
      </c>
      <c r="J19" s="37" t="s">
        <v>121</v>
      </c>
      <c r="K19" s="37" t="s">
        <v>121</v>
      </c>
      <c r="L19" s="37" t="s">
        <v>122</v>
      </c>
      <c r="M19" s="37" t="s">
        <v>123</v>
      </c>
      <c r="N19" s="37" t="s">
        <v>124</v>
      </c>
      <c r="O19" s="37" t="s">
        <v>118</v>
      </c>
      <c r="P19" s="37" t="s">
        <v>124</v>
      </c>
      <c r="Q19" s="38"/>
      <c r="R19" s="37" t="s">
        <v>125</v>
      </c>
    </row>
    <row r="20" spans="1:18" ht="38.25" x14ac:dyDescent="0.2">
      <c r="A20" s="32" t="s">
        <v>22</v>
      </c>
      <c r="B20" s="14" t="s">
        <v>22</v>
      </c>
      <c r="C20" s="33" t="s">
        <v>104</v>
      </c>
      <c r="D20" s="34" t="s">
        <v>105</v>
      </c>
      <c r="E20" s="35" t="s">
        <v>95</v>
      </c>
      <c r="F20" s="36" t="s">
        <v>106</v>
      </c>
      <c r="G20" s="36" t="s">
        <v>126</v>
      </c>
      <c r="H20" s="37" t="s">
        <v>127</v>
      </c>
      <c r="I20" s="37" t="s">
        <v>128</v>
      </c>
      <c r="J20" s="37" t="s">
        <v>129</v>
      </c>
      <c r="K20" s="37" t="s">
        <v>129</v>
      </c>
      <c r="L20" s="37" t="s">
        <v>130</v>
      </c>
      <c r="M20" s="37" t="s">
        <v>131</v>
      </c>
      <c r="N20" s="37" t="s">
        <v>127</v>
      </c>
      <c r="O20" s="37" t="s">
        <v>126</v>
      </c>
      <c r="P20" s="37" t="s">
        <v>127</v>
      </c>
      <c r="Q20" s="38"/>
      <c r="R20" s="38"/>
    </row>
    <row r="21" spans="1:18" ht="38.25" x14ac:dyDescent="0.2">
      <c r="A21" s="32" t="s">
        <v>23</v>
      </c>
      <c r="B21" s="14" t="s">
        <v>23</v>
      </c>
      <c r="C21" s="33" t="s">
        <v>132</v>
      </c>
      <c r="D21" s="34" t="s">
        <v>133</v>
      </c>
      <c r="E21" s="35" t="s">
        <v>49</v>
      </c>
      <c r="F21" s="36" t="s">
        <v>134</v>
      </c>
      <c r="G21" s="36" t="s">
        <v>135</v>
      </c>
      <c r="H21" s="37" t="s">
        <v>136</v>
      </c>
      <c r="I21" s="37" t="s">
        <v>135</v>
      </c>
      <c r="J21" s="37" t="s">
        <v>136</v>
      </c>
      <c r="K21" s="37" t="s">
        <v>136</v>
      </c>
      <c r="L21" s="38"/>
      <c r="M21" s="38"/>
      <c r="N21" s="38"/>
      <c r="O21" s="37" t="s">
        <v>135</v>
      </c>
      <c r="P21" s="37" t="s">
        <v>136</v>
      </c>
      <c r="Q21" s="38"/>
      <c r="R21" s="38"/>
    </row>
    <row r="22" spans="1:18" ht="76.5" x14ac:dyDescent="0.2">
      <c r="A22" s="32" t="s">
        <v>24</v>
      </c>
      <c r="B22" s="14" t="s">
        <v>24</v>
      </c>
      <c r="C22" s="33" t="s">
        <v>137</v>
      </c>
      <c r="D22" s="34" t="s">
        <v>138</v>
      </c>
      <c r="E22" s="35" t="s">
        <v>84</v>
      </c>
      <c r="F22" s="36" t="s">
        <v>139</v>
      </c>
      <c r="G22" s="36" t="s">
        <v>140</v>
      </c>
      <c r="H22" s="37" t="s">
        <v>141</v>
      </c>
      <c r="I22" s="37" t="s">
        <v>140</v>
      </c>
      <c r="J22" s="37" t="s">
        <v>141</v>
      </c>
      <c r="K22" s="37" t="s">
        <v>141</v>
      </c>
      <c r="L22" s="38"/>
      <c r="M22" s="38"/>
      <c r="N22" s="38"/>
      <c r="O22" s="37" t="s">
        <v>140</v>
      </c>
      <c r="P22" s="37" t="s">
        <v>141</v>
      </c>
      <c r="Q22" s="38"/>
      <c r="R22" s="38"/>
    </row>
    <row r="23" spans="1:18" ht="38.25" x14ac:dyDescent="0.2">
      <c r="A23" s="32" t="s">
        <v>25</v>
      </c>
      <c r="B23" s="14" t="s">
        <v>25</v>
      </c>
      <c r="C23" s="33" t="s">
        <v>142</v>
      </c>
      <c r="D23" s="34" t="s">
        <v>143</v>
      </c>
      <c r="E23" s="35" t="s">
        <v>49</v>
      </c>
      <c r="F23" s="36" t="s">
        <v>144</v>
      </c>
      <c r="G23" s="36" t="s">
        <v>145</v>
      </c>
      <c r="H23" s="37" t="s">
        <v>146</v>
      </c>
      <c r="I23" s="37" t="s">
        <v>147</v>
      </c>
      <c r="J23" s="37" t="s">
        <v>148</v>
      </c>
      <c r="K23" s="37" t="s">
        <v>148</v>
      </c>
      <c r="L23" s="37" t="s">
        <v>149</v>
      </c>
      <c r="M23" s="37" t="s">
        <v>150</v>
      </c>
      <c r="N23" s="37" t="s">
        <v>151</v>
      </c>
      <c r="O23" s="37" t="s">
        <v>152</v>
      </c>
      <c r="P23" s="37" t="s">
        <v>151</v>
      </c>
      <c r="Q23" s="37" t="s">
        <v>153</v>
      </c>
      <c r="R23" s="37" t="s">
        <v>154</v>
      </c>
    </row>
    <row r="24" spans="1:18" ht="76.5" x14ac:dyDescent="0.2">
      <c r="A24" s="40" t="s">
        <v>26</v>
      </c>
      <c r="B24" s="41" t="s">
        <v>26</v>
      </c>
      <c r="C24" s="42" t="s">
        <v>155</v>
      </c>
      <c r="D24" s="43" t="s">
        <v>156</v>
      </c>
      <c r="E24" s="44" t="s">
        <v>84</v>
      </c>
      <c r="F24" s="45" t="s">
        <v>157</v>
      </c>
      <c r="G24" s="45" t="s">
        <v>158</v>
      </c>
      <c r="H24" s="46" t="s">
        <v>159</v>
      </c>
      <c r="I24" s="46" t="s">
        <v>160</v>
      </c>
      <c r="J24" s="46" t="s">
        <v>161</v>
      </c>
      <c r="K24" s="46" t="s">
        <v>161</v>
      </c>
      <c r="L24" s="46" t="s">
        <v>162</v>
      </c>
      <c r="M24" s="46" t="s">
        <v>163</v>
      </c>
      <c r="N24" s="46" t="s">
        <v>164</v>
      </c>
      <c r="O24" s="46" t="s">
        <v>165</v>
      </c>
      <c r="P24" s="46" t="s">
        <v>164</v>
      </c>
      <c r="Q24" s="46" t="s">
        <v>166</v>
      </c>
      <c r="R24" s="46" t="s">
        <v>167</v>
      </c>
    </row>
    <row r="25" spans="1:18" ht="12.75" x14ac:dyDescent="0.2">
      <c r="A25" s="135" t="s">
        <v>168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</row>
    <row r="26" spans="1:18" ht="38.25" x14ac:dyDescent="0.2">
      <c r="A26" s="32" t="s">
        <v>27</v>
      </c>
      <c r="B26" s="14" t="s">
        <v>27</v>
      </c>
      <c r="C26" s="33" t="s">
        <v>169</v>
      </c>
      <c r="D26" s="34" t="s">
        <v>170</v>
      </c>
      <c r="E26" s="35" t="s">
        <v>171</v>
      </c>
      <c r="F26" s="36" t="s">
        <v>172</v>
      </c>
      <c r="G26" s="39" t="s">
        <v>33</v>
      </c>
      <c r="H26" s="37" t="s">
        <v>173</v>
      </c>
      <c r="I26" s="47"/>
      <c r="J26" s="38"/>
      <c r="K26" s="38"/>
      <c r="L26" s="37" t="s">
        <v>33</v>
      </c>
      <c r="M26" s="37" t="s">
        <v>173</v>
      </c>
      <c r="N26" s="37" t="s">
        <v>173</v>
      </c>
      <c r="O26" s="37" t="s">
        <v>33</v>
      </c>
      <c r="P26" s="37" t="s">
        <v>173</v>
      </c>
      <c r="Q26" s="38"/>
      <c r="R26" s="38"/>
    </row>
    <row r="27" spans="1:18" ht="38.25" x14ac:dyDescent="0.2">
      <c r="A27" s="32" t="s">
        <v>28</v>
      </c>
      <c r="B27" s="14" t="s">
        <v>28</v>
      </c>
      <c r="C27" s="33" t="s">
        <v>174</v>
      </c>
      <c r="D27" s="34" t="s">
        <v>175</v>
      </c>
      <c r="E27" s="35" t="s">
        <v>176</v>
      </c>
      <c r="F27" s="36" t="s">
        <v>177</v>
      </c>
      <c r="G27" s="39" t="s">
        <v>70</v>
      </c>
      <c r="H27" s="37" t="s">
        <v>178</v>
      </c>
      <c r="I27" s="37" t="s">
        <v>70</v>
      </c>
      <c r="J27" s="37" t="s">
        <v>178</v>
      </c>
      <c r="K27" s="37" t="s">
        <v>178</v>
      </c>
      <c r="L27" s="38"/>
      <c r="M27" s="38"/>
      <c r="N27" s="38"/>
      <c r="O27" s="37" t="s">
        <v>70</v>
      </c>
      <c r="P27" s="37" t="s">
        <v>178</v>
      </c>
      <c r="Q27" s="38"/>
      <c r="R27" s="38"/>
    </row>
    <row r="28" spans="1:18" ht="38.25" x14ac:dyDescent="0.2">
      <c r="A28" s="32" t="s">
        <v>29</v>
      </c>
      <c r="B28" s="14" t="s">
        <v>29</v>
      </c>
      <c r="C28" s="33" t="s">
        <v>179</v>
      </c>
      <c r="D28" s="34" t="s">
        <v>180</v>
      </c>
      <c r="E28" s="35" t="s">
        <v>181</v>
      </c>
      <c r="F28" s="36" t="s">
        <v>182</v>
      </c>
      <c r="G28" s="36" t="s">
        <v>183</v>
      </c>
      <c r="H28" s="37" t="s">
        <v>184</v>
      </c>
      <c r="I28" s="37" t="s">
        <v>183</v>
      </c>
      <c r="J28" s="37" t="s">
        <v>184</v>
      </c>
      <c r="K28" s="37" t="s">
        <v>184</v>
      </c>
      <c r="L28" s="38"/>
      <c r="M28" s="38"/>
      <c r="N28" s="38"/>
      <c r="O28" s="37" t="s">
        <v>183</v>
      </c>
      <c r="P28" s="37" t="s">
        <v>184</v>
      </c>
      <c r="Q28" s="38"/>
      <c r="R28" s="37"/>
    </row>
    <row r="29" spans="1:18" ht="38.25" x14ac:dyDescent="0.2">
      <c r="A29" s="32" t="s">
        <v>30</v>
      </c>
      <c r="B29" s="14" t="s">
        <v>30</v>
      </c>
      <c r="C29" s="33" t="s">
        <v>185</v>
      </c>
      <c r="D29" s="34" t="s">
        <v>186</v>
      </c>
      <c r="E29" s="35" t="s">
        <v>181</v>
      </c>
      <c r="F29" s="36" t="s">
        <v>187</v>
      </c>
      <c r="G29" s="36" t="s">
        <v>188</v>
      </c>
      <c r="H29" s="37" t="s">
        <v>189</v>
      </c>
      <c r="I29" s="37" t="s">
        <v>190</v>
      </c>
      <c r="J29" s="37" t="s">
        <v>191</v>
      </c>
      <c r="K29" s="37" t="s">
        <v>191</v>
      </c>
      <c r="L29" s="38"/>
      <c r="M29" s="38"/>
      <c r="N29" s="38"/>
      <c r="O29" s="37" t="s">
        <v>190</v>
      </c>
      <c r="P29" s="37" t="s">
        <v>191</v>
      </c>
      <c r="Q29" s="37" t="s">
        <v>192</v>
      </c>
      <c r="R29" s="37" t="s">
        <v>193</v>
      </c>
    </row>
    <row r="30" spans="1:18" ht="51" x14ac:dyDescent="0.2">
      <c r="A30" s="32" t="s">
        <v>31</v>
      </c>
      <c r="B30" s="14" t="s">
        <v>31</v>
      </c>
      <c r="C30" s="33" t="s">
        <v>194</v>
      </c>
      <c r="D30" s="34" t="s">
        <v>195</v>
      </c>
      <c r="E30" s="35" t="s">
        <v>73</v>
      </c>
      <c r="F30" s="36" t="s">
        <v>196</v>
      </c>
      <c r="G30" s="39" t="s">
        <v>197</v>
      </c>
      <c r="H30" s="37" t="s">
        <v>198</v>
      </c>
      <c r="I30" s="37" t="s">
        <v>199</v>
      </c>
      <c r="J30" s="37" t="s">
        <v>200</v>
      </c>
      <c r="K30" s="37" t="s">
        <v>200</v>
      </c>
      <c r="L30" s="38"/>
      <c r="M30" s="38"/>
      <c r="N30" s="38"/>
      <c r="O30" s="37" t="s">
        <v>199</v>
      </c>
      <c r="P30" s="37" t="s">
        <v>200</v>
      </c>
      <c r="Q30" s="37" t="s">
        <v>201</v>
      </c>
      <c r="R30" s="37" t="s">
        <v>202</v>
      </c>
    </row>
    <row r="31" spans="1:18" ht="51" x14ac:dyDescent="0.2">
      <c r="A31" s="32" t="s">
        <v>203</v>
      </c>
      <c r="B31" s="14" t="s">
        <v>203</v>
      </c>
      <c r="C31" s="33" t="s">
        <v>204</v>
      </c>
      <c r="D31" s="34" t="s">
        <v>205</v>
      </c>
      <c r="E31" s="35" t="s">
        <v>73</v>
      </c>
      <c r="F31" s="36" t="s">
        <v>206</v>
      </c>
      <c r="G31" s="39" t="s">
        <v>207</v>
      </c>
      <c r="H31" s="37" t="s">
        <v>208</v>
      </c>
      <c r="I31" s="37" t="s">
        <v>209</v>
      </c>
      <c r="J31" s="37" t="s">
        <v>210</v>
      </c>
      <c r="K31" s="37" t="s">
        <v>211</v>
      </c>
      <c r="L31" s="38"/>
      <c r="M31" s="38"/>
      <c r="N31" s="38"/>
      <c r="O31" s="37" t="s">
        <v>209</v>
      </c>
      <c r="P31" s="37" t="s">
        <v>211</v>
      </c>
      <c r="Q31" s="37" t="s">
        <v>212</v>
      </c>
      <c r="R31" s="37" t="s">
        <v>213</v>
      </c>
    </row>
    <row r="32" spans="1:18" ht="51" x14ac:dyDescent="0.2">
      <c r="A32" s="32" t="s">
        <v>214</v>
      </c>
      <c r="B32" s="14" t="s">
        <v>214</v>
      </c>
      <c r="C32" s="33" t="s">
        <v>215</v>
      </c>
      <c r="D32" s="34" t="s">
        <v>216</v>
      </c>
      <c r="E32" s="35" t="s">
        <v>73</v>
      </c>
      <c r="F32" s="36" t="s">
        <v>217</v>
      </c>
      <c r="G32" s="36" t="s">
        <v>218</v>
      </c>
      <c r="H32" s="37" t="s">
        <v>219</v>
      </c>
      <c r="I32" s="37" t="s">
        <v>220</v>
      </c>
      <c r="J32" s="37" t="s">
        <v>221</v>
      </c>
      <c r="K32" s="37" t="s">
        <v>221</v>
      </c>
      <c r="L32" s="38"/>
      <c r="M32" s="38"/>
      <c r="N32" s="38"/>
      <c r="O32" s="37" t="s">
        <v>220</v>
      </c>
      <c r="P32" s="37" t="s">
        <v>221</v>
      </c>
      <c r="Q32" s="37" t="s">
        <v>222</v>
      </c>
      <c r="R32" s="37" t="s">
        <v>223</v>
      </c>
    </row>
    <row r="33" spans="1:18" ht="51" x14ac:dyDescent="0.2">
      <c r="A33" s="32" t="s">
        <v>224</v>
      </c>
      <c r="B33" s="14" t="s">
        <v>224</v>
      </c>
      <c r="C33" s="33" t="s">
        <v>225</v>
      </c>
      <c r="D33" s="34" t="s">
        <v>226</v>
      </c>
      <c r="E33" s="35" t="s">
        <v>73</v>
      </c>
      <c r="F33" s="36" t="s">
        <v>206</v>
      </c>
      <c r="G33" s="39" t="s">
        <v>207</v>
      </c>
      <c r="H33" s="37" t="s">
        <v>208</v>
      </c>
      <c r="I33" s="37" t="s">
        <v>209</v>
      </c>
      <c r="J33" s="37" t="s">
        <v>210</v>
      </c>
      <c r="K33" s="37" t="s">
        <v>211</v>
      </c>
      <c r="L33" s="38"/>
      <c r="M33" s="38"/>
      <c r="N33" s="38"/>
      <c r="O33" s="37" t="s">
        <v>209</v>
      </c>
      <c r="P33" s="37" t="s">
        <v>211</v>
      </c>
      <c r="Q33" s="37" t="s">
        <v>212</v>
      </c>
      <c r="R33" s="37" t="s">
        <v>213</v>
      </c>
    </row>
    <row r="34" spans="1:18" ht="51" x14ac:dyDescent="0.2">
      <c r="A34" s="32" t="s">
        <v>227</v>
      </c>
      <c r="B34" s="14" t="s">
        <v>227</v>
      </c>
      <c r="C34" s="33" t="s">
        <v>228</v>
      </c>
      <c r="D34" s="34" t="s">
        <v>229</v>
      </c>
      <c r="E34" s="35" t="s">
        <v>73</v>
      </c>
      <c r="F34" s="36" t="s">
        <v>196</v>
      </c>
      <c r="G34" s="39" t="s">
        <v>197</v>
      </c>
      <c r="H34" s="37" t="s">
        <v>198</v>
      </c>
      <c r="I34" s="37" t="s">
        <v>199</v>
      </c>
      <c r="J34" s="37" t="s">
        <v>200</v>
      </c>
      <c r="K34" s="37" t="s">
        <v>200</v>
      </c>
      <c r="L34" s="38"/>
      <c r="M34" s="38"/>
      <c r="N34" s="38"/>
      <c r="O34" s="37" t="s">
        <v>199</v>
      </c>
      <c r="P34" s="37" t="s">
        <v>200</v>
      </c>
      <c r="Q34" s="37" t="s">
        <v>201</v>
      </c>
      <c r="R34" s="37" t="s">
        <v>202</v>
      </c>
    </row>
    <row r="35" spans="1:18" ht="51" x14ac:dyDescent="0.2">
      <c r="A35" s="40" t="s">
        <v>230</v>
      </c>
      <c r="B35" s="41" t="s">
        <v>231</v>
      </c>
      <c r="C35" s="42" t="s">
        <v>232</v>
      </c>
      <c r="D35" s="43" t="s">
        <v>233</v>
      </c>
      <c r="E35" s="44" t="s">
        <v>73</v>
      </c>
      <c r="F35" s="45" t="s">
        <v>234</v>
      </c>
      <c r="G35" s="48" t="s">
        <v>235</v>
      </c>
      <c r="H35" s="46" t="s">
        <v>236</v>
      </c>
      <c r="I35" s="46" t="s">
        <v>237</v>
      </c>
      <c r="J35" s="46" t="s">
        <v>238</v>
      </c>
      <c r="K35" s="46" t="s">
        <v>238</v>
      </c>
      <c r="L35" s="49"/>
      <c r="M35" s="49"/>
      <c r="N35" s="49"/>
      <c r="O35" s="46" t="s">
        <v>237</v>
      </c>
      <c r="P35" s="46" t="s">
        <v>238</v>
      </c>
      <c r="Q35" s="46" t="s">
        <v>239</v>
      </c>
      <c r="R35" s="46" t="s">
        <v>240</v>
      </c>
    </row>
    <row r="36" spans="1:18" ht="12.75" x14ac:dyDescent="0.2">
      <c r="A36" s="135" t="s">
        <v>241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</row>
    <row r="37" spans="1:18" ht="51" x14ac:dyDescent="0.2">
      <c r="A37" s="32" t="s">
        <v>231</v>
      </c>
      <c r="B37" s="14" t="s">
        <v>242</v>
      </c>
      <c r="C37" s="33" t="s">
        <v>243</v>
      </c>
      <c r="D37" s="34" t="s">
        <v>244</v>
      </c>
      <c r="E37" s="35" t="s">
        <v>181</v>
      </c>
      <c r="F37" s="36" t="s">
        <v>245</v>
      </c>
      <c r="G37" s="36" t="s">
        <v>246</v>
      </c>
      <c r="H37" s="37" t="s">
        <v>247</v>
      </c>
      <c r="I37" s="37" t="s">
        <v>248</v>
      </c>
      <c r="J37" s="37" t="s">
        <v>249</v>
      </c>
      <c r="K37" s="37" t="s">
        <v>249</v>
      </c>
      <c r="L37" s="37" t="s">
        <v>250</v>
      </c>
      <c r="M37" s="37" t="s">
        <v>251</v>
      </c>
      <c r="N37" s="37" t="s">
        <v>252</v>
      </c>
      <c r="O37" s="37" t="s">
        <v>253</v>
      </c>
      <c r="P37" s="37" t="s">
        <v>252</v>
      </c>
      <c r="Q37" s="37" t="s">
        <v>254</v>
      </c>
      <c r="R37" s="37" t="s">
        <v>255</v>
      </c>
    </row>
    <row r="38" spans="1:18" ht="51" x14ac:dyDescent="0.2">
      <c r="A38" s="32" t="s">
        <v>256</v>
      </c>
      <c r="B38" s="14" t="s">
        <v>257</v>
      </c>
      <c r="C38" s="33" t="s">
        <v>258</v>
      </c>
      <c r="D38" s="34" t="s">
        <v>259</v>
      </c>
      <c r="E38" s="35" t="s">
        <v>260</v>
      </c>
      <c r="F38" s="36" t="s">
        <v>261</v>
      </c>
      <c r="G38" s="39" t="s">
        <v>262</v>
      </c>
      <c r="H38" s="37" t="s">
        <v>263</v>
      </c>
      <c r="I38" s="37" t="s">
        <v>264</v>
      </c>
      <c r="J38" s="37" t="s">
        <v>265</v>
      </c>
      <c r="K38" s="37" t="s">
        <v>266</v>
      </c>
      <c r="L38" s="37" t="s">
        <v>267</v>
      </c>
      <c r="M38" s="37" t="s">
        <v>268</v>
      </c>
      <c r="N38" s="37" t="s">
        <v>269</v>
      </c>
      <c r="O38" s="37" t="s">
        <v>270</v>
      </c>
      <c r="P38" s="37" t="s">
        <v>269</v>
      </c>
      <c r="Q38" s="37" t="s">
        <v>271</v>
      </c>
      <c r="R38" s="37" t="s">
        <v>272</v>
      </c>
    </row>
    <row r="39" spans="1:18" ht="76.5" x14ac:dyDescent="0.2">
      <c r="A39" s="59" t="s">
        <v>273</v>
      </c>
      <c r="B39" s="60" t="s">
        <v>274</v>
      </c>
      <c r="C39" s="61" t="s">
        <v>275</v>
      </c>
      <c r="D39" s="34" t="s">
        <v>276</v>
      </c>
      <c r="E39" s="62" t="s">
        <v>277</v>
      </c>
      <c r="F39" s="36" t="s">
        <v>278</v>
      </c>
      <c r="G39" s="67" t="s">
        <v>279</v>
      </c>
      <c r="H39" s="37" t="s">
        <v>280</v>
      </c>
      <c r="I39" s="64" t="s">
        <v>281</v>
      </c>
      <c r="J39" s="37" t="s">
        <v>282</v>
      </c>
      <c r="K39" s="37" t="s">
        <v>282</v>
      </c>
      <c r="L39" s="64" t="s">
        <v>283</v>
      </c>
      <c r="M39" s="37" t="s">
        <v>284</v>
      </c>
      <c r="N39" s="37" t="s">
        <v>285</v>
      </c>
      <c r="O39" s="64" t="s">
        <v>286</v>
      </c>
      <c r="P39" s="37" t="s">
        <v>285</v>
      </c>
      <c r="Q39" s="64" t="s">
        <v>287</v>
      </c>
      <c r="R39" s="37" t="s">
        <v>288</v>
      </c>
    </row>
    <row r="40" spans="1:18" ht="51" x14ac:dyDescent="0.2">
      <c r="A40" s="32" t="s">
        <v>289</v>
      </c>
      <c r="B40" s="14" t="s">
        <v>290</v>
      </c>
      <c r="C40" s="33" t="s">
        <v>291</v>
      </c>
      <c r="D40" s="34" t="s">
        <v>292</v>
      </c>
      <c r="E40" s="35" t="s">
        <v>171</v>
      </c>
      <c r="F40" s="36" t="s">
        <v>293</v>
      </c>
      <c r="G40" s="39" t="s">
        <v>294</v>
      </c>
      <c r="H40" s="37" t="s">
        <v>295</v>
      </c>
      <c r="I40" s="37" t="s">
        <v>296</v>
      </c>
      <c r="J40" s="37" t="s">
        <v>297</v>
      </c>
      <c r="K40" s="37" t="s">
        <v>298</v>
      </c>
      <c r="L40" s="37" t="s">
        <v>299</v>
      </c>
      <c r="M40" s="37" t="s">
        <v>300</v>
      </c>
      <c r="N40" s="37" t="s">
        <v>301</v>
      </c>
      <c r="O40" s="37" t="s">
        <v>302</v>
      </c>
      <c r="P40" s="37" t="s">
        <v>301</v>
      </c>
      <c r="Q40" s="37" t="s">
        <v>303</v>
      </c>
      <c r="R40" s="37" t="s">
        <v>304</v>
      </c>
    </row>
    <row r="41" spans="1:18" ht="76.5" x14ac:dyDescent="0.2">
      <c r="A41" s="59" t="s">
        <v>242</v>
      </c>
      <c r="B41" s="60" t="s">
        <v>305</v>
      </c>
      <c r="C41" s="61" t="s">
        <v>306</v>
      </c>
      <c r="D41" s="34" t="s">
        <v>276</v>
      </c>
      <c r="E41" s="62" t="s">
        <v>171</v>
      </c>
      <c r="F41" s="36" t="s">
        <v>307</v>
      </c>
      <c r="G41" s="63" t="s">
        <v>308</v>
      </c>
      <c r="H41" s="37" t="s">
        <v>309</v>
      </c>
      <c r="I41" s="64" t="s">
        <v>310</v>
      </c>
      <c r="J41" s="37" t="s">
        <v>311</v>
      </c>
      <c r="K41" s="37" t="s">
        <v>311</v>
      </c>
      <c r="L41" s="64" t="s">
        <v>312</v>
      </c>
      <c r="M41" s="37" t="s">
        <v>313</v>
      </c>
      <c r="N41" s="37" t="s">
        <v>314</v>
      </c>
      <c r="O41" s="64" t="s">
        <v>315</v>
      </c>
      <c r="P41" s="37" t="s">
        <v>314</v>
      </c>
      <c r="Q41" s="64" t="s">
        <v>92</v>
      </c>
      <c r="R41" s="37" t="s">
        <v>316</v>
      </c>
    </row>
    <row r="42" spans="1:18" ht="51" x14ac:dyDescent="0.2">
      <c r="A42" s="32" t="s">
        <v>257</v>
      </c>
      <c r="B42" s="14" t="s">
        <v>317</v>
      </c>
      <c r="C42" s="33" t="s">
        <v>318</v>
      </c>
      <c r="D42" s="34" t="s">
        <v>319</v>
      </c>
      <c r="E42" s="35" t="s">
        <v>171</v>
      </c>
      <c r="F42" s="36" t="s">
        <v>320</v>
      </c>
      <c r="G42" s="39" t="s">
        <v>321</v>
      </c>
      <c r="H42" s="37" t="s">
        <v>322</v>
      </c>
      <c r="I42" s="37" t="s">
        <v>321</v>
      </c>
      <c r="J42" s="37" t="s">
        <v>322</v>
      </c>
      <c r="K42" s="37" t="s">
        <v>322</v>
      </c>
      <c r="L42" s="38"/>
      <c r="M42" s="38"/>
      <c r="N42" s="38"/>
      <c r="O42" s="37" t="s">
        <v>321</v>
      </c>
      <c r="P42" s="37" t="s">
        <v>322</v>
      </c>
      <c r="Q42" s="38"/>
      <c r="R42" s="38"/>
    </row>
    <row r="43" spans="1:18" ht="76.5" x14ac:dyDescent="0.2">
      <c r="A43" s="59" t="s">
        <v>274</v>
      </c>
      <c r="B43" s="60" t="s">
        <v>323</v>
      </c>
      <c r="C43" s="61" t="s">
        <v>324</v>
      </c>
      <c r="D43" s="34" t="s">
        <v>276</v>
      </c>
      <c r="E43" s="62" t="s">
        <v>277</v>
      </c>
      <c r="F43" s="36" t="s">
        <v>325</v>
      </c>
      <c r="G43" s="63" t="s">
        <v>326</v>
      </c>
      <c r="H43" s="37" t="s">
        <v>327</v>
      </c>
      <c r="I43" s="64" t="s">
        <v>326</v>
      </c>
      <c r="J43" s="37" t="s">
        <v>327</v>
      </c>
      <c r="K43" s="37" t="s">
        <v>328</v>
      </c>
      <c r="L43" s="65"/>
      <c r="M43" s="38"/>
      <c r="N43" s="38"/>
      <c r="O43" s="64" t="s">
        <v>326</v>
      </c>
      <c r="P43" s="37" t="s">
        <v>328</v>
      </c>
      <c r="Q43" s="65"/>
      <c r="R43" s="38"/>
    </row>
    <row r="44" spans="1:18" ht="51" x14ac:dyDescent="0.2">
      <c r="A44" s="32" t="s">
        <v>290</v>
      </c>
      <c r="B44" s="14" t="s">
        <v>329</v>
      </c>
      <c r="C44" s="33" t="s">
        <v>330</v>
      </c>
      <c r="D44" s="34" t="s">
        <v>331</v>
      </c>
      <c r="E44" s="35" t="s">
        <v>171</v>
      </c>
      <c r="F44" s="36" t="s">
        <v>332</v>
      </c>
      <c r="G44" s="39" t="s">
        <v>333</v>
      </c>
      <c r="H44" s="37" t="s">
        <v>334</v>
      </c>
      <c r="I44" s="37" t="s">
        <v>296</v>
      </c>
      <c r="J44" s="37" t="s">
        <v>335</v>
      </c>
      <c r="K44" s="37" t="s">
        <v>336</v>
      </c>
      <c r="L44" s="37" t="s">
        <v>337</v>
      </c>
      <c r="M44" s="37" t="s">
        <v>338</v>
      </c>
      <c r="N44" s="37" t="s">
        <v>339</v>
      </c>
      <c r="O44" s="37" t="s">
        <v>340</v>
      </c>
      <c r="P44" s="37" t="s">
        <v>339</v>
      </c>
      <c r="Q44" s="37" t="s">
        <v>341</v>
      </c>
      <c r="R44" s="37" t="s">
        <v>342</v>
      </c>
    </row>
    <row r="45" spans="1:18" ht="51" x14ac:dyDescent="0.2">
      <c r="A45" s="32" t="s">
        <v>305</v>
      </c>
      <c r="B45" s="14" t="s">
        <v>343</v>
      </c>
      <c r="C45" s="33" t="s">
        <v>344</v>
      </c>
      <c r="D45" s="34" t="s">
        <v>345</v>
      </c>
      <c r="E45" s="35" t="s">
        <v>277</v>
      </c>
      <c r="F45" s="36" t="s">
        <v>346</v>
      </c>
      <c r="G45" s="39" t="s">
        <v>347</v>
      </c>
      <c r="H45" s="37" t="s">
        <v>348</v>
      </c>
      <c r="I45" s="37" t="s">
        <v>349</v>
      </c>
      <c r="J45" s="37" t="s">
        <v>350</v>
      </c>
      <c r="K45" s="37" t="s">
        <v>350</v>
      </c>
      <c r="L45" s="37" t="s">
        <v>351</v>
      </c>
      <c r="M45" s="37" t="s">
        <v>352</v>
      </c>
      <c r="N45" s="37" t="s">
        <v>353</v>
      </c>
      <c r="O45" s="37" t="s">
        <v>354</v>
      </c>
      <c r="P45" s="37" t="s">
        <v>353</v>
      </c>
      <c r="Q45" s="37" t="s">
        <v>355</v>
      </c>
      <c r="R45" s="37" t="s">
        <v>356</v>
      </c>
    </row>
    <row r="46" spans="1:18" ht="51" x14ac:dyDescent="0.2">
      <c r="A46" s="32" t="s">
        <v>317</v>
      </c>
      <c r="B46" s="14" t="s">
        <v>357</v>
      </c>
      <c r="C46" s="33" t="s">
        <v>358</v>
      </c>
      <c r="D46" s="34" t="s">
        <v>359</v>
      </c>
      <c r="E46" s="35" t="s">
        <v>277</v>
      </c>
      <c r="F46" s="36" t="s">
        <v>360</v>
      </c>
      <c r="G46" s="39" t="s">
        <v>361</v>
      </c>
      <c r="H46" s="37" t="s">
        <v>362</v>
      </c>
      <c r="I46" s="37" t="s">
        <v>363</v>
      </c>
      <c r="J46" s="37" t="s">
        <v>364</v>
      </c>
      <c r="K46" s="37" t="s">
        <v>364</v>
      </c>
      <c r="L46" s="37" t="s">
        <v>365</v>
      </c>
      <c r="M46" s="37" t="s">
        <v>366</v>
      </c>
      <c r="N46" s="37" t="s">
        <v>367</v>
      </c>
      <c r="O46" s="37" t="s">
        <v>361</v>
      </c>
      <c r="P46" s="37" t="s">
        <v>367</v>
      </c>
      <c r="Q46" s="38"/>
      <c r="R46" s="38"/>
    </row>
    <row r="47" spans="1:18" ht="51" x14ac:dyDescent="0.2">
      <c r="A47" s="32" t="s">
        <v>323</v>
      </c>
      <c r="B47" s="14" t="s">
        <v>368</v>
      </c>
      <c r="C47" s="33" t="s">
        <v>369</v>
      </c>
      <c r="D47" s="34" t="s">
        <v>370</v>
      </c>
      <c r="E47" s="35" t="s">
        <v>171</v>
      </c>
      <c r="F47" s="36" t="s">
        <v>371</v>
      </c>
      <c r="G47" s="39" t="s">
        <v>333</v>
      </c>
      <c r="H47" s="37" t="s">
        <v>372</v>
      </c>
      <c r="I47" s="37" t="s">
        <v>296</v>
      </c>
      <c r="J47" s="37" t="s">
        <v>373</v>
      </c>
      <c r="K47" s="37" t="s">
        <v>374</v>
      </c>
      <c r="L47" s="37" t="s">
        <v>337</v>
      </c>
      <c r="M47" s="37" t="s">
        <v>375</v>
      </c>
      <c r="N47" s="37" t="s">
        <v>376</v>
      </c>
      <c r="O47" s="37" t="s">
        <v>340</v>
      </c>
      <c r="P47" s="37" t="s">
        <v>376</v>
      </c>
      <c r="Q47" s="37" t="s">
        <v>341</v>
      </c>
      <c r="R47" s="37" t="s">
        <v>377</v>
      </c>
    </row>
    <row r="48" spans="1:18" ht="76.5" x14ac:dyDescent="0.2">
      <c r="A48" s="59" t="s">
        <v>329</v>
      </c>
      <c r="B48" s="60" t="s">
        <v>378</v>
      </c>
      <c r="C48" s="61" t="s">
        <v>379</v>
      </c>
      <c r="D48" s="34" t="s">
        <v>276</v>
      </c>
      <c r="E48" s="62" t="s">
        <v>176</v>
      </c>
      <c r="F48" s="36" t="s">
        <v>380</v>
      </c>
      <c r="G48" s="63" t="s">
        <v>381</v>
      </c>
      <c r="H48" s="37" t="s">
        <v>382</v>
      </c>
      <c r="I48" s="64" t="s">
        <v>310</v>
      </c>
      <c r="J48" s="37" t="s">
        <v>383</v>
      </c>
      <c r="K48" s="37" t="s">
        <v>383</v>
      </c>
      <c r="L48" s="64" t="s">
        <v>384</v>
      </c>
      <c r="M48" s="37" t="s">
        <v>385</v>
      </c>
      <c r="N48" s="37" t="s">
        <v>386</v>
      </c>
      <c r="O48" s="64" t="s">
        <v>387</v>
      </c>
      <c r="P48" s="37" t="s">
        <v>386</v>
      </c>
      <c r="Q48" s="64" t="s">
        <v>26</v>
      </c>
      <c r="R48" s="37" t="s">
        <v>388</v>
      </c>
    </row>
    <row r="49" spans="1:18" ht="51" x14ac:dyDescent="0.2">
      <c r="A49" s="32" t="s">
        <v>343</v>
      </c>
      <c r="B49" s="14" t="s">
        <v>389</v>
      </c>
      <c r="C49" s="33" t="s">
        <v>390</v>
      </c>
      <c r="D49" s="34" t="s">
        <v>244</v>
      </c>
      <c r="E49" s="35" t="s">
        <v>181</v>
      </c>
      <c r="F49" s="36" t="s">
        <v>245</v>
      </c>
      <c r="G49" s="36" t="s">
        <v>391</v>
      </c>
      <c r="H49" s="37" t="s">
        <v>392</v>
      </c>
      <c r="I49" s="47"/>
      <c r="J49" s="38"/>
      <c r="K49" s="38"/>
      <c r="L49" s="37" t="s">
        <v>393</v>
      </c>
      <c r="M49" s="37" t="s">
        <v>394</v>
      </c>
      <c r="N49" s="37" t="s">
        <v>394</v>
      </c>
      <c r="O49" s="37" t="s">
        <v>393</v>
      </c>
      <c r="P49" s="37" t="s">
        <v>394</v>
      </c>
      <c r="Q49" s="37" t="s">
        <v>395</v>
      </c>
      <c r="R49" s="37" t="s">
        <v>396</v>
      </c>
    </row>
    <row r="50" spans="1:18" ht="51" x14ac:dyDescent="0.2">
      <c r="A50" s="32" t="s">
        <v>357</v>
      </c>
      <c r="B50" s="14" t="s">
        <v>397</v>
      </c>
      <c r="C50" s="33" t="s">
        <v>318</v>
      </c>
      <c r="D50" s="34" t="s">
        <v>319</v>
      </c>
      <c r="E50" s="35" t="s">
        <v>171</v>
      </c>
      <c r="F50" s="36" t="s">
        <v>320</v>
      </c>
      <c r="G50" s="39" t="s">
        <v>398</v>
      </c>
      <c r="H50" s="37" t="s">
        <v>399</v>
      </c>
      <c r="I50" s="47"/>
      <c r="J50" s="38"/>
      <c r="K50" s="38"/>
      <c r="L50" s="37" t="s">
        <v>400</v>
      </c>
      <c r="M50" s="37" t="s">
        <v>401</v>
      </c>
      <c r="N50" s="37" t="s">
        <v>401</v>
      </c>
      <c r="O50" s="37" t="s">
        <v>400</v>
      </c>
      <c r="P50" s="37" t="s">
        <v>401</v>
      </c>
      <c r="Q50" s="37" t="s">
        <v>402</v>
      </c>
      <c r="R50" s="37" t="s">
        <v>403</v>
      </c>
    </row>
    <row r="51" spans="1:18" ht="76.5" x14ac:dyDescent="0.2">
      <c r="A51" s="59" t="s">
        <v>368</v>
      </c>
      <c r="B51" s="60" t="s">
        <v>404</v>
      </c>
      <c r="C51" s="61" t="s">
        <v>405</v>
      </c>
      <c r="D51" s="34" t="s">
        <v>406</v>
      </c>
      <c r="E51" s="62" t="s">
        <v>277</v>
      </c>
      <c r="F51" s="36" t="s">
        <v>325</v>
      </c>
      <c r="G51" s="67" t="s">
        <v>407</v>
      </c>
      <c r="H51" s="37" t="s">
        <v>408</v>
      </c>
      <c r="I51" s="66"/>
      <c r="J51" s="38"/>
      <c r="K51" s="38"/>
      <c r="L51" s="64" t="s">
        <v>407</v>
      </c>
      <c r="M51" s="37" t="s">
        <v>408</v>
      </c>
      <c r="N51" s="37" t="s">
        <v>408</v>
      </c>
      <c r="O51" s="64" t="s">
        <v>407</v>
      </c>
      <c r="P51" s="37" t="s">
        <v>408</v>
      </c>
      <c r="Q51" s="65"/>
      <c r="R51" s="38"/>
    </row>
    <row r="52" spans="1:18" ht="51" x14ac:dyDescent="0.2">
      <c r="A52" s="32" t="s">
        <v>378</v>
      </c>
      <c r="B52" s="14" t="s">
        <v>409</v>
      </c>
      <c r="C52" s="33" t="s">
        <v>258</v>
      </c>
      <c r="D52" s="34" t="s">
        <v>259</v>
      </c>
      <c r="E52" s="35" t="s">
        <v>260</v>
      </c>
      <c r="F52" s="36" t="s">
        <v>261</v>
      </c>
      <c r="G52" s="39" t="s">
        <v>410</v>
      </c>
      <c r="H52" s="37" t="s">
        <v>411</v>
      </c>
      <c r="I52" s="47"/>
      <c r="J52" s="38"/>
      <c r="K52" s="38"/>
      <c r="L52" s="37" t="s">
        <v>412</v>
      </c>
      <c r="M52" s="37" t="s">
        <v>413</v>
      </c>
      <c r="N52" s="37" t="s">
        <v>413</v>
      </c>
      <c r="O52" s="37" t="s">
        <v>412</v>
      </c>
      <c r="P52" s="37" t="s">
        <v>413</v>
      </c>
      <c r="Q52" s="37" t="s">
        <v>414</v>
      </c>
      <c r="R52" s="37" t="s">
        <v>415</v>
      </c>
    </row>
    <row r="53" spans="1:18" ht="51" x14ac:dyDescent="0.2">
      <c r="A53" s="32" t="s">
        <v>389</v>
      </c>
      <c r="B53" s="14" t="s">
        <v>416</v>
      </c>
      <c r="C53" s="33" t="s">
        <v>291</v>
      </c>
      <c r="D53" s="34" t="s">
        <v>292</v>
      </c>
      <c r="E53" s="35" t="s">
        <v>171</v>
      </c>
      <c r="F53" s="36" t="s">
        <v>293</v>
      </c>
      <c r="G53" s="39" t="s">
        <v>417</v>
      </c>
      <c r="H53" s="37" t="s">
        <v>418</v>
      </c>
      <c r="I53" s="47"/>
      <c r="J53" s="38"/>
      <c r="K53" s="38"/>
      <c r="L53" s="37" t="s">
        <v>419</v>
      </c>
      <c r="M53" s="37" t="s">
        <v>420</v>
      </c>
      <c r="N53" s="37" t="s">
        <v>421</v>
      </c>
      <c r="O53" s="37" t="s">
        <v>419</v>
      </c>
      <c r="P53" s="37" t="s">
        <v>421</v>
      </c>
      <c r="Q53" s="37" t="s">
        <v>422</v>
      </c>
      <c r="R53" s="37" t="s">
        <v>423</v>
      </c>
    </row>
    <row r="54" spans="1:18" ht="76.5" x14ac:dyDescent="0.2">
      <c r="A54" s="59" t="s">
        <v>397</v>
      </c>
      <c r="B54" s="60" t="s">
        <v>424</v>
      </c>
      <c r="C54" s="61" t="s">
        <v>306</v>
      </c>
      <c r="D54" s="34" t="s">
        <v>425</v>
      </c>
      <c r="E54" s="62" t="s">
        <v>171</v>
      </c>
      <c r="F54" s="36" t="s">
        <v>307</v>
      </c>
      <c r="G54" s="63" t="s">
        <v>426</v>
      </c>
      <c r="H54" s="37" t="s">
        <v>427</v>
      </c>
      <c r="I54" s="66"/>
      <c r="J54" s="38"/>
      <c r="K54" s="38"/>
      <c r="L54" s="64" t="s">
        <v>428</v>
      </c>
      <c r="M54" s="37" t="s">
        <v>429</v>
      </c>
      <c r="N54" s="37" t="s">
        <v>429</v>
      </c>
      <c r="O54" s="64" t="s">
        <v>428</v>
      </c>
      <c r="P54" s="37" t="s">
        <v>429</v>
      </c>
      <c r="Q54" s="64" t="s">
        <v>430</v>
      </c>
      <c r="R54" s="37" t="s">
        <v>431</v>
      </c>
    </row>
    <row r="55" spans="1:18" ht="51" x14ac:dyDescent="0.2">
      <c r="A55" s="32" t="s">
        <v>404</v>
      </c>
      <c r="B55" s="14" t="s">
        <v>432</v>
      </c>
      <c r="C55" s="33" t="s">
        <v>330</v>
      </c>
      <c r="D55" s="34" t="s">
        <v>331</v>
      </c>
      <c r="E55" s="35" t="s">
        <v>171</v>
      </c>
      <c r="F55" s="36" t="s">
        <v>332</v>
      </c>
      <c r="G55" s="39" t="s">
        <v>433</v>
      </c>
      <c r="H55" s="37" t="s">
        <v>434</v>
      </c>
      <c r="I55" s="47"/>
      <c r="J55" s="38"/>
      <c r="K55" s="38"/>
      <c r="L55" s="37" t="s">
        <v>435</v>
      </c>
      <c r="M55" s="37" t="s">
        <v>436</v>
      </c>
      <c r="N55" s="37" t="s">
        <v>437</v>
      </c>
      <c r="O55" s="37" t="s">
        <v>435</v>
      </c>
      <c r="P55" s="37" t="s">
        <v>437</v>
      </c>
      <c r="Q55" s="37" t="s">
        <v>438</v>
      </c>
      <c r="R55" s="37" t="s">
        <v>439</v>
      </c>
    </row>
    <row r="56" spans="1:18" ht="51" x14ac:dyDescent="0.2">
      <c r="A56" s="32" t="s">
        <v>409</v>
      </c>
      <c r="B56" s="14" t="s">
        <v>440</v>
      </c>
      <c r="C56" s="33" t="s">
        <v>344</v>
      </c>
      <c r="D56" s="34" t="s">
        <v>345</v>
      </c>
      <c r="E56" s="35" t="s">
        <v>277</v>
      </c>
      <c r="F56" s="36" t="s">
        <v>346</v>
      </c>
      <c r="G56" s="39" t="s">
        <v>441</v>
      </c>
      <c r="H56" s="37" t="s">
        <v>442</v>
      </c>
      <c r="I56" s="47"/>
      <c r="J56" s="38"/>
      <c r="K56" s="38"/>
      <c r="L56" s="37" t="s">
        <v>443</v>
      </c>
      <c r="M56" s="37" t="s">
        <v>444</v>
      </c>
      <c r="N56" s="37" t="s">
        <v>444</v>
      </c>
      <c r="O56" s="37" t="s">
        <v>443</v>
      </c>
      <c r="P56" s="37" t="s">
        <v>444</v>
      </c>
      <c r="Q56" s="37" t="s">
        <v>445</v>
      </c>
      <c r="R56" s="37" t="s">
        <v>446</v>
      </c>
    </row>
    <row r="57" spans="1:18" ht="51" x14ac:dyDescent="0.2">
      <c r="A57" s="32" t="s">
        <v>416</v>
      </c>
      <c r="B57" s="14" t="s">
        <v>447</v>
      </c>
      <c r="C57" s="33" t="s">
        <v>358</v>
      </c>
      <c r="D57" s="34" t="s">
        <v>359</v>
      </c>
      <c r="E57" s="35" t="s">
        <v>277</v>
      </c>
      <c r="F57" s="36" t="s">
        <v>360</v>
      </c>
      <c r="G57" s="39" t="s">
        <v>448</v>
      </c>
      <c r="H57" s="37" t="s">
        <v>449</v>
      </c>
      <c r="I57" s="47"/>
      <c r="J57" s="38"/>
      <c r="K57" s="38"/>
      <c r="L57" s="37" t="s">
        <v>450</v>
      </c>
      <c r="M57" s="37" t="s">
        <v>451</v>
      </c>
      <c r="N57" s="37" t="s">
        <v>451</v>
      </c>
      <c r="O57" s="37" t="s">
        <v>450</v>
      </c>
      <c r="P57" s="37" t="s">
        <v>451</v>
      </c>
      <c r="Q57" s="37" t="s">
        <v>452</v>
      </c>
      <c r="R57" s="37" t="s">
        <v>453</v>
      </c>
    </row>
    <row r="58" spans="1:18" ht="51" x14ac:dyDescent="0.2">
      <c r="A58" s="32" t="s">
        <v>424</v>
      </c>
      <c r="B58" s="14" t="s">
        <v>454</v>
      </c>
      <c r="C58" s="33" t="s">
        <v>369</v>
      </c>
      <c r="D58" s="34" t="s">
        <v>370</v>
      </c>
      <c r="E58" s="35" t="s">
        <v>171</v>
      </c>
      <c r="F58" s="36" t="s">
        <v>371</v>
      </c>
      <c r="G58" s="39" t="s">
        <v>455</v>
      </c>
      <c r="H58" s="37" t="s">
        <v>456</v>
      </c>
      <c r="I58" s="47"/>
      <c r="J58" s="38"/>
      <c r="K58" s="38"/>
      <c r="L58" s="37" t="s">
        <v>435</v>
      </c>
      <c r="M58" s="37" t="s">
        <v>457</v>
      </c>
      <c r="N58" s="37" t="s">
        <v>458</v>
      </c>
      <c r="O58" s="37" t="s">
        <v>435</v>
      </c>
      <c r="P58" s="37" t="s">
        <v>458</v>
      </c>
      <c r="Q58" s="37" t="s">
        <v>459</v>
      </c>
      <c r="R58" s="37" t="s">
        <v>460</v>
      </c>
    </row>
    <row r="59" spans="1:18" ht="76.5" x14ac:dyDescent="0.2">
      <c r="A59" s="59" t="s">
        <v>432</v>
      </c>
      <c r="B59" s="60" t="s">
        <v>461</v>
      </c>
      <c r="C59" s="61" t="s">
        <v>379</v>
      </c>
      <c r="D59" s="34" t="s">
        <v>462</v>
      </c>
      <c r="E59" s="62" t="s">
        <v>176</v>
      </c>
      <c r="F59" s="36" t="s">
        <v>380</v>
      </c>
      <c r="G59" s="67" t="s">
        <v>463</v>
      </c>
      <c r="H59" s="37" t="s">
        <v>464</v>
      </c>
      <c r="I59" s="66"/>
      <c r="J59" s="38"/>
      <c r="K59" s="38"/>
      <c r="L59" s="64" t="s">
        <v>465</v>
      </c>
      <c r="M59" s="37" t="s">
        <v>466</v>
      </c>
      <c r="N59" s="37" t="s">
        <v>466</v>
      </c>
      <c r="O59" s="64" t="s">
        <v>465</v>
      </c>
      <c r="P59" s="37" t="s">
        <v>466</v>
      </c>
      <c r="Q59" s="64" t="s">
        <v>467</v>
      </c>
      <c r="R59" s="37" t="s">
        <v>468</v>
      </c>
    </row>
    <row r="60" spans="1:18" ht="38.25" x14ac:dyDescent="0.2">
      <c r="A60" s="32" t="s">
        <v>440</v>
      </c>
      <c r="B60" s="14" t="s">
        <v>469</v>
      </c>
      <c r="C60" s="33" t="s">
        <v>470</v>
      </c>
      <c r="D60" s="34" t="s">
        <v>471</v>
      </c>
      <c r="E60" s="35" t="s">
        <v>181</v>
      </c>
      <c r="F60" s="36" t="s">
        <v>472</v>
      </c>
      <c r="G60" s="36" t="s">
        <v>473</v>
      </c>
      <c r="H60" s="37" t="s">
        <v>474</v>
      </c>
      <c r="I60" s="47"/>
      <c r="J60" s="38"/>
      <c r="K60" s="38"/>
      <c r="L60" s="37" t="s">
        <v>473</v>
      </c>
      <c r="M60" s="37" t="s">
        <v>475</v>
      </c>
      <c r="N60" s="37" t="s">
        <v>475</v>
      </c>
      <c r="O60" s="37" t="s">
        <v>473</v>
      </c>
      <c r="P60" s="37" t="s">
        <v>475</v>
      </c>
      <c r="Q60" s="38"/>
      <c r="R60" s="37" t="s">
        <v>476</v>
      </c>
    </row>
    <row r="61" spans="1:18" ht="51" x14ac:dyDescent="0.2">
      <c r="A61" s="32" t="s">
        <v>447</v>
      </c>
      <c r="B61" s="14" t="s">
        <v>477</v>
      </c>
      <c r="C61" s="33" t="s">
        <v>258</v>
      </c>
      <c r="D61" s="34" t="s">
        <v>259</v>
      </c>
      <c r="E61" s="35" t="s">
        <v>260</v>
      </c>
      <c r="F61" s="36" t="s">
        <v>261</v>
      </c>
      <c r="G61" s="39" t="s">
        <v>478</v>
      </c>
      <c r="H61" s="37" t="s">
        <v>479</v>
      </c>
      <c r="I61" s="47"/>
      <c r="J61" s="38"/>
      <c r="K61" s="38"/>
      <c r="L61" s="37" t="s">
        <v>478</v>
      </c>
      <c r="M61" s="37" t="s">
        <v>479</v>
      </c>
      <c r="N61" s="37" t="s">
        <v>480</v>
      </c>
      <c r="O61" s="37" t="s">
        <v>478</v>
      </c>
      <c r="P61" s="37" t="s">
        <v>480</v>
      </c>
      <c r="Q61" s="38"/>
      <c r="R61" s="38"/>
    </row>
    <row r="62" spans="1:18" ht="76.5" x14ac:dyDescent="0.2">
      <c r="A62" s="59" t="s">
        <v>454</v>
      </c>
      <c r="B62" s="60" t="s">
        <v>481</v>
      </c>
      <c r="C62" s="61" t="s">
        <v>482</v>
      </c>
      <c r="D62" s="34" t="s">
        <v>483</v>
      </c>
      <c r="E62" s="62" t="s">
        <v>277</v>
      </c>
      <c r="F62" s="36" t="s">
        <v>278</v>
      </c>
      <c r="G62" s="67" t="s">
        <v>484</v>
      </c>
      <c r="H62" s="37" t="s">
        <v>485</v>
      </c>
      <c r="I62" s="66"/>
      <c r="J62" s="38"/>
      <c r="K62" s="38"/>
      <c r="L62" s="64" t="s">
        <v>484</v>
      </c>
      <c r="M62" s="37" t="s">
        <v>485</v>
      </c>
      <c r="N62" s="37" t="s">
        <v>485</v>
      </c>
      <c r="O62" s="64" t="s">
        <v>484</v>
      </c>
      <c r="P62" s="37" t="s">
        <v>485</v>
      </c>
      <c r="Q62" s="65"/>
      <c r="R62" s="38"/>
    </row>
    <row r="63" spans="1:18" ht="51" x14ac:dyDescent="0.2">
      <c r="A63" s="32" t="s">
        <v>461</v>
      </c>
      <c r="B63" s="14" t="s">
        <v>486</v>
      </c>
      <c r="C63" s="33" t="s">
        <v>487</v>
      </c>
      <c r="D63" s="34" t="s">
        <v>488</v>
      </c>
      <c r="E63" s="35" t="s">
        <v>171</v>
      </c>
      <c r="F63" s="36" t="s">
        <v>489</v>
      </c>
      <c r="G63" s="39" t="s">
        <v>490</v>
      </c>
      <c r="H63" s="37" t="s">
        <v>491</v>
      </c>
      <c r="I63" s="47"/>
      <c r="J63" s="38"/>
      <c r="K63" s="38"/>
      <c r="L63" s="37" t="s">
        <v>490</v>
      </c>
      <c r="M63" s="37" t="s">
        <v>491</v>
      </c>
      <c r="N63" s="37" t="s">
        <v>492</v>
      </c>
      <c r="O63" s="37" t="s">
        <v>490</v>
      </c>
      <c r="P63" s="37" t="s">
        <v>492</v>
      </c>
      <c r="Q63" s="38"/>
      <c r="R63" s="38"/>
    </row>
    <row r="64" spans="1:18" ht="76.5" x14ac:dyDescent="0.2">
      <c r="A64" s="59" t="s">
        <v>469</v>
      </c>
      <c r="B64" s="60" t="s">
        <v>493</v>
      </c>
      <c r="C64" s="61" t="s">
        <v>494</v>
      </c>
      <c r="D64" s="34" t="s">
        <v>495</v>
      </c>
      <c r="E64" s="62" t="s">
        <v>171</v>
      </c>
      <c r="F64" s="36" t="s">
        <v>496</v>
      </c>
      <c r="G64" s="63" t="s">
        <v>497</v>
      </c>
      <c r="H64" s="37" t="s">
        <v>498</v>
      </c>
      <c r="I64" s="66"/>
      <c r="J64" s="38"/>
      <c r="K64" s="38"/>
      <c r="L64" s="64" t="s">
        <v>497</v>
      </c>
      <c r="M64" s="37" t="s">
        <v>498</v>
      </c>
      <c r="N64" s="37" t="s">
        <v>499</v>
      </c>
      <c r="O64" s="64" t="s">
        <v>497</v>
      </c>
      <c r="P64" s="37" t="s">
        <v>499</v>
      </c>
      <c r="Q64" s="65"/>
      <c r="R64" s="38"/>
    </row>
    <row r="65" spans="1:18" ht="51" x14ac:dyDescent="0.2">
      <c r="A65" s="32" t="s">
        <v>477</v>
      </c>
      <c r="B65" s="14" t="s">
        <v>500</v>
      </c>
      <c r="C65" s="33" t="s">
        <v>318</v>
      </c>
      <c r="D65" s="34" t="s">
        <v>319</v>
      </c>
      <c r="E65" s="35" t="s">
        <v>171</v>
      </c>
      <c r="F65" s="36" t="s">
        <v>320</v>
      </c>
      <c r="G65" s="39" t="s">
        <v>501</v>
      </c>
      <c r="H65" s="37" t="s">
        <v>502</v>
      </c>
      <c r="I65" s="47"/>
      <c r="J65" s="38"/>
      <c r="K65" s="38"/>
      <c r="L65" s="37" t="s">
        <v>501</v>
      </c>
      <c r="M65" s="37" t="s">
        <v>502</v>
      </c>
      <c r="N65" s="37" t="s">
        <v>503</v>
      </c>
      <c r="O65" s="37" t="s">
        <v>501</v>
      </c>
      <c r="P65" s="37" t="s">
        <v>503</v>
      </c>
      <c r="Q65" s="38"/>
      <c r="R65" s="38"/>
    </row>
    <row r="66" spans="1:18" ht="76.5" x14ac:dyDescent="0.2">
      <c r="A66" s="59" t="s">
        <v>481</v>
      </c>
      <c r="B66" s="60" t="s">
        <v>504</v>
      </c>
      <c r="C66" s="61" t="s">
        <v>505</v>
      </c>
      <c r="D66" s="34" t="s">
        <v>406</v>
      </c>
      <c r="E66" s="62" t="s">
        <v>277</v>
      </c>
      <c r="F66" s="36" t="s">
        <v>325</v>
      </c>
      <c r="G66" s="67" t="s">
        <v>506</v>
      </c>
      <c r="H66" s="37" t="s">
        <v>507</v>
      </c>
      <c r="I66" s="66"/>
      <c r="J66" s="38"/>
      <c r="K66" s="38"/>
      <c r="L66" s="64" t="s">
        <v>506</v>
      </c>
      <c r="M66" s="37" t="s">
        <v>507</v>
      </c>
      <c r="N66" s="37" t="s">
        <v>507</v>
      </c>
      <c r="O66" s="64" t="s">
        <v>506</v>
      </c>
      <c r="P66" s="37" t="s">
        <v>507</v>
      </c>
      <c r="Q66" s="65"/>
      <c r="R66" s="38"/>
    </row>
    <row r="67" spans="1:18" ht="51" x14ac:dyDescent="0.2">
      <c r="A67" s="32" t="s">
        <v>486</v>
      </c>
      <c r="B67" s="14" t="s">
        <v>508</v>
      </c>
      <c r="C67" s="33" t="s">
        <v>509</v>
      </c>
      <c r="D67" s="34" t="s">
        <v>510</v>
      </c>
      <c r="E67" s="35" t="s">
        <v>277</v>
      </c>
      <c r="F67" s="36" t="s">
        <v>511</v>
      </c>
      <c r="G67" s="39" t="s">
        <v>512</v>
      </c>
      <c r="H67" s="37" t="s">
        <v>513</v>
      </c>
      <c r="I67" s="47"/>
      <c r="J67" s="38"/>
      <c r="K67" s="38"/>
      <c r="L67" s="37" t="s">
        <v>512</v>
      </c>
      <c r="M67" s="37" t="s">
        <v>513</v>
      </c>
      <c r="N67" s="37" t="s">
        <v>514</v>
      </c>
      <c r="O67" s="37" t="s">
        <v>512</v>
      </c>
      <c r="P67" s="37" t="s">
        <v>514</v>
      </c>
      <c r="Q67" s="38"/>
      <c r="R67" s="38"/>
    </row>
    <row r="68" spans="1:18" ht="51" x14ac:dyDescent="0.2">
      <c r="A68" s="32" t="s">
        <v>493</v>
      </c>
      <c r="B68" s="14" t="s">
        <v>515</v>
      </c>
      <c r="C68" s="33" t="s">
        <v>344</v>
      </c>
      <c r="D68" s="34" t="s">
        <v>345</v>
      </c>
      <c r="E68" s="35" t="s">
        <v>277</v>
      </c>
      <c r="F68" s="36" t="s">
        <v>346</v>
      </c>
      <c r="G68" s="39" t="s">
        <v>516</v>
      </c>
      <c r="H68" s="37" t="s">
        <v>517</v>
      </c>
      <c r="I68" s="47"/>
      <c r="J68" s="38"/>
      <c r="K68" s="38"/>
      <c r="L68" s="37" t="s">
        <v>516</v>
      </c>
      <c r="M68" s="37" t="s">
        <v>517</v>
      </c>
      <c r="N68" s="37" t="s">
        <v>517</v>
      </c>
      <c r="O68" s="37" t="s">
        <v>516</v>
      </c>
      <c r="P68" s="37" t="s">
        <v>517</v>
      </c>
      <c r="Q68" s="38"/>
      <c r="R68" s="38"/>
    </row>
    <row r="69" spans="1:18" ht="51" x14ac:dyDescent="0.2">
      <c r="A69" s="32" t="s">
        <v>500</v>
      </c>
      <c r="B69" s="14" t="s">
        <v>518</v>
      </c>
      <c r="C69" s="33" t="s">
        <v>519</v>
      </c>
      <c r="D69" s="34" t="s">
        <v>520</v>
      </c>
      <c r="E69" s="35" t="s">
        <v>277</v>
      </c>
      <c r="F69" s="36" t="s">
        <v>521</v>
      </c>
      <c r="G69" s="39" t="s">
        <v>522</v>
      </c>
      <c r="H69" s="37" t="s">
        <v>523</v>
      </c>
      <c r="I69" s="47"/>
      <c r="J69" s="38"/>
      <c r="K69" s="38"/>
      <c r="L69" s="37" t="s">
        <v>522</v>
      </c>
      <c r="M69" s="37" t="s">
        <v>523</v>
      </c>
      <c r="N69" s="37" t="s">
        <v>524</v>
      </c>
      <c r="O69" s="37" t="s">
        <v>522</v>
      </c>
      <c r="P69" s="37" t="s">
        <v>524</v>
      </c>
      <c r="Q69" s="38"/>
      <c r="R69" s="38"/>
    </row>
    <row r="70" spans="1:18" ht="51" x14ac:dyDescent="0.2">
      <c r="A70" s="32" t="s">
        <v>504</v>
      </c>
      <c r="B70" s="14" t="s">
        <v>525</v>
      </c>
      <c r="C70" s="33" t="s">
        <v>526</v>
      </c>
      <c r="D70" s="34" t="s">
        <v>527</v>
      </c>
      <c r="E70" s="35" t="s">
        <v>171</v>
      </c>
      <c r="F70" s="36" t="s">
        <v>528</v>
      </c>
      <c r="G70" s="39" t="s">
        <v>529</v>
      </c>
      <c r="H70" s="37" t="s">
        <v>530</v>
      </c>
      <c r="I70" s="47"/>
      <c r="J70" s="38"/>
      <c r="K70" s="38"/>
      <c r="L70" s="37" t="s">
        <v>529</v>
      </c>
      <c r="M70" s="37" t="s">
        <v>530</v>
      </c>
      <c r="N70" s="37" t="s">
        <v>530</v>
      </c>
      <c r="O70" s="37" t="s">
        <v>529</v>
      </c>
      <c r="P70" s="37" t="s">
        <v>530</v>
      </c>
      <c r="Q70" s="38"/>
      <c r="R70" s="38"/>
    </row>
    <row r="71" spans="1:18" ht="51" x14ac:dyDescent="0.2">
      <c r="A71" s="32" t="s">
        <v>508</v>
      </c>
      <c r="B71" s="14" t="s">
        <v>531</v>
      </c>
      <c r="C71" s="33" t="s">
        <v>532</v>
      </c>
      <c r="D71" s="34" t="s">
        <v>533</v>
      </c>
      <c r="E71" s="35" t="s">
        <v>171</v>
      </c>
      <c r="F71" s="36" t="s">
        <v>534</v>
      </c>
      <c r="G71" s="39" t="s">
        <v>529</v>
      </c>
      <c r="H71" s="37" t="s">
        <v>535</v>
      </c>
      <c r="I71" s="47"/>
      <c r="J71" s="38"/>
      <c r="K71" s="38"/>
      <c r="L71" s="37" t="s">
        <v>529</v>
      </c>
      <c r="M71" s="37" t="s">
        <v>535</v>
      </c>
      <c r="N71" s="37" t="s">
        <v>536</v>
      </c>
      <c r="O71" s="37" t="s">
        <v>529</v>
      </c>
      <c r="P71" s="37" t="s">
        <v>536</v>
      </c>
      <c r="Q71" s="38"/>
      <c r="R71" s="38"/>
    </row>
    <row r="72" spans="1:18" ht="51" x14ac:dyDescent="0.2">
      <c r="A72" s="32" t="s">
        <v>515</v>
      </c>
      <c r="B72" s="14" t="s">
        <v>537</v>
      </c>
      <c r="C72" s="33" t="s">
        <v>538</v>
      </c>
      <c r="D72" s="34" t="s">
        <v>539</v>
      </c>
      <c r="E72" s="35" t="s">
        <v>171</v>
      </c>
      <c r="F72" s="36" t="s">
        <v>540</v>
      </c>
      <c r="G72" s="39" t="s">
        <v>529</v>
      </c>
      <c r="H72" s="37" t="s">
        <v>541</v>
      </c>
      <c r="I72" s="47"/>
      <c r="J72" s="38"/>
      <c r="K72" s="38"/>
      <c r="L72" s="37" t="s">
        <v>529</v>
      </c>
      <c r="M72" s="37" t="s">
        <v>541</v>
      </c>
      <c r="N72" s="37" t="s">
        <v>542</v>
      </c>
      <c r="O72" s="37" t="s">
        <v>529</v>
      </c>
      <c r="P72" s="37" t="s">
        <v>542</v>
      </c>
      <c r="Q72" s="38"/>
      <c r="R72" s="38"/>
    </row>
    <row r="73" spans="1:18" ht="76.5" x14ac:dyDescent="0.2">
      <c r="A73" s="59" t="s">
        <v>518</v>
      </c>
      <c r="B73" s="60" t="s">
        <v>543</v>
      </c>
      <c r="C73" s="61" t="s">
        <v>544</v>
      </c>
      <c r="D73" s="34" t="s">
        <v>545</v>
      </c>
      <c r="E73" s="62" t="s">
        <v>176</v>
      </c>
      <c r="F73" s="36" t="s">
        <v>546</v>
      </c>
      <c r="G73" s="63" t="s">
        <v>547</v>
      </c>
      <c r="H73" s="37" t="s">
        <v>548</v>
      </c>
      <c r="I73" s="66"/>
      <c r="J73" s="38"/>
      <c r="K73" s="38"/>
      <c r="L73" s="64" t="s">
        <v>547</v>
      </c>
      <c r="M73" s="37" t="s">
        <v>548</v>
      </c>
      <c r="N73" s="37" t="s">
        <v>548</v>
      </c>
      <c r="O73" s="64" t="s">
        <v>547</v>
      </c>
      <c r="P73" s="37" t="s">
        <v>548</v>
      </c>
      <c r="Q73" s="65"/>
      <c r="R73" s="38"/>
    </row>
    <row r="74" spans="1:18" ht="38.25" x14ac:dyDescent="0.2">
      <c r="A74" s="32" t="s">
        <v>525</v>
      </c>
      <c r="B74" s="14" t="s">
        <v>549</v>
      </c>
      <c r="C74" s="33" t="s">
        <v>550</v>
      </c>
      <c r="D74" s="34" t="s">
        <v>551</v>
      </c>
      <c r="E74" s="35" t="s">
        <v>176</v>
      </c>
      <c r="F74" s="36" t="s">
        <v>552</v>
      </c>
      <c r="G74" s="39" t="s">
        <v>33</v>
      </c>
      <c r="H74" s="37" t="s">
        <v>553</v>
      </c>
      <c r="I74" s="47"/>
      <c r="J74" s="38"/>
      <c r="K74" s="38"/>
      <c r="L74" s="37" t="s">
        <v>33</v>
      </c>
      <c r="M74" s="37" t="s">
        <v>553</v>
      </c>
      <c r="N74" s="37" t="s">
        <v>553</v>
      </c>
      <c r="O74" s="37" t="s">
        <v>33</v>
      </c>
      <c r="P74" s="37" t="s">
        <v>553</v>
      </c>
      <c r="Q74" s="38"/>
      <c r="R74" s="38"/>
    </row>
    <row r="75" spans="1:18" ht="102" x14ac:dyDescent="0.2">
      <c r="A75" s="59" t="s">
        <v>531</v>
      </c>
      <c r="B75" s="60" t="s">
        <v>554</v>
      </c>
      <c r="C75" s="61" t="s">
        <v>555</v>
      </c>
      <c r="D75" s="34" t="s">
        <v>556</v>
      </c>
      <c r="E75" s="62" t="s">
        <v>176</v>
      </c>
      <c r="F75" s="36" t="s">
        <v>557</v>
      </c>
      <c r="G75" s="63" t="s">
        <v>33</v>
      </c>
      <c r="H75" s="37" t="s">
        <v>558</v>
      </c>
      <c r="I75" s="66"/>
      <c r="J75" s="38"/>
      <c r="K75" s="38"/>
      <c r="L75" s="64" t="s">
        <v>33</v>
      </c>
      <c r="M75" s="37" t="s">
        <v>558</v>
      </c>
      <c r="N75" s="37" t="s">
        <v>558</v>
      </c>
      <c r="O75" s="64" t="s">
        <v>33</v>
      </c>
      <c r="P75" s="37" t="s">
        <v>558</v>
      </c>
      <c r="Q75" s="65"/>
      <c r="R75" s="38"/>
    </row>
    <row r="76" spans="1:18" ht="76.5" x14ac:dyDescent="0.2">
      <c r="A76" s="59" t="s">
        <v>537</v>
      </c>
      <c r="B76" s="60" t="s">
        <v>559</v>
      </c>
      <c r="C76" s="61" t="s">
        <v>306</v>
      </c>
      <c r="D76" s="34" t="s">
        <v>425</v>
      </c>
      <c r="E76" s="62" t="s">
        <v>171</v>
      </c>
      <c r="F76" s="36" t="s">
        <v>307</v>
      </c>
      <c r="G76" s="63" t="s">
        <v>46</v>
      </c>
      <c r="H76" s="37" t="s">
        <v>560</v>
      </c>
      <c r="I76" s="66"/>
      <c r="J76" s="38"/>
      <c r="K76" s="38"/>
      <c r="L76" s="64" t="s">
        <v>46</v>
      </c>
      <c r="M76" s="37" t="s">
        <v>560</v>
      </c>
      <c r="N76" s="37" t="s">
        <v>560</v>
      </c>
      <c r="O76" s="64" t="s">
        <v>46</v>
      </c>
      <c r="P76" s="37" t="s">
        <v>560</v>
      </c>
      <c r="Q76" s="65"/>
      <c r="R76" s="38"/>
    </row>
    <row r="77" spans="1:18" ht="38.25" x14ac:dyDescent="0.2">
      <c r="A77" s="32" t="s">
        <v>543</v>
      </c>
      <c r="B77" s="14" t="s">
        <v>561</v>
      </c>
      <c r="C77" s="33" t="s">
        <v>562</v>
      </c>
      <c r="D77" s="34" t="s">
        <v>563</v>
      </c>
      <c r="E77" s="35" t="s">
        <v>176</v>
      </c>
      <c r="F77" s="36" t="s">
        <v>564</v>
      </c>
      <c r="G77" s="36" t="s">
        <v>61</v>
      </c>
      <c r="H77" s="37" t="s">
        <v>565</v>
      </c>
      <c r="I77" s="37" t="s">
        <v>46</v>
      </c>
      <c r="J77" s="37" t="s">
        <v>566</v>
      </c>
      <c r="K77" s="37" t="s">
        <v>566</v>
      </c>
      <c r="L77" s="37" t="s">
        <v>33</v>
      </c>
      <c r="M77" s="37" t="s">
        <v>567</v>
      </c>
      <c r="N77" s="37" t="s">
        <v>565</v>
      </c>
      <c r="O77" s="37" t="s">
        <v>61</v>
      </c>
      <c r="P77" s="37" t="s">
        <v>565</v>
      </c>
      <c r="Q77" s="38"/>
      <c r="R77" s="38"/>
    </row>
    <row r="78" spans="1:18" ht="51" x14ac:dyDescent="0.2">
      <c r="A78" s="32" t="s">
        <v>568</v>
      </c>
      <c r="B78" s="14" t="s">
        <v>569</v>
      </c>
      <c r="C78" s="33" t="s">
        <v>570</v>
      </c>
      <c r="D78" s="34" t="s">
        <v>571</v>
      </c>
      <c r="E78" s="35" t="s">
        <v>176</v>
      </c>
      <c r="F78" s="36" t="s">
        <v>572</v>
      </c>
      <c r="G78" s="36" t="s">
        <v>61</v>
      </c>
      <c r="H78" s="37" t="s">
        <v>573</v>
      </c>
      <c r="I78" s="37" t="s">
        <v>46</v>
      </c>
      <c r="J78" s="37" t="s">
        <v>574</v>
      </c>
      <c r="K78" s="37" t="s">
        <v>574</v>
      </c>
      <c r="L78" s="37" t="s">
        <v>33</v>
      </c>
      <c r="M78" s="37" t="s">
        <v>575</v>
      </c>
      <c r="N78" s="37" t="s">
        <v>573</v>
      </c>
      <c r="O78" s="37" t="s">
        <v>61</v>
      </c>
      <c r="P78" s="37" t="s">
        <v>573</v>
      </c>
      <c r="Q78" s="38"/>
      <c r="R78" s="38"/>
    </row>
    <row r="79" spans="1:18" ht="76.5" x14ac:dyDescent="0.2">
      <c r="A79" s="59" t="s">
        <v>576</v>
      </c>
      <c r="B79" s="60" t="s">
        <v>577</v>
      </c>
      <c r="C79" s="61" t="s">
        <v>578</v>
      </c>
      <c r="D79" s="34" t="s">
        <v>579</v>
      </c>
      <c r="E79" s="62" t="s">
        <v>176</v>
      </c>
      <c r="F79" s="36" t="s">
        <v>580</v>
      </c>
      <c r="G79" s="63" t="s">
        <v>46</v>
      </c>
      <c r="H79" s="37" t="s">
        <v>581</v>
      </c>
      <c r="I79" s="64" t="s">
        <v>33</v>
      </c>
      <c r="J79" s="37" t="s">
        <v>582</v>
      </c>
      <c r="K79" s="37" t="s">
        <v>582</v>
      </c>
      <c r="L79" s="64" t="s">
        <v>33</v>
      </c>
      <c r="M79" s="37" t="s">
        <v>582</v>
      </c>
      <c r="N79" s="37" t="s">
        <v>581</v>
      </c>
      <c r="O79" s="64" t="s">
        <v>46</v>
      </c>
      <c r="P79" s="37" t="s">
        <v>581</v>
      </c>
      <c r="Q79" s="65"/>
      <c r="R79" s="37"/>
    </row>
    <row r="80" spans="1:18" ht="76.5" x14ac:dyDescent="0.2">
      <c r="A80" s="59" t="s">
        <v>583</v>
      </c>
      <c r="B80" s="60" t="s">
        <v>584</v>
      </c>
      <c r="C80" s="61" t="s">
        <v>585</v>
      </c>
      <c r="D80" s="34" t="s">
        <v>579</v>
      </c>
      <c r="E80" s="62" t="s">
        <v>176</v>
      </c>
      <c r="F80" s="36" t="s">
        <v>580</v>
      </c>
      <c r="G80" s="63" t="s">
        <v>33</v>
      </c>
      <c r="H80" s="37" t="s">
        <v>582</v>
      </c>
      <c r="I80" s="64" t="s">
        <v>33</v>
      </c>
      <c r="J80" s="37" t="s">
        <v>582</v>
      </c>
      <c r="K80" s="37" t="s">
        <v>582</v>
      </c>
      <c r="L80" s="65"/>
      <c r="M80" s="38"/>
      <c r="N80" s="38"/>
      <c r="O80" s="64" t="s">
        <v>33</v>
      </c>
      <c r="P80" s="37" t="s">
        <v>582</v>
      </c>
      <c r="Q80" s="65"/>
      <c r="R80" s="37"/>
    </row>
    <row r="81" spans="1:18" ht="76.5" x14ac:dyDescent="0.2">
      <c r="A81" s="59" t="s">
        <v>586</v>
      </c>
      <c r="B81" s="60" t="s">
        <v>587</v>
      </c>
      <c r="C81" s="61" t="s">
        <v>588</v>
      </c>
      <c r="D81" s="34" t="s">
        <v>579</v>
      </c>
      <c r="E81" s="62" t="s">
        <v>176</v>
      </c>
      <c r="F81" s="36" t="s">
        <v>589</v>
      </c>
      <c r="G81" s="67" t="s">
        <v>61</v>
      </c>
      <c r="H81" s="37" t="s">
        <v>590</v>
      </c>
      <c r="I81" s="64" t="s">
        <v>46</v>
      </c>
      <c r="J81" s="37" t="s">
        <v>591</v>
      </c>
      <c r="K81" s="37" t="s">
        <v>591</v>
      </c>
      <c r="L81" s="64" t="s">
        <v>33</v>
      </c>
      <c r="M81" s="37" t="s">
        <v>592</v>
      </c>
      <c r="N81" s="37" t="s">
        <v>590</v>
      </c>
      <c r="O81" s="64" t="s">
        <v>61</v>
      </c>
      <c r="P81" s="37" t="s">
        <v>590</v>
      </c>
      <c r="Q81" s="65"/>
      <c r="R81" s="37"/>
    </row>
    <row r="82" spans="1:18" ht="51" x14ac:dyDescent="0.2">
      <c r="A82" s="32" t="s">
        <v>593</v>
      </c>
      <c r="B82" s="14" t="s">
        <v>594</v>
      </c>
      <c r="C82" s="33" t="s">
        <v>595</v>
      </c>
      <c r="D82" s="34" t="s">
        <v>596</v>
      </c>
      <c r="E82" s="35" t="s">
        <v>176</v>
      </c>
      <c r="F82" s="36" t="s">
        <v>597</v>
      </c>
      <c r="G82" s="36" t="s">
        <v>61</v>
      </c>
      <c r="H82" s="37" t="s">
        <v>598</v>
      </c>
      <c r="I82" s="37" t="s">
        <v>61</v>
      </c>
      <c r="J82" s="37" t="s">
        <v>598</v>
      </c>
      <c r="K82" s="37" t="s">
        <v>598</v>
      </c>
      <c r="L82" s="38"/>
      <c r="M82" s="38"/>
      <c r="N82" s="38"/>
      <c r="O82" s="37" t="s">
        <v>61</v>
      </c>
      <c r="P82" s="37" t="s">
        <v>598</v>
      </c>
      <c r="Q82" s="38"/>
      <c r="R82" s="38"/>
    </row>
    <row r="83" spans="1:18" ht="63.75" x14ac:dyDescent="0.2">
      <c r="A83" s="32" t="s">
        <v>599</v>
      </c>
      <c r="B83" s="14" t="s">
        <v>600</v>
      </c>
      <c r="C83" s="33" t="s">
        <v>601</v>
      </c>
      <c r="D83" s="34" t="s">
        <v>602</v>
      </c>
      <c r="E83" s="35" t="s">
        <v>176</v>
      </c>
      <c r="F83" s="36" t="s">
        <v>603</v>
      </c>
      <c r="G83" s="36" t="s">
        <v>61</v>
      </c>
      <c r="H83" s="37" t="s">
        <v>604</v>
      </c>
      <c r="I83" s="37" t="s">
        <v>61</v>
      </c>
      <c r="J83" s="37" t="s">
        <v>604</v>
      </c>
      <c r="K83" s="37" t="s">
        <v>604</v>
      </c>
      <c r="L83" s="38"/>
      <c r="M83" s="38"/>
      <c r="N83" s="38"/>
      <c r="O83" s="37" t="s">
        <v>61</v>
      </c>
      <c r="P83" s="37" t="s">
        <v>604</v>
      </c>
      <c r="Q83" s="38"/>
      <c r="R83" s="38"/>
    </row>
    <row r="84" spans="1:18" ht="76.5" x14ac:dyDescent="0.2">
      <c r="A84" s="59" t="s">
        <v>605</v>
      </c>
      <c r="B84" s="60" t="s">
        <v>606</v>
      </c>
      <c r="C84" s="61" t="s">
        <v>578</v>
      </c>
      <c r="D84" s="34" t="s">
        <v>579</v>
      </c>
      <c r="E84" s="62" t="s">
        <v>176</v>
      </c>
      <c r="F84" s="36" t="s">
        <v>580</v>
      </c>
      <c r="G84" s="63" t="s">
        <v>33</v>
      </c>
      <c r="H84" s="37" t="s">
        <v>582</v>
      </c>
      <c r="I84" s="64" t="s">
        <v>33</v>
      </c>
      <c r="J84" s="37" t="s">
        <v>582</v>
      </c>
      <c r="K84" s="37" t="s">
        <v>582</v>
      </c>
      <c r="L84" s="65"/>
      <c r="M84" s="38"/>
      <c r="N84" s="38"/>
      <c r="O84" s="64" t="s">
        <v>33</v>
      </c>
      <c r="P84" s="37" t="s">
        <v>582</v>
      </c>
      <c r="Q84" s="65"/>
      <c r="R84" s="37"/>
    </row>
    <row r="85" spans="1:18" ht="76.5" x14ac:dyDescent="0.2">
      <c r="A85" s="59" t="s">
        <v>607</v>
      </c>
      <c r="B85" s="60" t="s">
        <v>608</v>
      </c>
      <c r="C85" s="61" t="s">
        <v>609</v>
      </c>
      <c r="D85" s="34" t="s">
        <v>579</v>
      </c>
      <c r="E85" s="62" t="s">
        <v>176</v>
      </c>
      <c r="F85" s="36" t="s">
        <v>580</v>
      </c>
      <c r="G85" s="63" t="s">
        <v>33</v>
      </c>
      <c r="H85" s="37" t="s">
        <v>582</v>
      </c>
      <c r="I85" s="64" t="s">
        <v>33</v>
      </c>
      <c r="J85" s="37" t="s">
        <v>582</v>
      </c>
      <c r="K85" s="37" t="s">
        <v>582</v>
      </c>
      <c r="L85" s="65"/>
      <c r="M85" s="38"/>
      <c r="N85" s="38"/>
      <c r="O85" s="64" t="s">
        <v>33</v>
      </c>
      <c r="P85" s="37" t="s">
        <v>582</v>
      </c>
      <c r="Q85" s="65"/>
      <c r="R85" s="37"/>
    </row>
    <row r="86" spans="1:18" ht="76.5" x14ac:dyDescent="0.2">
      <c r="A86" s="59" t="s">
        <v>610</v>
      </c>
      <c r="B86" s="60" t="s">
        <v>611</v>
      </c>
      <c r="C86" s="61" t="s">
        <v>612</v>
      </c>
      <c r="D86" s="34" t="s">
        <v>579</v>
      </c>
      <c r="E86" s="62" t="s">
        <v>176</v>
      </c>
      <c r="F86" s="36" t="s">
        <v>613</v>
      </c>
      <c r="G86" s="63" t="s">
        <v>61</v>
      </c>
      <c r="H86" s="37" t="s">
        <v>614</v>
      </c>
      <c r="I86" s="64" t="s">
        <v>61</v>
      </c>
      <c r="J86" s="37" t="s">
        <v>614</v>
      </c>
      <c r="K86" s="37" t="s">
        <v>614</v>
      </c>
      <c r="L86" s="65"/>
      <c r="M86" s="38"/>
      <c r="N86" s="38"/>
      <c r="O86" s="64" t="s">
        <v>61</v>
      </c>
      <c r="P86" s="37" t="s">
        <v>614</v>
      </c>
      <c r="Q86" s="65"/>
      <c r="R86" s="38"/>
    </row>
    <row r="87" spans="1:18" ht="38.25" x14ac:dyDescent="0.2">
      <c r="A87" s="32" t="s">
        <v>615</v>
      </c>
      <c r="B87" s="14" t="s">
        <v>616</v>
      </c>
      <c r="C87" s="33" t="s">
        <v>617</v>
      </c>
      <c r="D87" s="34" t="s">
        <v>618</v>
      </c>
      <c r="E87" s="35" t="s">
        <v>176</v>
      </c>
      <c r="F87" s="36" t="s">
        <v>619</v>
      </c>
      <c r="G87" s="39" t="s">
        <v>61</v>
      </c>
      <c r="H87" s="37" t="s">
        <v>620</v>
      </c>
      <c r="I87" s="47"/>
      <c r="J87" s="38"/>
      <c r="K87" s="38"/>
      <c r="L87" s="37" t="s">
        <v>61</v>
      </c>
      <c r="M87" s="37" t="s">
        <v>620</v>
      </c>
      <c r="N87" s="37" t="s">
        <v>620</v>
      </c>
      <c r="O87" s="37" t="s">
        <v>61</v>
      </c>
      <c r="P87" s="37" t="s">
        <v>620</v>
      </c>
      <c r="Q87" s="38"/>
      <c r="R87" s="37"/>
    </row>
    <row r="88" spans="1:18" ht="51" x14ac:dyDescent="0.2">
      <c r="A88" s="32" t="s">
        <v>621</v>
      </c>
      <c r="B88" s="14" t="s">
        <v>622</v>
      </c>
      <c r="C88" s="33" t="s">
        <v>623</v>
      </c>
      <c r="D88" s="34" t="s">
        <v>624</v>
      </c>
      <c r="E88" s="35" t="s">
        <v>176</v>
      </c>
      <c r="F88" s="36" t="s">
        <v>603</v>
      </c>
      <c r="G88" s="39" t="s">
        <v>61</v>
      </c>
      <c r="H88" s="37" t="s">
        <v>604</v>
      </c>
      <c r="I88" s="47"/>
      <c r="J88" s="38"/>
      <c r="K88" s="38"/>
      <c r="L88" s="37" t="s">
        <v>61</v>
      </c>
      <c r="M88" s="37" t="s">
        <v>604</v>
      </c>
      <c r="N88" s="37" t="s">
        <v>604</v>
      </c>
      <c r="O88" s="37" t="s">
        <v>61</v>
      </c>
      <c r="P88" s="37" t="s">
        <v>604</v>
      </c>
      <c r="Q88" s="38"/>
      <c r="R88" s="38"/>
    </row>
    <row r="89" spans="1:18" ht="102" x14ac:dyDescent="0.2">
      <c r="A89" s="59" t="s">
        <v>625</v>
      </c>
      <c r="B89" s="60" t="s">
        <v>626</v>
      </c>
      <c r="C89" s="61" t="s">
        <v>627</v>
      </c>
      <c r="D89" s="34" t="s">
        <v>556</v>
      </c>
      <c r="E89" s="62" t="s">
        <v>176</v>
      </c>
      <c r="F89" s="36" t="s">
        <v>628</v>
      </c>
      <c r="G89" s="63" t="s">
        <v>61</v>
      </c>
      <c r="H89" s="37" t="s">
        <v>629</v>
      </c>
      <c r="I89" s="66"/>
      <c r="J89" s="38"/>
      <c r="K89" s="38"/>
      <c r="L89" s="64" t="s">
        <v>61</v>
      </c>
      <c r="M89" s="37" t="s">
        <v>629</v>
      </c>
      <c r="N89" s="37" t="s">
        <v>630</v>
      </c>
      <c r="O89" s="64" t="s">
        <v>61</v>
      </c>
      <c r="P89" s="37" t="s">
        <v>630</v>
      </c>
      <c r="Q89" s="65"/>
      <c r="R89" s="38"/>
    </row>
    <row r="90" spans="1:18" ht="102" x14ac:dyDescent="0.2">
      <c r="A90" s="59" t="s">
        <v>631</v>
      </c>
      <c r="B90" s="60" t="s">
        <v>632</v>
      </c>
      <c r="C90" s="61" t="s">
        <v>633</v>
      </c>
      <c r="D90" s="34" t="s">
        <v>556</v>
      </c>
      <c r="E90" s="62" t="s">
        <v>176</v>
      </c>
      <c r="F90" s="36" t="s">
        <v>634</v>
      </c>
      <c r="G90" s="63" t="s">
        <v>61</v>
      </c>
      <c r="H90" s="37" t="s">
        <v>635</v>
      </c>
      <c r="I90" s="66"/>
      <c r="J90" s="38"/>
      <c r="K90" s="38"/>
      <c r="L90" s="64" t="s">
        <v>61</v>
      </c>
      <c r="M90" s="37" t="s">
        <v>635</v>
      </c>
      <c r="N90" s="37" t="s">
        <v>635</v>
      </c>
      <c r="O90" s="64" t="s">
        <v>61</v>
      </c>
      <c r="P90" s="37" t="s">
        <v>635</v>
      </c>
      <c r="Q90" s="65"/>
      <c r="R90" s="38"/>
    </row>
    <row r="91" spans="1:18" ht="38.25" x14ac:dyDescent="0.2">
      <c r="A91" s="32" t="s">
        <v>636</v>
      </c>
      <c r="B91" s="14" t="s">
        <v>637</v>
      </c>
      <c r="C91" s="33" t="s">
        <v>638</v>
      </c>
      <c r="D91" s="34" t="s">
        <v>639</v>
      </c>
      <c r="E91" s="35" t="s">
        <v>171</v>
      </c>
      <c r="F91" s="36" t="s">
        <v>640</v>
      </c>
      <c r="G91" s="39" t="s">
        <v>61</v>
      </c>
      <c r="H91" s="37" t="s">
        <v>641</v>
      </c>
      <c r="I91" s="47"/>
      <c r="J91" s="38"/>
      <c r="K91" s="38"/>
      <c r="L91" s="37" t="s">
        <v>61</v>
      </c>
      <c r="M91" s="37" t="s">
        <v>641</v>
      </c>
      <c r="N91" s="37" t="s">
        <v>642</v>
      </c>
      <c r="O91" s="37" t="s">
        <v>61</v>
      </c>
      <c r="P91" s="37" t="s">
        <v>642</v>
      </c>
      <c r="Q91" s="38"/>
      <c r="R91" s="38"/>
    </row>
    <row r="92" spans="1:18" ht="51" x14ac:dyDescent="0.2">
      <c r="A92" s="32" t="s">
        <v>643</v>
      </c>
      <c r="B92" s="14" t="s">
        <v>644</v>
      </c>
      <c r="C92" s="33" t="s">
        <v>645</v>
      </c>
      <c r="D92" s="34" t="s">
        <v>646</v>
      </c>
      <c r="E92" s="35" t="s">
        <v>84</v>
      </c>
      <c r="F92" s="36" t="s">
        <v>647</v>
      </c>
      <c r="G92" s="39" t="s">
        <v>648</v>
      </c>
      <c r="H92" s="37" t="s">
        <v>649</v>
      </c>
      <c r="I92" s="47"/>
      <c r="J92" s="38"/>
      <c r="K92" s="38"/>
      <c r="L92" s="37" t="s">
        <v>648</v>
      </c>
      <c r="M92" s="37" t="s">
        <v>649</v>
      </c>
      <c r="N92" s="37" t="s">
        <v>649</v>
      </c>
      <c r="O92" s="37" t="s">
        <v>648</v>
      </c>
      <c r="P92" s="37" t="s">
        <v>649</v>
      </c>
      <c r="Q92" s="38"/>
      <c r="R92" s="38"/>
    </row>
    <row r="93" spans="1:18" ht="51" x14ac:dyDescent="0.2">
      <c r="A93" s="32" t="s">
        <v>650</v>
      </c>
      <c r="B93" s="14" t="s">
        <v>651</v>
      </c>
      <c r="C93" s="33" t="s">
        <v>652</v>
      </c>
      <c r="D93" s="34" t="s">
        <v>653</v>
      </c>
      <c r="E93" s="35" t="s">
        <v>171</v>
      </c>
      <c r="F93" s="36" t="s">
        <v>654</v>
      </c>
      <c r="G93" s="39" t="s">
        <v>655</v>
      </c>
      <c r="H93" s="37" t="s">
        <v>656</v>
      </c>
      <c r="I93" s="47"/>
      <c r="J93" s="38"/>
      <c r="K93" s="38"/>
      <c r="L93" s="37" t="s">
        <v>655</v>
      </c>
      <c r="M93" s="37" t="s">
        <v>656</v>
      </c>
      <c r="N93" s="37" t="s">
        <v>657</v>
      </c>
      <c r="O93" s="37" t="s">
        <v>655</v>
      </c>
      <c r="P93" s="37" t="s">
        <v>657</v>
      </c>
      <c r="Q93" s="38"/>
      <c r="R93" s="38"/>
    </row>
    <row r="94" spans="1:18" ht="51" x14ac:dyDescent="0.2">
      <c r="A94" s="32" t="s">
        <v>658</v>
      </c>
      <c r="B94" s="14" t="s">
        <v>659</v>
      </c>
      <c r="C94" s="33" t="s">
        <v>660</v>
      </c>
      <c r="D94" s="34" t="s">
        <v>661</v>
      </c>
      <c r="E94" s="35" t="s">
        <v>277</v>
      </c>
      <c r="F94" s="36" t="s">
        <v>662</v>
      </c>
      <c r="G94" s="39" t="s">
        <v>663</v>
      </c>
      <c r="H94" s="37" t="s">
        <v>664</v>
      </c>
      <c r="I94" s="47"/>
      <c r="J94" s="38"/>
      <c r="K94" s="38"/>
      <c r="L94" s="37" t="s">
        <v>663</v>
      </c>
      <c r="M94" s="37" t="s">
        <v>664</v>
      </c>
      <c r="N94" s="37" t="s">
        <v>664</v>
      </c>
      <c r="O94" s="37" t="s">
        <v>663</v>
      </c>
      <c r="P94" s="37" t="s">
        <v>664</v>
      </c>
      <c r="Q94" s="38"/>
      <c r="R94" s="38"/>
    </row>
    <row r="95" spans="1:18" ht="51" x14ac:dyDescent="0.2">
      <c r="A95" s="32" t="s">
        <v>665</v>
      </c>
      <c r="B95" s="14" t="s">
        <v>666</v>
      </c>
      <c r="C95" s="33" t="s">
        <v>667</v>
      </c>
      <c r="D95" s="34" t="s">
        <v>668</v>
      </c>
      <c r="E95" s="35" t="s">
        <v>277</v>
      </c>
      <c r="F95" s="36" t="s">
        <v>669</v>
      </c>
      <c r="G95" s="39" t="s">
        <v>670</v>
      </c>
      <c r="H95" s="37" t="s">
        <v>671</v>
      </c>
      <c r="I95" s="47"/>
      <c r="J95" s="38"/>
      <c r="K95" s="38"/>
      <c r="L95" s="37" t="s">
        <v>670</v>
      </c>
      <c r="M95" s="37" t="s">
        <v>671</v>
      </c>
      <c r="N95" s="37" t="s">
        <v>671</v>
      </c>
      <c r="O95" s="37" t="s">
        <v>670</v>
      </c>
      <c r="P95" s="37" t="s">
        <v>671</v>
      </c>
      <c r="Q95" s="38"/>
      <c r="R95" s="38"/>
    </row>
    <row r="96" spans="1:18" ht="51" x14ac:dyDescent="0.2">
      <c r="A96" s="32" t="s">
        <v>672</v>
      </c>
      <c r="B96" s="14" t="s">
        <v>673</v>
      </c>
      <c r="C96" s="33" t="s">
        <v>674</v>
      </c>
      <c r="D96" s="34" t="s">
        <v>675</v>
      </c>
      <c r="E96" s="35" t="s">
        <v>277</v>
      </c>
      <c r="F96" s="36" t="s">
        <v>676</v>
      </c>
      <c r="G96" s="39" t="s">
        <v>677</v>
      </c>
      <c r="H96" s="37" t="s">
        <v>678</v>
      </c>
      <c r="I96" s="47"/>
      <c r="J96" s="38"/>
      <c r="K96" s="38"/>
      <c r="L96" s="37" t="s">
        <v>677</v>
      </c>
      <c r="M96" s="37" t="s">
        <v>678</v>
      </c>
      <c r="N96" s="37" t="s">
        <v>679</v>
      </c>
      <c r="O96" s="37" t="s">
        <v>677</v>
      </c>
      <c r="P96" s="37" t="s">
        <v>679</v>
      </c>
      <c r="Q96" s="38"/>
      <c r="R96" s="38"/>
    </row>
    <row r="97" spans="1:18" ht="51" x14ac:dyDescent="0.2">
      <c r="A97" s="32" t="s">
        <v>680</v>
      </c>
      <c r="B97" s="14" t="s">
        <v>681</v>
      </c>
      <c r="C97" s="33" t="s">
        <v>682</v>
      </c>
      <c r="D97" s="34" t="s">
        <v>683</v>
      </c>
      <c r="E97" s="35" t="s">
        <v>277</v>
      </c>
      <c r="F97" s="36" t="s">
        <v>684</v>
      </c>
      <c r="G97" s="39" t="s">
        <v>685</v>
      </c>
      <c r="H97" s="37" t="s">
        <v>686</v>
      </c>
      <c r="I97" s="47"/>
      <c r="J97" s="38"/>
      <c r="K97" s="38"/>
      <c r="L97" s="37" t="s">
        <v>685</v>
      </c>
      <c r="M97" s="37" t="s">
        <v>686</v>
      </c>
      <c r="N97" s="37" t="s">
        <v>687</v>
      </c>
      <c r="O97" s="37" t="s">
        <v>685</v>
      </c>
      <c r="P97" s="37" t="s">
        <v>687</v>
      </c>
      <c r="Q97" s="38"/>
      <c r="R97" s="38"/>
    </row>
    <row r="98" spans="1:18" ht="51" x14ac:dyDescent="0.2">
      <c r="A98" s="32" t="s">
        <v>549</v>
      </c>
      <c r="B98" s="14" t="s">
        <v>688</v>
      </c>
      <c r="C98" s="33" t="s">
        <v>689</v>
      </c>
      <c r="D98" s="34" t="s">
        <v>690</v>
      </c>
      <c r="E98" s="35" t="s">
        <v>277</v>
      </c>
      <c r="F98" s="36" t="s">
        <v>691</v>
      </c>
      <c r="G98" s="39" t="s">
        <v>692</v>
      </c>
      <c r="H98" s="37" t="s">
        <v>693</v>
      </c>
      <c r="I98" s="47"/>
      <c r="J98" s="38"/>
      <c r="K98" s="38"/>
      <c r="L98" s="37" t="s">
        <v>692</v>
      </c>
      <c r="M98" s="37" t="s">
        <v>693</v>
      </c>
      <c r="N98" s="37" t="s">
        <v>693</v>
      </c>
      <c r="O98" s="37" t="s">
        <v>692</v>
      </c>
      <c r="P98" s="37" t="s">
        <v>693</v>
      </c>
      <c r="Q98" s="38"/>
      <c r="R98" s="38"/>
    </row>
    <row r="99" spans="1:18" ht="76.5" x14ac:dyDescent="0.2">
      <c r="A99" s="32" t="s">
        <v>554</v>
      </c>
      <c r="B99" s="14" t="s">
        <v>694</v>
      </c>
      <c r="C99" s="33" t="s">
        <v>155</v>
      </c>
      <c r="D99" s="34" t="s">
        <v>695</v>
      </c>
      <c r="E99" s="35" t="s">
        <v>84</v>
      </c>
      <c r="F99" s="36" t="s">
        <v>157</v>
      </c>
      <c r="G99" s="36" t="s">
        <v>518</v>
      </c>
      <c r="H99" s="37" t="s">
        <v>696</v>
      </c>
      <c r="I99" s="47"/>
      <c r="J99" s="38"/>
      <c r="K99" s="38"/>
      <c r="L99" s="37" t="s">
        <v>518</v>
      </c>
      <c r="M99" s="37" t="s">
        <v>696</v>
      </c>
      <c r="N99" s="37" t="s">
        <v>696</v>
      </c>
      <c r="O99" s="37" t="s">
        <v>518</v>
      </c>
      <c r="P99" s="37" t="s">
        <v>696</v>
      </c>
      <c r="Q99" s="38"/>
      <c r="R99" s="38"/>
    </row>
    <row r="100" spans="1:18" ht="102" x14ac:dyDescent="0.2">
      <c r="A100" s="51" t="s">
        <v>559</v>
      </c>
      <c r="B100" s="52" t="s">
        <v>697</v>
      </c>
      <c r="C100" s="53" t="s">
        <v>698</v>
      </c>
      <c r="D100" s="43" t="s">
        <v>556</v>
      </c>
      <c r="E100" s="54" t="s">
        <v>176</v>
      </c>
      <c r="F100" s="45" t="s">
        <v>699</v>
      </c>
      <c r="G100" s="55" t="s">
        <v>61</v>
      </c>
      <c r="H100" s="46" t="s">
        <v>700</v>
      </c>
      <c r="I100" s="56"/>
      <c r="J100" s="49"/>
      <c r="K100" s="49"/>
      <c r="L100" s="57" t="s">
        <v>61</v>
      </c>
      <c r="M100" s="46" t="s">
        <v>700</v>
      </c>
      <c r="N100" s="46" t="s">
        <v>700</v>
      </c>
      <c r="O100" s="57" t="s">
        <v>61</v>
      </c>
      <c r="P100" s="46" t="s">
        <v>700</v>
      </c>
      <c r="Q100" s="58"/>
      <c r="R100" s="49"/>
    </row>
    <row r="101" spans="1:18" ht="12.75" x14ac:dyDescent="0.2">
      <c r="A101" s="144" t="s">
        <v>701</v>
      </c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1:18" ht="63.75" x14ac:dyDescent="0.2">
      <c r="A102" s="32" t="s">
        <v>561</v>
      </c>
      <c r="B102" s="14" t="s">
        <v>702</v>
      </c>
      <c r="C102" s="33" t="s">
        <v>703</v>
      </c>
      <c r="D102" s="34" t="s">
        <v>704</v>
      </c>
      <c r="E102" s="35" t="s">
        <v>181</v>
      </c>
      <c r="F102" s="36" t="s">
        <v>705</v>
      </c>
      <c r="G102" s="36" t="s">
        <v>706</v>
      </c>
      <c r="H102" s="37" t="s">
        <v>707</v>
      </c>
      <c r="I102" s="47"/>
      <c r="J102" s="38"/>
      <c r="K102" s="38"/>
      <c r="L102" s="37" t="s">
        <v>708</v>
      </c>
      <c r="M102" s="37" t="s">
        <v>709</v>
      </c>
      <c r="N102" s="37" t="s">
        <v>709</v>
      </c>
      <c r="O102" s="37" t="s">
        <v>708</v>
      </c>
      <c r="P102" s="37" t="s">
        <v>709</v>
      </c>
      <c r="Q102" s="37" t="s">
        <v>710</v>
      </c>
      <c r="R102" s="37" t="s">
        <v>711</v>
      </c>
    </row>
    <row r="103" spans="1:18" ht="76.5" x14ac:dyDescent="0.2">
      <c r="A103" s="32" t="s">
        <v>569</v>
      </c>
      <c r="B103" s="14" t="s">
        <v>712</v>
      </c>
      <c r="C103" s="33" t="s">
        <v>155</v>
      </c>
      <c r="D103" s="34" t="s">
        <v>695</v>
      </c>
      <c r="E103" s="35" t="s">
        <v>84</v>
      </c>
      <c r="F103" s="36" t="s">
        <v>157</v>
      </c>
      <c r="G103" s="36" t="s">
        <v>713</v>
      </c>
      <c r="H103" s="37" t="s">
        <v>714</v>
      </c>
      <c r="I103" s="47"/>
      <c r="J103" s="38"/>
      <c r="K103" s="38"/>
      <c r="L103" s="37" t="s">
        <v>715</v>
      </c>
      <c r="M103" s="37" t="s">
        <v>716</v>
      </c>
      <c r="N103" s="37" t="s">
        <v>716</v>
      </c>
      <c r="O103" s="37" t="s">
        <v>715</v>
      </c>
      <c r="P103" s="37" t="s">
        <v>716</v>
      </c>
      <c r="Q103" s="37" t="s">
        <v>717</v>
      </c>
      <c r="R103" s="37" t="s">
        <v>718</v>
      </c>
    </row>
    <row r="104" spans="1:18" ht="38.25" x14ac:dyDescent="0.2">
      <c r="A104" s="32" t="s">
        <v>577</v>
      </c>
      <c r="B104" s="14" t="s">
        <v>719</v>
      </c>
      <c r="C104" s="33" t="s">
        <v>720</v>
      </c>
      <c r="D104" s="34" t="s">
        <v>721</v>
      </c>
      <c r="E104" s="35" t="s">
        <v>36</v>
      </c>
      <c r="F104" s="36" t="s">
        <v>722</v>
      </c>
      <c r="G104" s="36" t="s">
        <v>723</v>
      </c>
      <c r="H104" s="37" t="s">
        <v>724</v>
      </c>
      <c r="I104" s="47"/>
      <c r="J104" s="38"/>
      <c r="K104" s="38"/>
      <c r="L104" s="37" t="s">
        <v>725</v>
      </c>
      <c r="M104" s="37" t="s">
        <v>726</v>
      </c>
      <c r="N104" s="37" t="s">
        <v>726</v>
      </c>
      <c r="O104" s="37" t="s">
        <v>725</v>
      </c>
      <c r="P104" s="37" t="s">
        <v>726</v>
      </c>
      <c r="Q104" s="37" t="s">
        <v>727</v>
      </c>
      <c r="R104" s="37" t="s">
        <v>728</v>
      </c>
    </row>
    <row r="105" spans="1:18" ht="51" x14ac:dyDescent="0.2">
      <c r="A105" s="32" t="s">
        <v>584</v>
      </c>
      <c r="B105" s="14" t="s">
        <v>729</v>
      </c>
      <c r="C105" s="33" t="s">
        <v>730</v>
      </c>
      <c r="D105" s="34" t="s">
        <v>731</v>
      </c>
      <c r="E105" s="35" t="s">
        <v>84</v>
      </c>
      <c r="F105" s="36" t="s">
        <v>732</v>
      </c>
      <c r="G105" s="39" t="s">
        <v>733</v>
      </c>
      <c r="H105" s="37" t="s">
        <v>734</v>
      </c>
      <c r="I105" s="47"/>
      <c r="J105" s="38"/>
      <c r="K105" s="38"/>
      <c r="L105" s="37" t="s">
        <v>735</v>
      </c>
      <c r="M105" s="37" t="s">
        <v>736</v>
      </c>
      <c r="N105" s="37" t="s">
        <v>736</v>
      </c>
      <c r="O105" s="37" t="s">
        <v>735</v>
      </c>
      <c r="P105" s="37" t="s">
        <v>736</v>
      </c>
      <c r="Q105" s="37" t="s">
        <v>737</v>
      </c>
      <c r="R105" s="37" t="s">
        <v>738</v>
      </c>
    </row>
    <row r="106" spans="1:18" ht="76.5" x14ac:dyDescent="0.2">
      <c r="A106" s="40" t="s">
        <v>587</v>
      </c>
      <c r="B106" s="41" t="s">
        <v>739</v>
      </c>
      <c r="C106" s="42" t="s">
        <v>155</v>
      </c>
      <c r="D106" s="43" t="s">
        <v>695</v>
      </c>
      <c r="E106" s="44" t="s">
        <v>84</v>
      </c>
      <c r="F106" s="45" t="s">
        <v>157</v>
      </c>
      <c r="G106" s="48" t="s">
        <v>740</v>
      </c>
      <c r="H106" s="46" t="s">
        <v>741</v>
      </c>
      <c r="I106" s="50"/>
      <c r="J106" s="49"/>
      <c r="K106" s="49"/>
      <c r="L106" s="46" t="s">
        <v>742</v>
      </c>
      <c r="M106" s="46" t="s">
        <v>743</v>
      </c>
      <c r="N106" s="46" t="s">
        <v>743</v>
      </c>
      <c r="O106" s="46" t="s">
        <v>742</v>
      </c>
      <c r="P106" s="46" t="s">
        <v>743</v>
      </c>
      <c r="Q106" s="46" t="s">
        <v>744</v>
      </c>
      <c r="R106" s="46" t="s">
        <v>745</v>
      </c>
    </row>
    <row r="107" spans="1:18" ht="12.75" x14ac:dyDescent="0.2">
      <c r="A107" s="147" t="s">
        <v>746</v>
      </c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</row>
    <row r="108" spans="1:18" ht="12.75" x14ac:dyDescent="0.2">
      <c r="A108" s="142" t="s">
        <v>747</v>
      </c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1:18" ht="12.75" x14ac:dyDescent="0.2">
      <c r="A109" s="144" t="s">
        <v>748</v>
      </c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1:18" ht="38.25" x14ac:dyDescent="0.2">
      <c r="A110" s="32" t="s">
        <v>594</v>
      </c>
      <c r="B110" s="14" t="s">
        <v>749</v>
      </c>
      <c r="C110" s="33" t="s">
        <v>750</v>
      </c>
      <c r="D110" s="34" t="s">
        <v>751</v>
      </c>
      <c r="E110" s="35" t="s">
        <v>277</v>
      </c>
      <c r="F110" s="36" t="s">
        <v>752</v>
      </c>
      <c r="G110" s="36" t="s">
        <v>753</v>
      </c>
      <c r="H110" s="37" t="s">
        <v>754</v>
      </c>
      <c r="I110" s="47"/>
      <c r="J110" s="38"/>
      <c r="K110" s="38"/>
      <c r="L110" s="37" t="s">
        <v>753</v>
      </c>
      <c r="M110" s="37" t="s">
        <v>754</v>
      </c>
      <c r="N110" s="37" t="s">
        <v>754</v>
      </c>
      <c r="O110" s="37" t="s">
        <v>753</v>
      </c>
      <c r="P110" s="37" t="s">
        <v>754</v>
      </c>
      <c r="Q110" s="38"/>
      <c r="R110" s="38"/>
    </row>
    <row r="111" spans="1:18" ht="38.25" x14ac:dyDescent="0.2">
      <c r="A111" s="32" t="s">
        <v>600</v>
      </c>
      <c r="B111" s="14" t="s">
        <v>755</v>
      </c>
      <c r="C111" s="33" t="s">
        <v>756</v>
      </c>
      <c r="D111" s="34" t="s">
        <v>757</v>
      </c>
      <c r="E111" s="35" t="s">
        <v>277</v>
      </c>
      <c r="F111" s="36" t="s">
        <v>758</v>
      </c>
      <c r="G111" s="39" t="s">
        <v>759</v>
      </c>
      <c r="H111" s="37" t="s">
        <v>760</v>
      </c>
      <c r="I111" s="47"/>
      <c r="J111" s="38"/>
      <c r="K111" s="38"/>
      <c r="L111" s="37" t="s">
        <v>759</v>
      </c>
      <c r="M111" s="37" t="s">
        <v>760</v>
      </c>
      <c r="N111" s="37" t="s">
        <v>760</v>
      </c>
      <c r="O111" s="37" t="s">
        <v>759</v>
      </c>
      <c r="P111" s="37" t="s">
        <v>760</v>
      </c>
      <c r="Q111" s="38"/>
      <c r="R111" s="38"/>
    </row>
    <row r="112" spans="1:18" ht="51" x14ac:dyDescent="0.2">
      <c r="A112" s="32" t="s">
        <v>606</v>
      </c>
      <c r="B112" s="14" t="s">
        <v>761</v>
      </c>
      <c r="C112" s="33" t="s">
        <v>762</v>
      </c>
      <c r="D112" s="34" t="s">
        <v>205</v>
      </c>
      <c r="E112" s="35" t="s">
        <v>73</v>
      </c>
      <c r="F112" s="36" t="s">
        <v>206</v>
      </c>
      <c r="G112" s="39" t="s">
        <v>763</v>
      </c>
      <c r="H112" s="37" t="s">
        <v>764</v>
      </c>
      <c r="I112" s="47"/>
      <c r="J112" s="38"/>
      <c r="K112" s="38"/>
      <c r="L112" s="37" t="s">
        <v>763</v>
      </c>
      <c r="M112" s="37" t="s">
        <v>764</v>
      </c>
      <c r="N112" s="37" t="s">
        <v>764</v>
      </c>
      <c r="O112" s="37" t="s">
        <v>763</v>
      </c>
      <c r="P112" s="37" t="s">
        <v>764</v>
      </c>
      <c r="Q112" s="38"/>
      <c r="R112" s="38"/>
    </row>
    <row r="113" spans="1:18" ht="51" x14ac:dyDescent="0.2">
      <c r="A113" s="32" t="s">
        <v>608</v>
      </c>
      <c r="B113" s="14" t="s">
        <v>765</v>
      </c>
      <c r="C113" s="33" t="s">
        <v>766</v>
      </c>
      <c r="D113" s="34" t="s">
        <v>226</v>
      </c>
      <c r="E113" s="35" t="s">
        <v>73</v>
      </c>
      <c r="F113" s="36" t="s">
        <v>206</v>
      </c>
      <c r="G113" s="39" t="s">
        <v>763</v>
      </c>
      <c r="H113" s="37" t="s">
        <v>764</v>
      </c>
      <c r="I113" s="47"/>
      <c r="J113" s="38"/>
      <c r="K113" s="38"/>
      <c r="L113" s="37" t="s">
        <v>763</v>
      </c>
      <c r="M113" s="37" t="s">
        <v>764</v>
      </c>
      <c r="N113" s="37" t="s">
        <v>764</v>
      </c>
      <c r="O113" s="37" t="s">
        <v>763</v>
      </c>
      <c r="P113" s="37" t="s">
        <v>764</v>
      </c>
      <c r="Q113" s="38"/>
      <c r="R113" s="38"/>
    </row>
    <row r="114" spans="1:18" ht="51" x14ac:dyDescent="0.2">
      <c r="A114" s="40" t="s">
        <v>611</v>
      </c>
      <c r="B114" s="41" t="s">
        <v>767</v>
      </c>
      <c r="C114" s="42" t="s">
        <v>768</v>
      </c>
      <c r="D114" s="43" t="s">
        <v>72</v>
      </c>
      <c r="E114" s="44" t="s">
        <v>73</v>
      </c>
      <c r="F114" s="45" t="s">
        <v>74</v>
      </c>
      <c r="G114" s="48" t="s">
        <v>763</v>
      </c>
      <c r="H114" s="46" t="s">
        <v>769</v>
      </c>
      <c r="I114" s="50"/>
      <c r="J114" s="49"/>
      <c r="K114" s="49"/>
      <c r="L114" s="46" t="s">
        <v>763</v>
      </c>
      <c r="M114" s="46" t="s">
        <v>769</v>
      </c>
      <c r="N114" s="46" t="s">
        <v>769</v>
      </c>
      <c r="O114" s="46" t="s">
        <v>763</v>
      </c>
      <c r="P114" s="46" t="s">
        <v>769</v>
      </c>
      <c r="Q114" s="49"/>
      <c r="R114" s="49"/>
    </row>
    <row r="115" spans="1:18" ht="12.75" x14ac:dyDescent="0.2">
      <c r="A115" s="144" t="s">
        <v>770</v>
      </c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1:18" ht="38.25" x14ac:dyDescent="0.2">
      <c r="A116" s="32" t="s">
        <v>616</v>
      </c>
      <c r="B116" s="14" t="s">
        <v>771</v>
      </c>
      <c r="C116" s="33" t="s">
        <v>772</v>
      </c>
      <c r="D116" s="34" t="s">
        <v>773</v>
      </c>
      <c r="E116" s="35" t="s">
        <v>84</v>
      </c>
      <c r="F116" s="36" t="s">
        <v>774</v>
      </c>
      <c r="G116" s="36" t="s">
        <v>274</v>
      </c>
      <c r="H116" s="37" t="s">
        <v>775</v>
      </c>
      <c r="I116" s="47"/>
      <c r="J116" s="38"/>
      <c r="K116" s="38"/>
      <c r="L116" s="37" t="s">
        <v>274</v>
      </c>
      <c r="M116" s="37" t="s">
        <v>775</v>
      </c>
      <c r="N116" s="37" t="s">
        <v>775</v>
      </c>
      <c r="O116" s="37" t="s">
        <v>274</v>
      </c>
      <c r="P116" s="37" t="s">
        <v>775</v>
      </c>
      <c r="Q116" s="38"/>
      <c r="R116" s="38"/>
    </row>
    <row r="117" spans="1:18" ht="38.25" x14ac:dyDescent="0.2">
      <c r="A117" s="32" t="s">
        <v>622</v>
      </c>
      <c r="B117" s="14" t="s">
        <v>776</v>
      </c>
      <c r="C117" s="33" t="s">
        <v>777</v>
      </c>
      <c r="D117" s="34" t="s">
        <v>773</v>
      </c>
      <c r="E117" s="35" t="s">
        <v>84</v>
      </c>
      <c r="F117" s="36" t="s">
        <v>774</v>
      </c>
      <c r="G117" s="36" t="s">
        <v>778</v>
      </c>
      <c r="H117" s="37" t="s">
        <v>779</v>
      </c>
      <c r="I117" s="47"/>
      <c r="J117" s="38"/>
      <c r="K117" s="38"/>
      <c r="L117" s="37" t="s">
        <v>778</v>
      </c>
      <c r="M117" s="37" t="s">
        <v>779</v>
      </c>
      <c r="N117" s="37" t="s">
        <v>779</v>
      </c>
      <c r="O117" s="37" t="s">
        <v>778</v>
      </c>
      <c r="P117" s="37" t="s">
        <v>779</v>
      </c>
      <c r="Q117" s="38"/>
      <c r="R117" s="38"/>
    </row>
    <row r="118" spans="1:18" ht="51" x14ac:dyDescent="0.2">
      <c r="A118" s="32" t="s">
        <v>626</v>
      </c>
      <c r="B118" s="14" t="s">
        <v>780</v>
      </c>
      <c r="C118" s="33" t="s">
        <v>781</v>
      </c>
      <c r="D118" s="34" t="s">
        <v>782</v>
      </c>
      <c r="E118" s="35" t="s">
        <v>73</v>
      </c>
      <c r="F118" s="36" t="s">
        <v>783</v>
      </c>
      <c r="G118" s="36" t="s">
        <v>784</v>
      </c>
      <c r="H118" s="37" t="s">
        <v>785</v>
      </c>
      <c r="I118" s="47"/>
      <c r="J118" s="38"/>
      <c r="K118" s="38"/>
      <c r="L118" s="37" t="s">
        <v>784</v>
      </c>
      <c r="M118" s="37" t="s">
        <v>785</v>
      </c>
      <c r="N118" s="37" t="s">
        <v>785</v>
      </c>
      <c r="O118" s="37" t="s">
        <v>784</v>
      </c>
      <c r="P118" s="37" t="s">
        <v>785</v>
      </c>
      <c r="Q118" s="38"/>
      <c r="R118" s="38"/>
    </row>
    <row r="119" spans="1:18" ht="51" x14ac:dyDescent="0.2">
      <c r="A119" s="32" t="s">
        <v>632</v>
      </c>
      <c r="B119" s="14" t="s">
        <v>786</v>
      </c>
      <c r="C119" s="33" t="s">
        <v>787</v>
      </c>
      <c r="D119" s="34" t="s">
        <v>788</v>
      </c>
      <c r="E119" s="35" t="s">
        <v>73</v>
      </c>
      <c r="F119" s="36" t="s">
        <v>789</v>
      </c>
      <c r="G119" s="36" t="s">
        <v>790</v>
      </c>
      <c r="H119" s="37" t="s">
        <v>791</v>
      </c>
      <c r="I119" s="47"/>
      <c r="J119" s="38"/>
      <c r="K119" s="38"/>
      <c r="L119" s="37" t="s">
        <v>790</v>
      </c>
      <c r="M119" s="37" t="s">
        <v>791</v>
      </c>
      <c r="N119" s="37" t="s">
        <v>791</v>
      </c>
      <c r="O119" s="37" t="s">
        <v>790</v>
      </c>
      <c r="P119" s="37" t="s">
        <v>791</v>
      </c>
      <c r="Q119" s="38"/>
      <c r="R119" s="38"/>
    </row>
    <row r="120" spans="1:18" ht="63.75" x14ac:dyDescent="0.2">
      <c r="A120" s="40" t="s">
        <v>792</v>
      </c>
      <c r="B120" s="41" t="s">
        <v>793</v>
      </c>
      <c r="C120" s="42" t="s">
        <v>82</v>
      </c>
      <c r="D120" s="43" t="s">
        <v>794</v>
      </c>
      <c r="E120" s="44" t="s">
        <v>84</v>
      </c>
      <c r="F120" s="45" t="s">
        <v>85</v>
      </c>
      <c r="G120" s="45" t="s">
        <v>795</v>
      </c>
      <c r="H120" s="46" t="s">
        <v>796</v>
      </c>
      <c r="I120" s="50"/>
      <c r="J120" s="49"/>
      <c r="K120" s="49"/>
      <c r="L120" s="46" t="s">
        <v>795</v>
      </c>
      <c r="M120" s="46" t="s">
        <v>796</v>
      </c>
      <c r="N120" s="46" t="s">
        <v>797</v>
      </c>
      <c r="O120" s="46" t="s">
        <v>795</v>
      </c>
      <c r="P120" s="46" t="s">
        <v>797</v>
      </c>
      <c r="Q120" s="49"/>
      <c r="R120" s="49"/>
    </row>
    <row r="121" spans="1:18" ht="12.75" x14ac:dyDescent="0.2">
      <c r="A121" s="144" t="s">
        <v>798</v>
      </c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1:18" ht="38.25" x14ac:dyDescent="0.2">
      <c r="A122" s="32" t="s">
        <v>799</v>
      </c>
      <c r="B122" s="14" t="s">
        <v>800</v>
      </c>
      <c r="C122" s="33" t="s">
        <v>801</v>
      </c>
      <c r="D122" s="34" t="s">
        <v>802</v>
      </c>
      <c r="E122" s="35" t="s">
        <v>36</v>
      </c>
      <c r="F122" s="36" t="s">
        <v>803</v>
      </c>
      <c r="G122" s="36" t="s">
        <v>804</v>
      </c>
      <c r="H122" s="37" t="s">
        <v>805</v>
      </c>
      <c r="I122" s="47"/>
      <c r="J122" s="38"/>
      <c r="K122" s="38"/>
      <c r="L122" s="37" t="s">
        <v>804</v>
      </c>
      <c r="M122" s="37" t="s">
        <v>805</v>
      </c>
      <c r="N122" s="37" t="s">
        <v>805</v>
      </c>
      <c r="O122" s="37" t="s">
        <v>804</v>
      </c>
      <c r="P122" s="37" t="s">
        <v>805</v>
      </c>
      <c r="Q122" s="38"/>
      <c r="R122" s="38"/>
    </row>
    <row r="123" spans="1:18" ht="38.25" x14ac:dyDescent="0.2">
      <c r="A123" s="32" t="s">
        <v>806</v>
      </c>
      <c r="B123" s="14" t="s">
        <v>807</v>
      </c>
      <c r="C123" s="33" t="s">
        <v>808</v>
      </c>
      <c r="D123" s="34" t="s">
        <v>809</v>
      </c>
      <c r="E123" s="35" t="s">
        <v>49</v>
      </c>
      <c r="F123" s="36" t="s">
        <v>810</v>
      </c>
      <c r="G123" s="36" t="s">
        <v>811</v>
      </c>
      <c r="H123" s="37" t="s">
        <v>812</v>
      </c>
      <c r="I123" s="47"/>
      <c r="J123" s="38"/>
      <c r="K123" s="38"/>
      <c r="L123" s="37" t="s">
        <v>811</v>
      </c>
      <c r="M123" s="37" t="s">
        <v>812</v>
      </c>
      <c r="N123" s="37" t="s">
        <v>812</v>
      </c>
      <c r="O123" s="37" t="s">
        <v>811</v>
      </c>
      <c r="P123" s="37" t="s">
        <v>812</v>
      </c>
      <c r="Q123" s="38"/>
      <c r="R123" s="38"/>
    </row>
    <row r="124" spans="1:18" ht="38.25" x14ac:dyDescent="0.2">
      <c r="A124" s="32" t="s">
        <v>637</v>
      </c>
      <c r="B124" s="14" t="s">
        <v>813</v>
      </c>
      <c r="C124" s="33" t="s">
        <v>62</v>
      </c>
      <c r="D124" s="34" t="s">
        <v>63</v>
      </c>
      <c r="E124" s="35" t="s">
        <v>49</v>
      </c>
      <c r="F124" s="36" t="s">
        <v>64</v>
      </c>
      <c r="G124" s="39" t="s">
        <v>811</v>
      </c>
      <c r="H124" s="37" t="s">
        <v>149</v>
      </c>
      <c r="I124" s="47"/>
      <c r="J124" s="38"/>
      <c r="K124" s="38"/>
      <c r="L124" s="37" t="s">
        <v>811</v>
      </c>
      <c r="M124" s="37" t="s">
        <v>149</v>
      </c>
      <c r="N124" s="37" t="s">
        <v>149</v>
      </c>
      <c r="O124" s="37" t="s">
        <v>811</v>
      </c>
      <c r="P124" s="37" t="s">
        <v>149</v>
      </c>
      <c r="Q124" s="38"/>
      <c r="R124" s="38"/>
    </row>
    <row r="125" spans="1:18" ht="51" x14ac:dyDescent="0.2">
      <c r="A125" s="32" t="s">
        <v>644</v>
      </c>
      <c r="B125" s="14" t="s">
        <v>814</v>
      </c>
      <c r="C125" s="33" t="s">
        <v>71</v>
      </c>
      <c r="D125" s="34" t="s">
        <v>72</v>
      </c>
      <c r="E125" s="35" t="s">
        <v>73</v>
      </c>
      <c r="F125" s="36" t="s">
        <v>74</v>
      </c>
      <c r="G125" s="36" t="s">
        <v>815</v>
      </c>
      <c r="H125" s="37" t="s">
        <v>816</v>
      </c>
      <c r="I125" s="47"/>
      <c r="J125" s="38"/>
      <c r="K125" s="38"/>
      <c r="L125" s="37" t="s">
        <v>815</v>
      </c>
      <c r="M125" s="37" t="s">
        <v>816</v>
      </c>
      <c r="N125" s="37" t="s">
        <v>816</v>
      </c>
      <c r="O125" s="37" t="s">
        <v>815</v>
      </c>
      <c r="P125" s="37" t="s">
        <v>816</v>
      </c>
      <c r="Q125" s="38"/>
      <c r="R125" s="37"/>
    </row>
    <row r="126" spans="1:18" ht="51" x14ac:dyDescent="0.2">
      <c r="A126" s="32" t="s">
        <v>651</v>
      </c>
      <c r="B126" s="14" t="s">
        <v>817</v>
      </c>
      <c r="C126" s="33" t="s">
        <v>818</v>
      </c>
      <c r="D126" s="34" t="s">
        <v>819</v>
      </c>
      <c r="E126" s="35" t="s">
        <v>73</v>
      </c>
      <c r="F126" s="36" t="s">
        <v>820</v>
      </c>
      <c r="G126" s="36" t="s">
        <v>821</v>
      </c>
      <c r="H126" s="37" t="s">
        <v>822</v>
      </c>
      <c r="I126" s="47"/>
      <c r="J126" s="38"/>
      <c r="K126" s="38"/>
      <c r="L126" s="37" t="s">
        <v>821</v>
      </c>
      <c r="M126" s="37" t="s">
        <v>822</v>
      </c>
      <c r="N126" s="37" t="s">
        <v>823</v>
      </c>
      <c r="O126" s="37" t="s">
        <v>821</v>
      </c>
      <c r="P126" s="37" t="s">
        <v>823</v>
      </c>
      <c r="Q126" s="38"/>
      <c r="R126" s="38"/>
    </row>
    <row r="127" spans="1:18" ht="51" x14ac:dyDescent="0.2">
      <c r="A127" s="32" t="s">
        <v>659</v>
      </c>
      <c r="B127" s="14" t="s">
        <v>824</v>
      </c>
      <c r="C127" s="33" t="s">
        <v>768</v>
      </c>
      <c r="D127" s="34" t="s">
        <v>72</v>
      </c>
      <c r="E127" s="35" t="s">
        <v>73</v>
      </c>
      <c r="F127" s="36" t="s">
        <v>74</v>
      </c>
      <c r="G127" s="36" t="s">
        <v>825</v>
      </c>
      <c r="H127" s="37" t="s">
        <v>826</v>
      </c>
      <c r="I127" s="47"/>
      <c r="J127" s="38"/>
      <c r="K127" s="38"/>
      <c r="L127" s="37" t="s">
        <v>825</v>
      </c>
      <c r="M127" s="37" t="s">
        <v>826</v>
      </c>
      <c r="N127" s="37" t="s">
        <v>826</v>
      </c>
      <c r="O127" s="37" t="s">
        <v>825</v>
      </c>
      <c r="P127" s="37" t="s">
        <v>826</v>
      </c>
      <c r="Q127" s="38"/>
      <c r="R127" s="38"/>
    </row>
    <row r="128" spans="1:18" ht="38.25" x14ac:dyDescent="0.2">
      <c r="A128" s="32" t="s">
        <v>666</v>
      </c>
      <c r="B128" s="14" t="s">
        <v>827</v>
      </c>
      <c r="C128" s="33" t="s">
        <v>828</v>
      </c>
      <c r="D128" s="34" t="s">
        <v>829</v>
      </c>
      <c r="E128" s="35" t="s">
        <v>36</v>
      </c>
      <c r="F128" s="36" t="s">
        <v>830</v>
      </c>
      <c r="G128" s="36" t="s">
        <v>831</v>
      </c>
      <c r="H128" s="37" t="s">
        <v>832</v>
      </c>
      <c r="I128" s="47"/>
      <c r="J128" s="38"/>
      <c r="K128" s="38"/>
      <c r="L128" s="37" t="s">
        <v>831</v>
      </c>
      <c r="M128" s="37" t="s">
        <v>832</v>
      </c>
      <c r="N128" s="37" t="s">
        <v>832</v>
      </c>
      <c r="O128" s="37" t="s">
        <v>831</v>
      </c>
      <c r="P128" s="37" t="s">
        <v>832</v>
      </c>
      <c r="Q128" s="38"/>
      <c r="R128" s="38"/>
    </row>
    <row r="129" spans="1:18" ht="38.25" x14ac:dyDescent="0.2">
      <c r="A129" s="32" t="s">
        <v>673</v>
      </c>
      <c r="B129" s="14" t="s">
        <v>833</v>
      </c>
      <c r="C129" s="33" t="s">
        <v>834</v>
      </c>
      <c r="D129" s="34" t="s">
        <v>835</v>
      </c>
      <c r="E129" s="35" t="s">
        <v>36</v>
      </c>
      <c r="F129" s="36" t="s">
        <v>836</v>
      </c>
      <c r="G129" s="39" t="s">
        <v>831</v>
      </c>
      <c r="H129" s="37" t="s">
        <v>837</v>
      </c>
      <c r="I129" s="47"/>
      <c r="J129" s="38"/>
      <c r="K129" s="38"/>
      <c r="L129" s="37" t="s">
        <v>831</v>
      </c>
      <c r="M129" s="37" t="s">
        <v>837</v>
      </c>
      <c r="N129" s="37" t="s">
        <v>837</v>
      </c>
      <c r="O129" s="37" t="s">
        <v>831</v>
      </c>
      <c r="P129" s="37" t="s">
        <v>837</v>
      </c>
      <c r="Q129" s="38"/>
      <c r="R129" s="37"/>
    </row>
    <row r="130" spans="1:18" ht="38.25" x14ac:dyDescent="0.2">
      <c r="A130" s="32" t="s">
        <v>681</v>
      </c>
      <c r="B130" s="14" t="s">
        <v>838</v>
      </c>
      <c r="C130" s="33" t="s">
        <v>839</v>
      </c>
      <c r="D130" s="34" t="s">
        <v>840</v>
      </c>
      <c r="E130" s="35" t="s">
        <v>36</v>
      </c>
      <c r="F130" s="36" t="s">
        <v>841</v>
      </c>
      <c r="G130" s="39" t="s">
        <v>831</v>
      </c>
      <c r="H130" s="37" t="s">
        <v>842</v>
      </c>
      <c r="I130" s="47"/>
      <c r="J130" s="38"/>
      <c r="K130" s="38"/>
      <c r="L130" s="37" t="s">
        <v>831</v>
      </c>
      <c r="M130" s="37" t="s">
        <v>842</v>
      </c>
      <c r="N130" s="37" t="s">
        <v>843</v>
      </c>
      <c r="O130" s="37" t="s">
        <v>831</v>
      </c>
      <c r="P130" s="37" t="s">
        <v>843</v>
      </c>
      <c r="Q130" s="38"/>
      <c r="R130" s="38"/>
    </row>
  </sheetData>
  <autoFilter ref="A5:R130" xr:uid="{00000000-0001-0000-0000-000000000000}"/>
  <mergeCells count="23">
    <mergeCell ref="G7:G9"/>
    <mergeCell ref="H7:H9"/>
    <mergeCell ref="I7:P7"/>
    <mergeCell ref="Q7:R8"/>
    <mergeCell ref="A8:A9"/>
    <mergeCell ref="B8:B9"/>
    <mergeCell ref="I8:K8"/>
    <mergeCell ref="L8:N8"/>
    <mergeCell ref="O8:P8"/>
    <mergeCell ref="A7:B7"/>
    <mergeCell ref="C7:C9"/>
    <mergeCell ref="D7:D9"/>
    <mergeCell ref="E7:E9"/>
    <mergeCell ref="F7:F9"/>
    <mergeCell ref="A108:R108"/>
    <mergeCell ref="A109:R109"/>
    <mergeCell ref="A115:R115"/>
    <mergeCell ref="A121:R121"/>
    <mergeCell ref="A11:R11"/>
    <mergeCell ref="A25:R25"/>
    <mergeCell ref="A36:R36"/>
    <mergeCell ref="A101:R101"/>
    <mergeCell ref="A107:R107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Журнал учета выполненных работ</vt:lpstr>
      <vt:lpstr>кс-2 ПЖ </vt:lpstr>
      <vt:lpstr>кc-6</vt:lpstr>
      <vt:lpstr>100</vt:lpstr>
      <vt:lpstr>'100'!Заголовки_для_печати</vt:lpstr>
      <vt:lpstr>'Журнал учета выполненных работ'!Заголовки_для_печати</vt:lpstr>
      <vt:lpstr>'кc-6'!Заголовки_для_печати</vt:lpstr>
      <vt:lpstr>'кс-2 ПЖ '!Заголовки_для_печати</vt:lpstr>
      <vt:lpstr>'кс-2 ПЖ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2024-06-09T14:03:25Z</dcterms:modified>
</cp:coreProperties>
</file>