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192"/>
  </bookViews>
  <sheets>
    <sheet name="TDSheet" sheetId="1" r:id="rId1"/>
  </sheets>
  <calcPr calcId="145621"/>
</workbook>
</file>

<file path=xl/calcChain.xml><?xml version="1.0" encoding="utf-8"?>
<calcChain xmlns="http://schemas.openxmlformats.org/spreadsheetml/2006/main">
  <c r="V23" i="1" l="1"/>
  <c r="Z23" i="1" l="1"/>
  <c r="V24" i="1"/>
  <c r="V25" i="1" s="1"/>
  <c r="AI23" i="1" l="1"/>
  <c r="AL23" i="1" s="1"/>
  <c r="Z24" i="1"/>
  <c r="Z25" i="1" s="1"/>
  <c r="AI24" i="1" l="1"/>
  <c r="AI25" i="1" s="1"/>
  <c r="AL24" i="1" l="1"/>
  <c r="AL25" i="1" s="1"/>
</calcChain>
</file>

<file path=xl/sharedStrings.xml><?xml version="1.0" encoding="utf-8"?>
<sst xmlns="http://schemas.openxmlformats.org/spreadsheetml/2006/main" count="111" uniqueCount="81">
  <si>
    <t>Унифицированная форма № ТОРГ-12
Утверждена постановлением Госкомстата России от 25.12.98 № 132</t>
  </si>
  <si>
    <t>Коды</t>
  </si>
  <si>
    <t>Форма по ОКУД</t>
  </si>
  <si>
    <t>по ОКПО</t>
  </si>
  <si>
    <t>организация-грузоотправитель, адрес, телефон, факс, банковские реквизиты</t>
  </si>
  <si>
    <t>структурное подразделение</t>
  </si>
  <si>
    <t>Вид деятельности по ОКДП</t>
  </si>
  <si>
    <t>Грузополучатель</t>
  </si>
  <si>
    <t>организация, адрес, телефон, факс, банковские реквизиты</t>
  </si>
  <si>
    <t>Поставщик</t>
  </si>
  <si>
    <t>Плательщик</t>
  </si>
  <si>
    <t>номер</t>
  </si>
  <si>
    <t>Основание</t>
  </si>
  <si>
    <t>договор, заказ-наряд</t>
  </si>
  <si>
    <t>дата</t>
  </si>
  <si>
    <t>Номер документа</t>
  </si>
  <si>
    <t>Дата составления</t>
  </si>
  <si>
    <t>Транспортная накладная</t>
  </si>
  <si>
    <t>ТОВАРНАЯ НАКЛАДНАЯ</t>
  </si>
  <si>
    <t>Вид операции</t>
  </si>
  <si>
    <t>Страница 1</t>
  </si>
  <si>
    <t>Но-
мер
по по-
рядку</t>
  </si>
  <si>
    <t>Товар</t>
  </si>
  <si>
    <t>Единица измерения</t>
  </si>
  <si>
    <t>Вид упаков-
ки</t>
  </si>
  <si>
    <t>Количество</t>
  </si>
  <si>
    <t>Масса брутто</t>
  </si>
  <si>
    <t>Коли-
чество 
(масса 
нетто)</t>
  </si>
  <si>
    <t>Цена,
руб. коп.</t>
  </si>
  <si>
    <t>Сумма без
учета НДС,
руб. коп.</t>
  </si>
  <si>
    <t>НДС</t>
  </si>
  <si>
    <t>Сумма с
учетом 
НДС, 
руб. коп.</t>
  </si>
  <si>
    <t>наименование, характеристика, сорт, артикул товара</t>
  </si>
  <si>
    <t>код</t>
  </si>
  <si>
    <t>наиме- нование</t>
  </si>
  <si>
    <t>код по ОКЕИ</t>
  </si>
  <si>
    <t>в одном месте</t>
  </si>
  <si>
    <t>мест,
штук</t>
  </si>
  <si>
    <t>ставка, %</t>
  </si>
  <si>
    <t>сумма, 
руб. коп.</t>
  </si>
  <si>
    <t>Итого</t>
  </si>
  <si>
    <t>Х</t>
  </si>
  <si>
    <t>Всего по накладной</t>
  </si>
  <si>
    <t>Товарная накладная имеет приложение на</t>
  </si>
  <si>
    <t>и содержит</t>
  </si>
  <si>
    <t>порядковых номеров записей</t>
  </si>
  <si>
    <t>прописью</t>
  </si>
  <si>
    <t>Масса груза (нетто)</t>
  </si>
  <si>
    <t>Всего мест</t>
  </si>
  <si>
    <t>Масса груза (брутто)</t>
  </si>
  <si>
    <t>Приложение (паспорта, сертификаты и т.п.) на</t>
  </si>
  <si>
    <t>листах</t>
  </si>
  <si>
    <t>По доверенности №</t>
  </si>
  <si>
    <t>от</t>
  </si>
  <si>
    <t>Всего отпущено  на сумму</t>
  </si>
  <si>
    <t>выданной</t>
  </si>
  <si>
    <t>кем, кому (организация, должность, фамилия, и. о.)</t>
  </si>
  <si>
    <t>Отпуск груза разрешил</t>
  </si>
  <si>
    <t>Генеральный директор</t>
  </si>
  <si>
    <t>должность</t>
  </si>
  <si>
    <t>подпись</t>
  </si>
  <si>
    <t>расшифровка подписи</t>
  </si>
  <si>
    <t>Главный (старший) бухгалтер</t>
  </si>
  <si>
    <t>Груз принял</t>
  </si>
  <si>
    <t>Отпуск груза произвел</t>
  </si>
  <si>
    <t>Груз получил</t>
  </si>
  <si>
    <t>грузополучатель</t>
  </si>
  <si>
    <t>М.П.</t>
  </si>
  <si>
    <t>"     " _____________ 20     года</t>
  </si>
  <si>
    <t>ООО «ШЕЛЛРОКК», ИНН 9726048866, 117535, г.Москва, 3-ий Дорожный проезд, д.6, к.2, кв.54, р/с 40702810112010587017, в филиале «Корпоративный» ПАО «Совкомбанк», г.Москва, БИК 044525360, к/с 30101810445250000360</t>
  </si>
  <si>
    <t>58306175</t>
  </si>
  <si>
    <t>ООО «ШЕЛЛРОКК», ИНН 9726048866, 117535, г.Москва, 3-ий Дорожный проезд, д.6, к.2, кв.54, р/с 40702810812010584815, в филиале «Корпоративный» ПАО «Совкомбанк», г.Москва, БИК 044525360, к/с 30101810445250000360</t>
  </si>
  <si>
    <t>ООО «КиКГЕОСТРОЙ», ИНН 7709918820, 109004, г. Москва, ул. Земляной Вал, д.65, кв.59, р/с 40702810155040002630 в филиале «Корпоративный» ПАО «Совкомбанк», г.Москва, БИК 044525360, к/с 30101810445250000360</t>
  </si>
  <si>
    <t>Бусел Е.А.</t>
  </si>
  <si>
    <t>м3</t>
  </si>
  <si>
    <t>Один</t>
  </si>
  <si>
    <t>Песок карьерный</t>
  </si>
  <si>
    <t>"16"</t>
  </si>
  <si>
    <t>февраля</t>
  </si>
  <si>
    <t>2024 года</t>
  </si>
  <si>
    <t>Один миллион сто пять тысяч восемьсот сорок три рубля 72 копейки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</si>
</sst>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&quot; &quot;"/>
    <numFmt numFmtId="166" formatCode="0.000"/>
  </numFmts>
  <fonts count="10" x14ac:knownFonts="1">
    <font>
      <sz val="8"/>
      <name val="Arial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Continuous" vertical="top"/>
    </xf>
    <xf numFmtId="0" fontId="2" fillId="0" borderId="6" xfId="0" applyFont="1" applyBorder="1" applyAlignment="1">
      <alignment horizontal="centerContinuous" vertical="top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17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right" vertical="top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19" xfId="0" applyNumberFormat="1" applyFont="1" applyBorder="1" applyAlignment="1">
      <alignment horizontal="center" vertical="center"/>
    </xf>
    <xf numFmtId="1" fontId="0" fillId="0" borderId="20" xfId="0" applyNumberFormat="1" applyBorder="1" applyAlignment="1">
      <alignment horizontal="right" vertical="top"/>
    </xf>
    <xf numFmtId="0" fontId="0" fillId="0" borderId="22" xfId="0" applyBorder="1" applyAlignment="1">
      <alignment horizontal="left" vertical="top" wrapText="1"/>
    </xf>
    <xf numFmtId="165" fontId="0" fillId="0" borderId="23" xfId="0" applyNumberFormat="1" applyBorder="1" applyAlignment="1">
      <alignment horizontal="center" vertical="top" wrapText="1"/>
    </xf>
    <xf numFmtId="0" fontId="0" fillId="0" borderId="21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28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4" xfId="0" applyBorder="1" applyAlignment="1">
      <alignment horizontal="left"/>
    </xf>
    <xf numFmtId="0" fontId="2" fillId="0" borderId="34" xfId="0" applyFont="1" applyBorder="1" applyAlignment="1">
      <alignment horizontal="centerContinuous" vertical="top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2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0" fillId="0" borderId="14" xfId="0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2" xfId="0" applyBorder="1" applyAlignment="1">
      <alignment horizontal="left" wrapText="1"/>
    </xf>
    <xf numFmtId="14" fontId="4" fillId="0" borderId="5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8" fillId="0" borderId="3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0" fillId="0" borderId="3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4" fontId="0" fillId="0" borderId="27" xfId="0" applyNumberFormat="1" applyBorder="1" applyAlignment="1">
      <alignment horizontal="right" vertical="top"/>
    </xf>
    <xf numFmtId="0" fontId="8" fillId="0" borderId="21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8" fillId="0" borderId="23" xfId="0" applyFont="1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166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4" fontId="0" fillId="0" borderId="20" xfId="0" applyNumberFormat="1" applyBorder="1" applyAlignment="1">
      <alignment horizontal="right" vertical="top"/>
    </xf>
    <xf numFmtId="4" fontId="0" fillId="0" borderId="32" xfId="0" applyNumberFormat="1" applyBorder="1" applyAlignment="1">
      <alignment horizontal="right" vertical="top"/>
    </xf>
    <xf numFmtId="9" fontId="0" fillId="0" borderId="23" xfId="1" applyFont="1" applyBorder="1" applyAlignment="1">
      <alignment horizontal="center" vertical="top"/>
    </xf>
    <xf numFmtId="4" fontId="0" fillId="0" borderId="26" xfId="0" applyNumberFormat="1" applyBorder="1" applyAlignment="1">
      <alignment horizontal="right" vertical="top"/>
    </xf>
    <xf numFmtId="0" fontId="2" fillId="0" borderId="33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7" fillId="0" borderId="39" xfId="0" applyFont="1" applyBorder="1" applyAlignment="1">
      <alignment horizontal="left" wrapText="1"/>
    </xf>
    <xf numFmtId="0" fontId="7" fillId="0" borderId="39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2" fillId="0" borderId="39" xfId="0" applyFont="1" applyBorder="1" applyAlignment="1">
      <alignment horizontal="center" vertical="top"/>
    </xf>
    <xf numFmtId="0" fontId="2" fillId="0" borderId="40" xfId="0" applyFont="1" applyBorder="1" applyAlignment="1">
      <alignment horizontal="center" vertical="top"/>
    </xf>
    <xf numFmtId="0" fontId="8" fillId="0" borderId="12" xfId="0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166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top"/>
    </xf>
    <xf numFmtId="4" fontId="0" fillId="0" borderId="21" xfId="0" applyNumberFormat="1" applyBorder="1" applyAlignment="1">
      <alignment horizontal="right" vertical="top"/>
    </xf>
    <xf numFmtId="4" fontId="0" fillId="0" borderId="24" xfId="0" applyNumberFormat="1" applyBorder="1" applyAlignment="1">
      <alignment horizontal="right" vertical="top"/>
    </xf>
    <xf numFmtId="4" fontId="0" fillId="0" borderId="25" xfId="0" applyNumberFormat="1" applyBorder="1" applyAlignment="1">
      <alignment horizontal="right" vertical="top"/>
    </xf>
    <xf numFmtId="166" fontId="0" fillId="0" borderId="31" xfId="0" applyNumberFormat="1" applyBorder="1" applyAlignment="1">
      <alignment horizontal="right"/>
    </xf>
    <xf numFmtId="0" fontId="0" fillId="0" borderId="31" xfId="0" applyBorder="1" applyAlignment="1">
      <alignment horizontal="center" vertical="top"/>
    </xf>
    <xf numFmtId="4" fontId="0" fillId="0" borderId="31" xfId="0" applyNumberFormat="1" applyBorder="1" applyAlignment="1">
      <alignment horizontal="right" vertical="top"/>
    </xf>
    <xf numFmtId="0" fontId="0" fillId="0" borderId="20" xfId="0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6" fillId="0" borderId="19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0" xfId="0" applyFont="1" applyAlignment="1">
      <alignment horizontal="right" wrapText="1"/>
    </xf>
    <xf numFmtId="0" fontId="1" fillId="0" borderId="8" xfId="0" applyFont="1" applyBorder="1" applyAlignment="1">
      <alignment horizontal="left" wrapText="1"/>
    </xf>
    <xf numFmtId="1" fontId="4" fillId="0" borderId="5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13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8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O46"/>
  <sheetViews>
    <sheetView tabSelected="1" zoomScaleNormal="100" workbookViewId="0">
      <selection activeCell="B38" sqref="B38:O38"/>
    </sheetView>
  </sheetViews>
  <sheetFormatPr defaultColWidth="10.5" defaultRowHeight="11.45" customHeight="1" x14ac:dyDescent="0.2"/>
  <cols>
    <col min="1" max="1" width="1.1640625" style="1" customWidth="1"/>
    <col min="2" max="2" width="5.83203125" style="1" customWidth="1"/>
    <col min="3" max="3" width="12.6640625" style="1" customWidth="1"/>
    <col min="4" max="4" width="2.33203125" style="1" customWidth="1"/>
    <col min="5" max="5" width="18.6640625" style="1" customWidth="1"/>
    <col min="6" max="6" width="2" style="1" customWidth="1"/>
    <col min="7" max="7" width="12.1640625" style="1" customWidth="1"/>
    <col min="8" max="8" width="5.1640625" style="1" customWidth="1"/>
    <col min="9" max="9" width="2.1640625" style="1" customWidth="1"/>
    <col min="10" max="10" width="1.6640625" style="1" customWidth="1"/>
    <col min="11" max="11" width="0.5" style="1" customWidth="1"/>
    <col min="12" max="12" width="7.5" style="1" customWidth="1"/>
    <col min="13" max="13" width="7.83203125" style="1" customWidth="1"/>
    <col min="14" max="14" width="0.6640625" style="1" customWidth="1"/>
    <col min="15" max="15" width="5.1640625" style="1" customWidth="1"/>
    <col min="16" max="16" width="1.33203125" style="1" customWidth="1"/>
    <col min="17" max="17" width="9.33203125" style="1" customWidth="1"/>
    <col min="18" max="18" width="0.6640625" style="1" customWidth="1"/>
    <col min="19" max="20" width="2.6640625" style="1" customWidth="1"/>
    <col min="21" max="21" width="2.33203125" style="1" customWidth="1"/>
    <col min="22" max="22" width="7" style="1" customWidth="1"/>
    <col min="23" max="24" width="3.5" style="1" customWidth="1"/>
    <col min="25" max="25" width="10" style="1" customWidth="1"/>
    <col min="26" max="26" width="5.33203125" style="1" customWidth="1"/>
    <col min="27" max="27" width="1.83203125" style="1" customWidth="1"/>
    <col min="28" max="28" width="4.6640625" style="1" customWidth="1"/>
    <col min="29" max="29" width="0.6640625" style="1" customWidth="1"/>
    <col min="30" max="30" width="2.5" style="1" customWidth="1"/>
    <col min="31" max="31" width="0.33203125" style="1" customWidth="1"/>
    <col min="32" max="32" width="7.1640625" style="1" customWidth="1"/>
    <col min="33" max="33" width="2" style="1" customWidth="1"/>
    <col min="34" max="34" width="0.83203125" style="1" customWidth="1"/>
    <col min="35" max="35" width="3.5" style="1" customWidth="1"/>
    <col min="36" max="36" width="3" style="1" customWidth="1"/>
    <col min="37" max="37" width="7" style="1" customWidth="1"/>
    <col min="38" max="38" width="1.1640625" style="1" customWidth="1"/>
    <col min="39" max="39" width="13" style="1" customWidth="1"/>
    <col min="40" max="40" width="0.6640625" style="1" customWidth="1"/>
    <col min="41" max="41" width="0.5" style="1" customWidth="1"/>
  </cols>
  <sheetData>
    <row r="1" spans="2:39" s="1" customFormat="1" ht="15.95" customHeight="1" x14ac:dyDescent="0.2">
      <c r="S1" s="116" t="s">
        <v>0</v>
      </c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</row>
    <row r="2" spans="2:39" s="1" customFormat="1" ht="12.95" customHeight="1" x14ac:dyDescent="0.2">
      <c r="AK2" s="2"/>
      <c r="AL2" s="2"/>
      <c r="AM2" s="3" t="s">
        <v>1</v>
      </c>
    </row>
    <row r="3" spans="2:39" s="1" customFormat="1" ht="12" customHeight="1" x14ac:dyDescent="0.2">
      <c r="B3" s="117" t="s">
        <v>69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K3" s="2"/>
      <c r="AL3" s="2" t="s">
        <v>2</v>
      </c>
      <c r="AM3" s="5">
        <v>330212</v>
      </c>
    </row>
    <row r="4" spans="2:39" s="1" customFormat="1" ht="12" customHeight="1" x14ac:dyDescent="0.2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6"/>
      <c r="AE4" s="6"/>
      <c r="AF4" s="6"/>
      <c r="AG4" s="6"/>
      <c r="AH4" s="6"/>
      <c r="AI4" s="6"/>
      <c r="AK4" s="7"/>
      <c r="AL4" s="7" t="s">
        <v>3</v>
      </c>
      <c r="AM4" s="54" t="s">
        <v>70</v>
      </c>
    </row>
    <row r="5" spans="2:39" s="1" customFormat="1" ht="8.1" customHeight="1" x14ac:dyDescent="0.2">
      <c r="B5" s="8"/>
      <c r="C5" s="8"/>
      <c r="D5" s="10" t="s">
        <v>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K5" s="11"/>
      <c r="AL5" s="11"/>
      <c r="AM5" s="119"/>
    </row>
    <row r="6" spans="2:39" s="1" customFormat="1" ht="12" customHeight="1" x14ac:dyDescent="0.2"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M6" s="120"/>
    </row>
    <row r="7" spans="2:39" s="1" customFormat="1" ht="14.1" customHeight="1" x14ac:dyDescent="0.2">
      <c r="B7" s="8"/>
      <c r="C7" s="8"/>
      <c r="D7" s="10" t="s">
        <v>5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K7" s="7"/>
      <c r="AL7" s="7" t="s">
        <v>6</v>
      </c>
      <c r="AM7" s="12"/>
    </row>
    <row r="8" spans="2:39" s="1" customFormat="1" ht="21.95" customHeight="1" x14ac:dyDescent="0.2">
      <c r="B8" s="122" t="s">
        <v>7</v>
      </c>
      <c r="C8" s="122"/>
      <c r="D8" s="123" t="s">
        <v>72</v>
      </c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K8" s="7"/>
      <c r="AL8" s="7" t="s">
        <v>3</v>
      </c>
      <c r="AM8" s="13">
        <v>16673706</v>
      </c>
    </row>
    <row r="9" spans="2:39" s="1" customFormat="1" ht="8.1" customHeight="1" x14ac:dyDescent="0.2">
      <c r="D9" s="10" t="s">
        <v>8</v>
      </c>
      <c r="E9" s="9"/>
      <c r="F9" s="9"/>
      <c r="G9" s="9"/>
      <c r="H9" s="9"/>
      <c r="I9" s="9"/>
      <c r="J9" s="9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K9" s="7"/>
      <c r="AL9" s="7"/>
      <c r="AM9" s="124">
        <v>58306175</v>
      </c>
    </row>
    <row r="10" spans="2:39" s="1" customFormat="1" ht="21.95" customHeight="1" x14ac:dyDescent="0.2">
      <c r="B10" s="7"/>
      <c r="C10" s="7" t="s">
        <v>9</v>
      </c>
      <c r="D10" s="123" t="s">
        <v>71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K10" s="7"/>
      <c r="AL10" s="7" t="s">
        <v>3</v>
      </c>
      <c r="AM10" s="125"/>
    </row>
    <row r="11" spans="2:39" s="1" customFormat="1" ht="8.1" customHeight="1" x14ac:dyDescent="0.2">
      <c r="D11" s="10" t="s">
        <v>8</v>
      </c>
      <c r="E11" s="9"/>
      <c r="F11" s="9"/>
      <c r="G11" s="9"/>
      <c r="H11" s="9"/>
      <c r="I11" s="9"/>
      <c r="J11" s="9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K11" s="7"/>
      <c r="AL11" s="7"/>
      <c r="AM11" s="126">
        <v>16673706</v>
      </c>
    </row>
    <row r="12" spans="2:39" s="1" customFormat="1" ht="21.95" customHeight="1" x14ac:dyDescent="0.2">
      <c r="B12" s="7"/>
      <c r="C12" s="7" t="s">
        <v>10</v>
      </c>
      <c r="D12" s="123" t="s">
        <v>72</v>
      </c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K12" s="7"/>
      <c r="AL12" s="7" t="s">
        <v>3</v>
      </c>
      <c r="AM12" s="125"/>
    </row>
    <row r="13" spans="2:39" s="1" customFormat="1" ht="8.1" customHeight="1" x14ac:dyDescent="0.2">
      <c r="D13" s="10" t="s">
        <v>8</v>
      </c>
      <c r="E13" s="9"/>
      <c r="F13" s="9"/>
      <c r="G13" s="9"/>
      <c r="H13" s="9"/>
      <c r="I13" s="9"/>
      <c r="J13" s="9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K13" s="127" t="s">
        <v>11</v>
      </c>
      <c r="AL13" s="127"/>
      <c r="AM13" s="126"/>
    </row>
    <row r="14" spans="2:39" s="1" customFormat="1" ht="12" customHeight="1" x14ac:dyDescent="0.2">
      <c r="B14" s="7"/>
      <c r="C14" s="7" t="s">
        <v>12</v>
      </c>
      <c r="D14" s="130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K14" s="128"/>
      <c r="AL14" s="129"/>
      <c r="AM14" s="125"/>
    </row>
    <row r="15" spans="2:39" s="1" customFormat="1" ht="12" customHeight="1" x14ac:dyDescent="0.2">
      <c r="D15" s="10" t="s">
        <v>13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K15" s="110" t="s">
        <v>14</v>
      </c>
      <c r="AL15" s="110"/>
      <c r="AM15" s="53"/>
    </row>
    <row r="16" spans="2:39" s="1" customFormat="1" ht="12" customHeight="1" x14ac:dyDescent="0.2">
      <c r="K16" s="111" t="s">
        <v>15</v>
      </c>
      <c r="L16" s="111"/>
      <c r="M16" s="111"/>
      <c r="N16" s="111"/>
      <c r="O16" s="111" t="s">
        <v>16</v>
      </c>
      <c r="P16" s="111"/>
      <c r="Q16" s="111"/>
      <c r="R16" s="111"/>
      <c r="AD16" s="7"/>
      <c r="AE16" s="7"/>
      <c r="AF16" s="7"/>
      <c r="AG16" s="7"/>
      <c r="AH16" s="7"/>
      <c r="AI16" s="7" t="s">
        <v>17</v>
      </c>
      <c r="AK16" s="110" t="s">
        <v>11</v>
      </c>
      <c r="AL16" s="110"/>
      <c r="AM16" s="16"/>
    </row>
    <row r="17" spans="2:41" s="1" customFormat="1" ht="12" customHeight="1" x14ac:dyDescent="0.2">
      <c r="D17" s="17"/>
      <c r="E17" s="17"/>
      <c r="F17" s="17"/>
      <c r="G17" s="17"/>
      <c r="H17" s="17"/>
      <c r="I17" s="17"/>
      <c r="J17" s="18" t="s">
        <v>18</v>
      </c>
      <c r="K17" s="112">
        <v>7</v>
      </c>
      <c r="L17" s="112"/>
      <c r="M17" s="112"/>
      <c r="N17" s="112"/>
      <c r="O17" s="113">
        <v>45338</v>
      </c>
      <c r="P17" s="114"/>
      <c r="Q17" s="114"/>
      <c r="R17" s="114"/>
      <c r="AK17" s="110" t="s">
        <v>14</v>
      </c>
      <c r="AL17" s="110"/>
      <c r="AM17" s="16"/>
    </row>
    <row r="18" spans="2:41" s="1" customFormat="1" ht="12" customHeight="1" x14ac:dyDescent="0.2">
      <c r="AK18" s="19"/>
      <c r="AL18" s="19" t="s">
        <v>19</v>
      </c>
      <c r="AM18" s="20"/>
    </row>
    <row r="19" spans="2:41" s="21" customFormat="1" ht="11.1" customHeight="1" x14ac:dyDescent="0.2">
      <c r="AL19" s="22"/>
      <c r="AM19" s="22"/>
      <c r="AN19" s="22"/>
      <c r="AO19" s="22" t="s">
        <v>20</v>
      </c>
    </row>
    <row r="20" spans="2:41" s="21" customFormat="1" ht="11.1" customHeight="1" x14ac:dyDescent="0.2">
      <c r="B20" s="99" t="s">
        <v>21</v>
      </c>
      <c r="C20" s="107" t="s">
        <v>22</v>
      </c>
      <c r="D20" s="107"/>
      <c r="E20" s="107"/>
      <c r="F20" s="107"/>
      <c r="G20" s="107"/>
      <c r="H20" s="107" t="s">
        <v>23</v>
      </c>
      <c r="I20" s="107"/>
      <c r="J20" s="107"/>
      <c r="K20" s="107"/>
      <c r="L20" s="107"/>
      <c r="M20" s="99" t="s">
        <v>24</v>
      </c>
      <c r="N20" s="107" t="s">
        <v>25</v>
      </c>
      <c r="O20" s="107"/>
      <c r="P20" s="107"/>
      <c r="Q20" s="107"/>
      <c r="R20" s="99" t="s">
        <v>26</v>
      </c>
      <c r="S20" s="99"/>
      <c r="T20" s="99"/>
      <c r="U20" s="99"/>
      <c r="V20" s="99" t="s">
        <v>27</v>
      </c>
      <c r="W20" s="99"/>
      <c r="X20" s="99" t="s">
        <v>28</v>
      </c>
      <c r="Y20" s="99"/>
      <c r="Z20" s="99" t="s">
        <v>29</v>
      </c>
      <c r="AA20" s="99"/>
      <c r="AB20" s="99"/>
      <c r="AC20" s="99"/>
      <c r="AD20" s="99"/>
      <c r="AE20" s="107" t="s">
        <v>30</v>
      </c>
      <c r="AF20" s="107"/>
      <c r="AG20" s="107"/>
      <c r="AH20" s="107"/>
      <c r="AI20" s="107"/>
      <c r="AJ20" s="107"/>
      <c r="AK20" s="107"/>
      <c r="AL20" s="99" t="s">
        <v>31</v>
      </c>
      <c r="AM20" s="99"/>
      <c r="AN20" s="99"/>
      <c r="AO20" s="99"/>
    </row>
    <row r="21" spans="2:41" s="21" customFormat="1" ht="44.1" customHeight="1" x14ac:dyDescent="0.2">
      <c r="B21" s="115"/>
      <c r="C21" s="103" t="s">
        <v>32</v>
      </c>
      <c r="D21" s="103"/>
      <c r="E21" s="103"/>
      <c r="F21" s="103"/>
      <c r="G21" s="3" t="s">
        <v>33</v>
      </c>
      <c r="H21" s="103" t="s">
        <v>34</v>
      </c>
      <c r="I21" s="103"/>
      <c r="J21" s="103"/>
      <c r="K21" s="103"/>
      <c r="L21" s="23" t="s">
        <v>35</v>
      </c>
      <c r="M21" s="115"/>
      <c r="N21" s="103" t="s">
        <v>36</v>
      </c>
      <c r="O21" s="103"/>
      <c r="P21" s="103"/>
      <c r="Q21" s="23" t="s">
        <v>37</v>
      </c>
      <c r="R21" s="104"/>
      <c r="S21" s="105"/>
      <c r="T21" s="105"/>
      <c r="U21" s="106"/>
      <c r="V21" s="100"/>
      <c r="W21" s="102"/>
      <c r="X21" s="100"/>
      <c r="Y21" s="102"/>
      <c r="Z21" s="100"/>
      <c r="AA21" s="101"/>
      <c r="AB21" s="101"/>
      <c r="AC21" s="101"/>
      <c r="AD21" s="102"/>
      <c r="AE21" s="103" t="s">
        <v>38</v>
      </c>
      <c r="AF21" s="103"/>
      <c r="AG21" s="103"/>
      <c r="AH21" s="103"/>
      <c r="AI21" s="103" t="s">
        <v>39</v>
      </c>
      <c r="AJ21" s="103"/>
      <c r="AK21" s="103"/>
      <c r="AL21" s="100"/>
      <c r="AM21" s="101"/>
      <c r="AN21" s="101"/>
      <c r="AO21" s="102"/>
    </row>
    <row r="22" spans="2:41" s="24" customFormat="1" ht="11.1" customHeight="1" thickBot="1" x14ac:dyDescent="0.25">
      <c r="B22" s="25">
        <v>1</v>
      </c>
      <c r="C22" s="109">
        <v>2</v>
      </c>
      <c r="D22" s="109"/>
      <c r="E22" s="109"/>
      <c r="F22" s="109"/>
      <c r="G22" s="26">
        <v>3</v>
      </c>
      <c r="H22" s="109">
        <v>4</v>
      </c>
      <c r="I22" s="109"/>
      <c r="J22" s="109"/>
      <c r="K22" s="109"/>
      <c r="L22" s="26">
        <v>5</v>
      </c>
      <c r="M22" s="26">
        <v>6</v>
      </c>
      <c r="N22" s="108">
        <v>7</v>
      </c>
      <c r="O22" s="108"/>
      <c r="P22" s="108"/>
      <c r="Q22" s="26">
        <v>8</v>
      </c>
      <c r="R22" s="108">
        <v>9</v>
      </c>
      <c r="S22" s="108"/>
      <c r="T22" s="108"/>
      <c r="U22" s="108"/>
      <c r="V22" s="108">
        <v>10</v>
      </c>
      <c r="W22" s="108"/>
      <c r="X22" s="108">
        <v>11</v>
      </c>
      <c r="Y22" s="108"/>
      <c r="Z22" s="108">
        <v>12</v>
      </c>
      <c r="AA22" s="108"/>
      <c r="AB22" s="108"/>
      <c r="AC22" s="108"/>
      <c r="AD22" s="108"/>
      <c r="AE22" s="109">
        <v>13</v>
      </c>
      <c r="AF22" s="109"/>
      <c r="AG22" s="109"/>
      <c r="AH22" s="109"/>
      <c r="AI22" s="108">
        <v>14</v>
      </c>
      <c r="AJ22" s="108"/>
      <c r="AK22" s="108"/>
      <c r="AL22" s="108">
        <v>15</v>
      </c>
      <c r="AM22" s="108"/>
      <c r="AN22" s="108"/>
      <c r="AO22" s="108"/>
    </row>
    <row r="23" spans="2:41" s="21" customFormat="1" ht="24" customHeight="1" thickBot="1" x14ac:dyDescent="0.25">
      <c r="B23" s="27">
        <v>1</v>
      </c>
      <c r="C23" s="70" t="s">
        <v>76</v>
      </c>
      <c r="D23" s="71"/>
      <c r="E23" s="71"/>
      <c r="F23" s="71"/>
      <c r="G23" s="28"/>
      <c r="H23" s="72" t="s">
        <v>74</v>
      </c>
      <c r="I23" s="73"/>
      <c r="J23" s="73"/>
      <c r="K23" s="73"/>
      <c r="L23" s="29">
        <v>113</v>
      </c>
      <c r="M23" s="55"/>
      <c r="N23" s="30"/>
      <c r="O23" s="31"/>
      <c r="P23" s="32"/>
      <c r="Q23" s="33"/>
      <c r="R23" s="30"/>
      <c r="S23" s="31"/>
      <c r="T23" s="31"/>
      <c r="U23" s="32"/>
      <c r="V23" s="74">
        <f>22.275+3.08+1090.793</f>
        <v>1116.1479999999999</v>
      </c>
      <c r="W23" s="74"/>
      <c r="X23" s="75">
        <v>825.64</v>
      </c>
      <c r="Y23" s="75"/>
      <c r="Z23" s="76">
        <f>ROUND(V23*X23,2)</f>
        <v>921536.43</v>
      </c>
      <c r="AA23" s="76"/>
      <c r="AB23" s="76"/>
      <c r="AC23" s="76"/>
      <c r="AD23" s="76"/>
      <c r="AE23" s="78">
        <v>0.2</v>
      </c>
      <c r="AF23" s="78"/>
      <c r="AG23" s="78"/>
      <c r="AH23" s="78"/>
      <c r="AI23" s="79">
        <f>ROUND(Z23*AE23,2)</f>
        <v>184307.29</v>
      </c>
      <c r="AJ23" s="79"/>
      <c r="AK23" s="79"/>
      <c r="AL23" s="69">
        <f>Z23+AI23</f>
        <v>1105843.72</v>
      </c>
      <c r="AM23" s="69"/>
      <c r="AN23" s="69"/>
      <c r="AO23" s="69"/>
    </row>
    <row r="24" spans="2:41" ht="11.1" customHeight="1" x14ac:dyDescent="0.2">
      <c r="G24" s="34"/>
      <c r="L24" s="34"/>
      <c r="M24" s="34"/>
      <c r="N24" s="35"/>
      <c r="O24" s="35"/>
      <c r="P24" s="35" t="s">
        <v>40</v>
      </c>
      <c r="Q24" s="36"/>
      <c r="R24" s="36"/>
      <c r="S24" s="37"/>
      <c r="T24" s="37"/>
      <c r="U24" s="37"/>
      <c r="V24" s="95">
        <f>SUM(V23:W23)</f>
        <v>1116.1479999999999</v>
      </c>
      <c r="W24" s="95"/>
      <c r="X24" s="96" t="s">
        <v>41</v>
      </c>
      <c r="Y24" s="96"/>
      <c r="Z24" s="97">
        <f>SUM(Z23:AD23)</f>
        <v>921536.43</v>
      </c>
      <c r="AA24" s="97"/>
      <c r="AB24" s="97"/>
      <c r="AC24" s="97"/>
      <c r="AD24" s="97"/>
      <c r="AE24" s="98" t="s">
        <v>41</v>
      </c>
      <c r="AF24" s="98"/>
      <c r="AG24" s="98"/>
      <c r="AH24" s="98"/>
      <c r="AI24" s="97">
        <f>SUM(AI23:AK23)</f>
        <v>184307.29</v>
      </c>
      <c r="AJ24" s="97"/>
      <c r="AK24" s="97"/>
      <c r="AL24" s="77">
        <f>SUM(AL23:AO23)</f>
        <v>1105843.72</v>
      </c>
      <c r="AM24" s="77"/>
      <c r="AN24" s="77"/>
      <c r="AO24" s="77"/>
    </row>
    <row r="25" spans="2:41" ht="11.1" customHeight="1" x14ac:dyDescent="0.2">
      <c r="N25" s="38"/>
      <c r="O25" s="38"/>
      <c r="P25" s="38" t="s">
        <v>42</v>
      </c>
      <c r="Q25" s="39"/>
      <c r="R25" s="40"/>
      <c r="S25" s="41"/>
      <c r="T25" s="41"/>
      <c r="U25" s="42"/>
      <c r="V25" s="90">
        <f>V24</f>
        <v>1116.1479999999999</v>
      </c>
      <c r="W25" s="90"/>
      <c r="X25" s="91" t="s">
        <v>41</v>
      </c>
      <c r="Y25" s="91"/>
      <c r="Z25" s="92">
        <f>Z24</f>
        <v>921536.43</v>
      </c>
      <c r="AA25" s="93"/>
      <c r="AB25" s="93"/>
      <c r="AC25" s="93"/>
      <c r="AD25" s="94"/>
      <c r="AE25" s="91" t="s">
        <v>41</v>
      </c>
      <c r="AF25" s="91"/>
      <c r="AG25" s="91"/>
      <c r="AH25" s="91"/>
      <c r="AI25" s="75">
        <f>AI24</f>
        <v>184307.29</v>
      </c>
      <c r="AJ25" s="75"/>
      <c r="AK25" s="75"/>
      <c r="AL25" s="75">
        <f>AL24</f>
        <v>1105843.72</v>
      </c>
      <c r="AM25" s="75"/>
      <c r="AN25" s="75"/>
      <c r="AO25" s="75"/>
    </row>
    <row r="26" spans="2:41" s="1" customFormat="1" ht="12" customHeight="1" x14ac:dyDescent="0.2">
      <c r="E26" s="1" t="s">
        <v>43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41" s="1" customFormat="1" ht="11.1" customHeight="1" x14ac:dyDescent="0.2">
      <c r="E27" s="1" t="s">
        <v>44</v>
      </c>
      <c r="F27" s="56" t="s">
        <v>75</v>
      </c>
      <c r="G27" s="6"/>
      <c r="H27" s="6"/>
      <c r="I27" s="6"/>
      <c r="J27" s="6"/>
      <c r="K27" s="6"/>
      <c r="L27" s="6"/>
      <c r="M27" s="6"/>
      <c r="N27" s="6"/>
      <c r="O27" s="6"/>
      <c r="P27" s="43"/>
      <c r="Q27" s="43"/>
      <c r="R27" s="43"/>
      <c r="S27" s="43"/>
      <c r="T27" s="6"/>
      <c r="U27" s="6"/>
      <c r="V27" s="6"/>
      <c r="W27" s="6"/>
      <c r="X27" s="6"/>
      <c r="Y27" s="1" t="s">
        <v>45</v>
      </c>
    </row>
    <row r="28" spans="2:41" s="1" customFormat="1" ht="8.1" customHeight="1" x14ac:dyDescent="0.2">
      <c r="F28" s="44" t="s">
        <v>46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AH28" s="65"/>
      <c r="AI28" s="65"/>
      <c r="AJ28" s="65"/>
      <c r="AK28" s="65"/>
      <c r="AL28" s="65"/>
      <c r="AM28" s="65"/>
      <c r="AN28" s="65"/>
    </row>
    <row r="29" spans="2:41" s="1" customFormat="1" ht="11.1" customHeight="1" x14ac:dyDescent="0.2">
      <c r="F29" s="60"/>
      <c r="G29" s="60"/>
      <c r="H29" s="60"/>
      <c r="J29" s="1" t="s">
        <v>47</v>
      </c>
      <c r="T29" s="6"/>
      <c r="U29" s="6"/>
      <c r="V29" s="6"/>
      <c r="W29" s="6"/>
      <c r="X29" s="6"/>
      <c r="Y29" s="6"/>
      <c r="Z29" s="6"/>
      <c r="AA29" s="6"/>
      <c r="AB29" s="63"/>
      <c r="AC29" s="63"/>
      <c r="AD29" s="63"/>
      <c r="AE29" s="63"/>
      <c r="AF29" s="63"/>
      <c r="AH29" s="66"/>
      <c r="AI29" s="67"/>
      <c r="AJ29" s="67"/>
      <c r="AK29" s="67"/>
      <c r="AL29" s="67"/>
      <c r="AM29" s="67"/>
      <c r="AN29" s="68"/>
    </row>
    <row r="30" spans="2:41" s="1" customFormat="1" ht="8.1" customHeight="1" x14ac:dyDescent="0.2">
      <c r="F30" s="61"/>
      <c r="G30" s="61"/>
      <c r="H30" s="61"/>
      <c r="T30" s="44" t="s">
        <v>46</v>
      </c>
      <c r="U30" s="46"/>
      <c r="V30" s="46"/>
      <c r="W30" s="45"/>
      <c r="X30" s="45"/>
      <c r="Y30" s="45"/>
      <c r="Z30" s="45"/>
      <c r="AA30" s="45"/>
      <c r="AB30" s="64"/>
      <c r="AC30" s="64"/>
      <c r="AD30" s="64"/>
      <c r="AE30" s="64"/>
      <c r="AF30" s="64"/>
      <c r="AH30" s="65"/>
      <c r="AI30" s="65"/>
      <c r="AJ30" s="65"/>
      <c r="AK30" s="65"/>
      <c r="AL30" s="65"/>
      <c r="AM30" s="65"/>
      <c r="AN30" s="65"/>
    </row>
    <row r="31" spans="2:41" s="1" customFormat="1" ht="11.1" customHeight="1" x14ac:dyDescent="0.2">
      <c r="E31" s="1" t="s">
        <v>48</v>
      </c>
      <c r="F31" s="62"/>
      <c r="G31" s="62"/>
      <c r="H31" s="62"/>
      <c r="J31" s="1" t="s">
        <v>49</v>
      </c>
      <c r="T31" s="6"/>
      <c r="U31" s="47"/>
      <c r="V31" s="47"/>
      <c r="W31" s="47"/>
      <c r="X31" s="47"/>
      <c r="Y31" s="47"/>
      <c r="Z31" s="47"/>
      <c r="AA31" s="47"/>
      <c r="AB31" s="80"/>
      <c r="AC31" s="80"/>
      <c r="AD31" s="80"/>
      <c r="AE31" s="80"/>
      <c r="AF31" s="80"/>
      <c r="AG31" s="8"/>
      <c r="AH31" s="66"/>
      <c r="AI31" s="67"/>
      <c r="AJ31" s="67"/>
      <c r="AK31" s="67"/>
      <c r="AL31" s="67"/>
      <c r="AM31" s="67"/>
      <c r="AN31" s="68"/>
    </row>
    <row r="32" spans="2:41" s="1" customFormat="1" ht="8.1" customHeight="1" x14ac:dyDescent="0.2">
      <c r="F32" s="81" t="s">
        <v>46</v>
      </c>
      <c r="G32" s="81"/>
      <c r="H32" s="81"/>
      <c r="I32" s="8"/>
      <c r="T32" s="44" t="s">
        <v>46</v>
      </c>
      <c r="U32" s="9"/>
      <c r="V32" s="9"/>
      <c r="W32" s="9"/>
      <c r="X32" s="9"/>
      <c r="Y32" s="9"/>
      <c r="Z32" s="9"/>
      <c r="AA32" s="9"/>
      <c r="AB32" s="82"/>
      <c r="AC32" s="64"/>
      <c r="AD32" s="64"/>
      <c r="AE32" s="64"/>
      <c r="AF32" s="64"/>
    </row>
    <row r="33" spans="2:40" s="1" customFormat="1" ht="5.0999999999999996" customHeight="1" x14ac:dyDescent="0.2"/>
    <row r="34" spans="2:40" s="1" customFormat="1" ht="9.9499999999999993" customHeight="1" x14ac:dyDescent="0.2">
      <c r="B34" s="1" t="s">
        <v>50</v>
      </c>
      <c r="G34" s="6"/>
      <c r="H34" s="6"/>
      <c r="J34" s="1" t="s">
        <v>51</v>
      </c>
      <c r="S34" s="49"/>
      <c r="W34" s="38"/>
      <c r="X34" s="38" t="s">
        <v>52</v>
      </c>
      <c r="Y34" s="6"/>
      <c r="Z34" s="6"/>
      <c r="AA34" s="6"/>
      <c r="AB34" s="6"/>
      <c r="AC34" s="45" t="s">
        <v>53</v>
      </c>
      <c r="AD34" s="45"/>
      <c r="AE34" s="45"/>
      <c r="AF34" s="6"/>
      <c r="AG34" s="6"/>
      <c r="AH34" s="6"/>
      <c r="AI34" s="6"/>
      <c r="AJ34" s="6"/>
      <c r="AK34" s="6"/>
      <c r="AL34" s="6"/>
      <c r="AM34" s="6"/>
      <c r="AN34" s="6"/>
    </row>
    <row r="35" spans="2:40" s="1" customFormat="1" ht="11.1" customHeight="1" x14ac:dyDescent="0.2">
      <c r="G35" s="81" t="s">
        <v>46</v>
      </c>
      <c r="H35" s="81"/>
      <c r="I35" s="81"/>
      <c r="S35" s="49"/>
    </row>
    <row r="36" spans="2:40" s="1" customFormat="1" ht="9.9499999999999993" customHeight="1" x14ac:dyDescent="0.2">
      <c r="B36" s="50" t="s">
        <v>54</v>
      </c>
      <c r="C36" s="50"/>
      <c r="D36" s="50"/>
      <c r="G36" s="51"/>
      <c r="H36" s="51"/>
      <c r="S36" s="49"/>
      <c r="U36" s="1" t="s">
        <v>55</v>
      </c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spans="2:40" ht="11.1" customHeight="1" x14ac:dyDescent="0.2">
      <c r="B37" s="83" t="s">
        <v>80</v>
      </c>
      <c r="C37" s="83"/>
      <c r="D37" s="83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5"/>
      <c r="Y37" s="44" t="s">
        <v>56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</row>
    <row r="38" spans="2:40" s="1" customFormat="1" ht="11.1" customHeight="1" x14ac:dyDescent="0.2">
      <c r="B38" s="86" t="s">
        <v>46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S38" s="49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2:40" s="1" customFormat="1" ht="21.95" customHeight="1" x14ac:dyDescent="0.2">
      <c r="B39" s="1" t="s">
        <v>57</v>
      </c>
      <c r="E39" s="52" t="s">
        <v>58</v>
      </c>
      <c r="G39" s="6"/>
      <c r="H39" s="6"/>
      <c r="J39" s="88" t="s">
        <v>73</v>
      </c>
      <c r="K39" s="89"/>
      <c r="L39" s="89"/>
      <c r="M39" s="89"/>
      <c r="N39" s="89"/>
      <c r="O39" s="89"/>
      <c r="P39" s="89"/>
      <c r="Q39" s="89"/>
      <c r="R39" s="89"/>
      <c r="S39" s="89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2:40" s="1" customFormat="1" ht="9" customHeight="1" x14ac:dyDescent="0.2">
      <c r="E40" s="48" t="s">
        <v>59</v>
      </c>
      <c r="G40" s="44" t="s">
        <v>60</v>
      </c>
      <c r="H40" s="9"/>
      <c r="J40" s="87" t="s">
        <v>61</v>
      </c>
      <c r="K40" s="87"/>
      <c r="L40" s="87"/>
      <c r="M40" s="87"/>
      <c r="N40" s="87"/>
      <c r="O40" s="87"/>
      <c r="P40" s="87"/>
      <c r="Q40" s="87"/>
      <c r="R40" s="87"/>
      <c r="S40" s="87"/>
    </row>
    <row r="41" spans="2:40" s="1" customFormat="1" ht="11.1" customHeight="1" x14ac:dyDescent="0.2">
      <c r="B41" s="51" t="s">
        <v>62</v>
      </c>
      <c r="C41" s="51"/>
      <c r="D41" s="51"/>
      <c r="G41" s="6"/>
      <c r="H41" s="6"/>
      <c r="J41" s="88" t="s">
        <v>73</v>
      </c>
      <c r="K41" s="88"/>
      <c r="L41" s="88"/>
      <c r="M41" s="88"/>
      <c r="N41" s="88"/>
      <c r="O41" s="88"/>
      <c r="P41" s="88"/>
      <c r="Q41" s="88"/>
      <c r="R41" s="88"/>
      <c r="S41" s="88"/>
      <c r="U41" s="1" t="s">
        <v>63</v>
      </c>
      <c r="Y41" s="6"/>
      <c r="Z41" s="6"/>
      <c r="AB41" s="62"/>
      <c r="AC41" s="62"/>
      <c r="AD41" s="62"/>
      <c r="AE41" s="62"/>
      <c r="AF41" s="62"/>
      <c r="AH41" s="6"/>
      <c r="AI41" s="6"/>
      <c r="AJ41" s="6"/>
      <c r="AK41" s="6"/>
      <c r="AL41" s="6"/>
      <c r="AM41" s="6"/>
      <c r="AN41" s="6"/>
    </row>
    <row r="42" spans="2:40" ht="11.1" customHeight="1" x14ac:dyDescent="0.2">
      <c r="G42" s="44" t="s">
        <v>60</v>
      </c>
      <c r="H42" s="9"/>
      <c r="J42" s="87" t="s">
        <v>61</v>
      </c>
      <c r="K42" s="87"/>
      <c r="L42" s="87"/>
      <c r="M42" s="87"/>
      <c r="N42" s="87"/>
      <c r="O42" s="87"/>
      <c r="P42" s="87"/>
      <c r="Q42" s="87"/>
      <c r="R42" s="87"/>
      <c r="S42" s="87"/>
      <c r="Y42" s="44" t="s">
        <v>59</v>
      </c>
      <c r="Z42" s="9"/>
      <c r="AB42" s="81" t="s">
        <v>60</v>
      </c>
      <c r="AC42" s="81"/>
      <c r="AD42" s="81"/>
      <c r="AE42" s="81"/>
      <c r="AF42" s="81"/>
      <c r="AH42" s="81" t="s">
        <v>61</v>
      </c>
      <c r="AI42" s="81"/>
      <c r="AJ42" s="81"/>
      <c r="AK42" s="81"/>
      <c r="AL42" s="81"/>
      <c r="AM42" s="81"/>
      <c r="AN42" s="81"/>
    </row>
    <row r="43" spans="2:40" s="1" customFormat="1" ht="11.1" customHeight="1" x14ac:dyDescent="0.2">
      <c r="B43" s="1" t="s">
        <v>64</v>
      </c>
      <c r="E43" s="4"/>
      <c r="G43" s="6"/>
      <c r="H43" s="6"/>
      <c r="J43" s="88" t="s">
        <v>73</v>
      </c>
      <c r="K43" s="89"/>
      <c r="L43" s="89"/>
      <c r="M43" s="89"/>
      <c r="N43" s="89"/>
      <c r="O43" s="89"/>
      <c r="P43" s="89"/>
      <c r="Q43" s="89"/>
      <c r="R43" s="89"/>
      <c r="S43" s="89"/>
      <c r="U43" s="1" t="s">
        <v>65</v>
      </c>
      <c r="Y43" s="6"/>
      <c r="Z43" s="6"/>
      <c r="AB43" s="62"/>
      <c r="AC43" s="62"/>
      <c r="AD43" s="62"/>
      <c r="AE43" s="62"/>
      <c r="AF43" s="62"/>
      <c r="AH43" s="6"/>
      <c r="AI43" s="6"/>
      <c r="AJ43" s="6"/>
      <c r="AK43" s="6"/>
      <c r="AL43" s="6"/>
      <c r="AM43" s="6"/>
      <c r="AN43" s="6"/>
    </row>
    <row r="44" spans="2:40" ht="11.1" customHeight="1" x14ac:dyDescent="0.2">
      <c r="E44" s="48" t="s">
        <v>59</v>
      </c>
      <c r="G44" s="44" t="s">
        <v>60</v>
      </c>
      <c r="H44" s="9"/>
      <c r="J44" s="87" t="s">
        <v>61</v>
      </c>
      <c r="K44" s="87"/>
      <c r="L44" s="87"/>
      <c r="M44" s="87"/>
      <c r="N44" s="87"/>
      <c r="O44" s="87"/>
      <c r="P44" s="87"/>
      <c r="Q44" s="87"/>
      <c r="R44" s="87"/>
      <c r="S44" s="87"/>
      <c r="U44" s="21" t="s">
        <v>66</v>
      </c>
      <c r="V44" s="21"/>
      <c r="Y44" s="44" t="s">
        <v>59</v>
      </c>
      <c r="Z44" s="9"/>
      <c r="AB44" s="81" t="s">
        <v>60</v>
      </c>
      <c r="AC44" s="81"/>
      <c r="AD44" s="81"/>
      <c r="AE44" s="81"/>
      <c r="AF44" s="81"/>
      <c r="AH44" s="81" t="s">
        <v>61</v>
      </c>
      <c r="AI44" s="81"/>
      <c r="AJ44" s="81"/>
      <c r="AK44" s="81"/>
      <c r="AL44" s="81"/>
      <c r="AM44" s="81"/>
      <c r="AN44" s="81"/>
    </row>
    <row r="45" spans="2:40" s="1" customFormat="1" ht="5.0999999999999996" customHeight="1" x14ac:dyDescent="0.2">
      <c r="S45" s="49"/>
    </row>
    <row r="46" spans="2:40" s="1" customFormat="1" ht="11.1" customHeight="1" x14ac:dyDescent="0.2">
      <c r="B46" s="38"/>
      <c r="C46" s="38"/>
      <c r="D46" s="38" t="s">
        <v>67</v>
      </c>
      <c r="F46" s="59" t="s">
        <v>77</v>
      </c>
      <c r="G46" s="57" t="s">
        <v>78</v>
      </c>
      <c r="H46" s="6"/>
      <c r="I46" s="58" t="s">
        <v>79</v>
      </c>
      <c r="S46" s="49"/>
      <c r="W46" s="45" t="s">
        <v>67</v>
      </c>
      <c r="X46" s="45"/>
      <c r="AA46" s="1" t="s">
        <v>68</v>
      </c>
    </row>
  </sheetData>
  <mergeCells count="89">
    <mergeCell ref="AM9:AM10"/>
    <mergeCell ref="D10:AI10"/>
    <mergeCell ref="AM11:AM12"/>
    <mergeCell ref="D12:AI12"/>
    <mergeCell ref="AK13:AL14"/>
    <mergeCell ref="AM13:AM14"/>
    <mergeCell ref="D14:AI14"/>
    <mergeCell ref="S1:AM1"/>
    <mergeCell ref="B3:AC4"/>
    <mergeCell ref="AM5:AM6"/>
    <mergeCell ref="B6:AI6"/>
    <mergeCell ref="B8:C8"/>
    <mergeCell ref="D8:AI8"/>
    <mergeCell ref="B20:B21"/>
    <mergeCell ref="C20:G20"/>
    <mergeCell ref="H20:L20"/>
    <mergeCell ref="M20:M21"/>
    <mergeCell ref="N20:Q20"/>
    <mergeCell ref="AK15:AL15"/>
    <mergeCell ref="K16:N16"/>
    <mergeCell ref="O16:R16"/>
    <mergeCell ref="AK16:AL16"/>
    <mergeCell ref="K17:N17"/>
    <mergeCell ref="O17:R17"/>
    <mergeCell ref="AK17:AL17"/>
    <mergeCell ref="AL22:AO22"/>
    <mergeCell ref="C22:F22"/>
    <mergeCell ref="H22:K22"/>
    <mergeCell ref="N22:P22"/>
    <mergeCell ref="R22:U22"/>
    <mergeCell ref="V22:W22"/>
    <mergeCell ref="X22:Y22"/>
    <mergeCell ref="Z22:AD22"/>
    <mergeCell ref="AE22:AH22"/>
    <mergeCell ref="AI22:AK22"/>
    <mergeCell ref="AL20:AO21"/>
    <mergeCell ref="C21:F21"/>
    <mergeCell ref="H21:K21"/>
    <mergeCell ref="N21:P21"/>
    <mergeCell ref="AE21:AH21"/>
    <mergeCell ref="AI21:AK21"/>
    <mergeCell ref="R20:U21"/>
    <mergeCell ref="V20:W21"/>
    <mergeCell ref="X20:Y21"/>
    <mergeCell ref="Z20:AD21"/>
    <mergeCell ref="AE20:AK20"/>
    <mergeCell ref="V24:W24"/>
    <mergeCell ref="X24:Y24"/>
    <mergeCell ref="Z24:AD24"/>
    <mergeCell ref="AE24:AH24"/>
    <mergeCell ref="AI24:AK24"/>
    <mergeCell ref="V25:W25"/>
    <mergeCell ref="X25:Y25"/>
    <mergeCell ref="Z25:AD25"/>
    <mergeCell ref="AE25:AH25"/>
    <mergeCell ref="AI25:AK25"/>
    <mergeCell ref="J44:S44"/>
    <mergeCell ref="AB44:AF44"/>
    <mergeCell ref="AH44:AN44"/>
    <mergeCell ref="J39:S39"/>
    <mergeCell ref="J40:S40"/>
    <mergeCell ref="J41:S41"/>
    <mergeCell ref="AB41:AF41"/>
    <mergeCell ref="J42:S42"/>
    <mergeCell ref="AB42:AF42"/>
    <mergeCell ref="AH42:AN42"/>
    <mergeCell ref="J43:S43"/>
    <mergeCell ref="AB43:AF43"/>
    <mergeCell ref="F32:H32"/>
    <mergeCell ref="AB32:AF32"/>
    <mergeCell ref="G35:I35"/>
    <mergeCell ref="B37:S37"/>
    <mergeCell ref="B38:O38"/>
    <mergeCell ref="F29:H31"/>
    <mergeCell ref="AB29:AF29"/>
    <mergeCell ref="AB30:AF30"/>
    <mergeCell ref="AH30:AN31"/>
    <mergeCell ref="AL23:AO23"/>
    <mergeCell ref="C23:F23"/>
    <mergeCell ref="H23:K23"/>
    <mergeCell ref="V23:W23"/>
    <mergeCell ref="X23:Y23"/>
    <mergeCell ref="Z23:AD23"/>
    <mergeCell ref="AL24:AO24"/>
    <mergeCell ref="AL25:AO25"/>
    <mergeCell ref="AH28:AN29"/>
    <mergeCell ref="AE23:AH23"/>
    <mergeCell ref="AI23:AK23"/>
    <mergeCell ref="AB31:AF31"/>
  </mergeCells>
  <pageMargins left="0.39370078740157483" right="0.39370078740157483" top="0.39370078740157483" bottom="0.39370078740157483" header="0.39370078740157483" footer="0.39370078740157483"/>
  <pageSetup scale="8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Бусел Евгений</dc:creator>
  <cp:lastModifiedBy>Евгений</cp:lastModifiedBy>
  <cp:lastPrinted>2023-11-27T10:34:12Z</cp:lastPrinted>
  <dcterms:created xsi:type="dcterms:W3CDTF">2018-01-15T12:05:37Z</dcterms:created>
  <dcterms:modified xsi:type="dcterms:W3CDTF">2024-02-20T14:04:13Z</dcterms:modified>
</cp:coreProperties>
</file>