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субподряд\Техресурс\2\"/>
    </mc:Choice>
  </mc:AlternateContent>
  <xr:revisionPtr revIDLastSave="0" documentId="13_ncr:1_{9FCA5A0E-54F7-4B46-9A56-07A3CBD46D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ил. к Договору" sheetId="2" r:id="rId1"/>
    <sheet name="оригинал" sheetId="1" r:id="rId2"/>
  </sheets>
  <definedNames>
    <definedName name="_xlnm.Print_Area" localSheetId="1">оригинал!$A$1:$F$27</definedName>
    <definedName name="_xlnm.Print_Area" localSheetId="0">'прил. к Договору'!$A$1:$F$27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2" l="1"/>
  <c r="E13" i="2"/>
  <c r="E12" i="2"/>
  <c r="E11" i="2"/>
  <c r="E10" i="2"/>
  <c r="E9" i="2"/>
  <c r="E8" i="2"/>
  <c r="E15" i="2" s="1"/>
  <c r="E14" i="1"/>
  <c r="E13" i="1"/>
  <c r="E12" i="1"/>
  <c r="E11" i="1"/>
  <c r="E10" i="1"/>
  <c r="E9" i="1"/>
  <c r="E8" i="1"/>
  <c r="E17" i="2" l="1"/>
  <c r="E16" i="2"/>
  <c r="E15" i="1"/>
  <c r="E16" i="1" l="1"/>
  <c r="E17" i="1"/>
</calcChain>
</file>

<file path=xl/sharedStrings.xml><?xml version="1.0" encoding="utf-8"?>
<sst xmlns="http://schemas.openxmlformats.org/spreadsheetml/2006/main" count="58" uniqueCount="26">
  <si>
    <t>Генеральный директор</t>
  </si>
  <si>
    <t>№</t>
  </si>
  <si>
    <t>Вид работ</t>
  </si>
  <si>
    <t>Общая стоимость, руб. (без НДС)</t>
  </si>
  <si>
    <t>Общая стоимость ВСЕГО, руб. (без НДС)</t>
  </si>
  <si>
    <t>Примечания (аналоги)</t>
  </si>
  <si>
    <t xml:space="preserve">Работа </t>
  </si>
  <si>
    <t>Материалы</t>
  </si>
  <si>
    <t>м.п.</t>
  </si>
  <si>
    <t>Субподрядчик:</t>
  </si>
  <si>
    <t>Подрядчик:</t>
  </si>
  <si>
    <t>ООО «ШЕЛЛРОКК»</t>
  </si>
  <si>
    <t>______________/ Е.А. Бусел /</t>
  </si>
  <si>
    <t>Ведомость и стоимость Строительно-монтажных работ</t>
  </si>
  <si>
    <t>НДС 20%</t>
  </si>
  <si>
    <t>ИТОГО стоимость без НДС 20%</t>
  </si>
  <si>
    <t>ИТОГО стоимость с учетом НДС 20%</t>
  </si>
  <si>
    <t xml:space="preserve">Приложение № 1.1
к Договору строительного субподряда 
№ МВМ/03-07-СП2  от «31» июля 2023г.
</t>
  </si>
  <si>
    <t>Разборка тупиковых упоров</t>
  </si>
  <si>
    <t>Разборка существующего звеньевого пути</t>
  </si>
  <si>
    <t>Разборка стрелочного перевода марки 1/9 на деревянных брусьях</t>
  </si>
  <si>
    <t>Разборка стрелочного перевода марки 1/9 на деревянных брусьях (СП №16)</t>
  </si>
  <si>
    <t>Балластировка пути и стрелочных переводов</t>
  </si>
  <si>
    <t>Выправочно-отделочные работы и окончательная выправка пути на железобетонных шпалах, балласт щебеночный</t>
  </si>
  <si>
    <t>ООО «ТЕХРЕСУРС»</t>
  </si>
  <si>
    <t>______________/ Лащенко С.Е.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</si>
</sst>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4" fontId="5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right"/>
    </xf>
    <xf numFmtId="4" fontId="1" fillId="0" borderId="3" xfId="1" applyNumberFormat="1" applyFont="1" applyBorder="1" applyAlignment="1">
      <alignment horizontal="center" vertical="center" wrapText="1"/>
    </xf>
    <xf numFmtId="4" fontId="0" fillId="0" borderId="0" xfId="0" applyNumberFormat="1"/>
    <xf numFmtId="4" fontId="2" fillId="0" borderId="0" xfId="2" applyNumberFormat="1" applyFont="1"/>
    <xf numFmtId="0" fontId="2" fillId="0" borderId="0" xfId="0" applyFont="1" applyAlignment="1">
      <alignment horizontal="right"/>
    </xf>
    <xf numFmtId="4" fontId="5" fillId="0" borderId="3" xfId="1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4" fontId="1" fillId="0" borderId="3" xfId="1" applyNumberFormat="1" applyFont="1" applyBorder="1" applyAlignment="1">
      <alignment horizontal="right" vertical="center" wrapText="1"/>
    </xf>
    <xf numFmtId="3" fontId="1" fillId="0" borderId="3" xfId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wrapText="1"/>
    </xf>
    <xf numFmtId="0" fontId="0" fillId="0" borderId="3" xfId="0" applyFill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0" fontId="0" fillId="0" borderId="3" xfId="0" applyBorder="1"/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" fontId="5" fillId="0" borderId="3" xfId="1" applyNumberFormat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4" fontId="5" fillId="0" borderId="4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52526-210C-4685-A596-AD3BD8FDA68E}">
  <sheetPr>
    <pageSetUpPr fitToPage="1"/>
  </sheetPr>
  <dimension ref="A1:K28"/>
  <sheetViews>
    <sheetView tabSelected="1" zoomScaleNormal="100" workbookViewId="0">
      <selection activeCell="D18" sqref="D18"/>
    </sheetView>
  </sheetViews>
  <sheetFormatPr defaultRowHeight="15" x14ac:dyDescent="0.25"/>
  <cols>
    <col min="1" max="1" width="3.42578125" customWidth="1"/>
    <col min="2" max="2" width="37.7109375" customWidth="1"/>
    <col min="3" max="3" width="20.7109375" customWidth="1"/>
    <col min="4" max="4" width="19.42578125" customWidth="1"/>
    <col min="5" max="5" width="22.42578125" customWidth="1"/>
    <col min="6" max="6" width="27.28515625" customWidth="1"/>
    <col min="10" max="10" width="11.28515625" bestFit="1" customWidth="1"/>
    <col min="11" max="11" width="12.7109375" customWidth="1"/>
    <col min="12" max="12" width="11.28515625" bestFit="1" customWidth="1"/>
  </cols>
  <sheetData>
    <row r="1" spans="1:11" ht="28.9" customHeight="1" x14ac:dyDescent="0.25">
      <c r="E1" s="21" t="s">
        <v>17</v>
      </c>
      <c r="F1" s="22"/>
    </row>
    <row r="2" spans="1:11" x14ac:dyDescent="0.25">
      <c r="A2" s="1"/>
      <c r="E2" s="22"/>
      <c r="F2" s="22"/>
    </row>
    <row r="3" spans="1:11" x14ac:dyDescent="0.25">
      <c r="A3" s="1"/>
      <c r="E3" s="22"/>
      <c r="F3" s="22"/>
    </row>
    <row r="4" spans="1:11" x14ac:dyDescent="0.25">
      <c r="A4" s="26"/>
      <c r="B4" s="26"/>
      <c r="C4" s="26"/>
      <c r="D4" s="26"/>
      <c r="E4" s="26"/>
      <c r="F4" s="26"/>
    </row>
    <row r="5" spans="1:11" x14ac:dyDescent="0.25">
      <c r="A5" s="27" t="s">
        <v>13</v>
      </c>
      <c r="B5" s="27"/>
      <c r="C5" s="27"/>
      <c r="D5" s="27"/>
      <c r="E5" s="27"/>
      <c r="F5" s="27"/>
      <c r="J5" s="10"/>
    </row>
    <row r="6" spans="1:11" ht="15.75" x14ac:dyDescent="0.25">
      <c r="A6" s="28" t="s">
        <v>1</v>
      </c>
      <c r="B6" s="30" t="s">
        <v>2</v>
      </c>
      <c r="C6" s="32" t="s">
        <v>3</v>
      </c>
      <c r="D6" s="33"/>
      <c r="E6" s="32" t="s">
        <v>4</v>
      </c>
      <c r="F6" s="34" t="s">
        <v>5</v>
      </c>
      <c r="J6" s="10"/>
    </row>
    <row r="7" spans="1:11" ht="15.75" x14ac:dyDescent="0.25">
      <c r="A7" s="29"/>
      <c r="B7" s="31"/>
      <c r="C7" s="12" t="s">
        <v>6</v>
      </c>
      <c r="D7" s="12" t="s">
        <v>7</v>
      </c>
      <c r="E7" s="33"/>
      <c r="F7" s="35"/>
    </row>
    <row r="8" spans="1:11" x14ac:dyDescent="0.25">
      <c r="A8" s="3">
        <v>1</v>
      </c>
      <c r="B8" s="13" t="s">
        <v>18</v>
      </c>
      <c r="C8" s="8">
        <v>109572</v>
      </c>
      <c r="D8" s="8">
        <v>0</v>
      </c>
      <c r="E8" s="14">
        <f>C8</f>
        <v>109572</v>
      </c>
      <c r="F8" s="15"/>
    </row>
    <row r="9" spans="1:11" ht="30" x14ac:dyDescent="0.25">
      <c r="A9" s="3">
        <v>2</v>
      </c>
      <c r="B9" s="13" t="s">
        <v>19</v>
      </c>
      <c r="C9" s="8">
        <v>1685956</v>
      </c>
      <c r="D9" s="8">
        <v>0</v>
      </c>
      <c r="E9" s="14">
        <f t="shared" ref="E9:E14" si="0">C9</f>
        <v>1685956</v>
      </c>
      <c r="F9" s="16"/>
    </row>
    <row r="10" spans="1:11" ht="30" x14ac:dyDescent="0.25">
      <c r="A10" s="3">
        <v>3</v>
      </c>
      <c r="B10" s="13" t="s">
        <v>19</v>
      </c>
      <c r="C10" s="8">
        <v>12504</v>
      </c>
      <c r="D10" s="8">
        <v>0</v>
      </c>
      <c r="E10" s="14">
        <f t="shared" si="0"/>
        <v>12504</v>
      </c>
      <c r="F10" s="17"/>
    </row>
    <row r="11" spans="1:11" ht="30" x14ac:dyDescent="0.25">
      <c r="A11" s="3">
        <v>4</v>
      </c>
      <c r="B11" s="13" t="s">
        <v>20</v>
      </c>
      <c r="C11" s="8">
        <v>260550</v>
      </c>
      <c r="D11" s="8">
        <v>0</v>
      </c>
      <c r="E11" s="14">
        <f t="shared" si="0"/>
        <v>260550</v>
      </c>
      <c r="F11" s="17"/>
    </row>
    <row r="12" spans="1:11" ht="30" x14ac:dyDescent="0.25">
      <c r="A12" s="3">
        <v>5</v>
      </c>
      <c r="B12" s="13" t="s">
        <v>21</v>
      </c>
      <c r="C12" s="8">
        <v>86850</v>
      </c>
      <c r="D12" s="8">
        <v>0</v>
      </c>
      <c r="E12" s="14">
        <f t="shared" si="0"/>
        <v>86850</v>
      </c>
      <c r="F12" s="16"/>
    </row>
    <row r="13" spans="1:11" ht="30" x14ac:dyDescent="0.25">
      <c r="A13" s="3">
        <v>6</v>
      </c>
      <c r="B13" s="13" t="s">
        <v>22</v>
      </c>
      <c r="C13" s="8">
        <v>542975.4</v>
      </c>
      <c r="D13" s="8">
        <v>0</v>
      </c>
      <c r="E13" s="14">
        <f t="shared" si="0"/>
        <v>542975.4</v>
      </c>
      <c r="F13" s="16"/>
    </row>
    <row r="14" spans="1:11" ht="60" x14ac:dyDescent="0.25">
      <c r="A14" s="18">
        <v>7</v>
      </c>
      <c r="B14" s="13" t="s">
        <v>23</v>
      </c>
      <c r="C14" s="19">
        <v>634925.71</v>
      </c>
      <c r="D14" s="8">
        <v>0</v>
      </c>
      <c r="E14" s="14">
        <f t="shared" si="0"/>
        <v>634925.71</v>
      </c>
      <c r="F14" s="20"/>
    </row>
    <row r="15" spans="1:11" x14ac:dyDescent="0.25">
      <c r="C15" s="23" t="s">
        <v>15</v>
      </c>
      <c r="D15" s="23"/>
      <c r="E15" s="9">
        <f>ROUND(SUM(E8:E14),2)</f>
        <v>3333333.11</v>
      </c>
      <c r="K15" s="9"/>
    </row>
    <row r="16" spans="1:11" x14ac:dyDescent="0.25">
      <c r="C16" s="11"/>
      <c r="D16" s="11" t="s">
        <v>14</v>
      </c>
      <c r="E16" s="9">
        <f>ROUND(E15*0.2,2)</f>
        <v>666666.62</v>
      </c>
    </row>
    <row r="17" spans="2:10" x14ac:dyDescent="0.25">
      <c r="C17" s="23" t="s">
        <v>16</v>
      </c>
      <c r="D17" s="23"/>
      <c r="E17" s="10">
        <f>ROUND(E15*1.2,2)</f>
        <v>3999999.73</v>
      </c>
      <c r="J17" s="9"/>
    </row>
    <row r="20" spans="2:10" ht="28.9" customHeight="1" x14ac:dyDescent="0.25">
      <c r="B20" s="24" t="s">
        <v>10</v>
      </c>
      <c r="C20" s="24"/>
      <c r="E20" s="24" t="s">
        <v>9</v>
      </c>
      <c r="F20" s="24"/>
    </row>
    <row r="21" spans="2:10" x14ac:dyDescent="0.25">
      <c r="B21" s="4" t="s">
        <v>11</v>
      </c>
      <c r="C21" s="4"/>
      <c r="E21" s="4" t="s">
        <v>24</v>
      </c>
      <c r="F21" s="4"/>
    </row>
    <row r="22" spans="2:10" ht="30" x14ac:dyDescent="0.25">
      <c r="B22" s="5" t="s">
        <v>0</v>
      </c>
      <c r="C22" s="5"/>
      <c r="E22" s="5" t="s">
        <v>0</v>
      </c>
      <c r="F22" s="5"/>
    </row>
    <row r="23" spans="2:10" x14ac:dyDescent="0.25">
      <c r="B23" s="5"/>
      <c r="C23" s="5"/>
      <c r="E23" s="5"/>
      <c r="F23" s="5"/>
    </row>
    <row r="24" spans="2:10" x14ac:dyDescent="0.25">
      <c r="B24" s="5"/>
      <c r="C24" s="5"/>
      <c r="E24" s="5"/>
      <c r="F24" s="5"/>
    </row>
    <row r="25" spans="2:10" ht="28.9" customHeight="1" x14ac:dyDescent="0.25">
      <c r="B25" s="25" t="s">
        <v>12</v>
      </c>
      <c r="C25" s="25"/>
      <c r="E25" s="25" t="s">
        <v>25</v>
      </c>
      <c r="F25" s="25"/>
    </row>
    <row r="26" spans="2:10" x14ac:dyDescent="0.25">
      <c r="B26" s="4"/>
      <c r="C26" s="4"/>
      <c r="E26" s="4"/>
      <c r="F26" s="4"/>
    </row>
    <row r="27" spans="2:10" x14ac:dyDescent="0.25">
      <c r="B27" s="4" t="s">
        <v>8</v>
      </c>
      <c r="C27" s="4"/>
      <c r="E27" s="4" t="s">
        <v>8</v>
      </c>
      <c r="F27" s="4"/>
    </row>
    <row r="28" spans="2:10" x14ac:dyDescent="0.25">
      <c r="B28" s="4"/>
      <c r="C28" s="6"/>
    </row>
  </sheetData>
  <mergeCells count="14">
    <mergeCell ref="C15:D15"/>
    <mergeCell ref="C17:D17"/>
    <mergeCell ref="B20:C20"/>
    <mergeCell ref="E20:F20"/>
    <mergeCell ref="B25:C25"/>
    <mergeCell ref="E25:F25"/>
    <mergeCell ref="E1:F3"/>
    <mergeCell ref="A4:F4"/>
    <mergeCell ref="A5:F5"/>
    <mergeCell ref="A6:A7"/>
    <mergeCell ref="B6:B7"/>
    <mergeCell ref="C6:D6"/>
    <mergeCell ref="E6:E7"/>
    <mergeCell ref="F6:F7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zoomScaleNormal="100" workbookViewId="0">
      <selection activeCell="B22" sqref="B22"/>
    </sheetView>
  </sheetViews>
  <sheetFormatPr defaultRowHeight="15" x14ac:dyDescent="0.25"/>
  <cols>
    <col min="1" max="1" width="3.42578125" customWidth="1"/>
    <col min="2" max="2" width="37.7109375" customWidth="1"/>
    <col min="3" max="3" width="20.7109375" customWidth="1"/>
    <col min="4" max="4" width="19.42578125" customWidth="1"/>
    <col min="5" max="5" width="22.42578125" customWidth="1"/>
    <col min="6" max="6" width="27.28515625" customWidth="1"/>
    <col min="10" max="10" width="11.28515625" bestFit="1" customWidth="1"/>
    <col min="11" max="11" width="12.7109375" customWidth="1"/>
    <col min="12" max="12" width="11.28515625" bestFit="1" customWidth="1"/>
  </cols>
  <sheetData>
    <row r="1" spans="1:11" ht="28.9" customHeight="1" x14ac:dyDescent="0.25">
      <c r="E1" s="21" t="s">
        <v>17</v>
      </c>
      <c r="F1" s="22"/>
    </row>
    <row r="2" spans="1:11" x14ac:dyDescent="0.25">
      <c r="A2" s="1"/>
      <c r="E2" s="22"/>
      <c r="F2" s="22"/>
    </row>
    <row r="3" spans="1:11" x14ac:dyDescent="0.25">
      <c r="A3" s="1"/>
      <c r="E3" s="22"/>
      <c r="F3" s="22"/>
    </row>
    <row r="4" spans="1:11" x14ac:dyDescent="0.25">
      <c r="A4" s="26"/>
      <c r="B4" s="26"/>
      <c r="C4" s="26"/>
      <c r="D4" s="26"/>
      <c r="E4" s="26"/>
      <c r="F4" s="26"/>
    </row>
    <row r="5" spans="1:11" x14ac:dyDescent="0.25">
      <c r="A5" s="27" t="s">
        <v>13</v>
      </c>
      <c r="B5" s="27"/>
      <c r="C5" s="27"/>
      <c r="D5" s="27"/>
      <c r="E5" s="27"/>
      <c r="F5" s="27"/>
      <c r="J5" s="10"/>
    </row>
    <row r="6" spans="1:11" ht="15.75" x14ac:dyDescent="0.25">
      <c r="A6" s="28" t="s">
        <v>1</v>
      </c>
      <c r="B6" s="30" t="s">
        <v>2</v>
      </c>
      <c r="C6" s="32" t="s">
        <v>3</v>
      </c>
      <c r="D6" s="33"/>
      <c r="E6" s="32" t="s">
        <v>4</v>
      </c>
      <c r="F6" s="34" t="s">
        <v>5</v>
      </c>
      <c r="J6" s="10"/>
    </row>
    <row r="7" spans="1:11" ht="15.75" x14ac:dyDescent="0.25">
      <c r="A7" s="29"/>
      <c r="B7" s="31"/>
      <c r="C7" s="2" t="s">
        <v>6</v>
      </c>
      <c r="D7" s="2" t="s">
        <v>7</v>
      </c>
      <c r="E7" s="33"/>
      <c r="F7" s="35"/>
    </row>
    <row r="8" spans="1:11" x14ac:dyDescent="0.25">
      <c r="A8" s="3">
        <v>1</v>
      </c>
      <c r="B8" s="13" t="s">
        <v>18</v>
      </c>
      <c r="C8" s="8">
        <v>109572</v>
      </c>
      <c r="D8" s="8">
        <v>0</v>
      </c>
      <c r="E8" s="14">
        <f>C8</f>
        <v>109572</v>
      </c>
      <c r="F8" s="15"/>
    </row>
    <row r="9" spans="1:11" ht="30" x14ac:dyDescent="0.25">
      <c r="A9" s="3">
        <v>2</v>
      </c>
      <c r="B9" s="13" t="s">
        <v>19</v>
      </c>
      <c r="C9" s="8">
        <v>1685956</v>
      </c>
      <c r="D9" s="8">
        <v>0</v>
      </c>
      <c r="E9" s="14">
        <f t="shared" ref="E9:E14" si="0">C9</f>
        <v>1685956</v>
      </c>
      <c r="F9" s="16"/>
    </row>
    <row r="10" spans="1:11" ht="30" x14ac:dyDescent="0.25">
      <c r="A10" s="3">
        <v>3</v>
      </c>
      <c r="B10" s="13" t="s">
        <v>19</v>
      </c>
      <c r="C10" s="8">
        <v>12504</v>
      </c>
      <c r="D10" s="8">
        <v>0</v>
      </c>
      <c r="E10" s="14">
        <f t="shared" si="0"/>
        <v>12504</v>
      </c>
      <c r="F10" s="17"/>
    </row>
    <row r="11" spans="1:11" ht="30" x14ac:dyDescent="0.25">
      <c r="A11" s="3">
        <v>4</v>
      </c>
      <c r="B11" s="13" t="s">
        <v>20</v>
      </c>
      <c r="C11" s="8">
        <v>260550</v>
      </c>
      <c r="D11" s="8">
        <v>0</v>
      </c>
      <c r="E11" s="14">
        <f t="shared" si="0"/>
        <v>260550</v>
      </c>
      <c r="F11" s="17"/>
    </row>
    <row r="12" spans="1:11" ht="30" x14ac:dyDescent="0.25">
      <c r="A12" s="3">
        <v>5</v>
      </c>
      <c r="B12" s="13" t="s">
        <v>21</v>
      </c>
      <c r="C12" s="8">
        <v>86850</v>
      </c>
      <c r="D12" s="8">
        <v>0</v>
      </c>
      <c r="E12" s="14">
        <f t="shared" si="0"/>
        <v>86850</v>
      </c>
      <c r="F12" s="16"/>
    </row>
    <row r="13" spans="1:11" ht="30" x14ac:dyDescent="0.25">
      <c r="A13" s="3">
        <v>6</v>
      </c>
      <c r="B13" s="13" t="s">
        <v>22</v>
      </c>
      <c r="C13" s="8">
        <v>542975.4</v>
      </c>
      <c r="D13" s="8">
        <v>0</v>
      </c>
      <c r="E13" s="14">
        <f t="shared" si="0"/>
        <v>542975.4</v>
      </c>
      <c r="F13" s="16"/>
    </row>
    <row r="14" spans="1:11" ht="60" x14ac:dyDescent="0.25">
      <c r="A14" s="18">
        <v>7</v>
      </c>
      <c r="B14" s="13" t="s">
        <v>23</v>
      </c>
      <c r="C14" s="19">
        <v>634925.71</v>
      </c>
      <c r="D14" s="8">
        <v>0</v>
      </c>
      <c r="E14" s="14">
        <f t="shared" si="0"/>
        <v>634925.71</v>
      </c>
      <c r="F14" s="20"/>
    </row>
    <row r="15" spans="1:11" x14ac:dyDescent="0.25">
      <c r="C15" s="23" t="s">
        <v>15</v>
      </c>
      <c r="D15" s="23"/>
      <c r="E15" s="9">
        <f>ROUND(SUM(E8:E14),2)</f>
        <v>3333333.11</v>
      </c>
      <c r="K15" s="9"/>
    </row>
    <row r="16" spans="1:11" x14ac:dyDescent="0.25">
      <c r="C16" s="7"/>
      <c r="D16" s="7" t="s">
        <v>14</v>
      </c>
      <c r="E16" s="9">
        <f>ROUND(E15*0.2,2)</f>
        <v>666666.62</v>
      </c>
    </row>
    <row r="17" spans="2:10" x14ac:dyDescent="0.25">
      <c r="C17" s="23" t="s">
        <v>16</v>
      </c>
      <c r="D17" s="23"/>
      <c r="E17" s="10">
        <f>ROUND(E15*1.2,2)</f>
        <v>3999999.73</v>
      </c>
      <c r="J17" s="9"/>
    </row>
    <row r="20" spans="2:10" ht="28.9" customHeight="1" x14ac:dyDescent="0.25">
      <c r="B20" s="24" t="s">
        <v>10</v>
      </c>
      <c r="C20" s="24"/>
      <c r="E20" s="24" t="s">
        <v>9</v>
      </c>
      <c r="F20" s="24"/>
    </row>
    <row r="21" spans="2:10" x14ac:dyDescent="0.25">
      <c r="B21" s="4" t="s">
        <v>11</v>
      </c>
      <c r="C21" s="4"/>
      <c r="E21" s="4" t="s">
        <v>24</v>
      </c>
      <c r="F21" s="4"/>
    </row>
    <row r="22" spans="2:10" ht="30" x14ac:dyDescent="0.25">
      <c r="B22" s="5" t="s">
        <v>0</v>
      </c>
      <c r="C22" s="5"/>
      <c r="E22" s="5" t="s">
        <v>0</v>
      </c>
      <c r="F22" s="5"/>
    </row>
    <row r="23" spans="2:10" x14ac:dyDescent="0.25">
      <c r="B23" s="5"/>
      <c r="C23" s="5"/>
      <c r="E23" s="5"/>
      <c r="F23" s="5"/>
    </row>
    <row r="24" spans="2:10" x14ac:dyDescent="0.25">
      <c r="B24" s="5"/>
      <c r="C24" s="5"/>
      <c r="E24" s="5"/>
      <c r="F24" s="5"/>
    </row>
    <row r="25" spans="2:10" ht="28.9" customHeight="1" x14ac:dyDescent="0.25">
      <c r="B25" s="25" t="s">
        <v>12</v>
      </c>
      <c r="C25" s="25"/>
      <c r="E25" s="25" t="s">
        <v>25</v>
      </c>
      <c r="F25" s="25"/>
    </row>
    <row r="26" spans="2:10" x14ac:dyDescent="0.25">
      <c r="B26" s="4"/>
      <c r="C26" s="4"/>
      <c r="E26" s="4"/>
      <c r="F26" s="4"/>
    </row>
    <row r="27" spans="2:10" x14ac:dyDescent="0.25">
      <c r="B27" s="4" t="s">
        <v>8</v>
      </c>
      <c r="C27" s="4"/>
      <c r="E27" s="4" t="s">
        <v>8</v>
      </c>
      <c r="F27" s="4"/>
    </row>
    <row r="28" spans="2:10" x14ac:dyDescent="0.25">
      <c r="B28" s="4"/>
      <c r="C28" s="6"/>
    </row>
  </sheetData>
  <mergeCells count="14">
    <mergeCell ref="E1:F3"/>
    <mergeCell ref="C17:D17"/>
    <mergeCell ref="E20:F20"/>
    <mergeCell ref="E25:F25"/>
    <mergeCell ref="A4:F4"/>
    <mergeCell ref="A5:F5"/>
    <mergeCell ref="A6:A7"/>
    <mergeCell ref="B6:B7"/>
    <mergeCell ref="C6:D6"/>
    <mergeCell ref="E6:E7"/>
    <mergeCell ref="F6:F7"/>
    <mergeCell ref="B20:C20"/>
    <mergeCell ref="B25:C25"/>
    <mergeCell ref="C15:D15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прил. к Договору</vt:lpstr>
      <vt:lpstr>оригинал</vt:lpstr>
      <vt:lpstr>оригинал!Область_печати</vt:lpstr>
      <vt:lpstr>'прил. к Договору'!Область_печати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Анастасия</cp:lastModifiedBy>
  <cp:lastPrinted>2023-07-28T12:01:12Z</cp:lastPrinted>
  <dcterms:created xsi:type="dcterms:W3CDTF">2023-06-20T12:39:30Z</dcterms:created>
  <dcterms:modified xsi:type="dcterms:W3CDTF">2024-05-21T08:29:11Z</dcterms:modified>
</cp:coreProperties>
</file>