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130-23_в работу\!!! к оформлению и отправке Заказчику\!УА2 изм.-к оформлению\"/>
    </mc:Choice>
  </mc:AlternateContent>
  <xr:revisionPtr revIDLastSave="0" documentId="13_ncr:1_{8D39FA78-3516-4165-891E-77457BCA0F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definedNames>
    <definedName name="_xlnm.Print_Area" localSheetId="0">Лист1!$A$1:$F$47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l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</calcChain>
</file>

<file path=xl/sharedStrings.xml><?xml version="1.0" encoding="utf-8"?>
<sst xmlns="http://schemas.openxmlformats.org/spreadsheetml/2006/main" count="114" uniqueCount="106">
  <si>
    <t>Дата</t>
  </si>
  <si>
    <t>№ п/п</t>
  </si>
  <si>
    <t>Замечание</t>
  </si>
  <si>
    <t>Обоснование</t>
  </si>
  <si>
    <t>Замечания могут быть дополнены по результатам рассмотрения откорректированной сметы.</t>
  </si>
  <si>
    <t>№  в смете</t>
  </si>
  <si>
    <t>e-mail:   v.kuznetsova@tmh.pro</t>
  </si>
  <si>
    <t>Исполнитель:Ведущий инженер-сметчик Кузнецова В.Н.</t>
  </si>
  <si>
    <t>п.3.1.7.1  и п.3.1.7.2 Инструкции АО «ТМХ»</t>
  </si>
  <si>
    <t>номер в корректированной смете</t>
  </si>
  <si>
    <t>Замечания Технического заказчика  ООО «Проминжиниринг»  к сметной  документации</t>
  </si>
  <si>
    <t>Объект: «Цех №8, расположенный по адресу: Московская область, г.о. Мытищи, ул. Колонцова, 4"</t>
  </si>
  <si>
    <t>п.3.1.2.3 Инструкции АО "ТМХ"</t>
  </si>
  <si>
    <t>п.3.1.2.2 Инструкции АО "ТМХ"</t>
  </si>
  <si>
    <t>Коэффициент  К=1,15  (Приказ от 07.07.2022 № 557/пр прил.8 табл.2 п.3) исключить, т.к. работы выполняются в цеху, а не на открытой площадке</t>
  </si>
  <si>
    <t xml:space="preserve">Несоответсвие  сметы и ВОРа  пункту 3.1.2.2 Инструкции (перечень и порядок работ в ВОРе должен соответствовать перечню и порядку работ в смете, с учетом указания применяемых материалов). </t>
  </si>
  <si>
    <t>тел.:8 903 162 57 04</t>
  </si>
  <si>
    <t>Не корректно применена расценка. Заменить на  ФЕРм10-08-019-01</t>
  </si>
  <si>
    <t>Для держателей труб 20мм применить ФССЦ-23.8.03.02-0002</t>
  </si>
  <si>
    <t>Включение материала без работы не разрешается (Клемма монтируется на дин-рейку)</t>
  </si>
  <si>
    <t>Материал не соответствует спецификации и ВОР. Заменить на ФССЦ-21.2.03.05-0045 применит.</t>
  </si>
  <si>
    <t>п.3.3.1.12 Инструкции АО «ТМХ»</t>
  </si>
  <si>
    <t>Предоставить подтверждающие и письменно согласованные Заказчиком документы на материалы и оборудование, указанные по текущей стоимости  (в графе "обоснование" указать номер и дату  КП, прайс-листа и т.п.). Учесть требования п.3.1.9 Инструкции</t>
  </si>
  <si>
    <t>130-23-УА3.СО, лист 2, п.7</t>
  </si>
  <si>
    <t xml:space="preserve">Откорректировать расценки исходя из суммарного сечения кабелей.  </t>
  </si>
  <si>
    <t>На дорогостоящее оборудование и материалы (п.4, п.18, п.20, п.22, п.24, п.28, п.30, п.37-43) предоставить КАЦ от трех поставщиков</t>
  </si>
  <si>
    <t>Не корректно применена стоимость ресурса. Заменить на ФССЦ-62.2.01.02-0021. Окорректировать количество согласно спецификации  (1шт)</t>
  </si>
  <si>
    <t>130-23-УА2.ВР, лист 1, п.4</t>
  </si>
  <si>
    <t>130-23-УА2.ВР, лист 1, п.1</t>
  </si>
  <si>
    <t>3, 5, 9</t>
  </si>
  <si>
    <t>130-23-УА2.СО, лист 1, п.8, п.10</t>
  </si>
  <si>
    <t>25, 26</t>
  </si>
  <si>
    <t>33, 34</t>
  </si>
  <si>
    <t>37-43</t>
  </si>
  <si>
    <t>2, 4, 6, 8, 10, 12, 14, 16, 18, 20, 22, 24, 26, 28, 30, 32, 35</t>
  </si>
  <si>
    <t>45, 47, 49</t>
  </si>
  <si>
    <t>Объединить длину в одной расценке 4500+4400+4600=13500м</t>
  </si>
  <si>
    <t>130-23-УА3.ВР, лист 2, п.26, 27, 28</t>
  </si>
  <si>
    <t>Для держателей труб 16мм применить ФССЦ-23.8.03.02-0001</t>
  </si>
  <si>
    <t>70, 71, 72, 73</t>
  </si>
  <si>
    <t>52, 54, 56, 58, 60, 62, 64, 66, 68</t>
  </si>
  <si>
    <t>130-23-УА3.СО, лист 3, п.1-9</t>
  </si>
  <si>
    <t>Окорректировать количество преобразователей согласно ВОР (2шт)</t>
  </si>
  <si>
    <t>ВОР лист1 п.9  ; п. 3.1.2.3  Инструкции АО "ТМХ"</t>
  </si>
  <si>
    <t>ВОР лист1 п.8  ; п. 3.1.2.3  Инструкции АО "ТМХ"</t>
  </si>
  <si>
    <t>4, 6, 8</t>
  </si>
  <si>
    <t>130-23-УА3.ВР, лист 1, п.4;    п. 3.1.2.3  Инструкции АО "ТМХ"</t>
  </si>
  <si>
    <t xml:space="preserve">130-23-УА3.ВР, лист 2, п.19-25;  п. 3.1.2.3  Инструкции АО "ТМХ". </t>
  </si>
  <si>
    <t>п. 3.1.2.5. Инстркуции АО "ТМХ" ;  ВОР п.1-31</t>
  </si>
  <si>
    <t>ВОР лист 1 п.2, 3, 4; п. 3.1.2.3  Инструкции АО "ТМХ"</t>
  </si>
  <si>
    <t>Не корректно применена расценка. Заменить на ФЕРм11-03-001-01.  Откорректировать наименование датчика настенного согласно спецификации и ВОР</t>
  </si>
  <si>
    <t>130-23-УА2.ВР, лист 2, п.16;  130-23-УА2.СО, лист 1, п.16;   130-23-ОВ2.СО, лист 1; п.3.1.2.2 Инструкции АО ТМХ</t>
  </si>
  <si>
    <t>Откорректировать маркировку каждого комплекта автоматики согласно ВОР . Откорректировать стоимости согласно КП №00000897391 от 2 мая 2023 г. В обосновании указать номер и дату КП ВЕЗА.</t>
  </si>
  <si>
    <t>130-23-УА2.ВР, лист 3, п.10, 11;   п. 3.1.2.3  Инструкции АО "ТМХ"</t>
  </si>
  <si>
    <t>130-23-УА2.СО, лист 1, п.8;  3.1.2.3  Инструкции АО "ТМХ"</t>
  </si>
  <si>
    <t>Подтвердить ВОРом способ монтажа преобразователей в шкафу</t>
  </si>
  <si>
    <t>Откорректировать наименование преобразователей согласно ВОР</t>
  </si>
  <si>
    <t>Привести в соотвествие количество дин-реек в смете согласно ВОР. Согласно ВОР их 5 упаковок (в смете 5шт по 1м)</t>
  </si>
  <si>
    <t>Наименование оборудования не соответствует  ВОР</t>
  </si>
  <si>
    <t>130-23-УА2.ВР, лист 3, п.9 ; п. 3.1.2.3  Инструкции АО "ТМХ"</t>
  </si>
  <si>
    <t>130-23-УА2.ВР, лист 3, п.8 ; п. 3.1.2.3  Инструкции АО "ТМХ"</t>
  </si>
  <si>
    <t>130-23-УА2.ВР, лист 3, п.1-9;   п. 3.1.2.3  Инструкции АО "ТМХ"</t>
  </si>
  <si>
    <t>Материал не соответствует ВОРу. Заменить на ФССЦ-21.1.06.09-0177</t>
  </si>
  <si>
    <t>Материал не соответствует ВОРу.  Заменить на ФССЦ-21.1.06.09-0162</t>
  </si>
  <si>
    <t>Не корректно применена расценка. Модуль коммутации МS предназначен для подключения завесы AeroBlast® и имеет размеры 300х220х120мм.   Заменить на ФЕРм11-04-008-01.</t>
  </si>
  <si>
    <t xml:space="preserve">Исключить. Согласно ВОР у пульта ДУ RC-1  никаких характеристик спец.характеристик, в данном случае обычный пульт, не требующий монтажа. </t>
  </si>
  <si>
    <t>130-23-УА2.ВР, лист 1, п.9</t>
  </si>
  <si>
    <t>15, 17, 23, 19, 21</t>
  </si>
  <si>
    <t>Не корректно применена  расценка. Узел регулирующий это готовая конструкция  с элементами резьбового типа соединения.    Заменить на ФЕРм11-02-001-01(03) по весу</t>
  </si>
  <si>
    <t>Шифр проекта 130-23-УА2</t>
  </si>
  <si>
    <t>Откорректировано наименование датчика</t>
  </si>
  <si>
    <t>Пульт относится к элементам комплектации шкафов управления</t>
  </si>
  <si>
    <r>
      <t xml:space="preserve">Нарушение п. 3.1.2.5. Инстркуции АО "ТМХ" : материалы в ВОР не прописываются отдельными строками, все исходные данные указываются в наименовании </t>
    </r>
    <r>
      <rPr>
        <i/>
        <sz val="11"/>
        <rFont val="Calibri"/>
        <family val="2"/>
        <charset val="204"/>
        <scheme val="minor"/>
      </rPr>
      <t>работ</t>
    </r>
  </si>
  <si>
    <t>учтено</t>
  </si>
  <si>
    <t xml:space="preserve">Нарушение п. 3.1.2.3  Инструкции АО "ТМХ". Не указана в  ВОРе полная  маркировка датчика </t>
  </si>
  <si>
    <t>Нарушение п. 3.1.2.3  Инструкции АО "ТМХ". Не подтверждена ВОРом маркировка пульта, указанная в смете</t>
  </si>
  <si>
    <t>Не имея состава комплекта автоматики невозможно проверить расценки на его монтаж.   Предоставить расшифровку состава комплекта автоматики по Б/З КА231018270-ЧХВ, включить ее в ВОР и смету</t>
  </si>
  <si>
    <t>Обосновать ВОРом способ затягивания каждого кабеля. В данной смете вся длина 14010м  затягивается как "первый кабель" в трубу ПВХ 13500м. Либо 510м (какого кабеля?) затягивается в уже сущ. трубы, либо затягивается в прокладываемые трубы как "каждый последующий"</t>
  </si>
  <si>
    <t>Привести в соответствие длину провода ПВЗ-1 и ПуВнг(А)-LS в ВОРе, спецификации и  смете: в спецификации и в смете  100м+100м, в ВОРе  40м+40м</t>
  </si>
  <si>
    <t>Нарушение п. 3.1.2.2 Инструкции АО ТМХ: указываются работы, производимые по факту.  Исключить из спецификации, ВОРа и сметы 4шт стаканы под вентиляторы, т.к. данные стаканы учтены в  проекте 130-23-ОВ2.</t>
  </si>
  <si>
    <t>исправлено</t>
  </si>
  <si>
    <r>
      <rPr>
        <sz val="11"/>
        <color theme="1"/>
        <rFont val="Calibri"/>
        <family val="2"/>
        <charset val="204"/>
        <scheme val="minor"/>
      </rPr>
      <t xml:space="preserve">Исправлено; </t>
    </r>
    <r>
      <rPr>
        <sz val="11"/>
        <color rgb="FFFF0000"/>
        <rFont val="Calibri"/>
        <family val="2"/>
        <charset val="204"/>
        <scheme val="minor"/>
      </rPr>
      <t>Учтено</t>
    </r>
  </si>
  <si>
    <t xml:space="preserve">исправлено; </t>
  </si>
  <si>
    <r>
      <rPr>
        <sz val="10"/>
        <color theme="1"/>
        <rFont val="Calibri"/>
        <family val="2"/>
        <charset val="204"/>
        <scheme val="minor"/>
      </rPr>
      <t xml:space="preserve">исправлено; </t>
    </r>
    <r>
      <rPr>
        <sz val="10"/>
        <color rgb="FFFF0000"/>
        <rFont val="Calibri"/>
        <family val="2"/>
        <charset val="204"/>
        <scheme val="minor"/>
      </rPr>
      <t>Учтено</t>
    </r>
  </si>
  <si>
    <r>
      <rPr>
        <sz val="10"/>
        <color theme="1"/>
        <rFont val="Calibri"/>
        <family val="2"/>
        <charset val="204"/>
        <scheme val="minor"/>
      </rPr>
      <t xml:space="preserve">исправлено; </t>
    </r>
    <r>
      <rPr>
        <sz val="10"/>
        <color rgb="FFFF0000"/>
        <rFont val="Calibri"/>
        <family val="2"/>
        <charset val="204"/>
        <scheme val="minor"/>
      </rPr>
      <t>5 упаковок</t>
    </r>
  </si>
  <si>
    <r>
      <rPr>
        <sz val="10"/>
        <color theme="1"/>
        <rFont val="Calibri"/>
        <family val="2"/>
        <charset val="204"/>
        <scheme val="minor"/>
      </rPr>
      <t>исправлено;</t>
    </r>
    <r>
      <rPr>
        <sz val="10"/>
        <color rgb="FFFF0000"/>
        <rFont val="Calibri"/>
        <family val="2"/>
        <charset val="204"/>
        <scheme val="minor"/>
      </rPr>
      <t xml:space="preserve"> Дополнительный монтаж клемм на дин-рейку</t>
    </r>
  </si>
  <si>
    <t>Примечания</t>
  </si>
  <si>
    <r>
      <rPr>
        <sz val="10"/>
        <color theme="1"/>
        <rFont val="Calibri"/>
        <family val="2"/>
        <charset val="204"/>
        <scheme val="minor"/>
      </rPr>
      <t>Исправлено;</t>
    </r>
    <r>
      <rPr>
        <sz val="10"/>
        <color rgb="FFFF0000"/>
        <rFont val="Calibri"/>
        <family val="2"/>
        <charset val="204"/>
        <scheme val="minor"/>
      </rPr>
      <t xml:space="preserve"> исправлено кол-во</t>
    </r>
  </si>
  <si>
    <t>2,4,5, 7, 9, 11, 13, 15, 17, 19, 21, 23, 24, 25, 27, 29, 31, 35</t>
  </si>
  <si>
    <r>
      <rPr>
        <sz val="10"/>
        <rFont val="Calibri"/>
        <family val="2"/>
        <charset val="204"/>
        <scheme val="minor"/>
      </rPr>
      <t>преобразователи исключены согласно изм.2,</t>
    </r>
    <r>
      <rPr>
        <sz val="10"/>
        <color rgb="FFFF0000"/>
        <rFont val="Calibri"/>
        <family val="2"/>
        <charset val="204"/>
        <scheme val="minor"/>
      </rPr>
      <t xml:space="preserve"> Внутренний монтаж в шкафу, на DIN-рейку</t>
    </r>
  </si>
  <si>
    <r>
      <rPr>
        <sz val="10"/>
        <color theme="1"/>
        <rFont val="Calibri"/>
        <family val="2"/>
        <charset val="204"/>
        <scheme val="minor"/>
      </rPr>
      <t>преобразователи исключены;</t>
    </r>
    <r>
      <rPr>
        <sz val="10"/>
        <color rgb="FFFF0000"/>
        <rFont val="Calibri"/>
        <family val="2"/>
        <charset val="204"/>
        <scheme val="minor"/>
      </rPr>
      <t xml:space="preserve"> Откорректировано наименование преобразователей</t>
    </r>
  </si>
  <si>
    <r>
      <rPr>
        <sz val="10"/>
        <color theme="1"/>
        <rFont val="Calibri"/>
        <family val="2"/>
        <charset val="204"/>
        <scheme val="minor"/>
      </rPr>
      <t xml:space="preserve">преобразователи исключены согласно изм.2; </t>
    </r>
    <r>
      <rPr>
        <sz val="10"/>
        <color rgb="FFFF0000"/>
        <rFont val="Calibri"/>
        <family val="2"/>
        <charset val="204"/>
        <scheme val="minor"/>
      </rPr>
      <t>Количество преобразователей 2 шт.</t>
    </r>
  </si>
  <si>
    <r>
      <rPr>
        <sz val="10"/>
        <rFont val="Calibri"/>
        <family val="2"/>
        <charset val="204"/>
        <scheme val="minor"/>
      </rPr>
      <t>исключено согласно изм.2;</t>
    </r>
    <r>
      <rPr>
        <sz val="10"/>
        <color rgb="FFFF0000"/>
        <rFont val="Calibri"/>
        <family val="2"/>
        <charset val="204"/>
        <scheme val="minor"/>
      </rPr>
      <t xml:space="preserve"> Оборудование комплектации завода-изготовителя шкафов управления</t>
    </r>
  </si>
  <si>
    <r>
      <rPr>
        <sz val="11"/>
        <color theme="1"/>
        <rFont val="Calibri"/>
        <family val="2"/>
        <charset val="204"/>
        <scheme val="minor"/>
      </rPr>
      <t xml:space="preserve">исключено согласно изм.2; </t>
    </r>
    <r>
      <rPr>
        <u/>
        <sz val="11"/>
        <color rgb="FFFF0000"/>
        <rFont val="Calibri"/>
        <family val="2"/>
        <charset val="204"/>
        <scheme val="minor"/>
      </rPr>
      <t>http://dnp-studio.ru/oborud/uzel-obviazki-vod-kalorifera/1756/?ysclid=lrj9c9ijxf592841873</t>
    </r>
  </si>
  <si>
    <t>исключено согласно изм.2; Выполнено</t>
  </si>
  <si>
    <r>
      <rPr>
        <sz val="10"/>
        <color theme="1"/>
        <rFont val="Calibri"/>
        <family val="2"/>
        <charset val="204"/>
        <scheme val="minor"/>
      </rPr>
      <t>исправлено;</t>
    </r>
    <r>
      <rPr>
        <sz val="10"/>
        <color rgb="FFFF0000"/>
        <rFont val="Calibri"/>
        <family val="2"/>
        <charset val="204"/>
        <scheme val="minor"/>
      </rPr>
      <t xml:space="preserve"> Исправленно кол-во держателей д.20мм 8800 шт.</t>
    </r>
  </si>
  <si>
    <r>
      <rPr>
        <sz val="10"/>
        <color theme="1"/>
        <rFont val="Calibri"/>
        <family val="2"/>
        <charset val="204"/>
        <scheme val="minor"/>
      </rPr>
      <t xml:space="preserve">исправлено; </t>
    </r>
    <r>
      <rPr>
        <sz val="10"/>
        <color rgb="FFFF0000"/>
        <rFont val="Calibri"/>
        <family val="2"/>
        <charset val="204"/>
        <scheme val="minor"/>
      </rPr>
      <t>Исправленно кол-во держателей  д. 16мм 17720 шт.</t>
    </r>
  </si>
  <si>
    <t>исправлено;</t>
  </si>
  <si>
    <t>43-64</t>
  </si>
  <si>
    <t>65-68</t>
  </si>
  <si>
    <r>
      <rPr>
        <sz val="10"/>
        <color theme="1"/>
        <rFont val="Calibri"/>
        <family val="2"/>
        <charset val="204"/>
        <scheme val="minor"/>
      </rPr>
      <t xml:space="preserve">исправлено; </t>
    </r>
    <r>
      <rPr>
        <sz val="10"/>
        <color rgb="FFFF0000"/>
        <rFont val="Calibri"/>
        <family val="2"/>
        <charset val="204"/>
        <scheme val="minor"/>
      </rPr>
      <t>Провод монтажный ПВЗ-1,5, сечением 1х1,5 мм2.  100 м., провод  монтажный ПуВнг(А)-LS, сечением 1х1,5 мм2 100 м.</t>
    </r>
  </si>
  <si>
    <t xml:space="preserve">Труба гофр. 16 мм ПВХ -8860м, Труба гофр. 20 мм ПВХ -4400 м, Труба гофр.25мм ПВХ-5000м </t>
  </si>
  <si>
    <t>предоставлено</t>
  </si>
  <si>
    <t>Смета №02-01-07 "Цех №8. Устройства автоматики.УА2" на сумму 10 699 329,90/10341785,29 руб. без НДС</t>
  </si>
  <si>
    <t>Красным цветом выделены вопросы/ответы к ВОР</t>
  </si>
  <si>
    <t>исключено; добавлен коэф 1,2 (согласно письму №132 от 26.09.2023г.)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</si>
</sst>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u/>
      <sz val="11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74">
    <xf numFmtId="0" fontId="0" fillId="0" borderId="0" xfId="0"/>
    <xf numFmtId="0" fontId="7" fillId="2" borderId="9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0" xfId="0" applyFill="1"/>
    <xf numFmtId="0" fontId="2" fillId="2" borderId="0" xfId="0" applyFont="1" applyFill="1"/>
    <xf numFmtId="0" fontId="8" fillId="2" borderId="1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1" fontId="0" fillId="2" borderId="9" xfId="0" applyNumberForma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7" fillId="2" borderId="11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1" fontId="0" fillId="2" borderId="0" xfId="0" applyNumberForma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2" fillId="2" borderId="9" xfId="1" applyFont="1" applyFill="1" applyBorder="1" applyAlignment="1">
      <alignment horizontal="center" vertical="center" wrapText="1"/>
    </xf>
    <xf numFmtId="0" fontId="12" fillId="2" borderId="11" xfId="1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4" fillId="2" borderId="11" xfId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top" wrapText="1"/>
    </xf>
    <xf numFmtId="0" fontId="0" fillId="2" borderId="0" xfId="0" applyFill="1" applyAlignment="1">
      <alignment vertical="top" wrapText="1"/>
    </xf>
    <xf numFmtId="0" fontId="0" fillId="2" borderId="5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0" fillId="2" borderId="7" xfId="0" applyFill="1" applyBorder="1" applyAlignment="1">
      <alignment vertical="top" wrapText="1"/>
    </xf>
    <xf numFmtId="0" fontId="0" fillId="2" borderId="8" xfId="0" applyFill="1" applyBorder="1" applyAlignment="1">
      <alignment vertical="top" wrapText="1"/>
    </xf>
    <xf numFmtId="0" fontId="2" fillId="2" borderId="9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1" fontId="12" fillId="2" borderId="10" xfId="0" applyNumberFormat="1" applyFont="1" applyFill="1" applyBorder="1" applyAlignment="1">
      <alignment horizontal="center" vertical="center" wrapText="1"/>
    </xf>
    <xf numFmtId="1" fontId="12" fillId="2" borderId="11" xfId="0" applyNumberFormat="1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1" fontId="0" fillId="2" borderId="10" xfId="0" applyNumberFormat="1" applyFill="1" applyBorder="1" applyAlignment="1">
      <alignment horizontal="center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dnp-studio.ru/oborud/uzel-obviazki-vod-kalorifera/1756/?ysclid=lrj9c9ijxf5928418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tabSelected="1" view="pageBreakPreview" zoomScaleSheetLayoutView="100" workbookViewId="0">
      <selection activeCell="F11" sqref="F11"/>
    </sheetView>
  </sheetViews>
  <sheetFormatPr defaultColWidth="9.140625" defaultRowHeight="15" x14ac:dyDescent="0.25"/>
  <cols>
    <col min="1" max="1" width="5.85546875" style="5" customWidth="1"/>
    <col min="2" max="2" width="13.7109375" style="5" customWidth="1"/>
    <col min="3" max="3" width="57" style="5" customWidth="1"/>
    <col min="4" max="4" width="23.7109375" style="5" customWidth="1"/>
    <col min="5" max="5" width="13.42578125" style="5" customWidth="1"/>
    <col min="6" max="6" width="23.42578125" style="6" customWidth="1"/>
    <col min="7" max="16384" width="9.140625" style="5"/>
  </cols>
  <sheetData>
    <row r="1" spans="1:6" ht="15.75" thickBot="1" x14ac:dyDescent="0.3"/>
    <row r="2" spans="1:6" ht="13.5" customHeight="1" x14ac:dyDescent="0.25">
      <c r="A2" s="43" t="s">
        <v>10</v>
      </c>
      <c r="B2" s="44"/>
      <c r="C2" s="44"/>
      <c r="D2" s="44"/>
      <c r="E2" s="44"/>
      <c r="F2" s="44"/>
    </row>
    <row r="3" spans="1:6" ht="29.25" customHeight="1" thickBot="1" x14ac:dyDescent="0.3">
      <c r="A3" s="45" t="s">
        <v>11</v>
      </c>
      <c r="B3" s="46"/>
      <c r="C3" s="46"/>
      <c r="D3" s="46"/>
      <c r="E3" s="46"/>
      <c r="F3" s="46"/>
    </row>
    <row r="4" spans="1:6" ht="26.25" customHeight="1" thickBot="1" x14ac:dyDescent="0.3">
      <c r="A4" s="45" t="s">
        <v>103</v>
      </c>
      <c r="B4" s="46"/>
      <c r="C4" s="46"/>
      <c r="D4" s="46"/>
      <c r="E4" s="46"/>
      <c r="F4" s="46"/>
    </row>
    <row r="5" spans="1:6" ht="26.25" customHeight="1" thickBot="1" x14ac:dyDescent="0.3">
      <c r="A5" s="50" t="s">
        <v>104</v>
      </c>
      <c r="B5" s="51"/>
      <c r="C5" s="51"/>
      <c r="D5" s="51"/>
      <c r="E5" s="51"/>
      <c r="F5" s="51"/>
    </row>
    <row r="6" spans="1:6" ht="26.25" customHeight="1" thickBot="1" x14ac:dyDescent="0.3">
      <c r="A6" s="7" t="s">
        <v>69</v>
      </c>
      <c r="B6" s="8"/>
      <c r="C6" s="8"/>
      <c r="D6" s="8"/>
      <c r="E6" s="8"/>
      <c r="F6" s="8"/>
    </row>
    <row r="7" spans="1:6" ht="13.5" customHeight="1" x14ac:dyDescent="0.25">
      <c r="A7" s="9" t="s">
        <v>0</v>
      </c>
      <c r="B7" s="10"/>
      <c r="D7" s="10"/>
      <c r="E7" s="11"/>
      <c r="F7" s="12">
        <v>45309</v>
      </c>
    </row>
    <row r="8" spans="1:6" ht="15" customHeight="1" x14ac:dyDescent="0.25">
      <c r="A8" s="47" t="s">
        <v>1</v>
      </c>
      <c r="B8" s="47" t="s">
        <v>5</v>
      </c>
      <c r="C8" s="47" t="s">
        <v>2</v>
      </c>
      <c r="D8" s="47" t="s">
        <v>3</v>
      </c>
      <c r="E8" s="48" t="s">
        <v>9</v>
      </c>
      <c r="F8" s="58" t="s">
        <v>86</v>
      </c>
    </row>
    <row r="9" spans="1:6" ht="33.75" customHeight="1" x14ac:dyDescent="0.25">
      <c r="A9" s="47"/>
      <c r="B9" s="47"/>
      <c r="C9" s="47"/>
      <c r="D9" s="47"/>
      <c r="E9" s="49"/>
      <c r="F9" s="58"/>
    </row>
    <row r="10" spans="1:6" ht="68.25" customHeight="1" x14ac:dyDescent="0.25">
      <c r="A10" s="13">
        <v>1</v>
      </c>
      <c r="B10" s="36"/>
      <c r="C10" s="1" t="s">
        <v>15</v>
      </c>
      <c r="D10" s="13" t="s">
        <v>13</v>
      </c>
      <c r="E10" s="14"/>
      <c r="F10" s="15"/>
    </row>
    <row r="11" spans="1:6" ht="51.75" customHeight="1" x14ac:dyDescent="0.25">
      <c r="A11" s="4">
        <f>A10+1</f>
        <v>2</v>
      </c>
      <c r="B11" s="35"/>
      <c r="C11" s="2" t="s">
        <v>14</v>
      </c>
      <c r="D11" s="4" t="s">
        <v>12</v>
      </c>
      <c r="E11" s="14"/>
      <c r="F11" s="15" t="s">
        <v>105</v>
      </c>
    </row>
    <row r="12" spans="1:6" ht="93" customHeight="1" x14ac:dyDescent="0.25">
      <c r="A12" s="4">
        <f t="shared" ref="A12:A40" si="0">A11+1</f>
        <v>3</v>
      </c>
      <c r="B12" s="65" t="s">
        <v>34</v>
      </c>
      <c r="C12" s="1" t="s">
        <v>22</v>
      </c>
      <c r="D12" s="63" t="s">
        <v>8</v>
      </c>
      <c r="E12" s="48" t="s">
        <v>88</v>
      </c>
      <c r="F12" s="72" t="s">
        <v>102</v>
      </c>
    </row>
    <row r="13" spans="1:6" ht="47.25" customHeight="1" x14ac:dyDescent="0.25">
      <c r="A13" s="33">
        <f t="shared" si="0"/>
        <v>4</v>
      </c>
      <c r="B13" s="66"/>
      <c r="C13" s="1" t="s">
        <v>25</v>
      </c>
      <c r="D13" s="64"/>
      <c r="E13" s="49"/>
      <c r="F13" s="73"/>
    </row>
    <row r="14" spans="1:6" ht="53.25" customHeight="1" x14ac:dyDescent="0.25">
      <c r="A14" s="33">
        <f t="shared" si="0"/>
        <v>5</v>
      </c>
      <c r="B14" s="32"/>
      <c r="C14" s="1" t="s">
        <v>72</v>
      </c>
      <c r="D14" s="33" t="s">
        <v>48</v>
      </c>
      <c r="E14" s="31"/>
      <c r="F14" s="37" t="s">
        <v>73</v>
      </c>
    </row>
    <row r="15" spans="1:6" ht="53.25" customHeight="1" x14ac:dyDescent="0.25">
      <c r="A15" s="33">
        <f t="shared" si="0"/>
        <v>6</v>
      </c>
      <c r="B15" s="36">
        <v>2</v>
      </c>
      <c r="C15" s="1" t="s">
        <v>26</v>
      </c>
      <c r="D15" s="4" t="s">
        <v>28</v>
      </c>
      <c r="E15" s="14">
        <v>2</v>
      </c>
      <c r="F15" s="37" t="s">
        <v>87</v>
      </c>
    </row>
    <row r="16" spans="1:6" ht="51" x14ac:dyDescent="0.25">
      <c r="A16" s="33">
        <f t="shared" si="0"/>
        <v>7</v>
      </c>
      <c r="B16" s="35" t="s">
        <v>29</v>
      </c>
      <c r="C16" s="1" t="s">
        <v>55</v>
      </c>
      <c r="D16" s="33" t="s">
        <v>49</v>
      </c>
      <c r="E16" s="14"/>
      <c r="F16" s="37" t="s">
        <v>89</v>
      </c>
    </row>
    <row r="17" spans="1:7" ht="63.75" x14ac:dyDescent="0.25">
      <c r="A17" s="33">
        <f t="shared" si="0"/>
        <v>8</v>
      </c>
      <c r="B17" s="35" t="s">
        <v>45</v>
      </c>
      <c r="C17" s="1" t="s">
        <v>56</v>
      </c>
      <c r="D17" s="33" t="s">
        <v>49</v>
      </c>
      <c r="E17" s="31"/>
      <c r="F17" s="37" t="s">
        <v>90</v>
      </c>
    </row>
    <row r="18" spans="1:7" ht="51" x14ac:dyDescent="0.25">
      <c r="A18" s="33">
        <f t="shared" si="0"/>
        <v>9</v>
      </c>
      <c r="B18" s="35">
        <v>8</v>
      </c>
      <c r="C18" s="1" t="s">
        <v>42</v>
      </c>
      <c r="D18" s="4" t="s">
        <v>27</v>
      </c>
      <c r="E18" s="14"/>
      <c r="F18" s="37" t="s">
        <v>91</v>
      </c>
    </row>
    <row r="19" spans="1:7" ht="54" customHeight="1" x14ac:dyDescent="0.25">
      <c r="A19" s="33">
        <f t="shared" si="0"/>
        <v>10</v>
      </c>
      <c r="B19" s="16">
        <v>10</v>
      </c>
      <c r="C19" s="1" t="s">
        <v>50</v>
      </c>
      <c r="D19" s="4" t="s">
        <v>54</v>
      </c>
      <c r="E19" s="17">
        <v>3</v>
      </c>
      <c r="F19" s="38" t="s">
        <v>70</v>
      </c>
      <c r="G19" s="18"/>
    </row>
    <row r="20" spans="1:7" ht="36.75" customHeight="1" x14ac:dyDescent="0.25">
      <c r="A20" s="33">
        <f t="shared" si="0"/>
        <v>11</v>
      </c>
      <c r="B20" s="16"/>
      <c r="C20" s="1" t="s">
        <v>74</v>
      </c>
      <c r="D20" s="33" t="s">
        <v>44</v>
      </c>
      <c r="E20" s="30">
        <v>4</v>
      </c>
      <c r="F20" s="38" t="s">
        <v>70</v>
      </c>
      <c r="G20" s="18"/>
    </row>
    <row r="21" spans="1:7" ht="54.75" customHeight="1" x14ac:dyDescent="0.25">
      <c r="A21" s="33">
        <f t="shared" si="0"/>
        <v>12</v>
      </c>
      <c r="B21" s="35">
        <v>11</v>
      </c>
      <c r="C21" s="1" t="s">
        <v>65</v>
      </c>
      <c r="D21" s="29" t="s">
        <v>66</v>
      </c>
      <c r="E21" s="14">
        <v>5</v>
      </c>
      <c r="F21" s="39" t="s">
        <v>81</v>
      </c>
      <c r="G21"/>
    </row>
    <row r="22" spans="1:7" ht="59.25" customHeight="1" x14ac:dyDescent="0.25">
      <c r="A22" s="33">
        <f t="shared" si="0"/>
        <v>13</v>
      </c>
      <c r="B22" s="32"/>
      <c r="C22" s="1" t="s">
        <v>75</v>
      </c>
      <c r="D22" s="33" t="s">
        <v>43</v>
      </c>
      <c r="E22" s="31">
        <v>5</v>
      </c>
      <c r="F22" s="39" t="s">
        <v>71</v>
      </c>
      <c r="G22"/>
    </row>
    <row r="23" spans="1:7" ht="52.5" customHeight="1" x14ac:dyDescent="0.25">
      <c r="A23" s="33">
        <f t="shared" si="0"/>
        <v>14</v>
      </c>
      <c r="B23" s="35">
        <v>13</v>
      </c>
      <c r="C23" s="1" t="s">
        <v>64</v>
      </c>
      <c r="D23" s="29"/>
      <c r="E23" s="28">
        <v>6</v>
      </c>
      <c r="F23" s="15" t="s">
        <v>80</v>
      </c>
      <c r="G23"/>
    </row>
    <row r="24" spans="1:7" ht="77.25" customHeight="1" x14ac:dyDescent="0.25">
      <c r="A24" s="33">
        <f t="shared" si="0"/>
        <v>15</v>
      </c>
      <c r="B24" s="16">
        <v>14</v>
      </c>
      <c r="C24" s="1" t="s">
        <v>58</v>
      </c>
      <c r="D24" s="4" t="s">
        <v>30</v>
      </c>
      <c r="E24" s="17"/>
      <c r="F24" s="40" t="s">
        <v>92</v>
      </c>
    </row>
    <row r="25" spans="1:7" ht="90.75" customHeight="1" x14ac:dyDescent="0.25">
      <c r="A25" s="33">
        <f t="shared" si="0"/>
        <v>16</v>
      </c>
      <c r="B25" s="35" t="s">
        <v>67</v>
      </c>
      <c r="C25" s="1" t="s">
        <v>68</v>
      </c>
      <c r="D25" s="29"/>
      <c r="E25" s="14"/>
      <c r="F25" s="41" t="s">
        <v>93</v>
      </c>
    </row>
    <row r="26" spans="1:7" ht="78" customHeight="1" x14ac:dyDescent="0.25">
      <c r="A26" s="33">
        <f t="shared" si="0"/>
        <v>17</v>
      </c>
      <c r="B26" s="35" t="s">
        <v>31</v>
      </c>
      <c r="C26" s="1" t="s">
        <v>79</v>
      </c>
      <c r="D26" s="19" t="s">
        <v>51</v>
      </c>
      <c r="E26" s="14"/>
      <c r="F26" s="37" t="s">
        <v>83</v>
      </c>
    </row>
    <row r="27" spans="1:7" ht="35.25" customHeight="1" x14ac:dyDescent="0.25">
      <c r="A27" s="33">
        <f t="shared" si="0"/>
        <v>18</v>
      </c>
      <c r="B27" s="16">
        <v>31</v>
      </c>
      <c r="C27" s="1" t="s">
        <v>17</v>
      </c>
      <c r="D27" s="13"/>
      <c r="E27" s="17">
        <v>30</v>
      </c>
      <c r="F27" s="34" t="s">
        <v>80</v>
      </c>
    </row>
    <row r="28" spans="1:7" ht="60" customHeight="1" x14ac:dyDescent="0.25">
      <c r="A28" s="33">
        <f t="shared" si="0"/>
        <v>19</v>
      </c>
      <c r="B28" s="35" t="s">
        <v>32</v>
      </c>
      <c r="C28" s="2" t="s">
        <v>57</v>
      </c>
      <c r="D28" s="4" t="s">
        <v>46</v>
      </c>
      <c r="E28" s="14">
        <v>32.33</v>
      </c>
      <c r="F28" s="37" t="s">
        <v>84</v>
      </c>
    </row>
    <row r="29" spans="1:7" ht="36.75" customHeight="1" x14ac:dyDescent="0.25">
      <c r="A29" s="33">
        <f t="shared" si="0"/>
        <v>20</v>
      </c>
      <c r="B29" s="35">
        <v>35</v>
      </c>
      <c r="C29" s="2" t="s">
        <v>19</v>
      </c>
      <c r="D29" s="4" t="s">
        <v>21</v>
      </c>
      <c r="E29" s="14">
        <v>34.35</v>
      </c>
      <c r="F29" s="37" t="s">
        <v>85</v>
      </c>
    </row>
    <row r="30" spans="1:7" ht="61.5" customHeight="1" x14ac:dyDescent="0.25">
      <c r="A30" s="33">
        <f t="shared" si="0"/>
        <v>21</v>
      </c>
      <c r="B30" s="16">
        <v>36</v>
      </c>
      <c r="C30" s="1" t="s">
        <v>76</v>
      </c>
      <c r="D30" s="67" t="s">
        <v>47</v>
      </c>
      <c r="E30" s="28"/>
      <c r="F30" s="37" t="s">
        <v>94</v>
      </c>
    </row>
    <row r="31" spans="1:7" ht="67.5" customHeight="1" x14ac:dyDescent="0.25">
      <c r="A31" s="33">
        <f t="shared" si="0"/>
        <v>22</v>
      </c>
      <c r="B31" s="16" t="s">
        <v>33</v>
      </c>
      <c r="C31" s="1" t="s">
        <v>52</v>
      </c>
      <c r="D31" s="67"/>
      <c r="E31" s="28"/>
      <c r="F31" s="37" t="s">
        <v>94</v>
      </c>
    </row>
    <row r="32" spans="1:7" ht="37.5" customHeight="1" x14ac:dyDescent="0.25">
      <c r="A32" s="33">
        <f t="shared" si="0"/>
        <v>23</v>
      </c>
      <c r="B32" s="35" t="s">
        <v>35</v>
      </c>
      <c r="C32" s="2" t="s">
        <v>36</v>
      </c>
      <c r="D32" s="29" t="s">
        <v>37</v>
      </c>
      <c r="E32" s="28">
        <v>36</v>
      </c>
      <c r="F32" s="15" t="s">
        <v>82</v>
      </c>
    </row>
    <row r="33" spans="1:6" ht="41.45" customHeight="1" x14ac:dyDescent="0.25">
      <c r="A33" s="33">
        <f t="shared" si="0"/>
        <v>24</v>
      </c>
      <c r="B33" s="68">
        <v>51</v>
      </c>
      <c r="C33" s="1" t="s">
        <v>18</v>
      </c>
      <c r="D33" s="29"/>
      <c r="E33" s="28">
        <v>40</v>
      </c>
      <c r="F33" s="37" t="s">
        <v>95</v>
      </c>
    </row>
    <row r="34" spans="1:6" ht="40.9" customHeight="1" x14ac:dyDescent="0.25">
      <c r="A34" s="33">
        <f t="shared" si="0"/>
        <v>25</v>
      </c>
      <c r="B34" s="69"/>
      <c r="C34" s="1" t="s">
        <v>38</v>
      </c>
      <c r="D34" s="29"/>
      <c r="E34" s="28">
        <v>38</v>
      </c>
      <c r="F34" s="37" t="s">
        <v>96</v>
      </c>
    </row>
    <row r="35" spans="1:6" ht="39.75" customHeight="1" x14ac:dyDescent="0.25">
      <c r="A35" s="33">
        <f t="shared" si="0"/>
        <v>26</v>
      </c>
      <c r="B35" s="68" t="s">
        <v>40</v>
      </c>
      <c r="C35" s="1" t="s">
        <v>24</v>
      </c>
      <c r="D35" s="29" t="s">
        <v>41</v>
      </c>
      <c r="E35" s="27" t="s">
        <v>98</v>
      </c>
      <c r="F35" s="42" t="s">
        <v>97</v>
      </c>
    </row>
    <row r="36" spans="1:6" ht="89.25" customHeight="1" x14ac:dyDescent="0.25">
      <c r="A36" s="33">
        <f t="shared" si="0"/>
        <v>27</v>
      </c>
      <c r="B36" s="69"/>
      <c r="C36" s="1" t="s">
        <v>77</v>
      </c>
      <c r="D36" s="19" t="s">
        <v>61</v>
      </c>
      <c r="E36" s="28" t="s">
        <v>98</v>
      </c>
      <c r="F36" s="37" t="s">
        <v>101</v>
      </c>
    </row>
    <row r="37" spans="1:6" ht="43.5" customHeight="1" x14ac:dyDescent="0.25">
      <c r="A37" s="33">
        <f t="shared" si="0"/>
        <v>28</v>
      </c>
      <c r="B37" s="35">
        <v>67</v>
      </c>
      <c r="C37" s="1" t="s">
        <v>62</v>
      </c>
      <c r="D37" s="29" t="s">
        <v>60</v>
      </c>
      <c r="E37" s="28">
        <v>58</v>
      </c>
      <c r="F37" s="15" t="s">
        <v>80</v>
      </c>
    </row>
    <row r="38" spans="1:6" ht="51" customHeight="1" x14ac:dyDescent="0.25">
      <c r="A38" s="33">
        <f t="shared" si="0"/>
        <v>29</v>
      </c>
      <c r="B38" s="35">
        <v>69</v>
      </c>
      <c r="C38" s="1" t="s">
        <v>63</v>
      </c>
      <c r="D38" s="33" t="s">
        <v>59</v>
      </c>
      <c r="E38" s="28">
        <v>60</v>
      </c>
      <c r="F38" s="15" t="s">
        <v>80</v>
      </c>
    </row>
    <row r="39" spans="1:6" ht="105.6" customHeight="1" x14ac:dyDescent="0.25">
      <c r="A39" s="33">
        <f t="shared" si="0"/>
        <v>30</v>
      </c>
      <c r="B39" s="35" t="s">
        <v>39</v>
      </c>
      <c r="C39" s="1" t="s">
        <v>78</v>
      </c>
      <c r="D39" s="19" t="s">
        <v>53</v>
      </c>
      <c r="E39" s="17" t="s">
        <v>99</v>
      </c>
      <c r="F39" s="40" t="s">
        <v>100</v>
      </c>
    </row>
    <row r="40" spans="1:6" ht="36.75" customHeight="1" x14ac:dyDescent="0.25">
      <c r="A40" s="33">
        <f t="shared" si="0"/>
        <v>31</v>
      </c>
      <c r="B40" s="16">
        <v>73</v>
      </c>
      <c r="C40" s="1" t="s">
        <v>20</v>
      </c>
      <c r="D40" s="4" t="s">
        <v>23</v>
      </c>
      <c r="E40" s="17">
        <v>68</v>
      </c>
      <c r="F40" s="34" t="s">
        <v>80</v>
      </c>
    </row>
    <row r="41" spans="1:6" ht="16.5" customHeight="1" x14ac:dyDescent="0.25">
      <c r="A41" s="20"/>
      <c r="B41" s="21"/>
      <c r="C41" s="3"/>
      <c r="D41" s="20"/>
      <c r="E41" s="22"/>
      <c r="F41" s="23"/>
    </row>
    <row r="42" spans="1:6" x14ac:dyDescent="0.25">
      <c r="A42" s="70"/>
      <c r="B42" s="59"/>
      <c r="C42" s="60"/>
      <c r="D42" s="24"/>
      <c r="E42" s="59"/>
      <c r="F42" s="60"/>
    </row>
    <row r="43" spans="1:6" ht="31.5" customHeight="1" x14ac:dyDescent="0.25">
      <c r="A43" s="71" t="s">
        <v>7</v>
      </c>
      <c r="B43" s="59"/>
      <c r="C43" s="60"/>
      <c r="D43" s="24"/>
      <c r="E43" s="59"/>
      <c r="F43" s="60"/>
    </row>
    <row r="44" spans="1:6" ht="18.75" customHeight="1" x14ac:dyDescent="0.25">
      <c r="A44" s="52" t="s">
        <v>16</v>
      </c>
      <c r="B44" s="53"/>
      <c r="C44" s="54"/>
      <c r="E44" s="59"/>
      <c r="F44" s="60"/>
    </row>
    <row r="45" spans="1:6" ht="17.25" customHeight="1" thickBot="1" x14ac:dyDescent="0.3">
      <c r="A45" s="55" t="s">
        <v>6</v>
      </c>
      <c r="B45" s="56"/>
      <c r="C45" s="57"/>
      <c r="D45" s="25"/>
      <c r="E45" s="61"/>
      <c r="F45" s="62"/>
    </row>
    <row r="46" spans="1:6" ht="6" customHeight="1" x14ac:dyDescent="0.25">
      <c r="A46" s="26"/>
      <c r="B46" s="26"/>
      <c r="C46" s="26"/>
      <c r="D46" s="26"/>
      <c r="E46" s="26"/>
      <c r="F46" s="26"/>
    </row>
    <row r="47" spans="1:6" x14ac:dyDescent="0.25">
      <c r="A47" s="18" t="s">
        <v>4</v>
      </c>
    </row>
  </sheetData>
  <mergeCells count="22">
    <mergeCell ref="A44:C44"/>
    <mergeCell ref="A45:C45"/>
    <mergeCell ref="F8:F9"/>
    <mergeCell ref="E42:F45"/>
    <mergeCell ref="D12:D13"/>
    <mergeCell ref="B12:B13"/>
    <mergeCell ref="D30:D31"/>
    <mergeCell ref="B33:B34"/>
    <mergeCell ref="B35:B36"/>
    <mergeCell ref="A42:C42"/>
    <mergeCell ref="A43:C43"/>
    <mergeCell ref="E12:E13"/>
    <mergeCell ref="F12:F13"/>
    <mergeCell ref="A2:F2"/>
    <mergeCell ref="A3:F3"/>
    <mergeCell ref="A8:A9"/>
    <mergeCell ref="B8:B9"/>
    <mergeCell ref="C8:C9"/>
    <mergeCell ref="D8:D9"/>
    <mergeCell ref="E8:E9"/>
    <mergeCell ref="A4:F4"/>
    <mergeCell ref="A5:F5"/>
  </mergeCells>
  <hyperlinks>
    <hyperlink ref="F25" r:id="rId1" display="http://dnp-studio.ru/oborud/uzel-obviazki-vod-kalorifera/1756/?ysclid=lrj9c9ijxf592841873" xr:uid="{00000000-0004-0000-0000-000000000000}"/>
  </hyperlinks>
  <pageMargins left="0.7" right="0.7" top="0.75" bottom="0.75" header="0.3" footer="0.3"/>
  <pageSetup paperSize="9" scale="46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Кушакова</dc:creator>
  <cp:lastModifiedBy>Анастасия</cp:lastModifiedBy>
  <cp:lastPrinted>2023-12-29T08:48:40Z</cp:lastPrinted>
  <dcterms:created xsi:type="dcterms:W3CDTF">2023-09-08T13:59:11Z</dcterms:created>
  <dcterms:modified xsi:type="dcterms:W3CDTF">2024-09-02T10:13:07Z</dcterms:modified>
</cp:coreProperties>
</file>