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2г\"/>
    </mc:Choice>
  </mc:AlternateContent>
  <xr:revisionPtr revIDLastSave="0" documentId="13_ncr:1_{8F6109ED-16AC-4F92-98D9-5285790FE55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январь_ ЛСР на 2026г._НДС 22% " sheetId="1" r:id="rId1"/>
  </sheets>
  <definedNames>
    <definedName name="_xlnm._FilterDatabase" localSheetId="0" hidden="1">'январь_ ЛСР на 2026г._НДС 22% '!$A$29:$O$185</definedName>
    <definedName name="_xlnm.Print_Titles" localSheetId="0">'январь_ ЛСР на 2026г._НДС 22% '!$29:$29</definedName>
    <definedName name="_xlnm.Print_Area" localSheetId="0">'январь_ ЛСР на 2026г._НДС 22%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4" i="1" l="1"/>
  <c r="P213" i="1"/>
  <c r="P212" i="1"/>
  <c r="P211" i="1"/>
  <c r="P182" i="1"/>
  <c r="P156" i="1"/>
  <c r="P110" i="1"/>
  <c r="P41" i="1"/>
  <c r="O23" i="1"/>
</calcChain>
</file>

<file path=xl/sharedStrings.xml><?xml version="1.0" encoding="utf-8"?>
<sst xmlns="http://schemas.openxmlformats.org/spreadsheetml/2006/main" count="754" uniqueCount="278">
  <si>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</si>
  <si>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</si>
  <si>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</si>
  <si>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</si>
  <si>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</si>
  <si>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</si>
  <si>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</si>
  <si>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</si>
  <si>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</si>
  <si>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</si>
  <si>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</si>
  <si>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</si>
  <si>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</si>
  <si>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</si>
  <si>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</si>
  <si>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</si>
  <si>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</si>
  <si>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</si>
  <si>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</si>
  <si>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</si>
  <si>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</si>
  <si>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</si>
  <si>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</si>
  <si>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</si>
  <si>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</si>
  <si>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</si>
  <si>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</si>
  <si>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</si>
  <si>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</si>
  <si>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</si>
  <si>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</si>
  <si>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</si>
  <si>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</si>
  <si>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</si>
  <si>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</si>
  <si>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</si>
  <si>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</si>
  <si>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</si>
  <si>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</si>
  <si>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</si>
  <si>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</si>
  <si>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</si>
  <si>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</si>
  <si>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0,08285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</si>
  <si>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</si>
  <si>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</si>
  <si>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</si>
  <si>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</si>
  <si>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</si>
  <si>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</si>
  <si>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</si>
  <si>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</si>
  <si>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</si>
  <si>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</si>
  <si>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</si>
  <si>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</si>
  <si>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</si>
  <si>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</si>
  <si>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</si>
  <si>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</si>
  <si>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</si>
  <si>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</si>
  <si>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0,5879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</si>
  <si>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</si>
  <si>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</si>
  <si>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</si>
  <si>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</si>
  <si>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</si>
  <si>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</si>
  <si>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</si>
  <si>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0,2803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</si>
  <si>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</si>
  <si>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</si>
  <si>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</si>
  <si>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</si>
  <si>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</si>
  <si>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</si>
  <si>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</si>
  <si>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</si>
  <si>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</si>
  <si>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</si>
  <si>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</si>
  <si>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</si>
  <si>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</si>
  <si>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</si>
  <si>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</si>
  <si>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</si>
  <si>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35,3178</t>
  </si>
  <si>
    <t>646,32</t>
  </si>
  <si>
    <t>1,012</t>
  </si>
  <si>
    <t>23 100,52</t>
  </si>
  <si>
    <t>9,5</t>
  </si>
  <si>
    <t>219 454,94</t>
  </si>
  <si>
    <t>Объем=28,03*1,26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</si>
  <si>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</si>
  <si>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</si>
  <si>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</si>
  <si>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</si>
  <si>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</si>
  <si>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0,075</t>
  </si>
  <si>
    <t>8</t>
  </si>
  <si>
    <t>ФССЦ-25.1.02.01-0035</t>
  </si>
  <si>
    <t>Шпалы железобетонные Ш1, объем бетона 0,106 м3, расход стали 7,25 кг</t>
  </si>
  <si>
    <t>шт</t>
  </si>
  <si>
    <t>-138</t>
  </si>
  <si>
    <t>188,10</t>
  </si>
  <si>
    <t>-25 957,80</t>
  </si>
  <si>
    <t>-246 599,10</t>
  </si>
  <si>
    <t>9</t>
  </si>
  <si>
    <t>ФССЦ-25.1.05.02-0006</t>
  </si>
  <si>
    <t>Подкладка раздельного скрепления железнодорожного пути КБ-65</t>
  </si>
  <si>
    <t>-276</t>
  </si>
  <si>
    <t>43,61</t>
  </si>
  <si>
    <t>-12 036,36</t>
  </si>
  <si>
    <t>-114 345,42</t>
  </si>
  <si>
    <t>10</t>
  </si>
  <si>
    <t>ТЦ_25.1.05.05_77_7801649287_02.09.2025_02</t>
  </si>
  <si>
    <t>Шпала железобетонная, Ш1 1-й сорт, в комплекте со скреплением КБ-65</t>
  </si>
  <si>
    <t>138</t>
  </si>
  <si>
    <t>1 379,82</t>
  </si>
  <si>
    <t>1,04236</t>
  </si>
  <si>
    <t>198 481,15</t>
  </si>
  <si>
    <t>1 885 570,93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</si>
  <si>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</si>
  <si>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</si>
  <si>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</si>
  <si>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</si>
  <si>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</si>
  <si>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</si>
  <si>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-0,0495</t>
  </si>
  <si>
    <t>10 424,00</t>
  </si>
  <si>
    <t>-515,99</t>
  </si>
  <si>
    <t>-4 901,91</t>
  </si>
  <si>
    <t>12</t>
  </si>
  <si>
    <t>Болт стыковой М27х160 в сборе</t>
  </si>
  <si>
    <t>тн</t>
  </si>
  <si>
    <t>0,112</t>
  </si>
  <si>
    <t>27 894,74</t>
  </si>
  <si>
    <t>3 256,55</t>
  </si>
  <si>
    <t>30 937,23</t>
  </si>
  <si>
    <t>Цена=318000/9,5/1,2</t>
  </si>
  <si>
    <t>13</t>
  </si>
  <si>
    <t>ФССЦ-25.1.05.01-0002</t>
  </si>
  <si>
    <t>Накладка рельсовая двухголовая 2Р65</t>
  </si>
  <si>
    <t>24</t>
  </si>
  <si>
    <t>145,30</t>
  </si>
  <si>
    <t>3 487,20</t>
  </si>
  <si>
    <t>33 128,40</t>
  </si>
  <si>
    <t>14</t>
  </si>
  <si>
    <t>Накладка 1Р-65 (106 шт.)</t>
  </si>
  <si>
    <t>0,48</t>
  </si>
  <si>
    <t>37 646,32</t>
  </si>
  <si>
    <t>18 835,69</t>
  </si>
  <si>
    <t>178 939,06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</si>
  <si>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</si>
  <si>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</si>
  <si>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</si>
  <si>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</si>
  <si>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</si>
  <si>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-150</t>
  </si>
  <si>
    <t>351,20</t>
  </si>
  <si>
    <t>-52 680,00</t>
  </si>
  <si>
    <t>-500 460,00</t>
  </si>
  <si>
    <t>16</t>
  </si>
  <si>
    <t>Рельсы РП65 ДТ350, L=12.5 м (75 шт.)</t>
  </si>
  <si>
    <t>9,732</t>
  </si>
  <si>
    <t>17 543,86</t>
  </si>
  <si>
    <t>177 969,26</t>
  </si>
  <si>
    <t>1 690 707,97</t>
  </si>
  <si>
    <t>Цена=200000/9,5/1,2</t>
  </si>
  <si>
    <t>17</t>
  </si>
  <si>
    <t>Накладки переходные Р65/Р50 литые</t>
  </si>
  <si>
    <t>компл.</t>
  </si>
  <si>
    <t>1 655,79</t>
  </si>
  <si>
    <t>13 807,43</t>
  </si>
  <si>
    <t>131 170,59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</si>
  <si>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</si>
  <si>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</si>
  <si>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</si>
  <si>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</si>
  <si>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</si>
  <si>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1,08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</si>
  <si>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</si>
  <si>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</si>
  <si>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</si>
  <si>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</si>
  <si>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</si>
  <si>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</si>
  <si>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</si>
  <si>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</si>
  <si>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0,0304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</si>
  <si>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</si>
  <si>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</si>
  <si>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</si>
  <si>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</si>
  <si>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</si>
  <si>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102,8825</t>
  </si>
  <si>
    <t>3,28</t>
  </si>
  <si>
    <t>337,45</t>
  </si>
  <si>
    <t>15,71</t>
  </si>
  <si>
    <t>5 301,34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</si>
  <si>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</si>
  <si>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</si>
  <si>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</si>
  <si>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8,17</t>
  </si>
  <si>
    <t>8,39</t>
  </si>
  <si>
    <t>68,55</t>
  </si>
  <si>
    <t>1 076,92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</si>
  <si>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</si>
  <si>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</si>
  <si>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</si>
  <si>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9,52</t>
  </si>
  <si>
    <t>10,88</t>
  </si>
  <si>
    <t>103,58</t>
  </si>
  <si>
    <t>1 627,24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</si>
  <si>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</si>
  <si>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</si>
  <si>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</si>
  <si>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120,572</t>
  </si>
  <si>
    <t>3,86</t>
  </si>
  <si>
    <t>465,41</t>
  </si>
  <si>
    <t>16,22</t>
  </si>
  <si>
    <t>7 548,95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</si>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</sst>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"/>
    <numFmt numFmtId="167" formatCode="0.000"/>
    <numFmt numFmtId="168" formatCode="0.0000"/>
    <numFmt numFmtId="169" formatCode="#,##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/>
    <xf numFmtId="49" fontId="3" fillId="2" borderId="0" xfId="0" applyNumberFormat="1" applyFont="1" applyFill="1"/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5" fillId="0" borderId="0" xfId="0" applyFont="1" applyAlignment="1">
      <alignment wrapText="1"/>
    </xf>
    <xf numFmtId="49" fontId="3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14" fontId="3" fillId="2" borderId="9" xfId="0" applyNumberFormat="1" applyFont="1" applyFill="1" applyBorder="1" applyAlignment="1">
      <alignment horizontal="center"/>
    </xf>
    <xf numFmtId="0" fontId="8" fillId="0" borderId="0" xfId="0" applyFont="1"/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vertical="top"/>
    </xf>
    <xf numFmtId="0" fontId="9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49" fontId="3" fillId="0" borderId="0" xfId="1" applyNumberFormat="1" applyFont="1"/>
    <xf numFmtId="0" fontId="9" fillId="0" borderId="0" xfId="1"/>
    <xf numFmtId="49" fontId="2" fillId="3" borderId="5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2" borderId="0" xfId="0" applyNumberFormat="1" applyFont="1" applyFill="1" applyAlignment="1">
      <alignment horizontal="right" vertical="top" wrapText="1"/>
    </xf>
    <xf numFmtId="4" fontId="3" fillId="2" borderId="0" xfId="0" applyNumberFormat="1" applyFont="1" applyFill="1" applyAlignment="1">
      <alignment horizontal="right" vertical="top"/>
    </xf>
    <xf numFmtId="0" fontId="0" fillId="0" borderId="0" xfId="0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9" fillId="0" borderId="0" xfId="1" applyAlignment="1">
      <alignment horizontal="right" vertical="top"/>
    </xf>
    <xf numFmtId="0" fontId="0" fillId="4" borderId="0" xfId="0" applyFill="1" applyAlignment="1">
      <alignment horizontal="right" vertical="top"/>
    </xf>
    <xf numFmtId="49" fontId="2" fillId="4" borderId="5" xfId="0" applyNumberFormat="1" applyFont="1" applyFill="1" applyBorder="1" applyAlignment="1" applyProtection="1">
      <alignment horizontal="center" vertical="top" wrapText="1"/>
    </xf>
    <xf numFmtId="49" fontId="2" fillId="4" borderId="5" xfId="0" applyNumberFormat="1" applyFont="1" applyFill="1" applyBorder="1" applyAlignment="1" applyProtection="1">
      <alignment horizontal="right" vertical="top" wrapText="1"/>
    </xf>
    <xf numFmtId="4" fontId="2" fillId="3" borderId="6" xfId="0" applyNumberFormat="1" applyFont="1" applyFill="1" applyBorder="1" applyAlignment="1" applyProtection="1">
      <alignment horizontal="right" vertical="top" wrapText="1"/>
    </xf>
    <xf numFmtId="4" fontId="0" fillId="4" borderId="0" xfId="0" applyNumberFormat="1" applyFill="1"/>
    <xf numFmtId="4" fontId="2" fillId="4" borderId="6" xfId="0" applyNumberFormat="1" applyFont="1" applyFill="1" applyBorder="1" applyAlignment="1" applyProtection="1">
      <alignment horizontal="right" vertical="top" wrapText="1"/>
    </xf>
    <xf numFmtId="2" fontId="2" fillId="3" borderId="6" xfId="0" applyNumberFormat="1" applyFont="1" applyFill="1" applyBorder="1" applyAlignment="1" applyProtection="1">
      <alignment horizontal="right" vertical="top" wrapText="1"/>
    </xf>
    <xf numFmtId="169" fontId="0" fillId="4" borderId="0" xfId="0" applyNumberFormat="1" applyFill="1"/>
    <xf numFmtId="0" fontId="2" fillId="0" borderId="6" xfId="0" applyNumberFormat="1" applyFont="1" applyFill="1" applyBorder="1" applyAlignment="1" applyProtection="1">
      <alignment horizontal="right" vertical="center"/>
    </xf>
    <xf numFmtId="0" fontId="1" fillId="0" borderId="8" xfId="0" applyNumberFormat="1" applyFont="1" applyFill="1" applyBorder="1" applyAlignment="1" applyProtection="1">
      <alignment horizontal="right" vertical="center"/>
    </xf>
    <xf numFmtId="4" fontId="2" fillId="3" borderId="8" xfId="0" applyNumberFormat="1" applyFont="1" applyFill="1" applyBorder="1" applyAlignment="1" applyProtection="1">
      <alignment horizontal="right" vertical="center"/>
    </xf>
    <xf numFmtId="4" fontId="0" fillId="4" borderId="0" xfId="0" applyNumberFormat="1" applyFill="1" applyAlignment="1">
      <alignment horizontal="right" vertical="center"/>
    </xf>
    <xf numFmtId="4" fontId="0" fillId="4" borderId="0" xfId="0" applyNumberFormat="1" applyFill="1" applyAlignment="1">
      <alignment horizontal="right" vertical="top"/>
    </xf>
    <xf numFmtId="4" fontId="1" fillId="3" borderId="8" xfId="0" applyNumberFormat="1" applyFont="1" applyFill="1" applyBorder="1" applyAlignment="1" applyProtection="1">
      <alignment horizontal="right" vertical="center"/>
    </xf>
    <xf numFmtId="0" fontId="1" fillId="3" borderId="8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9EBD3A55-DA4E-4FDE-ABA7-D4791A330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223"/>
  <sheetViews>
    <sheetView tabSelected="1" topLeftCell="A137" zoomScale="80" zoomScaleNormal="80" workbookViewId="0">
      <selection activeCell="H136" sqref="H136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hidden="1" customWidth="1"/>
    <col min="12" max="13" width="12.85546875" style="1" hidden="1" customWidth="1"/>
    <col min="14" max="14" width="11" style="1" hidden="1" customWidth="1"/>
    <col min="15" max="15" width="16.7109375" style="1" customWidth="1"/>
    <col min="16" max="16" width="13.42578125" style="61" customWidth="1"/>
    <col min="17" max="18" width="9.140625" style="1"/>
    <col min="19" max="27" width="102.5703125" style="2" hidden="1" customWidth="1"/>
    <col min="28" max="30" width="40.5703125" style="3" hidden="1" customWidth="1"/>
    <col min="31" max="38" width="91" style="2" hidden="1" customWidth="1"/>
    <col min="39" max="41" width="40.5703125" style="3" hidden="1" customWidth="1"/>
    <col min="42" max="49" width="91" style="2" hidden="1" customWidth="1"/>
    <col min="50" max="52" width="40.5703125" style="3" hidden="1" customWidth="1"/>
    <col min="53" max="61" width="102.5703125" style="2" hidden="1" customWidth="1"/>
    <col min="62" max="64" width="40.5703125" style="3" hidden="1" customWidth="1"/>
    <col min="65" max="73" width="102.5703125" style="2" hidden="1" customWidth="1"/>
    <col min="74" max="82" width="40.5703125" style="3" hidden="1" customWidth="1"/>
    <col min="83" max="97" width="169.42578125" style="4" hidden="1" customWidth="1"/>
    <col min="98" max="112" width="169.42578125" style="5" hidden="1" customWidth="1"/>
    <col min="113" max="113" width="169.42578125" style="6" hidden="1" customWidth="1"/>
    <col min="114" max="120" width="32.28515625" style="2" hidden="1" customWidth="1"/>
    <col min="121" max="123" width="144.42578125" style="2" hidden="1" customWidth="1"/>
    <col min="124" max="124" width="169.42578125" style="6" hidden="1" customWidth="1"/>
    <col min="125" max="132" width="103.85546875" style="2" hidden="1" customWidth="1"/>
    <col min="133" max="138" width="65.85546875" style="7" hidden="1" customWidth="1"/>
    <col min="139" max="144" width="73.42578125" style="8" hidden="1" customWidth="1"/>
    <col min="145" max="150" width="65.85546875" style="7" hidden="1" customWidth="1"/>
    <col min="151" max="156" width="73.42578125" style="8" hidden="1" customWidth="1"/>
    <col min="157" max="16384" width="9.140625" style="1"/>
  </cols>
  <sheetData>
    <row r="1" spans="1:30" s="71" customFormat="1" ht="15" x14ac:dyDescent="0.25">
      <c r="A1" s="67"/>
      <c r="B1" s="67"/>
      <c r="C1" s="67"/>
      <c r="D1" s="67"/>
      <c r="E1" s="67"/>
      <c r="F1" s="67"/>
      <c r="G1" s="67"/>
      <c r="H1" s="68"/>
      <c r="I1" s="67"/>
      <c r="J1" s="67"/>
      <c r="K1" s="67"/>
      <c r="L1" s="67"/>
      <c r="M1" s="67"/>
      <c r="N1" s="67"/>
      <c r="O1" s="67"/>
      <c r="P1" s="98"/>
      <c r="Q1" s="69"/>
      <c r="R1" s="70"/>
    </row>
    <row r="2" spans="1:30" s="71" customFormat="1" ht="15" x14ac:dyDescent="0.25">
      <c r="A2" s="67"/>
      <c r="B2" s="67"/>
      <c r="C2" s="67"/>
      <c r="D2" s="67"/>
      <c r="E2" s="67"/>
      <c r="F2" s="67"/>
      <c r="G2" s="67"/>
      <c r="H2" s="68"/>
      <c r="I2" s="67"/>
      <c r="J2" s="67"/>
      <c r="K2" s="67"/>
      <c r="L2" s="67"/>
      <c r="M2" s="130" t="s">
        <v>0</v>
      </c>
      <c r="N2" s="131"/>
      <c r="O2" s="132"/>
      <c r="P2" s="98"/>
      <c r="Q2" s="69"/>
      <c r="R2" s="70"/>
    </row>
    <row r="3" spans="1:30" s="71" customFormat="1" ht="15" x14ac:dyDescent="0.25">
      <c r="A3" s="67"/>
      <c r="B3" s="67"/>
      <c r="C3" s="67"/>
      <c r="D3" s="67"/>
      <c r="E3" s="67"/>
      <c r="F3" s="67"/>
      <c r="G3" s="67"/>
      <c r="H3" s="68"/>
      <c r="I3" s="67"/>
      <c r="J3" s="67"/>
      <c r="K3" s="67"/>
      <c r="L3" s="72" t="s">
        <v>1</v>
      </c>
      <c r="M3" s="130" t="s">
        <v>2</v>
      </c>
      <c r="N3" s="131"/>
      <c r="O3" s="132"/>
      <c r="P3" s="98"/>
      <c r="Q3" s="69"/>
      <c r="R3" s="70"/>
    </row>
    <row r="4" spans="1:30" s="71" customFormat="1" ht="15" x14ac:dyDescent="0.25">
      <c r="A4" s="67"/>
      <c r="B4" s="67"/>
      <c r="C4" s="67"/>
      <c r="D4" s="67"/>
      <c r="E4" s="67"/>
      <c r="F4" s="67"/>
      <c r="G4" s="67"/>
      <c r="H4" s="68"/>
      <c r="I4" s="67"/>
      <c r="J4" s="67"/>
      <c r="K4" s="67"/>
      <c r="L4" s="72"/>
      <c r="M4" s="124"/>
      <c r="N4" s="125"/>
      <c r="O4" s="126"/>
      <c r="P4" s="98"/>
      <c r="Q4" s="69"/>
      <c r="R4" s="70"/>
    </row>
    <row r="5" spans="1:30" s="71" customFormat="1" ht="12.6" customHeight="1" x14ac:dyDescent="0.25">
      <c r="A5" s="73" t="s">
        <v>3</v>
      </c>
      <c r="B5" s="67"/>
      <c r="C5" s="133"/>
      <c r="D5" s="133"/>
      <c r="E5" s="133"/>
      <c r="F5" s="133"/>
      <c r="G5" s="133"/>
      <c r="H5" s="133"/>
      <c r="I5" s="133"/>
      <c r="J5" s="133"/>
      <c r="K5" s="133"/>
      <c r="L5" s="72" t="s">
        <v>4</v>
      </c>
      <c r="M5" s="127"/>
      <c r="N5" s="128"/>
      <c r="O5" s="129"/>
      <c r="P5" s="98"/>
      <c r="Q5" s="69"/>
      <c r="R5" s="70"/>
      <c r="U5" s="74" t="s">
        <v>5</v>
      </c>
      <c r="V5" s="74" t="s">
        <v>5</v>
      </c>
    </row>
    <row r="6" spans="1:30" s="71" customFormat="1" ht="15" x14ac:dyDescent="0.25">
      <c r="A6" s="67"/>
      <c r="B6" s="67"/>
      <c r="C6" s="75"/>
      <c r="D6" s="75"/>
      <c r="E6" s="75"/>
      <c r="F6" s="76" t="s">
        <v>6</v>
      </c>
      <c r="G6" s="75"/>
      <c r="H6" s="77"/>
      <c r="I6" s="75"/>
      <c r="J6" s="75"/>
      <c r="K6" s="75"/>
      <c r="L6" s="72"/>
      <c r="M6" s="124"/>
      <c r="N6" s="125"/>
      <c r="O6" s="126"/>
      <c r="P6" s="98"/>
      <c r="Q6" s="69"/>
      <c r="R6" s="70"/>
    </row>
    <row r="7" spans="1:30" s="71" customFormat="1" ht="16.5" customHeight="1" x14ac:dyDescent="0.25">
      <c r="A7" s="78" t="s">
        <v>260</v>
      </c>
      <c r="B7" s="67"/>
      <c r="C7" s="157" t="s">
        <v>261</v>
      </c>
      <c r="D7" s="157"/>
      <c r="E7" s="157"/>
      <c r="F7" s="157"/>
      <c r="G7" s="157"/>
      <c r="H7" s="157"/>
      <c r="I7" s="157"/>
      <c r="J7" s="157"/>
      <c r="K7" s="157"/>
      <c r="L7" s="72" t="s">
        <v>4</v>
      </c>
      <c r="M7" s="127" t="s">
        <v>262</v>
      </c>
      <c r="N7" s="128"/>
      <c r="O7" s="129"/>
      <c r="P7" s="98"/>
      <c r="Q7" s="69"/>
      <c r="R7" s="70"/>
      <c r="W7" s="74" t="s">
        <v>263</v>
      </c>
      <c r="X7" s="74" t="s">
        <v>5</v>
      </c>
    </row>
    <row r="8" spans="1:30" s="71" customFormat="1" ht="15" x14ac:dyDescent="0.25">
      <c r="A8" s="78"/>
      <c r="B8" s="67"/>
      <c r="C8" s="78"/>
      <c r="D8" s="78"/>
      <c r="E8" s="78"/>
      <c r="F8" s="79" t="s">
        <v>6</v>
      </c>
      <c r="G8" s="78"/>
      <c r="H8" s="80"/>
      <c r="I8" s="78"/>
      <c r="J8" s="78"/>
      <c r="K8" s="78"/>
      <c r="L8" s="72"/>
      <c r="M8" s="124"/>
      <c r="N8" s="125"/>
      <c r="O8" s="126"/>
      <c r="P8" s="98"/>
      <c r="Q8" s="69"/>
      <c r="R8" s="70"/>
    </row>
    <row r="9" spans="1:30" s="71" customFormat="1" ht="20.25" customHeight="1" x14ac:dyDescent="0.25">
      <c r="A9" s="78" t="s">
        <v>264</v>
      </c>
      <c r="B9" s="67"/>
      <c r="C9" s="157" t="s">
        <v>265</v>
      </c>
      <c r="D9" s="157"/>
      <c r="E9" s="157"/>
      <c r="F9" s="157"/>
      <c r="G9" s="157"/>
      <c r="H9" s="157"/>
      <c r="I9" s="157"/>
      <c r="J9" s="157"/>
      <c r="K9" s="157"/>
      <c r="L9" s="72" t="s">
        <v>4</v>
      </c>
      <c r="M9" s="127" t="s">
        <v>266</v>
      </c>
      <c r="N9" s="128"/>
      <c r="O9" s="129"/>
      <c r="P9" s="98"/>
      <c r="Q9" s="69"/>
      <c r="R9" s="70"/>
      <c r="Y9" s="74" t="s">
        <v>5</v>
      </c>
      <c r="Z9" s="74" t="s">
        <v>5</v>
      </c>
    </row>
    <row r="10" spans="1:30" s="71" customFormat="1" ht="13.5" customHeight="1" x14ac:dyDescent="0.25">
      <c r="A10" s="78"/>
      <c r="B10" s="67"/>
      <c r="C10" s="78"/>
      <c r="D10" s="78"/>
      <c r="E10" s="78"/>
      <c r="F10" s="79" t="s">
        <v>6</v>
      </c>
      <c r="G10" s="78"/>
      <c r="H10" s="80"/>
      <c r="I10" s="78"/>
      <c r="J10" s="78"/>
      <c r="K10" s="78"/>
      <c r="L10" s="67"/>
      <c r="M10" s="124"/>
      <c r="N10" s="125"/>
      <c r="O10" s="126"/>
      <c r="P10" s="98"/>
      <c r="Q10" s="69"/>
      <c r="R10" s="70"/>
    </row>
    <row r="11" spans="1:30" s="71" customFormat="1" ht="29.25" customHeight="1" x14ac:dyDescent="0.25">
      <c r="A11" s="78" t="s">
        <v>7</v>
      </c>
      <c r="B11" s="67"/>
      <c r="C11" s="140" t="s">
        <v>267</v>
      </c>
      <c r="D11" s="140"/>
      <c r="E11" s="140"/>
      <c r="F11" s="140"/>
      <c r="G11" s="140"/>
      <c r="H11" s="140"/>
      <c r="I11" s="140"/>
      <c r="J11" s="140"/>
      <c r="K11" s="140"/>
      <c r="L11" s="67"/>
      <c r="M11" s="127"/>
      <c r="N11" s="128"/>
      <c r="O11" s="129"/>
      <c r="P11" s="98"/>
      <c r="Q11" s="69"/>
      <c r="R11" s="70"/>
      <c r="AA11" s="74" t="s">
        <v>268</v>
      </c>
    </row>
    <row r="12" spans="1:30" s="71" customFormat="1" ht="15" x14ac:dyDescent="0.25">
      <c r="A12" s="78"/>
      <c r="B12" s="67"/>
      <c r="C12" s="81"/>
      <c r="D12" s="81"/>
      <c r="E12" s="81"/>
      <c r="F12" s="82" t="s">
        <v>8</v>
      </c>
      <c r="G12" s="81"/>
      <c r="H12" s="83"/>
      <c r="I12" s="81"/>
      <c r="J12" s="81"/>
      <c r="K12" s="81"/>
      <c r="L12" s="67"/>
      <c r="M12" s="124"/>
      <c r="N12" s="125"/>
      <c r="O12" s="126"/>
      <c r="P12" s="98"/>
      <c r="Q12" s="69"/>
      <c r="R12" s="70"/>
    </row>
    <row r="13" spans="1:30" s="71" customFormat="1" ht="31.5" customHeight="1" x14ac:dyDescent="0.25">
      <c r="A13" s="78" t="s">
        <v>9</v>
      </c>
      <c r="B13" s="67"/>
      <c r="C13" s="140" t="s">
        <v>267</v>
      </c>
      <c r="D13" s="140"/>
      <c r="E13" s="140"/>
      <c r="F13" s="140"/>
      <c r="G13" s="140"/>
      <c r="H13" s="140"/>
      <c r="I13" s="140"/>
      <c r="J13" s="140"/>
      <c r="K13" s="140"/>
      <c r="L13" s="67"/>
      <c r="M13" s="127"/>
      <c r="N13" s="128"/>
      <c r="O13" s="129"/>
      <c r="P13" s="98"/>
      <c r="Q13" s="69"/>
      <c r="R13" s="70"/>
      <c r="AB13" s="74" t="s">
        <v>269</v>
      </c>
    </row>
    <row r="14" spans="1:30" s="71" customFormat="1" ht="15" x14ac:dyDescent="0.25">
      <c r="A14" s="67"/>
      <c r="B14" s="67"/>
      <c r="C14" s="75"/>
      <c r="D14" s="75"/>
      <c r="E14" s="75"/>
      <c r="F14" s="76" t="s">
        <v>10</v>
      </c>
      <c r="G14" s="75"/>
      <c r="H14" s="77"/>
      <c r="I14" s="75"/>
      <c r="J14" s="75"/>
      <c r="K14" s="75"/>
      <c r="L14" s="72" t="s">
        <v>11</v>
      </c>
      <c r="M14" s="130"/>
      <c r="N14" s="131"/>
      <c r="O14" s="132"/>
      <c r="P14" s="98"/>
      <c r="Q14" s="69"/>
      <c r="R14" s="70"/>
    </row>
    <row r="15" spans="1:30" s="71" customFormat="1" ht="15" customHeight="1" x14ac:dyDescent="0.25">
      <c r="A15" s="67"/>
      <c r="B15" s="67"/>
      <c r="C15" s="67"/>
      <c r="D15" s="67"/>
      <c r="E15" s="67"/>
      <c r="F15" s="67"/>
      <c r="G15" s="67"/>
      <c r="H15" s="68"/>
      <c r="I15" s="67"/>
      <c r="J15" s="67"/>
      <c r="K15" s="72" t="s">
        <v>12</v>
      </c>
      <c r="L15" s="84" t="s">
        <v>13</v>
      </c>
      <c r="M15" s="134" t="s">
        <v>270</v>
      </c>
      <c r="N15" s="135"/>
      <c r="O15" s="136"/>
      <c r="P15" s="103"/>
      <c r="Q15" s="69"/>
      <c r="R15" s="70"/>
      <c r="AC15" s="74" t="s">
        <v>5</v>
      </c>
    </row>
    <row r="16" spans="1:30" s="71" customFormat="1" ht="15" x14ac:dyDescent="0.25">
      <c r="A16" s="67"/>
      <c r="B16" s="67"/>
      <c r="C16" s="67"/>
      <c r="D16" s="67"/>
      <c r="E16" s="67"/>
      <c r="F16" s="67"/>
      <c r="G16" s="67"/>
      <c r="H16" s="68"/>
      <c r="I16" s="67"/>
      <c r="J16" s="67"/>
      <c r="K16" s="67"/>
      <c r="L16" s="84" t="s">
        <v>14</v>
      </c>
      <c r="M16" s="134" t="s">
        <v>271</v>
      </c>
      <c r="N16" s="135"/>
      <c r="O16" s="136"/>
      <c r="P16" s="103"/>
      <c r="Q16" s="69"/>
      <c r="R16" s="70"/>
      <c r="AD16" s="74" t="s">
        <v>5</v>
      </c>
    </row>
    <row r="17" spans="1:117" s="71" customFormat="1" ht="15" customHeight="1" x14ac:dyDescent="0.25">
      <c r="A17" s="67"/>
      <c r="B17" s="67"/>
      <c r="C17" s="67"/>
      <c r="D17" s="67"/>
      <c r="E17" s="67"/>
      <c r="F17" s="67"/>
      <c r="G17" s="67"/>
      <c r="H17" s="68"/>
      <c r="I17" s="67"/>
      <c r="J17" s="67"/>
      <c r="K17" s="72" t="s">
        <v>272</v>
      </c>
      <c r="L17" s="84" t="s">
        <v>13</v>
      </c>
      <c r="M17" s="137" t="s">
        <v>39</v>
      </c>
      <c r="N17" s="138"/>
      <c r="O17" s="139"/>
      <c r="P17" s="104"/>
      <c r="Q17" s="69"/>
      <c r="R17" s="70"/>
      <c r="AC17" s="74" t="s">
        <v>5</v>
      </c>
    </row>
    <row r="18" spans="1:117" s="71" customFormat="1" ht="15" x14ac:dyDescent="0.25">
      <c r="A18" s="67"/>
      <c r="B18" s="67"/>
      <c r="C18" s="67"/>
      <c r="D18" s="67"/>
      <c r="E18" s="67"/>
      <c r="F18" s="67"/>
      <c r="G18" s="67"/>
      <c r="H18" s="68"/>
      <c r="I18" s="67"/>
      <c r="J18" s="67"/>
      <c r="K18" s="67"/>
      <c r="L18" s="84" t="s">
        <v>14</v>
      </c>
      <c r="M18" s="137" t="s">
        <v>273</v>
      </c>
      <c r="N18" s="138"/>
      <c r="O18" s="139"/>
      <c r="P18" s="104"/>
      <c r="Q18" s="69"/>
      <c r="R18" s="70"/>
      <c r="AD18" s="74" t="s">
        <v>5</v>
      </c>
    </row>
    <row r="19" spans="1:117" s="71" customFormat="1" ht="15" x14ac:dyDescent="0.25">
      <c r="A19" s="67"/>
      <c r="B19" s="67"/>
      <c r="C19" s="67"/>
      <c r="D19" s="67"/>
      <c r="E19" s="67"/>
      <c r="F19" s="67"/>
      <c r="G19" s="67"/>
      <c r="H19" s="68"/>
      <c r="I19" s="67"/>
      <c r="J19" s="67"/>
      <c r="K19" s="67"/>
      <c r="L19" s="72" t="s">
        <v>15</v>
      </c>
      <c r="M19" s="130"/>
      <c r="N19" s="131"/>
      <c r="O19" s="132"/>
      <c r="P19" s="98"/>
      <c r="Q19" s="69"/>
      <c r="R19" s="70"/>
    </row>
    <row r="20" spans="1:117" s="71" customFormat="1" ht="15" x14ac:dyDescent="0.25">
      <c r="A20" s="67"/>
      <c r="B20" s="67"/>
      <c r="C20" s="67"/>
      <c r="D20" s="67"/>
      <c r="E20" s="67"/>
      <c r="F20" s="67"/>
      <c r="G20" s="67"/>
      <c r="H20" s="68"/>
      <c r="I20" s="67"/>
      <c r="J20" s="67"/>
      <c r="K20" s="72"/>
      <c r="L20" s="85"/>
      <c r="M20" s="85"/>
      <c r="N20" s="85"/>
      <c r="O20" s="67"/>
      <c r="P20" s="98"/>
      <c r="Q20" s="69"/>
      <c r="R20" s="70"/>
    </row>
    <row r="21" spans="1:117" s="71" customFormat="1" ht="16.5" customHeight="1" x14ac:dyDescent="0.25">
      <c r="A21" s="67"/>
      <c r="B21" s="67"/>
      <c r="C21" s="67"/>
      <c r="D21" s="67"/>
      <c r="E21" s="67"/>
      <c r="F21" s="67"/>
      <c r="G21" s="67"/>
      <c r="H21" s="68"/>
      <c r="I21" s="67"/>
      <c r="J21" s="67"/>
      <c r="K21" s="72"/>
      <c r="L21" s="158" t="s">
        <v>16</v>
      </c>
      <c r="M21" s="158" t="s">
        <v>17</v>
      </c>
      <c r="N21" s="159" t="s">
        <v>18</v>
      </c>
      <c r="O21" s="159"/>
      <c r="P21" s="98"/>
      <c r="Q21" s="69"/>
      <c r="R21" s="70"/>
    </row>
    <row r="22" spans="1:117" s="71" customFormat="1" ht="15" x14ac:dyDescent="0.25">
      <c r="A22" s="67"/>
      <c r="B22" s="67"/>
      <c r="C22" s="67"/>
      <c r="D22" s="67"/>
      <c r="E22" s="67"/>
      <c r="F22" s="67"/>
      <c r="G22" s="67"/>
      <c r="H22" s="68"/>
      <c r="I22" s="67"/>
      <c r="J22" s="67"/>
      <c r="K22" s="72"/>
      <c r="L22" s="158"/>
      <c r="M22" s="158"/>
      <c r="N22" s="86" t="s">
        <v>19</v>
      </c>
      <c r="O22" s="86" t="s">
        <v>20</v>
      </c>
      <c r="P22" s="98"/>
      <c r="Q22" s="69"/>
      <c r="R22" s="70"/>
    </row>
    <row r="23" spans="1:117" s="71" customFormat="1" ht="15" x14ac:dyDescent="0.25">
      <c r="A23" s="67"/>
      <c r="B23" s="67"/>
      <c r="C23" s="67"/>
      <c r="D23" s="67"/>
      <c r="E23" s="67"/>
      <c r="F23" s="67"/>
      <c r="G23" s="67"/>
      <c r="H23" s="87" t="s">
        <v>21</v>
      </c>
      <c r="I23" s="67"/>
      <c r="J23" s="67"/>
      <c r="K23" s="72"/>
      <c r="L23" s="84" t="s">
        <v>39</v>
      </c>
      <c r="M23" s="88">
        <v>46042</v>
      </c>
      <c r="N23" s="89">
        <v>46010</v>
      </c>
      <c r="O23" s="89">
        <f>M23</f>
        <v>46042</v>
      </c>
      <c r="P23" s="105"/>
      <c r="Q23" s="69"/>
      <c r="R23" s="70"/>
    </row>
    <row r="24" spans="1:117" s="71" customFormat="1" ht="15" x14ac:dyDescent="0.25">
      <c r="A24" s="67"/>
      <c r="B24" s="67"/>
      <c r="C24" s="67"/>
      <c r="D24" s="67"/>
      <c r="E24" s="67"/>
      <c r="F24" s="67"/>
      <c r="G24" s="67"/>
      <c r="H24" s="87" t="s">
        <v>23</v>
      </c>
      <c r="I24" s="67"/>
      <c r="J24" s="67"/>
      <c r="K24" s="72"/>
      <c r="L24" s="85"/>
      <c r="M24" s="85"/>
      <c r="N24" s="85"/>
      <c r="O24" s="67"/>
      <c r="P24" s="98"/>
      <c r="Q24" s="69"/>
      <c r="R24" s="70"/>
    </row>
    <row r="25" spans="1:117" customFormat="1" ht="15" x14ac:dyDescent="0.25">
      <c r="A25" s="13"/>
      <c r="B25" s="9"/>
      <c r="P25" s="106"/>
    </row>
    <row r="26" spans="1:117" customFormat="1" ht="36" customHeight="1" x14ac:dyDescent="0.25">
      <c r="A26" s="141" t="s">
        <v>24</v>
      </c>
      <c r="B26" s="141"/>
      <c r="C26" s="147" t="s">
        <v>25</v>
      </c>
      <c r="D26" s="147" t="s">
        <v>26</v>
      </c>
      <c r="E26" s="147"/>
      <c r="F26" s="147"/>
      <c r="G26" s="147" t="s">
        <v>27</v>
      </c>
      <c r="H26" s="147" t="s">
        <v>28</v>
      </c>
      <c r="I26" s="147"/>
      <c r="J26" s="147"/>
      <c r="K26" s="147" t="s">
        <v>29</v>
      </c>
      <c r="L26" s="147"/>
      <c r="M26" s="147"/>
      <c r="N26" s="147" t="s">
        <v>30</v>
      </c>
      <c r="O26" s="147" t="s">
        <v>31</v>
      </c>
      <c r="P26" s="106"/>
    </row>
    <row r="27" spans="1:117" customFormat="1" ht="20.25" customHeight="1" x14ac:dyDescent="0.25">
      <c r="A27" s="141"/>
      <c r="B27" s="141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06"/>
    </row>
    <row r="28" spans="1:117" customFormat="1" ht="49.5" customHeight="1" x14ac:dyDescent="0.25">
      <c r="A28" s="14" t="s">
        <v>32</v>
      </c>
      <c r="B28" s="14" t="s">
        <v>33</v>
      </c>
      <c r="C28" s="147"/>
      <c r="D28" s="147"/>
      <c r="E28" s="147"/>
      <c r="F28" s="147"/>
      <c r="G28" s="147"/>
      <c r="H28" s="11" t="s">
        <v>34</v>
      </c>
      <c r="I28" s="11" t="s">
        <v>35</v>
      </c>
      <c r="J28" s="11" t="s">
        <v>36</v>
      </c>
      <c r="K28" s="11" t="s">
        <v>34</v>
      </c>
      <c r="L28" s="11" t="s">
        <v>35</v>
      </c>
      <c r="M28" s="11" t="s">
        <v>37</v>
      </c>
      <c r="N28" s="147"/>
      <c r="O28" s="147"/>
      <c r="P28" s="106"/>
    </row>
    <row r="29" spans="1:117" customFormat="1" ht="15" x14ac:dyDescent="0.25">
      <c r="A29" s="12">
        <v>1</v>
      </c>
      <c r="B29" s="12">
        <v>2</v>
      </c>
      <c r="C29" s="12">
        <v>3</v>
      </c>
      <c r="D29" s="141">
        <v>4</v>
      </c>
      <c r="E29" s="141"/>
      <c r="F29" s="141"/>
      <c r="G29" s="12">
        <v>5</v>
      </c>
      <c r="H29" s="12">
        <v>6</v>
      </c>
      <c r="I29" s="12">
        <v>7</v>
      </c>
      <c r="J29" s="12">
        <v>8</v>
      </c>
      <c r="K29" s="12">
        <v>9</v>
      </c>
      <c r="L29" s="12">
        <v>10</v>
      </c>
      <c r="M29" s="12">
        <v>11</v>
      </c>
      <c r="N29" s="12">
        <v>12</v>
      </c>
      <c r="O29" s="12">
        <v>13</v>
      </c>
      <c r="P29" s="106"/>
    </row>
    <row r="30" spans="1:117" customFormat="1" ht="15" x14ac:dyDescent="0.25">
      <c r="A30" s="142" t="s">
        <v>38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4"/>
      <c r="P30" s="106"/>
      <c r="DI30" s="15" t="s">
        <v>38</v>
      </c>
    </row>
    <row r="31" spans="1:117" customFormat="1" ht="33.75" x14ac:dyDescent="0.25">
      <c r="A31" s="16" t="s">
        <v>22</v>
      </c>
      <c r="B31" s="17" t="s">
        <v>39</v>
      </c>
      <c r="C31" s="18" t="s">
        <v>40</v>
      </c>
      <c r="D31" s="145" t="s">
        <v>41</v>
      </c>
      <c r="E31" s="145"/>
      <c r="F31" s="145"/>
      <c r="G31" s="17" t="s">
        <v>42</v>
      </c>
      <c r="H31" s="102">
        <v>8.2849999999999993E-2</v>
      </c>
      <c r="I31" s="17" t="s">
        <v>22</v>
      </c>
      <c r="J31" s="17" t="s">
        <v>43</v>
      </c>
      <c r="K31" s="19"/>
      <c r="L31" s="17"/>
      <c r="M31" s="19"/>
      <c r="N31" s="17"/>
      <c r="O31" s="20"/>
      <c r="P31" s="109">
        <v>7.4999999999999997E-2</v>
      </c>
      <c r="DI31" s="15"/>
      <c r="DJ31" s="21" t="s">
        <v>41</v>
      </c>
      <c r="DK31" s="21" t="s">
        <v>5</v>
      </c>
      <c r="DL31" s="21" t="s">
        <v>5</v>
      </c>
    </row>
    <row r="32" spans="1:117" customFormat="1" ht="15" x14ac:dyDescent="0.25">
      <c r="A32" s="22"/>
      <c r="B32" s="23"/>
      <c r="C32" s="24" t="s">
        <v>22</v>
      </c>
      <c r="D32" s="146" t="s">
        <v>44</v>
      </c>
      <c r="E32" s="146"/>
      <c r="F32" s="146"/>
      <c r="G32" s="25"/>
      <c r="H32" s="26"/>
      <c r="I32" s="26"/>
      <c r="J32" s="26"/>
      <c r="K32" s="27">
        <v>519.16</v>
      </c>
      <c r="L32" s="26"/>
      <c r="M32" s="27">
        <v>43.01</v>
      </c>
      <c r="N32" s="28">
        <v>52.21</v>
      </c>
      <c r="O32" s="29">
        <v>2245.5500000000002</v>
      </c>
      <c r="DI32" s="15"/>
      <c r="DJ32" s="21"/>
      <c r="DK32" s="21"/>
      <c r="DL32" s="21"/>
      <c r="DM32" s="2" t="s">
        <v>44</v>
      </c>
    </row>
    <row r="33" spans="1:120" customFormat="1" ht="15" x14ac:dyDescent="0.25">
      <c r="A33" s="22"/>
      <c r="B33" s="23"/>
      <c r="C33" s="24" t="s">
        <v>39</v>
      </c>
      <c r="D33" s="146" t="s">
        <v>45</v>
      </c>
      <c r="E33" s="146"/>
      <c r="F33" s="146"/>
      <c r="G33" s="25"/>
      <c r="H33" s="26"/>
      <c r="I33" s="26"/>
      <c r="J33" s="26"/>
      <c r="K33" s="30">
        <v>10090.67</v>
      </c>
      <c r="L33" s="26"/>
      <c r="M33" s="27">
        <v>836.01</v>
      </c>
      <c r="N33" s="28">
        <v>15.71</v>
      </c>
      <c r="O33" s="29">
        <v>13133.72</v>
      </c>
      <c r="DI33" s="15"/>
      <c r="DJ33" s="21"/>
      <c r="DK33" s="21"/>
      <c r="DL33" s="21"/>
      <c r="DM33" s="2" t="s">
        <v>45</v>
      </c>
    </row>
    <row r="34" spans="1:120" customFormat="1" ht="15" x14ac:dyDescent="0.25">
      <c r="A34" s="22"/>
      <c r="B34" s="23"/>
      <c r="C34" s="24" t="s">
        <v>46</v>
      </c>
      <c r="D34" s="146" t="s">
        <v>47</v>
      </c>
      <c r="E34" s="146"/>
      <c r="F34" s="146"/>
      <c r="G34" s="25"/>
      <c r="H34" s="26"/>
      <c r="I34" s="26"/>
      <c r="J34" s="26"/>
      <c r="K34" s="27">
        <v>422.22</v>
      </c>
      <c r="L34" s="26"/>
      <c r="M34" s="27">
        <v>34.979999999999997</v>
      </c>
      <c r="N34" s="28">
        <v>52.21</v>
      </c>
      <c r="O34" s="29">
        <v>1826.31</v>
      </c>
      <c r="DI34" s="15"/>
      <c r="DJ34" s="21"/>
      <c r="DK34" s="21"/>
      <c r="DL34" s="21"/>
      <c r="DM34" s="2" t="s">
        <v>47</v>
      </c>
    </row>
    <row r="35" spans="1:120" customFormat="1" ht="15" x14ac:dyDescent="0.25">
      <c r="A35" s="31"/>
      <c r="B35" s="23"/>
      <c r="C35" s="24"/>
      <c r="D35" s="146" t="s">
        <v>48</v>
      </c>
      <c r="E35" s="146"/>
      <c r="F35" s="146"/>
      <c r="G35" s="25" t="s">
        <v>49</v>
      </c>
      <c r="H35" s="32">
        <v>59.4</v>
      </c>
      <c r="I35" s="26"/>
      <c r="J35" s="33">
        <v>4.9212899999999999</v>
      </c>
      <c r="K35" s="8"/>
      <c r="L35" s="26"/>
      <c r="M35" s="8"/>
      <c r="N35" s="26"/>
      <c r="O35" s="34"/>
      <c r="DI35" s="15"/>
      <c r="DJ35" s="21"/>
      <c r="DK35" s="21"/>
      <c r="DL35" s="21"/>
      <c r="DN35" s="2" t="s">
        <v>48</v>
      </c>
    </row>
    <row r="36" spans="1:120" customFormat="1" ht="15" x14ac:dyDescent="0.25">
      <c r="A36" s="31"/>
      <c r="B36" s="23"/>
      <c r="C36" s="24"/>
      <c r="D36" s="146" t="s">
        <v>50</v>
      </c>
      <c r="E36" s="146"/>
      <c r="F36" s="146"/>
      <c r="G36" s="25" t="s">
        <v>49</v>
      </c>
      <c r="H36" s="28">
        <v>29.76</v>
      </c>
      <c r="I36" s="26"/>
      <c r="J36" s="35">
        <v>2.4656159999999998</v>
      </c>
      <c r="K36" s="8"/>
      <c r="L36" s="26"/>
      <c r="M36" s="8"/>
      <c r="N36" s="26"/>
      <c r="O36" s="34"/>
      <c r="DI36" s="15"/>
      <c r="DJ36" s="21"/>
      <c r="DK36" s="21"/>
      <c r="DL36" s="21"/>
      <c r="DN36" s="2" t="s">
        <v>50</v>
      </c>
    </row>
    <row r="37" spans="1:120" customFormat="1" ht="15" x14ac:dyDescent="0.25">
      <c r="A37" s="36"/>
      <c r="B37" s="25"/>
      <c r="C37" s="24"/>
      <c r="D37" s="149" t="s">
        <v>51</v>
      </c>
      <c r="E37" s="149"/>
      <c r="F37" s="149"/>
      <c r="G37" s="37"/>
      <c r="H37" s="38"/>
      <c r="I37" s="38"/>
      <c r="J37" s="38"/>
      <c r="K37" s="39">
        <v>10609.83</v>
      </c>
      <c r="L37" s="38"/>
      <c r="M37" s="40">
        <v>879.02</v>
      </c>
      <c r="N37" s="38"/>
      <c r="O37" s="41">
        <v>15379.27</v>
      </c>
      <c r="DI37" s="15"/>
      <c r="DJ37" s="21"/>
      <c r="DK37" s="21"/>
      <c r="DL37" s="21"/>
      <c r="DO37" s="2" t="s">
        <v>51</v>
      </c>
    </row>
    <row r="38" spans="1:120" customFormat="1" ht="15" x14ac:dyDescent="0.25">
      <c r="A38" s="31"/>
      <c r="B38" s="23"/>
      <c r="C38" s="24"/>
      <c r="D38" s="146" t="s">
        <v>52</v>
      </c>
      <c r="E38" s="146"/>
      <c r="F38" s="146"/>
      <c r="G38" s="25"/>
      <c r="H38" s="26"/>
      <c r="I38" s="26"/>
      <c r="J38" s="26"/>
      <c r="K38" s="8"/>
      <c r="L38" s="26"/>
      <c r="M38" s="27">
        <v>77.989999999999995</v>
      </c>
      <c r="N38" s="26"/>
      <c r="O38" s="29">
        <v>4071.86</v>
      </c>
      <c r="DI38" s="15"/>
      <c r="DJ38" s="21"/>
      <c r="DK38" s="21"/>
      <c r="DL38" s="21"/>
      <c r="DN38" s="2" t="s">
        <v>52</v>
      </c>
    </row>
    <row r="39" spans="1:120" customFormat="1" ht="45" x14ac:dyDescent="0.25">
      <c r="A39" s="31"/>
      <c r="B39" s="23"/>
      <c r="C39" s="24" t="s">
        <v>53</v>
      </c>
      <c r="D39" s="146" t="s">
        <v>54</v>
      </c>
      <c r="E39" s="146"/>
      <c r="F39" s="146"/>
      <c r="G39" s="25" t="s">
        <v>55</v>
      </c>
      <c r="H39" s="42">
        <v>109</v>
      </c>
      <c r="I39" s="26"/>
      <c r="J39" s="42">
        <v>109</v>
      </c>
      <c r="K39" s="8"/>
      <c r="L39" s="26"/>
      <c r="M39" s="27">
        <v>85.01</v>
      </c>
      <c r="N39" s="26"/>
      <c r="O39" s="29">
        <v>4438.33</v>
      </c>
      <c r="DI39" s="15"/>
      <c r="DJ39" s="21"/>
      <c r="DK39" s="21"/>
      <c r="DL39" s="21"/>
      <c r="DN39" s="2" t="s">
        <v>54</v>
      </c>
    </row>
    <row r="40" spans="1:120" customFormat="1" ht="90" x14ac:dyDescent="0.25">
      <c r="A40" s="31"/>
      <c r="B40" s="23"/>
      <c r="C40" s="24" t="s">
        <v>56</v>
      </c>
      <c r="D40" s="146" t="s">
        <v>57</v>
      </c>
      <c r="E40" s="146"/>
      <c r="F40" s="146"/>
      <c r="G40" s="25" t="s">
        <v>55</v>
      </c>
      <c r="H40" s="42">
        <v>65</v>
      </c>
      <c r="I40" s="28">
        <v>0.85</v>
      </c>
      <c r="J40" s="28">
        <v>55.25</v>
      </c>
      <c r="K40" s="8"/>
      <c r="L40" s="26"/>
      <c r="M40" s="27">
        <v>43.09</v>
      </c>
      <c r="N40" s="26"/>
      <c r="O40" s="29">
        <v>2249.6999999999998</v>
      </c>
      <c r="DI40" s="15"/>
      <c r="DJ40" s="21"/>
      <c r="DK40" s="21"/>
      <c r="DL40" s="21"/>
      <c r="DN40" s="2" t="s">
        <v>57</v>
      </c>
    </row>
    <row r="41" spans="1:120" customFormat="1" ht="15" x14ac:dyDescent="0.25">
      <c r="A41" s="22"/>
      <c r="B41" s="43"/>
      <c r="C41" s="44"/>
      <c r="D41" s="148" t="s">
        <v>58</v>
      </c>
      <c r="E41" s="148"/>
      <c r="F41" s="148"/>
      <c r="G41" s="17"/>
      <c r="H41" s="45"/>
      <c r="I41" s="45"/>
      <c r="J41" s="45"/>
      <c r="K41" s="46"/>
      <c r="L41" s="45"/>
      <c r="M41" s="47">
        <v>1007.12</v>
      </c>
      <c r="N41" s="38"/>
      <c r="O41" s="112">
        <v>22067.3</v>
      </c>
      <c r="P41" s="113">
        <f>O41/H31*P31</f>
        <v>19976.433313216654</v>
      </c>
      <c r="DI41" s="15"/>
      <c r="DJ41" s="21"/>
      <c r="DK41" s="21"/>
      <c r="DL41" s="21"/>
      <c r="DP41" s="21" t="s">
        <v>58</v>
      </c>
    </row>
    <row r="42" spans="1:120" customFormat="1" ht="45" x14ac:dyDescent="0.25">
      <c r="A42" s="16" t="s">
        <v>39</v>
      </c>
      <c r="B42" s="17" t="s">
        <v>46</v>
      </c>
      <c r="C42" s="18" t="s">
        <v>59</v>
      </c>
      <c r="D42" s="145" t="s">
        <v>60</v>
      </c>
      <c r="E42" s="145"/>
      <c r="F42" s="145"/>
      <c r="G42" s="17" t="s">
        <v>61</v>
      </c>
      <c r="H42" s="110">
        <v>0.58789999999999998</v>
      </c>
      <c r="I42" s="17" t="s">
        <v>22</v>
      </c>
      <c r="J42" s="17" t="s">
        <v>62</v>
      </c>
      <c r="K42" s="19"/>
      <c r="L42" s="17"/>
      <c r="M42" s="19"/>
      <c r="N42" s="17"/>
      <c r="O42" s="20"/>
      <c r="P42" s="106"/>
      <c r="DI42" s="15"/>
      <c r="DJ42" s="21" t="s">
        <v>60</v>
      </c>
      <c r="DK42" s="21" t="s">
        <v>5</v>
      </c>
      <c r="DL42" s="21" t="s">
        <v>5</v>
      </c>
      <c r="DP42" s="21"/>
    </row>
    <row r="43" spans="1:120" customFormat="1" ht="15" x14ac:dyDescent="0.25">
      <c r="A43" s="22"/>
      <c r="B43" s="23"/>
      <c r="C43" s="24" t="s">
        <v>22</v>
      </c>
      <c r="D43" s="146" t="s">
        <v>44</v>
      </c>
      <c r="E43" s="146"/>
      <c r="F43" s="146"/>
      <c r="G43" s="25"/>
      <c r="H43" s="26"/>
      <c r="I43" s="26"/>
      <c r="J43" s="26"/>
      <c r="K43" s="27">
        <v>92.08</v>
      </c>
      <c r="L43" s="26"/>
      <c r="M43" s="27">
        <v>54.13</v>
      </c>
      <c r="N43" s="28">
        <v>52.21</v>
      </c>
      <c r="O43" s="29">
        <v>2826.13</v>
      </c>
      <c r="DI43" s="15"/>
      <c r="DJ43" s="21"/>
      <c r="DK43" s="21"/>
      <c r="DL43" s="21"/>
      <c r="DM43" s="2" t="s">
        <v>44</v>
      </c>
      <c r="DP43" s="21"/>
    </row>
    <row r="44" spans="1:120" customFormat="1" ht="15" x14ac:dyDescent="0.25">
      <c r="A44" s="22"/>
      <c r="B44" s="23"/>
      <c r="C44" s="24" t="s">
        <v>39</v>
      </c>
      <c r="D44" s="146" t="s">
        <v>45</v>
      </c>
      <c r="E44" s="146"/>
      <c r="F44" s="146"/>
      <c r="G44" s="25"/>
      <c r="H44" s="26"/>
      <c r="I44" s="26"/>
      <c r="J44" s="26"/>
      <c r="K44" s="27">
        <v>287.60000000000002</v>
      </c>
      <c r="L44" s="26"/>
      <c r="M44" s="27">
        <v>169.08</v>
      </c>
      <c r="N44" s="28">
        <v>15.71</v>
      </c>
      <c r="O44" s="29">
        <v>2656.25</v>
      </c>
      <c r="DI44" s="15"/>
      <c r="DJ44" s="21"/>
      <c r="DK44" s="21"/>
      <c r="DL44" s="21"/>
      <c r="DM44" s="2" t="s">
        <v>45</v>
      </c>
      <c r="DP44" s="21"/>
    </row>
    <row r="45" spans="1:120" customFormat="1" ht="15" x14ac:dyDescent="0.25">
      <c r="A45" s="22"/>
      <c r="B45" s="23"/>
      <c r="C45" s="24" t="s">
        <v>46</v>
      </c>
      <c r="D45" s="146" t="s">
        <v>47</v>
      </c>
      <c r="E45" s="146"/>
      <c r="F45" s="146"/>
      <c r="G45" s="25"/>
      <c r="H45" s="26"/>
      <c r="I45" s="26"/>
      <c r="J45" s="26"/>
      <c r="K45" s="27">
        <v>37.57</v>
      </c>
      <c r="L45" s="26"/>
      <c r="M45" s="27">
        <v>22.09</v>
      </c>
      <c r="N45" s="28">
        <v>52.21</v>
      </c>
      <c r="O45" s="29">
        <v>1153.32</v>
      </c>
      <c r="DI45" s="15"/>
      <c r="DJ45" s="21"/>
      <c r="DK45" s="21"/>
      <c r="DL45" s="21"/>
      <c r="DM45" s="2" t="s">
        <v>47</v>
      </c>
      <c r="DP45" s="21"/>
    </row>
    <row r="46" spans="1:120" customFormat="1" ht="15" x14ac:dyDescent="0.25">
      <c r="A46" s="31"/>
      <c r="B46" s="23"/>
      <c r="C46" s="24"/>
      <c r="D46" s="146" t="s">
        <v>48</v>
      </c>
      <c r="E46" s="146"/>
      <c r="F46" s="146"/>
      <c r="G46" s="25" t="s">
        <v>49</v>
      </c>
      <c r="H46" s="32">
        <v>11.7</v>
      </c>
      <c r="I46" s="26"/>
      <c r="J46" s="33">
        <v>6.8784299999999998</v>
      </c>
      <c r="K46" s="8"/>
      <c r="L46" s="26"/>
      <c r="M46" s="8"/>
      <c r="N46" s="26"/>
      <c r="O46" s="34"/>
      <c r="DI46" s="15"/>
      <c r="DJ46" s="21"/>
      <c r="DK46" s="21"/>
      <c r="DL46" s="21"/>
      <c r="DN46" s="2" t="s">
        <v>48</v>
      </c>
      <c r="DP46" s="21"/>
    </row>
    <row r="47" spans="1:120" customFormat="1" ht="15" x14ac:dyDescent="0.25">
      <c r="A47" s="31"/>
      <c r="B47" s="23"/>
      <c r="C47" s="24"/>
      <c r="D47" s="146" t="s">
        <v>50</v>
      </c>
      <c r="E47" s="146"/>
      <c r="F47" s="146"/>
      <c r="G47" s="25" t="s">
        <v>49</v>
      </c>
      <c r="H47" s="28">
        <v>2.96</v>
      </c>
      <c r="I47" s="26"/>
      <c r="J47" s="35">
        <v>1.740184</v>
      </c>
      <c r="K47" s="8"/>
      <c r="L47" s="26"/>
      <c r="M47" s="8"/>
      <c r="N47" s="26"/>
      <c r="O47" s="34"/>
      <c r="DI47" s="15"/>
      <c r="DJ47" s="21"/>
      <c r="DK47" s="21"/>
      <c r="DL47" s="21"/>
      <c r="DN47" s="2" t="s">
        <v>50</v>
      </c>
      <c r="DP47" s="21"/>
    </row>
    <row r="48" spans="1:120" customFormat="1" ht="15" x14ac:dyDescent="0.25">
      <c r="A48" s="36"/>
      <c r="B48" s="25"/>
      <c r="C48" s="24"/>
      <c r="D48" s="149" t="s">
        <v>51</v>
      </c>
      <c r="E48" s="149"/>
      <c r="F48" s="149"/>
      <c r="G48" s="37"/>
      <c r="H48" s="38"/>
      <c r="I48" s="38"/>
      <c r="J48" s="38"/>
      <c r="K48" s="40">
        <v>379.68</v>
      </c>
      <c r="L48" s="38"/>
      <c r="M48" s="40">
        <v>223.21</v>
      </c>
      <c r="N48" s="38"/>
      <c r="O48" s="41">
        <v>5482.38</v>
      </c>
      <c r="DI48" s="15"/>
      <c r="DJ48" s="21"/>
      <c r="DK48" s="21"/>
      <c r="DL48" s="21"/>
      <c r="DO48" s="2" t="s">
        <v>51</v>
      </c>
      <c r="DP48" s="21"/>
    </row>
    <row r="49" spans="1:120" customFormat="1" ht="15" x14ac:dyDescent="0.25">
      <c r="A49" s="31"/>
      <c r="B49" s="23"/>
      <c r="C49" s="24"/>
      <c r="D49" s="146" t="s">
        <v>52</v>
      </c>
      <c r="E49" s="146"/>
      <c r="F49" s="146"/>
      <c r="G49" s="25"/>
      <c r="H49" s="26"/>
      <c r="I49" s="26"/>
      <c r="J49" s="26"/>
      <c r="K49" s="8"/>
      <c r="L49" s="26"/>
      <c r="M49" s="27">
        <v>76.22</v>
      </c>
      <c r="N49" s="26"/>
      <c r="O49" s="29">
        <v>3979.45</v>
      </c>
      <c r="DI49" s="15"/>
      <c r="DJ49" s="21"/>
      <c r="DK49" s="21"/>
      <c r="DL49" s="21"/>
      <c r="DN49" s="2" t="s">
        <v>52</v>
      </c>
      <c r="DP49" s="21"/>
    </row>
    <row r="50" spans="1:120" customFormat="1" ht="22.5" x14ac:dyDescent="0.25">
      <c r="A50" s="31"/>
      <c r="B50" s="23"/>
      <c r="C50" s="24" t="s">
        <v>63</v>
      </c>
      <c r="D50" s="146" t="s">
        <v>64</v>
      </c>
      <c r="E50" s="146"/>
      <c r="F50" s="146"/>
      <c r="G50" s="25" t="s">
        <v>55</v>
      </c>
      <c r="H50" s="42">
        <v>102</v>
      </c>
      <c r="I50" s="26"/>
      <c r="J50" s="42">
        <v>102</v>
      </c>
      <c r="K50" s="8"/>
      <c r="L50" s="26"/>
      <c r="M50" s="27">
        <v>77.739999999999995</v>
      </c>
      <c r="N50" s="26"/>
      <c r="O50" s="29">
        <v>4059.04</v>
      </c>
      <c r="DI50" s="15"/>
      <c r="DJ50" s="21"/>
      <c r="DK50" s="21"/>
      <c r="DL50" s="21"/>
      <c r="DN50" s="2" t="s">
        <v>64</v>
      </c>
      <c r="DP50" s="21"/>
    </row>
    <row r="51" spans="1:120" customFormat="1" ht="22.5" x14ac:dyDescent="0.25">
      <c r="A51" s="31"/>
      <c r="B51" s="23"/>
      <c r="C51" s="24" t="s">
        <v>65</v>
      </c>
      <c r="D51" s="146" t="s">
        <v>66</v>
      </c>
      <c r="E51" s="146"/>
      <c r="F51" s="146"/>
      <c r="G51" s="25" t="s">
        <v>55</v>
      </c>
      <c r="H51" s="42">
        <v>54</v>
      </c>
      <c r="I51" s="26"/>
      <c r="J51" s="42">
        <v>54</v>
      </c>
      <c r="K51" s="8"/>
      <c r="L51" s="26"/>
      <c r="M51" s="27">
        <v>41.16</v>
      </c>
      <c r="N51" s="26"/>
      <c r="O51" s="29">
        <v>2148.9</v>
      </c>
      <c r="DI51" s="15"/>
      <c r="DJ51" s="21"/>
      <c r="DK51" s="21"/>
      <c r="DL51" s="21"/>
      <c r="DN51" s="2" t="s">
        <v>66</v>
      </c>
      <c r="DP51" s="21"/>
    </row>
    <row r="52" spans="1:120" customFormat="1" ht="15" x14ac:dyDescent="0.25">
      <c r="A52" s="22"/>
      <c r="B52" s="43"/>
      <c r="C52" s="44"/>
      <c r="D52" s="148" t="s">
        <v>58</v>
      </c>
      <c r="E52" s="148"/>
      <c r="F52" s="148"/>
      <c r="G52" s="17"/>
      <c r="H52" s="45"/>
      <c r="I52" s="45"/>
      <c r="J52" s="45"/>
      <c r="K52" s="46"/>
      <c r="L52" s="45"/>
      <c r="M52" s="49">
        <v>342.11</v>
      </c>
      <c r="N52" s="38"/>
      <c r="O52" s="114">
        <v>11690.32</v>
      </c>
      <c r="DI52" s="15"/>
      <c r="DJ52" s="21"/>
      <c r="DK52" s="21"/>
      <c r="DL52" s="21"/>
      <c r="DP52" s="21" t="s">
        <v>58</v>
      </c>
    </row>
    <row r="53" spans="1:120" customFormat="1" ht="22.5" x14ac:dyDescent="0.25">
      <c r="A53" s="16" t="s">
        <v>46</v>
      </c>
      <c r="B53" s="17" t="s">
        <v>67</v>
      </c>
      <c r="C53" s="18" t="s">
        <v>68</v>
      </c>
      <c r="D53" s="145" t="s">
        <v>69</v>
      </c>
      <c r="E53" s="145"/>
      <c r="F53" s="145"/>
      <c r="G53" s="17" t="s">
        <v>61</v>
      </c>
      <c r="H53" s="110">
        <v>0.28029999999999999</v>
      </c>
      <c r="I53" s="17" t="s">
        <v>22</v>
      </c>
      <c r="J53" s="17" t="s">
        <v>70</v>
      </c>
      <c r="K53" s="19"/>
      <c r="L53" s="17"/>
      <c r="M53" s="19"/>
      <c r="N53" s="17"/>
      <c r="O53" s="20"/>
      <c r="P53" s="106"/>
      <c r="DI53" s="15"/>
      <c r="DJ53" s="21" t="s">
        <v>69</v>
      </c>
      <c r="DK53" s="21" t="s">
        <v>5</v>
      </c>
      <c r="DL53" s="21" t="s">
        <v>5</v>
      </c>
      <c r="DP53" s="21"/>
    </row>
    <row r="54" spans="1:120" customFormat="1" ht="15" x14ac:dyDescent="0.25">
      <c r="A54" s="22"/>
      <c r="B54" s="23"/>
      <c r="C54" s="24" t="s">
        <v>22</v>
      </c>
      <c r="D54" s="146" t="s">
        <v>44</v>
      </c>
      <c r="E54" s="146"/>
      <c r="F54" s="146"/>
      <c r="G54" s="25"/>
      <c r="H54" s="26"/>
      <c r="I54" s="26"/>
      <c r="J54" s="26"/>
      <c r="K54" s="27">
        <v>106.88</v>
      </c>
      <c r="L54" s="26"/>
      <c r="M54" s="27">
        <v>29.96</v>
      </c>
      <c r="N54" s="28">
        <v>52.21</v>
      </c>
      <c r="O54" s="29">
        <v>1564.21</v>
      </c>
      <c r="DI54" s="15"/>
      <c r="DJ54" s="21"/>
      <c r="DK54" s="21"/>
      <c r="DL54" s="21"/>
      <c r="DM54" s="2" t="s">
        <v>44</v>
      </c>
      <c r="DP54" s="21"/>
    </row>
    <row r="55" spans="1:120" customFormat="1" ht="15" x14ac:dyDescent="0.25">
      <c r="A55" s="22"/>
      <c r="B55" s="23"/>
      <c r="C55" s="24" t="s">
        <v>39</v>
      </c>
      <c r="D55" s="146" t="s">
        <v>45</v>
      </c>
      <c r="E55" s="146"/>
      <c r="F55" s="146"/>
      <c r="G55" s="25"/>
      <c r="H55" s="26"/>
      <c r="I55" s="26"/>
      <c r="J55" s="26"/>
      <c r="K55" s="27">
        <v>241.58</v>
      </c>
      <c r="L55" s="26"/>
      <c r="M55" s="27">
        <v>67.709999999999994</v>
      </c>
      <c r="N55" s="28">
        <v>15.71</v>
      </c>
      <c r="O55" s="29">
        <v>1063.72</v>
      </c>
      <c r="DI55" s="15"/>
      <c r="DJ55" s="21"/>
      <c r="DK55" s="21"/>
      <c r="DL55" s="21"/>
      <c r="DM55" s="2" t="s">
        <v>45</v>
      </c>
      <c r="DP55" s="21"/>
    </row>
    <row r="56" spans="1:120" customFormat="1" ht="15" x14ac:dyDescent="0.25">
      <c r="A56" s="22"/>
      <c r="B56" s="23"/>
      <c r="C56" s="24" t="s">
        <v>46</v>
      </c>
      <c r="D56" s="146" t="s">
        <v>47</v>
      </c>
      <c r="E56" s="146"/>
      <c r="F56" s="146"/>
      <c r="G56" s="25"/>
      <c r="H56" s="26"/>
      <c r="I56" s="26"/>
      <c r="J56" s="26"/>
      <c r="K56" s="27">
        <v>26.36</v>
      </c>
      <c r="L56" s="26"/>
      <c r="M56" s="27">
        <v>7.39</v>
      </c>
      <c r="N56" s="28">
        <v>52.21</v>
      </c>
      <c r="O56" s="50">
        <v>385.83</v>
      </c>
      <c r="DI56" s="15"/>
      <c r="DJ56" s="21"/>
      <c r="DK56" s="21"/>
      <c r="DL56" s="21"/>
      <c r="DM56" s="2" t="s">
        <v>47</v>
      </c>
      <c r="DP56" s="21"/>
    </row>
    <row r="57" spans="1:120" customFormat="1" ht="15" x14ac:dyDescent="0.25">
      <c r="A57" s="31"/>
      <c r="B57" s="23"/>
      <c r="C57" s="24"/>
      <c r="D57" s="146" t="s">
        <v>48</v>
      </c>
      <c r="E57" s="146"/>
      <c r="F57" s="146"/>
      <c r="G57" s="25" t="s">
        <v>49</v>
      </c>
      <c r="H57" s="28">
        <v>12.53</v>
      </c>
      <c r="I57" s="26"/>
      <c r="J57" s="35">
        <v>3.512159</v>
      </c>
      <c r="K57" s="8"/>
      <c r="L57" s="26"/>
      <c r="M57" s="8"/>
      <c r="N57" s="26"/>
      <c r="O57" s="34"/>
      <c r="DI57" s="15"/>
      <c r="DJ57" s="21"/>
      <c r="DK57" s="21"/>
      <c r="DL57" s="21"/>
      <c r="DN57" s="2" t="s">
        <v>48</v>
      </c>
      <c r="DP57" s="21"/>
    </row>
    <row r="58" spans="1:120" customFormat="1" ht="15" x14ac:dyDescent="0.25">
      <c r="A58" s="31"/>
      <c r="B58" s="23"/>
      <c r="C58" s="24"/>
      <c r="D58" s="146" t="s">
        <v>50</v>
      </c>
      <c r="E58" s="146"/>
      <c r="F58" s="146"/>
      <c r="G58" s="25" t="s">
        <v>49</v>
      </c>
      <c r="H58" s="28">
        <v>2.62</v>
      </c>
      <c r="I58" s="26"/>
      <c r="J58" s="35">
        <v>0.73438599999999998</v>
      </c>
      <c r="K58" s="8"/>
      <c r="L58" s="26"/>
      <c r="M58" s="8"/>
      <c r="N58" s="26"/>
      <c r="O58" s="34"/>
      <c r="DI58" s="15"/>
      <c r="DJ58" s="21"/>
      <c r="DK58" s="21"/>
      <c r="DL58" s="21"/>
      <c r="DN58" s="2" t="s">
        <v>50</v>
      </c>
      <c r="DP58" s="21"/>
    </row>
    <row r="59" spans="1:120" customFormat="1" ht="15" x14ac:dyDescent="0.25">
      <c r="A59" s="36"/>
      <c r="B59" s="25"/>
      <c r="C59" s="24"/>
      <c r="D59" s="149" t="s">
        <v>51</v>
      </c>
      <c r="E59" s="149"/>
      <c r="F59" s="149"/>
      <c r="G59" s="37"/>
      <c r="H59" s="38"/>
      <c r="I59" s="38"/>
      <c r="J59" s="38"/>
      <c r="K59" s="40">
        <v>348.46</v>
      </c>
      <c r="L59" s="38"/>
      <c r="M59" s="40">
        <v>97.67</v>
      </c>
      <c r="N59" s="38"/>
      <c r="O59" s="41">
        <v>2627.93</v>
      </c>
      <c r="DI59" s="15"/>
      <c r="DJ59" s="21"/>
      <c r="DK59" s="21"/>
      <c r="DL59" s="21"/>
      <c r="DO59" s="2" t="s">
        <v>51</v>
      </c>
      <c r="DP59" s="21"/>
    </row>
    <row r="60" spans="1:120" customFormat="1" ht="15" x14ac:dyDescent="0.25">
      <c r="A60" s="31"/>
      <c r="B60" s="23"/>
      <c r="C60" s="24"/>
      <c r="D60" s="146" t="s">
        <v>52</v>
      </c>
      <c r="E60" s="146"/>
      <c r="F60" s="146"/>
      <c r="G60" s="25"/>
      <c r="H60" s="26"/>
      <c r="I60" s="26"/>
      <c r="J60" s="26"/>
      <c r="K60" s="8"/>
      <c r="L60" s="26"/>
      <c r="M60" s="27">
        <v>37.35</v>
      </c>
      <c r="N60" s="26"/>
      <c r="O60" s="29">
        <v>1950.04</v>
      </c>
      <c r="DI60" s="15"/>
      <c r="DJ60" s="21"/>
      <c r="DK60" s="21"/>
      <c r="DL60" s="21"/>
      <c r="DN60" s="2" t="s">
        <v>52</v>
      </c>
      <c r="DP60" s="21"/>
    </row>
    <row r="61" spans="1:120" customFormat="1" ht="45" x14ac:dyDescent="0.25">
      <c r="A61" s="31"/>
      <c r="B61" s="23"/>
      <c r="C61" s="24" t="s">
        <v>71</v>
      </c>
      <c r="D61" s="146" t="s">
        <v>72</v>
      </c>
      <c r="E61" s="146"/>
      <c r="F61" s="146"/>
      <c r="G61" s="25" t="s">
        <v>55</v>
      </c>
      <c r="H61" s="42">
        <v>92</v>
      </c>
      <c r="I61" s="26"/>
      <c r="J61" s="42">
        <v>92</v>
      </c>
      <c r="K61" s="8"/>
      <c r="L61" s="26"/>
      <c r="M61" s="27">
        <v>34.36</v>
      </c>
      <c r="N61" s="26"/>
      <c r="O61" s="29">
        <v>1794.04</v>
      </c>
      <c r="DI61" s="15"/>
      <c r="DJ61" s="21"/>
      <c r="DK61" s="21"/>
      <c r="DL61" s="21"/>
      <c r="DN61" s="2" t="s">
        <v>72</v>
      </c>
      <c r="DP61" s="21"/>
    </row>
    <row r="62" spans="1:120" customFormat="1" ht="90" x14ac:dyDescent="0.25">
      <c r="A62" s="31"/>
      <c r="B62" s="23"/>
      <c r="C62" s="24" t="s">
        <v>73</v>
      </c>
      <c r="D62" s="146" t="s">
        <v>74</v>
      </c>
      <c r="E62" s="146"/>
      <c r="F62" s="146"/>
      <c r="G62" s="25" t="s">
        <v>55</v>
      </c>
      <c r="H62" s="42">
        <v>46</v>
      </c>
      <c r="I62" s="28">
        <v>0.85</v>
      </c>
      <c r="J62" s="32">
        <v>39.1</v>
      </c>
      <c r="K62" s="8"/>
      <c r="L62" s="26"/>
      <c r="M62" s="27">
        <v>14.6</v>
      </c>
      <c r="N62" s="26"/>
      <c r="O62" s="50">
        <v>762.47</v>
      </c>
      <c r="DI62" s="15"/>
      <c r="DJ62" s="21"/>
      <c r="DK62" s="21"/>
      <c r="DL62" s="21"/>
      <c r="DN62" s="2" t="s">
        <v>74</v>
      </c>
      <c r="DP62" s="21"/>
    </row>
    <row r="63" spans="1:120" customFormat="1" ht="15" x14ac:dyDescent="0.25">
      <c r="A63" s="22"/>
      <c r="B63" s="43"/>
      <c r="C63" s="44"/>
      <c r="D63" s="148" t="s">
        <v>58</v>
      </c>
      <c r="E63" s="148"/>
      <c r="F63" s="148"/>
      <c r="G63" s="17"/>
      <c r="H63" s="45"/>
      <c r="I63" s="45"/>
      <c r="J63" s="45"/>
      <c r="K63" s="46"/>
      <c r="L63" s="45"/>
      <c r="M63" s="49">
        <v>146.63</v>
      </c>
      <c r="N63" s="38"/>
      <c r="O63" s="114">
        <v>5184.4399999999996</v>
      </c>
      <c r="DI63" s="15"/>
      <c r="DJ63" s="21"/>
      <c r="DK63" s="21"/>
      <c r="DL63" s="21"/>
      <c r="DP63" s="21" t="s">
        <v>58</v>
      </c>
    </row>
    <row r="64" spans="1:120" customFormat="1" ht="33.75" x14ac:dyDescent="0.25">
      <c r="A64" s="16" t="s">
        <v>67</v>
      </c>
      <c r="B64" s="17" t="s">
        <v>75</v>
      </c>
      <c r="C64" s="18" t="s">
        <v>76</v>
      </c>
      <c r="D64" s="145" t="s">
        <v>77</v>
      </c>
      <c r="E64" s="145"/>
      <c r="F64" s="145"/>
      <c r="G64" s="17" t="s">
        <v>61</v>
      </c>
      <c r="H64" s="110">
        <v>0.28029999999999999</v>
      </c>
      <c r="I64" s="17" t="s">
        <v>22</v>
      </c>
      <c r="J64" s="17" t="s">
        <v>70</v>
      </c>
      <c r="K64" s="19"/>
      <c r="L64" s="17"/>
      <c r="M64" s="19"/>
      <c r="N64" s="17"/>
      <c r="O64" s="20"/>
      <c r="P64" s="106"/>
      <c r="DI64" s="15"/>
      <c r="DJ64" s="21" t="s">
        <v>77</v>
      </c>
      <c r="DK64" s="21" t="s">
        <v>5</v>
      </c>
      <c r="DL64" s="21" t="s">
        <v>5</v>
      </c>
      <c r="DP64" s="21"/>
    </row>
    <row r="65" spans="1:123" customFormat="1" ht="15" x14ac:dyDescent="0.25">
      <c r="A65" s="22"/>
      <c r="B65" s="23"/>
      <c r="C65" s="24" t="s">
        <v>22</v>
      </c>
      <c r="D65" s="146" t="s">
        <v>44</v>
      </c>
      <c r="E65" s="146"/>
      <c r="F65" s="146"/>
      <c r="G65" s="25"/>
      <c r="H65" s="26"/>
      <c r="I65" s="26"/>
      <c r="J65" s="26"/>
      <c r="K65" s="27">
        <v>173.23</v>
      </c>
      <c r="L65" s="26"/>
      <c r="M65" s="27">
        <v>48.56</v>
      </c>
      <c r="N65" s="28">
        <v>52.21</v>
      </c>
      <c r="O65" s="29">
        <v>2535.3200000000002</v>
      </c>
      <c r="DI65" s="15"/>
      <c r="DJ65" s="21"/>
      <c r="DK65" s="21"/>
      <c r="DL65" s="21"/>
      <c r="DM65" s="2" t="s">
        <v>44</v>
      </c>
      <c r="DP65" s="21"/>
    </row>
    <row r="66" spans="1:123" customFormat="1" ht="15" x14ac:dyDescent="0.25">
      <c r="A66" s="22"/>
      <c r="B66" s="23"/>
      <c r="C66" s="24" t="s">
        <v>39</v>
      </c>
      <c r="D66" s="146" t="s">
        <v>45</v>
      </c>
      <c r="E66" s="146"/>
      <c r="F66" s="146"/>
      <c r="G66" s="25"/>
      <c r="H66" s="26"/>
      <c r="I66" s="26"/>
      <c r="J66" s="26"/>
      <c r="K66" s="30">
        <v>5268.76</v>
      </c>
      <c r="L66" s="26"/>
      <c r="M66" s="30">
        <v>1476.83</v>
      </c>
      <c r="N66" s="28">
        <v>15.71</v>
      </c>
      <c r="O66" s="29">
        <v>23201</v>
      </c>
      <c r="DI66" s="15"/>
      <c r="DJ66" s="21"/>
      <c r="DK66" s="21"/>
      <c r="DL66" s="21"/>
      <c r="DM66" s="2" t="s">
        <v>45</v>
      </c>
      <c r="DP66" s="21"/>
    </row>
    <row r="67" spans="1:123" customFormat="1" ht="15" x14ac:dyDescent="0.25">
      <c r="A67" s="22"/>
      <c r="B67" s="23"/>
      <c r="C67" s="24" t="s">
        <v>46</v>
      </c>
      <c r="D67" s="146" t="s">
        <v>47</v>
      </c>
      <c r="E67" s="146"/>
      <c r="F67" s="146"/>
      <c r="G67" s="25"/>
      <c r="H67" s="26"/>
      <c r="I67" s="26"/>
      <c r="J67" s="26"/>
      <c r="K67" s="27">
        <v>267.67</v>
      </c>
      <c r="L67" s="26"/>
      <c r="M67" s="27">
        <v>75.03</v>
      </c>
      <c r="N67" s="28">
        <v>52.21</v>
      </c>
      <c r="O67" s="29">
        <v>3917.32</v>
      </c>
      <c r="DI67" s="15"/>
      <c r="DJ67" s="21"/>
      <c r="DK67" s="21"/>
      <c r="DL67" s="21"/>
      <c r="DM67" s="2" t="s">
        <v>47</v>
      </c>
      <c r="DP67" s="21"/>
    </row>
    <row r="68" spans="1:123" customFormat="1" ht="15" x14ac:dyDescent="0.25">
      <c r="A68" s="22"/>
      <c r="B68" s="23"/>
      <c r="C68" s="24" t="s">
        <v>67</v>
      </c>
      <c r="D68" s="146" t="s">
        <v>78</v>
      </c>
      <c r="E68" s="146"/>
      <c r="F68" s="146"/>
      <c r="G68" s="25"/>
      <c r="H68" s="26"/>
      <c r="I68" s="26"/>
      <c r="J68" s="26"/>
      <c r="K68" s="27">
        <v>17.079999999999998</v>
      </c>
      <c r="L68" s="26"/>
      <c r="M68" s="27">
        <v>4.79</v>
      </c>
      <c r="N68" s="32">
        <v>9.5</v>
      </c>
      <c r="O68" s="50">
        <v>45.51</v>
      </c>
      <c r="DI68" s="15"/>
      <c r="DJ68" s="21"/>
      <c r="DK68" s="21"/>
      <c r="DL68" s="21"/>
      <c r="DM68" s="2" t="s">
        <v>78</v>
      </c>
      <c r="DP68" s="21"/>
    </row>
    <row r="69" spans="1:123" customFormat="1" ht="15" x14ac:dyDescent="0.25">
      <c r="A69" s="31"/>
      <c r="B69" s="23"/>
      <c r="C69" s="24"/>
      <c r="D69" s="146" t="s">
        <v>48</v>
      </c>
      <c r="E69" s="146"/>
      <c r="F69" s="146"/>
      <c r="G69" s="25" t="s">
        <v>49</v>
      </c>
      <c r="H69" s="32">
        <v>21.6</v>
      </c>
      <c r="I69" s="26"/>
      <c r="J69" s="33">
        <v>6.0544799999999999</v>
      </c>
      <c r="K69" s="8"/>
      <c r="L69" s="26"/>
      <c r="M69" s="8"/>
      <c r="N69" s="26"/>
      <c r="O69" s="34"/>
      <c r="DI69" s="15"/>
      <c r="DJ69" s="21"/>
      <c r="DK69" s="21"/>
      <c r="DL69" s="21"/>
      <c r="DN69" s="2" t="s">
        <v>48</v>
      </c>
      <c r="DP69" s="21"/>
    </row>
    <row r="70" spans="1:123" customFormat="1" ht="15" x14ac:dyDescent="0.25">
      <c r="A70" s="31"/>
      <c r="B70" s="23"/>
      <c r="C70" s="24"/>
      <c r="D70" s="146" t="s">
        <v>50</v>
      </c>
      <c r="E70" s="146"/>
      <c r="F70" s="146"/>
      <c r="G70" s="25" t="s">
        <v>49</v>
      </c>
      <c r="H70" s="32">
        <v>20.6</v>
      </c>
      <c r="I70" s="26"/>
      <c r="J70" s="33">
        <v>5.7741800000000003</v>
      </c>
      <c r="K70" s="8"/>
      <c r="L70" s="26"/>
      <c r="M70" s="8"/>
      <c r="N70" s="26"/>
      <c r="O70" s="34"/>
      <c r="DI70" s="15"/>
      <c r="DJ70" s="21"/>
      <c r="DK70" s="21"/>
      <c r="DL70" s="21"/>
      <c r="DN70" s="2" t="s">
        <v>50</v>
      </c>
      <c r="DP70" s="21"/>
    </row>
    <row r="71" spans="1:123" customFormat="1" ht="15" x14ac:dyDescent="0.25">
      <c r="A71" s="36"/>
      <c r="B71" s="25"/>
      <c r="C71" s="24"/>
      <c r="D71" s="149" t="s">
        <v>51</v>
      </c>
      <c r="E71" s="149"/>
      <c r="F71" s="149"/>
      <c r="G71" s="37"/>
      <c r="H71" s="38"/>
      <c r="I71" s="38"/>
      <c r="J71" s="38"/>
      <c r="K71" s="39">
        <v>5459.07</v>
      </c>
      <c r="L71" s="38"/>
      <c r="M71" s="39">
        <v>1530.18</v>
      </c>
      <c r="N71" s="38"/>
      <c r="O71" s="41">
        <v>25781.83</v>
      </c>
      <c r="DI71" s="15"/>
      <c r="DJ71" s="21"/>
      <c r="DK71" s="21"/>
      <c r="DL71" s="21"/>
      <c r="DO71" s="2" t="s">
        <v>51</v>
      </c>
      <c r="DP71" s="21"/>
    </row>
    <row r="72" spans="1:123" customFormat="1" ht="15" x14ac:dyDescent="0.25">
      <c r="A72" s="31"/>
      <c r="B72" s="23"/>
      <c r="C72" s="24"/>
      <c r="D72" s="146" t="s">
        <v>52</v>
      </c>
      <c r="E72" s="146"/>
      <c r="F72" s="146"/>
      <c r="G72" s="25"/>
      <c r="H72" s="26"/>
      <c r="I72" s="26"/>
      <c r="J72" s="26"/>
      <c r="K72" s="8"/>
      <c r="L72" s="26"/>
      <c r="M72" s="27">
        <v>123.59</v>
      </c>
      <c r="N72" s="26"/>
      <c r="O72" s="29">
        <v>6452.64</v>
      </c>
      <c r="DI72" s="15"/>
      <c r="DJ72" s="21"/>
      <c r="DK72" s="21"/>
      <c r="DL72" s="21"/>
      <c r="DN72" s="2" t="s">
        <v>52</v>
      </c>
      <c r="DP72" s="21"/>
    </row>
    <row r="73" spans="1:123" customFormat="1" ht="78.75" x14ac:dyDescent="0.25">
      <c r="A73" s="31"/>
      <c r="B73" s="23"/>
      <c r="C73" s="24" t="s">
        <v>79</v>
      </c>
      <c r="D73" s="146" t="s">
        <v>80</v>
      </c>
      <c r="E73" s="146"/>
      <c r="F73" s="146"/>
      <c r="G73" s="25" t="s">
        <v>55</v>
      </c>
      <c r="H73" s="42">
        <v>147</v>
      </c>
      <c r="I73" s="26"/>
      <c r="J73" s="42">
        <v>147</v>
      </c>
      <c r="K73" s="8"/>
      <c r="L73" s="26"/>
      <c r="M73" s="27">
        <v>181.68</v>
      </c>
      <c r="N73" s="26"/>
      <c r="O73" s="29">
        <v>9485.3799999999992</v>
      </c>
      <c r="DI73" s="15"/>
      <c r="DJ73" s="21"/>
      <c r="DK73" s="21"/>
      <c r="DL73" s="21"/>
      <c r="DN73" s="2" t="s">
        <v>80</v>
      </c>
      <c r="DP73" s="21"/>
    </row>
    <row r="74" spans="1:123" customFormat="1" ht="123.75" x14ac:dyDescent="0.25">
      <c r="A74" s="31"/>
      <c r="B74" s="23"/>
      <c r="C74" s="24" t="s">
        <v>81</v>
      </c>
      <c r="D74" s="146" t="s">
        <v>82</v>
      </c>
      <c r="E74" s="146"/>
      <c r="F74" s="146"/>
      <c r="G74" s="25" t="s">
        <v>55</v>
      </c>
      <c r="H74" s="42">
        <v>134</v>
      </c>
      <c r="I74" s="28">
        <v>0.85</v>
      </c>
      <c r="J74" s="32">
        <v>113.9</v>
      </c>
      <c r="K74" s="8"/>
      <c r="L74" s="26"/>
      <c r="M74" s="27">
        <v>140.77000000000001</v>
      </c>
      <c r="N74" s="26"/>
      <c r="O74" s="29">
        <v>7349.56</v>
      </c>
      <c r="DI74" s="15"/>
      <c r="DJ74" s="21"/>
      <c r="DK74" s="21"/>
      <c r="DL74" s="21"/>
      <c r="DN74" s="2" t="s">
        <v>82</v>
      </c>
      <c r="DP74" s="21"/>
    </row>
    <row r="75" spans="1:123" customFormat="1" ht="15" x14ac:dyDescent="0.25">
      <c r="A75" s="22"/>
      <c r="B75" s="43"/>
      <c r="C75" s="44"/>
      <c r="D75" s="148" t="s">
        <v>58</v>
      </c>
      <c r="E75" s="148"/>
      <c r="F75" s="148"/>
      <c r="G75" s="17"/>
      <c r="H75" s="45"/>
      <c r="I75" s="45"/>
      <c r="J75" s="45"/>
      <c r="K75" s="46"/>
      <c r="L75" s="45"/>
      <c r="M75" s="47">
        <v>1852.63</v>
      </c>
      <c r="N75" s="38"/>
      <c r="O75" s="114">
        <v>42616.77</v>
      </c>
      <c r="DI75" s="15"/>
      <c r="DJ75" s="21"/>
      <c r="DK75" s="21"/>
      <c r="DL75" s="21"/>
      <c r="DP75" s="21" t="s">
        <v>58</v>
      </c>
    </row>
    <row r="76" spans="1:123" customFormat="1" ht="45" x14ac:dyDescent="0.25">
      <c r="A76" s="16" t="s">
        <v>75</v>
      </c>
      <c r="B76" s="17" t="s">
        <v>83</v>
      </c>
      <c r="C76" s="18" t="s">
        <v>84</v>
      </c>
      <c r="D76" s="145" t="s">
        <v>85</v>
      </c>
      <c r="E76" s="145"/>
      <c r="F76" s="145"/>
      <c r="G76" s="17" t="s">
        <v>86</v>
      </c>
      <c r="H76" s="110">
        <v>35.317799999999998</v>
      </c>
      <c r="I76" s="17" t="s">
        <v>22</v>
      </c>
      <c r="J76" s="17" t="s">
        <v>87</v>
      </c>
      <c r="K76" s="19" t="s">
        <v>88</v>
      </c>
      <c r="L76" s="17" t="s">
        <v>89</v>
      </c>
      <c r="M76" s="19" t="s">
        <v>90</v>
      </c>
      <c r="N76" s="17" t="s">
        <v>91</v>
      </c>
      <c r="O76" s="20" t="s">
        <v>92</v>
      </c>
      <c r="P76" s="106"/>
      <c r="DI76" s="15"/>
      <c r="DJ76" s="21" t="s">
        <v>85</v>
      </c>
      <c r="DK76" s="21" t="s">
        <v>5</v>
      </c>
      <c r="DL76" s="21" t="s">
        <v>5</v>
      </c>
      <c r="DP76" s="21"/>
    </row>
    <row r="77" spans="1:123" customFormat="1" ht="15" x14ac:dyDescent="0.25">
      <c r="A77" s="51"/>
      <c r="B77" s="43"/>
      <c r="C77" s="44"/>
      <c r="D77" s="146" t="s">
        <v>93</v>
      </c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52"/>
      <c r="DI77" s="15"/>
      <c r="DJ77" s="21"/>
      <c r="DK77" s="21"/>
      <c r="DL77" s="21"/>
      <c r="DP77" s="21"/>
      <c r="DQ77" s="2" t="s">
        <v>93</v>
      </c>
    </row>
    <row r="78" spans="1:123" customFormat="1" ht="15" x14ac:dyDescent="0.25">
      <c r="A78" s="51"/>
      <c r="B78" s="43"/>
      <c r="C78" s="44"/>
      <c r="D78" s="146" t="s">
        <v>94</v>
      </c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52"/>
      <c r="DI78" s="15"/>
      <c r="DJ78" s="21"/>
      <c r="DK78" s="21"/>
      <c r="DL78" s="21"/>
      <c r="DP78" s="21"/>
      <c r="DR78" s="2" t="s">
        <v>94</v>
      </c>
    </row>
    <row r="79" spans="1:123" customFormat="1" ht="15" x14ac:dyDescent="0.25">
      <c r="A79" s="22"/>
      <c r="B79" s="52"/>
      <c r="C79" s="24"/>
      <c r="D79" s="150" t="s">
        <v>95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1"/>
      <c r="DI79" s="15"/>
      <c r="DJ79" s="21"/>
      <c r="DK79" s="21"/>
      <c r="DL79" s="21"/>
      <c r="DP79" s="21"/>
      <c r="DS79" s="2" t="s">
        <v>95</v>
      </c>
    </row>
    <row r="80" spans="1:123" customFormat="1" ht="15" x14ac:dyDescent="0.25">
      <c r="A80" s="22"/>
      <c r="B80" s="43"/>
      <c r="C80" s="44"/>
      <c r="D80" s="148" t="s">
        <v>58</v>
      </c>
      <c r="E80" s="148"/>
      <c r="F80" s="148"/>
      <c r="G80" s="17"/>
      <c r="H80" s="45"/>
      <c r="I80" s="45"/>
      <c r="J80" s="45"/>
      <c r="K80" s="46"/>
      <c r="L80" s="45"/>
      <c r="M80" s="47">
        <v>23100.52</v>
      </c>
      <c r="N80" s="38"/>
      <c r="O80" s="114">
        <v>219454.94</v>
      </c>
      <c r="DI80" s="15"/>
      <c r="DJ80" s="21"/>
      <c r="DK80" s="21"/>
      <c r="DL80" s="21"/>
      <c r="DP80" s="21" t="s">
        <v>58</v>
      </c>
    </row>
    <row r="81" spans="1:120" customFormat="1" ht="56.25" x14ac:dyDescent="0.25">
      <c r="A81" s="16" t="s">
        <v>83</v>
      </c>
      <c r="B81" s="17" t="s">
        <v>96</v>
      </c>
      <c r="C81" s="18" t="s">
        <v>97</v>
      </c>
      <c r="D81" s="145" t="s">
        <v>98</v>
      </c>
      <c r="E81" s="145"/>
      <c r="F81" s="145"/>
      <c r="G81" s="17" t="s">
        <v>42</v>
      </c>
      <c r="H81" s="110">
        <v>7.4999999999999997E-2</v>
      </c>
      <c r="I81" s="17" t="s">
        <v>22</v>
      </c>
      <c r="J81" s="17" t="s">
        <v>99</v>
      </c>
      <c r="K81" s="19"/>
      <c r="L81" s="17"/>
      <c r="M81" s="19"/>
      <c r="N81" s="17"/>
      <c r="O81" s="20"/>
      <c r="P81" s="106"/>
      <c r="DI81" s="15"/>
      <c r="DJ81" s="21" t="s">
        <v>98</v>
      </c>
      <c r="DK81" s="21" t="s">
        <v>5</v>
      </c>
      <c r="DL81" s="21" t="s">
        <v>5</v>
      </c>
      <c r="DP81" s="21"/>
    </row>
    <row r="82" spans="1:120" customFormat="1" ht="15" x14ac:dyDescent="0.25">
      <c r="A82" s="22"/>
      <c r="B82" s="23"/>
      <c r="C82" s="24" t="s">
        <v>22</v>
      </c>
      <c r="D82" s="146" t="s">
        <v>44</v>
      </c>
      <c r="E82" s="146"/>
      <c r="F82" s="146"/>
      <c r="G82" s="25"/>
      <c r="H82" s="26"/>
      <c r="I82" s="26"/>
      <c r="J82" s="26"/>
      <c r="K82" s="30">
        <v>9218</v>
      </c>
      <c r="L82" s="26"/>
      <c r="M82" s="27">
        <v>691.35</v>
      </c>
      <c r="N82" s="28">
        <v>52.21</v>
      </c>
      <c r="O82" s="29">
        <v>36095.379999999997</v>
      </c>
      <c r="DI82" s="15"/>
      <c r="DJ82" s="21"/>
      <c r="DK82" s="21"/>
      <c r="DL82" s="21"/>
      <c r="DM82" s="2" t="s">
        <v>44</v>
      </c>
      <c r="DP82" s="21"/>
    </row>
    <row r="83" spans="1:120" customFormat="1" ht="15" x14ac:dyDescent="0.25">
      <c r="A83" s="22"/>
      <c r="B83" s="23"/>
      <c r="C83" s="24" t="s">
        <v>39</v>
      </c>
      <c r="D83" s="146" t="s">
        <v>45</v>
      </c>
      <c r="E83" s="146"/>
      <c r="F83" s="146"/>
      <c r="G83" s="25"/>
      <c r="H83" s="26"/>
      <c r="I83" s="26"/>
      <c r="J83" s="26"/>
      <c r="K83" s="30">
        <v>40105.1</v>
      </c>
      <c r="L83" s="26"/>
      <c r="M83" s="30">
        <v>3007.88</v>
      </c>
      <c r="N83" s="28">
        <v>15.71</v>
      </c>
      <c r="O83" s="29">
        <v>47253.79</v>
      </c>
      <c r="DI83" s="15"/>
      <c r="DJ83" s="21"/>
      <c r="DK83" s="21"/>
      <c r="DL83" s="21"/>
      <c r="DM83" s="2" t="s">
        <v>45</v>
      </c>
      <c r="DP83" s="21"/>
    </row>
    <row r="84" spans="1:120" customFormat="1" ht="15" x14ac:dyDescent="0.25">
      <c r="A84" s="22"/>
      <c r="B84" s="23"/>
      <c r="C84" s="24" t="s">
        <v>46</v>
      </c>
      <c r="D84" s="146" t="s">
        <v>47</v>
      </c>
      <c r="E84" s="146"/>
      <c r="F84" s="146"/>
      <c r="G84" s="25"/>
      <c r="H84" s="26"/>
      <c r="I84" s="26"/>
      <c r="J84" s="26"/>
      <c r="K84" s="30">
        <v>2629.93</v>
      </c>
      <c r="L84" s="26"/>
      <c r="M84" s="27">
        <v>197.24</v>
      </c>
      <c r="N84" s="28">
        <v>52.21</v>
      </c>
      <c r="O84" s="29">
        <v>10297.9</v>
      </c>
      <c r="DI84" s="15"/>
      <c r="DJ84" s="21"/>
      <c r="DK84" s="21"/>
      <c r="DL84" s="21"/>
      <c r="DM84" s="2" t="s">
        <v>47</v>
      </c>
      <c r="DP84" s="21"/>
    </row>
    <row r="85" spans="1:120" customFormat="1" ht="15" x14ac:dyDescent="0.25">
      <c r="A85" s="22"/>
      <c r="B85" s="23"/>
      <c r="C85" s="24" t="s">
        <v>67</v>
      </c>
      <c r="D85" s="146" t="s">
        <v>78</v>
      </c>
      <c r="E85" s="146"/>
      <c r="F85" s="146"/>
      <c r="G85" s="25"/>
      <c r="H85" s="26"/>
      <c r="I85" s="26"/>
      <c r="J85" s="26"/>
      <c r="K85" s="30">
        <v>1477980.73</v>
      </c>
      <c r="L85" s="26"/>
      <c r="M85" s="30">
        <v>110848.55</v>
      </c>
      <c r="N85" s="32">
        <v>9.5</v>
      </c>
      <c r="O85" s="29">
        <v>1053061.23</v>
      </c>
      <c r="DI85" s="15"/>
      <c r="DJ85" s="21"/>
      <c r="DK85" s="21"/>
      <c r="DL85" s="21"/>
      <c r="DM85" s="2" t="s">
        <v>78</v>
      </c>
      <c r="DP85" s="21"/>
    </row>
    <row r="86" spans="1:120" customFormat="1" ht="15" x14ac:dyDescent="0.25">
      <c r="A86" s="31"/>
      <c r="B86" s="23"/>
      <c r="C86" s="24"/>
      <c r="D86" s="146" t="s">
        <v>48</v>
      </c>
      <c r="E86" s="146"/>
      <c r="F86" s="146"/>
      <c r="G86" s="25" t="s">
        <v>49</v>
      </c>
      <c r="H86" s="42">
        <v>1100</v>
      </c>
      <c r="I86" s="26"/>
      <c r="J86" s="32">
        <v>82.5</v>
      </c>
      <c r="K86" s="8"/>
      <c r="L86" s="26"/>
      <c r="M86" s="8"/>
      <c r="N86" s="26"/>
      <c r="O86" s="34"/>
      <c r="DI86" s="15"/>
      <c r="DJ86" s="21"/>
      <c r="DK86" s="21"/>
      <c r="DL86" s="21"/>
      <c r="DN86" s="2" t="s">
        <v>48</v>
      </c>
      <c r="DP86" s="21"/>
    </row>
    <row r="87" spans="1:120" customFormat="1" ht="15" x14ac:dyDescent="0.25">
      <c r="A87" s="31"/>
      <c r="B87" s="23"/>
      <c r="C87" s="24"/>
      <c r="D87" s="146" t="s">
        <v>50</v>
      </c>
      <c r="E87" s="146"/>
      <c r="F87" s="146"/>
      <c r="G87" s="25" t="s">
        <v>49</v>
      </c>
      <c r="H87" s="28">
        <v>213.68</v>
      </c>
      <c r="I87" s="26"/>
      <c r="J87" s="53">
        <v>16.026</v>
      </c>
      <c r="K87" s="8"/>
      <c r="L87" s="26"/>
      <c r="M87" s="8"/>
      <c r="N87" s="26"/>
      <c r="O87" s="34"/>
      <c r="DI87" s="15"/>
      <c r="DJ87" s="21"/>
      <c r="DK87" s="21"/>
      <c r="DL87" s="21"/>
      <c r="DN87" s="2" t="s">
        <v>50</v>
      </c>
      <c r="DP87" s="21"/>
    </row>
    <row r="88" spans="1:120" customFormat="1" ht="15" x14ac:dyDescent="0.25">
      <c r="A88" s="36"/>
      <c r="B88" s="25"/>
      <c r="C88" s="24"/>
      <c r="D88" s="149" t="s">
        <v>51</v>
      </c>
      <c r="E88" s="149"/>
      <c r="F88" s="149"/>
      <c r="G88" s="37"/>
      <c r="H88" s="38"/>
      <c r="I88" s="38"/>
      <c r="J88" s="38"/>
      <c r="K88" s="39">
        <v>1527303.83</v>
      </c>
      <c r="L88" s="38"/>
      <c r="M88" s="39">
        <v>114547.78</v>
      </c>
      <c r="N88" s="38"/>
      <c r="O88" s="41">
        <v>1136410.3999999999</v>
      </c>
      <c r="DI88" s="15"/>
      <c r="DJ88" s="21"/>
      <c r="DK88" s="21"/>
      <c r="DL88" s="21"/>
      <c r="DO88" s="2" t="s">
        <v>51</v>
      </c>
      <c r="DP88" s="21"/>
    </row>
    <row r="89" spans="1:120" customFormat="1" ht="15" x14ac:dyDescent="0.25">
      <c r="A89" s="31"/>
      <c r="B89" s="23"/>
      <c r="C89" s="24"/>
      <c r="D89" s="146" t="s">
        <v>52</v>
      </c>
      <c r="E89" s="146"/>
      <c r="F89" s="146"/>
      <c r="G89" s="25"/>
      <c r="H89" s="26"/>
      <c r="I89" s="26"/>
      <c r="J89" s="26"/>
      <c r="K89" s="8"/>
      <c r="L89" s="26"/>
      <c r="M89" s="27">
        <v>888.59</v>
      </c>
      <c r="N89" s="26"/>
      <c r="O89" s="29">
        <v>46393.279999999999</v>
      </c>
      <c r="DI89" s="15"/>
      <c r="DJ89" s="21"/>
      <c r="DK89" s="21"/>
      <c r="DL89" s="21"/>
      <c r="DN89" s="2" t="s">
        <v>52</v>
      </c>
      <c r="DP89" s="21"/>
    </row>
    <row r="90" spans="1:120" customFormat="1" ht="45" x14ac:dyDescent="0.25">
      <c r="A90" s="31"/>
      <c r="B90" s="23"/>
      <c r="C90" s="24" t="s">
        <v>53</v>
      </c>
      <c r="D90" s="146" t="s">
        <v>54</v>
      </c>
      <c r="E90" s="146"/>
      <c r="F90" s="146"/>
      <c r="G90" s="25" t="s">
        <v>55</v>
      </c>
      <c r="H90" s="42">
        <v>109</v>
      </c>
      <c r="I90" s="26"/>
      <c r="J90" s="42">
        <v>109</v>
      </c>
      <c r="K90" s="8"/>
      <c r="L90" s="26"/>
      <c r="M90" s="27">
        <v>968.56</v>
      </c>
      <c r="N90" s="26"/>
      <c r="O90" s="29">
        <v>50568.68</v>
      </c>
      <c r="DI90" s="15"/>
      <c r="DJ90" s="21"/>
      <c r="DK90" s="21"/>
      <c r="DL90" s="21"/>
      <c r="DN90" s="2" t="s">
        <v>54</v>
      </c>
      <c r="DP90" s="21"/>
    </row>
    <row r="91" spans="1:120" customFormat="1" ht="90" x14ac:dyDescent="0.25">
      <c r="A91" s="31"/>
      <c r="B91" s="23"/>
      <c r="C91" s="24" t="s">
        <v>56</v>
      </c>
      <c r="D91" s="146" t="s">
        <v>57</v>
      </c>
      <c r="E91" s="146"/>
      <c r="F91" s="146"/>
      <c r="G91" s="25" t="s">
        <v>55</v>
      </c>
      <c r="H91" s="42">
        <v>65</v>
      </c>
      <c r="I91" s="28">
        <v>0.85</v>
      </c>
      <c r="J91" s="28">
        <v>55.25</v>
      </c>
      <c r="K91" s="8"/>
      <c r="L91" s="26"/>
      <c r="M91" s="27">
        <v>490.95</v>
      </c>
      <c r="N91" s="26"/>
      <c r="O91" s="29">
        <v>25632.29</v>
      </c>
      <c r="DI91" s="15"/>
      <c r="DJ91" s="21"/>
      <c r="DK91" s="21"/>
      <c r="DL91" s="21"/>
      <c r="DN91" s="2" t="s">
        <v>57</v>
      </c>
      <c r="DP91" s="21"/>
    </row>
    <row r="92" spans="1:120" customFormat="1" ht="15" x14ac:dyDescent="0.25">
      <c r="A92" s="22"/>
      <c r="B92" s="43"/>
      <c r="C92" s="44"/>
      <c r="D92" s="148" t="s">
        <v>58</v>
      </c>
      <c r="E92" s="148"/>
      <c r="F92" s="148"/>
      <c r="G92" s="17"/>
      <c r="H92" s="45"/>
      <c r="I92" s="45"/>
      <c r="J92" s="45"/>
      <c r="K92" s="46"/>
      <c r="L92" s="45"/>
      <c r="M92" s="47">
        <v>116007.29</v>
      </c>
      <c r="N92" s="38"/>
      <c r="O92" s="114">
        <v>1212611.3700000001</v>
      </c>
      <c r="DI92" s="15"/>
      <c r="DJ92" s="21"/>
      <c r="DK92" s="21"/>
      <c r="DL92" s="21"/>
      <c r="DP92" s="21" t="s">
        <v>58</v>
      </c>
    </row>
    <row r="93" spans="1:120" customFormat="1" ht="33.75" x14ac:dyDescent="0.25">
      <c r="A93" s="16" t="s">
        <v>96</v>
      </c>
      <c r="B93" s="17" t="s">
        <v>100</v>
      </c>
      <c r="C93" s="18" t="s">
        <v>101</v>
      </c>
      <c r="D93" s="145" t="s">
        <v>102</v>
      </c>
      <c r="E93" s="145"/>
      <c r="F93" s="145"/>
      <c r="G93" s="17" t="s">
        <v>103</v>
      </c>
      <c r="H93" s="110">
        <v>-138</v>
      </c>
      <c r="I93" s="17" t="s">
        <v>22</v>
      </c>
      <c r="J93" s="17" t="s">
        <v>104</v>
      </c>
      <c r="K93" s="19" t="s">
        <v>105</v>
      </c>
      <c r="L93" s="17"/>
      <c r="M93" s="19" t="s">
        <v>106</v>
      </c>
      <c r="N93" s="17" t="s">
        <v>91</v>
      </c>
      <c r="O93" s="20" t="s">
        <v>107</v>
      </c>
      <c r="P93" s="106"/>
      <c r="DI93" s="15"/>
      <c r="DJ93" s="21" t="s">
        <v>102</v>
      </c>
      <c r="DK93" s="21" t="s">
        <v>5</v>
      </c>
      <c r="DL93" s="21" t="s">
        <v>5</v>
      </c>
      <c r="DP93" s="21"/>
    </row>
    <row r="94" spans="1:120" customFormat="1" ht="15" x14ac:dyDescent="0.25">
      <c r="A94" s="22"/>
      <c r="B94" s="43"/>
      <c r="C94" s="44"/>
      <c r="D94" s="148" t="s">
        <v>58</v>
      </c>
      <c r="E94" s="148"/>
      <c r="F94" s="148"/>
      <c r="G94" s="17"/>
      <c r="H94" s="45"/>
      <c r="I94" s="45"/>
      <c r="J94" s="45"/>
      <c r="K94" s="46"/>
      <c r="L94" s="45"/>
      <c r="M94" s="47">
        <v>-25957.8</v>
      </c>
      <c r="N94" s="38"/>
      <c r="O94" s="114">
        <v>-246599.1</v>
      </c>
      <c r="DI94" s="15"/>
      <c r="DJ94" s="21"/>
      <c r="DK94" s="21"/>
      <c r="DL94" s="21"/>
      <c r="DP94" s="21" t="s">
        <v>58</v>
      </c>
    </row>
    <row r="95" spans="1:120" customFormat="1" ht="33.75" x14ac:dyDescent="0.25">
      <c r="A95" s="16" t="s">
        <v>100</v>
      </c>
      <c r="B95" s="17" t="s">
        <v>108</v>
      </c>
      <c r="C95" s="18" t="s">
        <v>109</v>
      </c>
      <c r="D95" s="145" t="s">
        <v>110</v>
      </c>
      <c r="E95" s="145"/>
      <c r="F95" s="145"/>
      <c r="G95" s="17" t="s">
        <v>103</v>
      </c>
      <c r="H95" s="110">
        <v>-276</v>
      </c>
      <c r="I95" s="17" t="s">
        <v>22</v>
      </c>
      <c r="J95" s="17" t="s">
        <v>111</v>
      </c>
      <c r="K95" s="19" t="s">
        <v>112</v>
      </c>
      <c r="L95" s="17"/>
      <c r="M95" s="19" t="s">
        <v>113</v>
      </c>
      <c r="N95" s="17" t="s">
        <v>91</v>
      </c>
      <c r="O95" s="20" t="s">
        <v>114</v>
      </c>
      <c r="P95" s="106"/>
      <c r="DI95" s="15"/>
      <c r="DJ95" s="21" t="s">
        <v>110</v>
      </c>
      <c r="DK95" s="21" t="s">
        <v>5</v>
      </c>
      <c r="DL95" s="21" t="s">
        <v>5</v>
      </c>
      <c r="DP95" s="21"/>
    </row>
    <row r="96" spans="1:120" customFormat="1" ht="15" x14ac:dyDescent="0.25">
      <c r="A96" s="22"/>
      <c r="B96" s="43"/>
      <c r="C96" s="44"/>
      <c r="D96" s="148" t="s">
        <v>58</v>
      </c>
      <c r="E96" s="148"/>
      <c r="F96" s="148"/>
      <c r="G96" s="17"/>
      <c r="H96" s="45"/>
      <c r="I96" s="45"/>
      <c r="J96" s="45"/>
      <c r="K96" s="46"/>
      <c r="L96" s="45"/>
      <c r="M96" s="47">
        <v>-12036.36</v>
      </c>
      <c r="N96" s="38"/>
      <c r="O96" s="114">
        <v>-114345.42</v>
      </c>
      <c r="DI96" s="15"/>
      <c r="DJ96" s="21"/>
      <c r="DK96" s="21"/>
      <c r="DL96" s="21"/>
      <c r="DP96" s="21" t="s">
        <v>58</v>
      </c>
    </row>
    <row r="97" spans="1:123" customFormat="1" ht="45" x14ac:dyDescent="0.25">
      <c r="A97" s="16" t="s">
        <v>108</v>
      </c>
      <c r="B97" s="17" t="s">
        <v>115</v>
      </c>
      <c r="C97" s="18" t="s">
        <v>116</v>
      </c>
      <c r="D97" s="145" t="s">
        <v>117</v>
      </c>
      <c r="E97" s="145"/>
      <c r="F97" s="145"/>
      <c r="G97" s="17" t="s">
        <v>103</v>
      </c>
      <c r="H97" s="110">
        <v>138</v>
      </c>
      <c r="I97" s="17" t="s">
        <v>22</v>
      </c>
      <c r="J97" s="17" t="s">
        <v>118</v>
      </c>
      <c r="K97" s="19" t="s">
        <v>119</v>
      </c>
      <c r="L97" s="17" t="s">
        <v>120</v>
      </c>
      <c r="M97" s="19" t="s">
        <v>121</v>
      </c>
      <c r="N97" s="17" t="s">
        <v>91</v>
      </c>
      <c r="O97" s="20" t="s">
        <v>122</v>
      </c>
      <c r="P97" s="106"/>
      <c r="DI97" s="15"/>
      <c r="DJ97" s="21" t="s">
        <v>117</v>
      </c>
      <c r="DK97" s="21" t="s">
        <v>5</v>
      </c>
      <c r="DL97" s="21" t="s">
        <v>5</v>
      </c>
      <c r="DP97" s="21"/>
    </row>
    <row r="98" spans="1:123" customFormat="1" ht="15" x14ac:dyDescent="0.25">
      <c r="A98" s="51"/>
      <c r="B98" s="43"/>
      <c r="C98" s="44"/>
      <c r="D98" s="146" t="s">
        <v>123</v>
      </c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52"/>
      <c r="DI98" s="15"/>
      <c r="DJ98" s="21"/>
      <c r="DK98" s="21"/>
      <c r="DL98" s="21"/>
      <c r="DP98" s="21"/>
      <c r="DR98" s="2" t="s">
        <v>123</v>
      </c>
    </row>
    <row r="99" spans="1:123" customFormat="1" ht="15" x14ac:dyDescent="0.25">
      <c r="A99" s="22"/>
      <c r="B99" s="52"/>
      <c r="C99" s="24"/>
      <c r="D99" s="150" t="s">
        <v>124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1"/>
      <c r="DI99" s="15"/>
      <c r="DJ99" s="21"/>
      <c r="DK99" s="21"/>
      <c r="DL99" s="21"/>
      <c r="DP99" s="21"/>
      <c r="DS99" s="2" t="s">
        <v>124</v>
      </c>
    </row>
    <row r="100" spans="1:123" customFormat="1" ht="15" x14ac:dyDescent="0.25">
      <c r="A100" s="22"/>
      <c r="B100" s="52"/>
      <c r="C100" s="24"/>
      <c r="D100" s="150" t="s">
        <v>95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1"/>
      <c r="DI100" s="15"/>
      <c r="DJ100" s="21"/>
      <c r="DK100" s="21"/>
      <c r="DL100" s="21"/>
      <c r="DP100" s="21"/>
      <c r="DS100" s="2" t="s">
        <v>95</v>
      </c>
    </row>
    <row r="101" spans="1:123" customFormat="1" ht="15" x14ac:dyDescent="0.25">
      <c r="A101" s="22"/>
      <c r="B101" s="43"/>
      <c r="C101" s="44"/>
      <c r="D101" s="148" t="s">
        <v>58</v>
      </c>
      <c r="E101" s="148"/>
      <c r="F101" s="148"/>
      <c r="G101" s="17"/>
      <c r="H101" s="45"/>
      <c r="I101" s="45"/>
      <c r="J101" s="45"/>
      <c r="K101" s="46"/>
      <c r="L101" s="45"/>
      <c r="M101" s="47">
        <v>198481.15</v>
      </c>
      <c r="N101" s="38"/>
      <c r="O101" s="114">
        <v>1885570.93</v>
      </c>
      <c r="DI101" s="15"/>
      <c r="DJ101" s="21"/>
      <c r="DK101" s="21"/>
      <c r="DL101" s="21"/>
      <c r="DP101" s="21" t="s">
        <v>58</v>
      </c>
    </row>
    <row r="102" spans="1:123" customFormat="1" ht="33.75" x14ac:dyDescent="0.25">
      <c r="A102" s="16" t="s">
        <v>115</v>
      </c>
      <c r="B102" s="17" t="s">
        <v>125</v>
      </c>
      <c r="C102" s="18" t="s">
        <v>126</v>
      </c>
      <c r="D102" s="145" t="s">
        <v>127</v>
      </c>
      <c r="E102" s="145"/>
      <c r="F102" s="145"/>
      <c r="G102" s="17" t="s">
        <v>128</v>
      </c>
      <c r="H102" s="110">
        <v>-4.9500000000000002E-2</v>
      </c>
      <c r="I102" s="17" t="s">
        <v>22</v>
      </c>
      <c r="J102" s="17" t="s">
        <v>129</v>
      </c>
      <c r="K102" s="19" t="s">
        <v>130</v>
      </c>
      <c r="L102" s="17"/>
      <c r="M102" s="19" t="s">
        <v>131</v>
      </c>
      <c r="N102" s="17" t="s">
        <v>91</v>
      </c>
      <c r="O102" s="20" t="s">
        <v>132</v>
      </c>
      <c r="P102" s="106"/>
      <c r="DI102" s="15"/>
      <c r="DJ102" s="21" t="s">
        <v>127</v>
      </c>
      <c r="DK102" s="21" t="s">
        <v>5</v>
      </c>
      <c r="DL102" s="21" t="s">
        <v>5</v>
      </c>
      <c r="DP102" s="21"/>
    </row>
    <row r="103" spans="1:123" customFormat="1" ht="15" x14ac:dyDescent="0.25">
      <c r="A103" s="22"/>
      <c r="B103" s="43"/>
      <c r="C103" s="44"/>
      <c r="D103" s="148" t="s">
        <v>58</v>
      </c>
      <c r="E103" s="148"/>
      <c r="F103" s="148"/>
      <c r="G103" s="17"/>
      <c r="H103" s="45"/>
      <c r="I103" s="45"/>
      <c r="J103" s="45"/>
      <c r="K103" s="46"/>
      <c r="L103" s="45"/>
      <c r="M103" s="49">
        <v>-515.99</v>
      </c>
      <c r="N103" s="38"/>
      <c r="O103" s="114">
        <v>-4901.91</v>
      </c>
      <c r="DI103" s="15"/>
      <c r="DJ103" s="21"/>
      <c r="DK103" s="21"/>
      <c r="DL103" s="21"/>
      <c r="DP103" s="21" t="s">
        <v>58</v>
      </c>
    </row>
    <row r="104" spans="1:123" customFormat="1" ht="45" x14ac:dyDescent="0.25">
      <c r="A104" s="16" t="s">
        <v>125</v>
      </c>
      <c r="B104" s="17" t="s">
        <v>133</v>
      </c>
      <c r="C104" s="18" t="s">
        <v>116</v>
      </c>
      <c r="D104" s="145" t="s">
        <v>134</v>
      </c>
      <c r="E104" s="145"/>
      <c r="F104" s="145"/>
      <c r="G104" s="17" t="s">
        <v>135</v>
      </c>
      <c r="H104" s="110">
        <v>0.112</v>
      </c>
      <c r="I104" s="17" t="s">
        <v>22</v>
      </c>
      <c r="J104" s="17" t="s">
        <v>136</v>
      </c>
      <c r="K104" s="19" t="s">
        <v>137</v>
      </c>
      <c r="L104" s="17" t="s">
        <v>120</v>
      </c>
      <c r="M104" s="19" t="s">
        <v>138</v>
      </c>
      <c r="N104" s="17" t="s">
        <v>91</v>
      </c>
      <c r="O104" s="20" t="s">
        <v>139</v>
      </c>
      <c r="P104" s="106"/>
      <c r="DI104" s="15"/>
      <c r="DJ104" s="21" t="s">
        <v>134</v>
      </c>
      <c r="DK104" s="21" t="s">
        <v>5</v>
      </c>
      <c r="DL104" s="21" t="s">
        <v>5</v>
      </c>
      <c r="DP104" s="21"/>
    </row>
    <row r="105" spans="1:123" customFormat="1" ht="15" x14ac:dyDescent="0.25">
      <c r="A105" s="51"/>
      <c r="B105" s="43"/>
      <c r="C105" s="44"/>
      <c r="D105" s="146" t="s">
        <v>140</v>
      </c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52"/>
      <c r="DI105" s="15"/>
      <c r="DJ105" s="21"/>
      <c r="DK105" s="21"/>
      <c r="DL105" s="21"/>
      <c r="DP105" s="21"/>
      <c r="DR105" s="2" t="s">
        <v>140</v>
      </c>
    </row>
    <row r="106" spans="1:123" customFormat="1" ht="15" x14ac:dyDescent="0.25">
      <c r="A106" s="22"/>
      <c r="B106" s="52"/>
      <c r="C106" s="24"/>
      <c r="D106" s="150" t="s">
        <v>124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1"/>
      <c r="DI106" s="15"/>
      <c r="DJ106" s="21"/>
      <c r="DK106" s="21"/>
      <c r="DL106" s="21"/>
      <c r="DP106" s="21"/>
      <c r="DS106" s="2" t="s">
        <v>124</v>
      </c>
    </row>
    <row r="107" spans="1:123" customFormat="1" ht="15" x14ac:dyDescent="0.25">
      <c r="A107" s="22"/>
      <c r="B107" s="52"/>
      <c r="C107" s="24"/>
      <c r="D107" s="150" t="s">
        <v>95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1"/>
      <c r="DI107" s="15"/>
      <c r="DJ107" s="21"/>
      <c r="DK107" s="21"/>
      <c r="DL107" s="21"/>
      <c r="DP107" s="21"/>
      <c r="DS107" s="2" t="s">
        <v>95</v>
      </c>
    </row>
    <row r="108" spans="1:123" customFormat="1" ht="15" x14ac:dyDescent="0.25">
      <c r="A108" s="22"/>
      <c r="B108" s="43"/>
      <c r="C108" s="44"/>
      <c r="D108" s="148" t="s">
        <v>58</v>
      </c>
      <c r="E108" s="148"/>
      <c r="F108" s="148"/>
      <c r="G108" s="17"/>
      <c r="H108" s="45"/>
      <c r="I108" s="45"/>
      <c r="J108" s="45"/>
      <c r="K108" s="46"/>
      <c r="L108" s="45"/>
      <c r="M108" s="47">
        <v>3256.55</v>
      </c>
      <c r="N108" s="38"/>
      <c r="O108" s="114">
        <v>30937.23</v>
      </c>
      <c r="DI108" s="15"/>
      <c r="DJ108" s="21"/>
      <c r="DK108" s="21"/>
      <c r="DL108" s="21"/>
      <c r="DP108" s="21" t="s">
        <v>58</v>
      </c>
    </row>
    <row r="109" spans="1:123" customFormat="1" ht="33.75" x14ac:dyDescent="0.25">
      <c r="A109" s="16" t="s">
        <v>133</v>
      </c>
      <c r="B109" s="17" t="s">
        <v>141</v>
      </c>
      <c r="C109" s="18" t="s">
        <v>142</v>
      </c>
      <c r="D109" s="145" t="s">
        <v>143</v>
      </c>
      <c r="E109" s="145"/>
      <c r="F109" s="145"/>
      <c r="G109" s="17" t="s">
        <v>103</v>
      </c>
      <c r="H109" s="102">
        <v>24</v>
      </c>
      <c r="I109" s="17" t="s">
        <v>22</v>
      </c>
      <c r="J109" s="17" t="s">
        <v>144</v>
      </c>
      <c r="K109" s="19" t="s">
        <v>145</v>
      </c>
      <c r="L109" s="17"/>
      <c r="M109" s="19" t="s">
        <v>146</v>
      </c>
      <c r="N109" s="17" t="s">
        <v>91</v>
      </c>
      <c r="O109" s="20" t="s">
        <v>147</v>
      </c>
      <c r="P109" s="109">
        <v>-48</v>
      </c>
      <c r="DI109" s="15"/>
      <c r="DJ109" s="21" t="s">
        <v>143</v>
      </c>
      <c r="DK109" s="21" t="s">
        <v>5</v>
      </c>
      <c r="DL109" s="21" t="s">
        <v>5</v>
      </c>
      <c r="DP109" s="21"/>
    </row>
    <row r="110" spans="1:123" customFormat="1" ht="15" x14ac:dyDescent="0.25">
      <c r="A110" s="22"/>
      <c r="B110" s="43"/>
      <c r="C110" s="44"/>
      <c r="D110" s="148" t="s">
        <v>58</v>
      </c>
      <c r="E110" s="148"/>
      <c r="F110" s="148"/>
      <c r="G110" s="17"/>
      <c r="H110" s="45"/>
      <c r="I110" s="45"/>
      <c r="J110" s="45"/>
      <c r="K110" s="46"/>
      <c r="L110" s="45"/>
      <c r="M110" s="47">
        <v>3487.2</v>
      </c>
      <c r="N110" s="38"/>
      <c r="O110" s="112">
        <v>33128.400000000001</v>
      </c>
      <c r="P110" s="113">
        <f>O110/H109*P109</f>
        <v>-66256.800000000003</v>
      </c>
      <c r="DI110" s="15"/>
      <c r="DJ110" s="21"/>
      <c r="DK110" s="21"/>
      <c r="DL110" s="21"/>
      <c r="DP110" s="21" t="s">
        <v>58</v>
      </c>
    </row>
    <row r="111" spans="1:123" customFormat="1" ht="45" x14ac:dyDescent="0.25">
      <c r="A111" s="16" t="s">
        <v>141</v>
      </c>
      <c r="B111" s="17" t="s">
        <v>148</v>
      </c>
      <c r="C111" s="18" t="s">
        <v>116</v>
      </c>
      <c r="D111" s="145" t="s">
        <v>149</v>
      </c>
      <c r="E111" s="145"/>
      <c r="F111" s="145"/>
      <c r="G111" s="17" t="s">
        <v>135</v>
      </c>
      <c r="H111" s="110">
        <v>0.48</v>
      </c>
      <c r="I111" s="17" t="s">
        <v>22</v>
      </c>
      <c r="J111" s="17" t="s">
        <v>150</v>
      </c>
      <c r="K111" s="19" t="s">
        <v>151</v>
      </c>
      <c r="L111" s="17" t="s">
        <v>120</v>
      </c>
      <c r="M111" s="19" t="s">
        <v>152</v>
      </c>
      <c r="N111" s="17" t="s">
        <v>91</v>
      </c>
      <c r="O111" s="20" t="s">
        <v>153</v>
      </c>
      <c r="P111" s="106"/>
      <c r="DI111" s="15"/>
      <c r="DJ111" s="21" t="s">
        <v>149</v>
      </c>
      <c r="DK111" s="21" t="s">
        <v>5</v>
      </c>
      <c r="DL111" s="21" t="s">
        <v>5</v>
      </c>
      <c r="DP111" s="21"/>
    </row>
    <row r="112" spans="1:123" customFormat="1" ht="15" x14ac:dyDescent="0.25">
      <c r="A112" s="51"/>
      <c r="B112" s="43"/>
      <c r="C112" s="44"/>
      <c r="D112" s="146" t="s">
        <v>154</v>
      </c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52"/>
      <c r="DI112" s="15"/>
      <c r="DJ112" s="21"/>
      <c r="DK112" s="21"/>
      <c r="DL112" s="21"/>
      <c r="DP112" s="21"/>
      <c r="DR112" s="2" t="s">
        <v>154</v>
      </c>
    </row>
    <row r="113" spans="1:123" customFormat="1" ht="15" x14ac:dyDescent="0.25">
      <c r="A113" s="22"/>
      <c r="B113" s="52"/>
      <c r="C113" s="24"/>
      <c r="D113" s="150" t="s">
        <v>124</v>
      </c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1"/>
      <c r="DI113" s="15"/>
      <c r="DJ113" s="21"/>
      <c r="DK113" s="21"/>
      <c r="DL113" s="21"/>
      <c r="DP113" s="21"/>
      <c r="DS113" s="2" t="s">
        <v>124</v>
      </c>
    </row>
    <row r="114" spans="1:123" customFormat="1" ht="15" x14ac:dyDescent="0.25">
      <c r="A114" s="22"/>
      <c r="B114" s="52"/>
      <c r="C114" s="24"/>
      <c r="D114" s="150" t="s">
        <v>95</v>
      </c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1"/>
      <c r="DI114" s="15"/>
      <c r="DJ114" s="21"/>
      <c r="DK114" s="21"/>
      <c r="DL114" s="21"/>
      <c r="DP114" s="21"/>
      <c r="DS114" s="2" t="s">
        <v>95</v>
      </c>
    </row>
    <row r="115" spans="1:123" customFormat="1" ht="15" x14ac:dyDescent="0.25">
      <c r="A115" s="22"/>
      <c r="B115" s="43"/>
      <c r="C115" s="44"/>
      <c r="D115" s="148" t="s">
        <v>58</v>
      </c>
      <c r="E115" s="148"/>
      <c r="F115" s="148"/>
      <c r="G115" s="17"/>
      <c r="H115" s="45"/>
      <c r="I115" s="45"/>
      <c r="J115" s="45"/>
      <c r="K115" s="46"/>
      <c r="L115" s="45"/>
      <c r="M115" s="47">
        <v>18835.689999999999</v>
      </c>
      <c r="N115" s="38"/>
      <c r="O115" s="114">
        <v>178939.06</v>
      </c>
      <c r="DI115" s="15"/>
      <c r="DJ115" s="21"/>
      <c r="DK115" s="21"/>
      <c r="DL115" s="21"/>
      <c r="DP115" s="21" t="s">
        <v>58</v>
      </c>
    </row>
    <row r="116" spans="1:123" customFormat="1" ht="33.75" x14ac:dyDescent="0.25">
      <c r="A116" s="16" t="s">
        <v>148</v>
      </c>
      <c r="B116" s="17" t="s">
        <v>155</v>
      </c>
      <c r="C116" s="18" t="s">
        <v>156</v>
      </c>
      <c r="D116" s="145" t="s">
        <v>157</v>
      </c>
      <c r="E116" s="145"/>
      <c r="F116" s="145"/>
      <c r="G116" s="17" t="s">
        <v>158</v>
      </c>
      <c r="H116" s="110">
        <v>-150</v>
      </c>
      <c r="I116" s="17" t="s">
        <v>22</v>
      </c>
      <c r="J116" s="17" t="s">
        <v>159</v>
      </c>
      <c r="K116" s="19" t="s">
        <v>160</v>
      </c>
      <c r="L116" s="17"/>
      <c r="M116" s="19" t="s">
        <v>161</v>
      </c>
      <c r="N116" s="17" t="s">
        <v>91</v>
      </c>
      <c r="O116" s="20" t="s">
        <v>162</v>
      </c>
      <c r="P116" s="106"/>
      <c r="DI116" s="15"/>
      <c r="DJ116" s="21" t="s">
        <v>157</v>
      </c>
      <c r="DK116" s="21" t="s">
        <v>5</v>
      </c>
      <c r="DL116" s="21" t="s">
        <v>5</v>
      </c>
      <c r="DP116" s="21"/>
    </row>
    <row r="117" spans="1:123" customFormat="1" ht="15" x14ac:dyDescent="0.25">
      <c r="A117" s="22"/>
      <c r="B117" s="43"/>
      <c r="C117" s="44"/>
      <c r="D117" s="148" t="s">
        <v>58</v>
      </c>
      <c r="E117" s="148"/>
      <c r="F117" s="148"/>
      <c r="G117" s="17"/>
      <c r="H117" s="45"/>
      <c r="I117" s="45"/>
      <c r="J117" s="45"/>
      <c r="K117" s="46"/>
      <c r="L117" s="45"/>
      <c r="M117" s="47">
        <v>-52680</v>
      </c>
      <c r="N117" s="38"/>
      <c r="O117" s="114">
        <v>-500460</v>
      </c>
      <c r="DI117" s="15"/>
      <c r="DJ117" s="21"/>
      <c r="DK117" s="21"/>
      <c r="DL117" s="21"/>
      <c r="DP117" s="21" t="s">
        <v>58</v>
      </c>
    </row>
    <row r="118" spans="1:123" customFormat="1" ht="45" x14ac:dyDescent="0.25">
      <c r="A118" s="16" t="s">
        <v>155</v>
      </c>
      <c r="B118" s="17" t="s">
        <v>163</v>
      </c>
      <c r="C118" s="18" t="s">
        <v>116</v>
      </c>
      <c r="D118" s="145" t="s">
        <v>164</v>
      </c>
      <c r="E118" s="145"/>
      <c r="F118" s="145"/>
      <c r="G118" s="17" t="s">
        <v>135</v>
      </c>
      <c r="H118" s="110">
        <v>9.7319999999999993</v>
      </c>
      <c r="I118" s="17" t="s">
        <v>22</v>
      </c>
      <c r="J118" s="17" t="s">
        <v>165</v>
      </c>
      <c r="K118" s="19" t="s">
        <v>166</v>
      </c>
      <c r="L118" s="17" t="s">
        <v>120</v>
      </c>
      <c r="M118" s="19" t="s">
        <v>167</v>
      </c>
      <c r="N118" s="17" t="s">
        <v>91</v>
      </c>
      <c r="O118" s="20" t="s">
        <v>168</v>
      </c>
      <c r="P118" s="106"/>
      <c r="DI118" s="15"/>
      <c r="DJ118" s="21" t="s">
        <v>164</v>
      </c>
      <c r="DK118" s="21" t="s">
        <v>5</v>
      </c>
      <c r="DL118" s="21" t="s">
        <v>5</v>
      </c>
      <c r="DP118" s="21"/>
    </row>
    <row r="119" spans="1:123" customFormat="1" ht="15" x14ac:dyDescent="0.25">
      <c r="A119" s="51"/>
      <c r="B119" s="43"/>
      <c r="C119" s="44"/>
      <c r="D119" s="146" t="s">
        <v>169</v>
      </c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52"/>
      <c r="DI119" s="15"/>
      <c r="DJ119" s="21"/>
      <c r="DK119" s="21"/>
      <c r="DL119" s="21"/>
      <c r="DP119" s="21"/>
      <c r="DR119" s="2" t="s">
        <v>169</v>
      </c>
    </row>
    <row r="120" spans="1:123" customFormat="1" ht="15" x14ac:dyDescent="0.25">
      <c r="A120" s="22"/>
      <c r="B120" s="52"/>
      <c r="C120" s="24"/>
      <c r="D120" s="150" t="s">
        <v>124</v>
      </c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1"/>
      <c r="DI120" s="15"/>
      <c r="DJ120" s="21"/>
      <c r="DK120" s="21"/>
      <c r="DL120" s="21"/>
      <c r="DP120" s="21"/>
      <c r="DS120" s="2" t="s">
        <v>124</v>
      </c>
    </row>
    <row r="121" spans="1:123" customFormat="1" ht="15" x14ac:dyDescent="0.25">
      <c r="A121" s="22"/>
      <c r="B121" s="52"/>
      <c r="C121" s="24"/>
      <c r="D121" s="150" t="s">
        <v>95</v>
      </c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1"/>
      <c r="DI121" s="15"/>
      <c r="DJ121" s="21"/>
      <c r="DK121" s="21"/>
      <c r="DL121" s="21"/>
      <c r="DP121" s="21"/>
      <c r="DS121" s="2" t="s">
        <v>95</v>
      </c>
    </row>
    <row r="122" spans="1:123" customFormat="1" ht="15" x14ac:dyDescent="0.25">
      <c r="A122" s="22"/>
      <c r="B122" s="43"/>
      <c r="C122" s="44"/>
      <c r="D122" s="148" t="s">
        <v>58</v>
      </c>
      <c r="E122" s="148"/>
      <c r="F122" s="148"/>
      <c r="G122" s="17"/>
      <c r="H122" s="45"/>
      <c r="I122" s="45"/>
      <c r="J122" s="45"/>
      <c r="K122" s="46"/>
      <c r="L122" s="45"/>
      <c r="M122" s="47">
        <v>177969.26</v>
      </c>
      <c r="N122" s="38"/>
      <c r="O122" s="114">
        <v>1690707.97</v>
      </c>
      <c r="DI122" s="15"/>
      <c r="DJ122" s="21"/>
      <c r="DK122" s="21"/>
      <c r="DL122" s="21"/>
      <c r="DP122" s="21" t="s">
        <v>58</v>
      </c>
    </row>
    <row r="123" spans="1:123" customFormat="1" ht="45" x14ac:dyDescent="0.25">
      <c r="A123" s="16" t="s">
        <v>163</v>
      </c>
      <c r="B123" s="17" t="s">
        <v>170</v>
      </c>
      <c r="C123" s="18" t="s">
        <v>116</v>
      </c>
      <c r="D123" s="145" t="s">
        <v>171</v>
      </c>
      <c r="E123" s="145"/>
      <c r="F123" s="145"/>
      <c r="G123" s="17" t="s">
        <v>172</v>
      </c>
      <c r="H123" s="110">
        <v>8</v>
      </c>
      <c r="I123" s="17" t="s">
        <v>22</v>
      </c>
      <c r="J123" s="17" t="s">
        <v>100</v>
      </c>
      <c r="K123" s="19" t="s">
        <v>173</v>
      </c>
      <c r="L123" s="17" t="s">
        <v>120</v>
      </c>
      <c r="M123" s="19" t="s">
        <v>174</v>
      </c>
      <c r="N123" s="17" t="s">
        <v>91</v>
      </c>
      <c r="O123" s="20" t="s">
        <v>175</v>
      </c>
      <c r="P123" s="106"/>
      <c r="DI123" s="15"/>
      <c r="DJ123" s="21" t="s">
        <v>171</v>
      </c>
      <c r="DK123" s="21" t="s">
        <v>5</v>
      </c>
      <c r="DL123" s="21" t="s">
        <v>5</v>
      </c>
      <c r="DP123" s="21"/>
    </row>
    <row r="124" spans="1:123" customFormat="1" ht="15" x14ac:dyDescent="0.25">
      <c r="A124" s="51"/>
      <c r="B124" s="43"/>
      <c r="C124" s="44"/>
      <c r="D124" s="146" t="s">
        <v>176</v>
      </c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52"/>
      <c r="DI124" s="15"/>
      <c r="DJ124" s="21"/>
      <c r="DK124" s="21"/>
      <c r="DL124" s="21"/>
      <c r="DP124" s="21"/>
      <c r="DR124" s="2" t="s">
        <v>176</v>
      </c>
    </row>
    <row r="125" spans="1:123" customFormat="1" ht="15" x14ac:dyDescent="0.25">
      <c r="A125" s="22"/>
      <c r="B125" s="52"/>
      <c r="C125" s="24"/>
      <c r="D125" s="150" t="s">
        <v>124</v>
      </c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1"/>
      <c r="DI125" s="15"/>
      <c r="DJ125" s="21"/>
      <c r="DK125" s="21"/>
      <c r="DL125" s="21"/>
      <c r="DP125" s="21"/>
      <c r="DS125" s="2" t="s">
        <v>124</v>
      </c>
    </row>
    <row r="126" spans="1:123" customFormat="1" ht="15" x14ac:dyDescent="0.25">
      <c r="A126" s="22"/>
      <c r="B126" s="52"/>
      <c r="C126" s="24"/>
      <c r="D126" s="150" t="s">
        <v>95</v>
      </c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1"/>
      <c r="DI126" s="15"/>
      <c r="DJ126" s="21"/>
      <c r="DK126" s="21"/>
      <c r="DL126" s="21"/>
      <c r="DP126" s="21"/>
      <c r="DS126" s="2" t="s">
        <v>95</v>
      </c>
    </row>
    <row r="127" spans="1:123" customFormat="1" ht="15" x14ac:dyDescent="0.25">
      <c r="A127" s="22"/>
      <c r="B127" s="43"/>
      <c r="C127" s="44"/>
      <c r="D127" s="148" t="s">
        <v>58</v>
      </c>
      <c r="E127" s="148"/>
      <c r="F127" s="148"/>
      <c r="G127" s="17"/>
      <c r="H127" s="45"/>
      <c r="I127" s="45"/>
      <c r="J127" s="45"/>
      <c r="K127" s="46"/>
      <c r="L127" s="45"/>
      <c r="M127" s="47">
        <v>13807.43</v>
      </c>
      <c r="N127" s="38"/>
      <c r="O127" s="48">
        <v>131170.59</v>
      </c>
      <c r="DI127" s="15"/>
      <c r="DJ127" s="21"/>
      <c r="DK127" s="21"/>
      <c r="DL127" s="21"/>
      <c r="DP127" s="21" t="s">
        <v>58</v>
      </c>
    </row>
    <row r="128" spans="1:123" customFormat="1" ht="33.75" x14ac:dyDescent="0.25">
      <c r="A128" s="16" t="s">
        <v>170</v>
      </c>
      <c r="B128" s="17" t="s">
        <v>177</v>
      </c>
      <c r="C128" s="18" t="s">
        <v>178</v>
      </c>
      <c r="D128" s="145" t="s">
        <v>179</v>
      </c>
      <c r="E128" s="145"/>
      <c r="F128" s="145"/>
      <c r="G128" s="17" t="s">
        <v>180</v>
      </c>
      <c r="H128" s="102">
        <v>1.08</v>
      </c>
      <c r="I128" s="17" t="s">
        <v>22</v>
      </c>
      <c r="J128" s="17" t="s">
        <v>181</v>
      </c>
      <c r="K128" s="19"/>
      <c r="L128" s="17"/>
      <c r="M128" s="19"/>
      <c r="N128" s="17"/>
      <c r="O128" s="20"/>
      <c r="P128" s="109">
        <v>0</v>
      </c>
      <c r="DI128" s="15"/>
      <c r="DJ128" s="21" t="s">
        <v>179</v>
      </c>
      <c r="DK128" s="21" t="s">
        <v>5</v>
      </c>
      <c r="DL128" s="21" t="s">
        <v>5</v>
      </c>
      <c r="DP128" s="21"/>
    </row>
    <row r="129" spans="1:120" customFormat="1" ht="15" x14ac:dyDescent="0.25">
      <c r="A129" s="22"/>
      <c r="B129" s="23"/>
      <c r="C129" s="24" t="s">
        <v>22</v>
      </c>
      <c r="D129" s="146" t="s">
        <v>44</v>
      </c>
      <c r="E129" s="146"/>
      <c r="F129" s="146"/>
      <c r="G129" s="25"/>
      <c r="H129" s="26"/>
      <c r="I129" s="26"/>
      <c r="J129" s="26"/>
      <c r="K129" s="27">
        <v>3.05</v>
      </c>
      <c r="L129" s="26"/>
      <c r="M129" s="27">
        <v>3.29</v>
      </c>
      <c r="N129" s="28">
        <v>52.21</v>
      </c>
      <c r="O129" s="50">
        <v>171.77</v>
      </c>
      <c r="DI129" s="15"/>
      <c r="DJ129" s="21"/>
      <c r="DK129" s="21"/>
      <c r="DL129" s="21"/>
      <c r="DM129" s="2" t="s">
        <v>44</v>
      </c>
      <c r="DP129" s="21"/>
    </row>
    <row r="130" spans="1:120" customFormat="1" ht="15" x14ac:dyDescent="0.25">
      <c r="A130" s="31"/>
      <c r="B130" s="23"/>
      <c r="C130" s="24"/>
      <c r="D130" s="146" t="s">
        <v>48</v>
      </c>
      <c r="E130" s="146"/>
      <c r="F130" s="146"/>
      <c r="G130" s="25" t="s">
        <v>49</v>
      </c>
      <c r="H130" s="28">
        <v>0.34</v>
      </c>
      <c r="I130" s="26"/>
      <c r="J130" s="54">
        <v>0.36720000000000003</v>
      </c>
      <c r="K130" s="8"/>
      <c r="L130" s="26"/>
      <c r="M130" s="8"/>
      <c r="N130" s="26"/>
      <c r="O130" s="34"/>
      <c r="DI130" s="15"/>
      <c r="DJ130" s="21"/>
      <c r="DK130" s="21"/>
      <c r="DL130" s="21"/>
      <c r="DN130" s="2" t="s">
        <v>48</v>
      </c>
      <c r="DP130" s="21"/>
    </row>
    <row r="131" spans="1:120" customFormat="1" ht="15" x14ac:dyDescent="0.25">
      <c r="A131" s="36"/>
      <c r="B131" s="25"/>
      <c r="C131" s="24"/>
      <c r="D131" s="149" t="s">
        <v>51</v>
      </c>
      <c r="E131" s="149"/>
      <c r="F131" s="149"/>
      <c r="G131" s="37"/>
      <c r="H131" s="38"/>
      <c r="I131" s="38"/>
      <c r="J131" s="38"/>
      <c r="K131" s="40">
        <v>3.05</v>
      </c>
      <c r="L131" s="38"/>
      <c r="M131" s="40">
        <v>3.29</v>
      </c>
      <c r="N131" s="38"/>
      <c r="O131" s="55">
        <v>171.77</v>
      </c>
      <c r="DI131" s="15"/>
      <c r="DJ131" s="21"/>
      <c r="DK131" s="21"/>
      <c r="DL131" s="21"/>
      <c r="DO131" s="2" t="s">
        <v>51</v>
      </c>
      <c r="DP131" s="21"/>
    </row>
    <row r="132" spans="1:120" customFormat="1" ht="15" x14ac:dyDescent="0.25">
      <c r="A132" s="31"/>
      <c r="B132" s="23"/>
      <c r="C132" s="24"/>
      <c r="D132" s="146" t="s">
        <v>52</v>
      </c>
      <c r="E132" s="146"/>
      <c r="F132" s="146"/>
      <c r="G132" s="25"/>
      <c r="H132" s="26"/>
      <c r="I132" s="26"/>
      <c r="J132" s="26"/>
      <c r="K132" s="8"/>
      <c r="L132" s="26"/>
      <c r="M132" s="27">
        <v>3.29</v>
      </c>
      <c r="N132" s="26"/>
      <c r="O132" s="50">
        <v>171.77</v>
      </c>
      <c r="DI132" s="15"/>
      <c r="DJ132" s="21"/>
      <c r="DK132" s="21"/>
      <c r="DL132" s="21"/>
      <c r="DN132" s="2" t="s">
        <v>52</v>
      </c>
      <c r="DP132" s="21"/>
    </row>
    <row r="133" spans="1:120" customFormat="1" ht="45" x14ac:dyDescent="0.25">
      <c r="A133" s="31"/>
      <c r="B133" s="23"/>
      <c r="C133" s="24" t="s">
        <v>182</v>
      </c>
      <c r="D133" s="146" t="s">
        <v>183</v>
      </c>
      <c r="E133" s="146"/>
      <c r="F133" s="146"/>
      <c r="G133" s="25" t="s">
        <v>55</v>
      </c>
      <c r="H133" s="42">
        <v>93</v>
      </c>
      <c r="I133" s="26"/>
      <c r="J133" s="42">
        <v>93</v>
      </c>
      <c r="K133" s="8"/>
      <c r="L133" s="26"/>
      <c r="M133" s="27">
        <v>3.06</v>
      </c>
      <c r="N133" s="26"/>
      <c r="O133" s="50">
        <v>159.75</v>
      </c>
      <c r="DI133" s="15"/>
      <c r="DJ133" s="21"/>
      <c r="DK133" s="21"/>
      <c r="DL133" s="21"/>
      <c r="DN133" s="2" t="s">
        <v>183</v>
      </c>
      <c r="DP133" s="21"/>
    </row>
    <row r="134" spans="1:120" customFormat="1" ht="90" x14ac:dyDescent="0.25">
      <c r="A134" s="31"/>
      <c r="B134" s="23"/>
      <c r="C134" s="24" t="s">
        <v>184</v>
      </c>
      <c r="D134" s="146" t="s">
        <v>185</v>
      </c>
      <c r="E134" s="146"/>
      <c r="F134" s="146"/>
      <c r="G134" s="25" t="s">
        <v>55</v>
      </c>
      <c r="H134" s="42">
        <v>62</v>
      </c>
      <c r="I134" s="28">
        <v>0.85</v>
      </c>
      <c r="J134" s="32">
        <v>52.7</v>
      </c>
      <c r="K134" s="8"/>
      <c r="L134" s="26"/>
      <c r="M134" s="27">
        <v>1.73</v>
      </c>
      <c r="N134" s="26"/>
      <c r="O134" s="50">
        <v>90.52</v>
      </c>
      <c r="DI134" s="15"/>
      <c r="DJ134" s="21"/>
      <c r="DK134" s="21"/>
      <c r="DL134" s="21"/>
      <c r="DN134" s="2" t="s">
        <v>185</v>
      </c>
      <c r="DP134" s="21"/>
    </row>
    <row r="135" spans="1:120" customFormat="1" ht="15" x14ac:dyDescent="0.25">
      <c r="A135" s="22"/>
      <c r="B135" s="43"/>
      <c r="C135" s="44"/>
      <c r="D135" s="148" t="s">
        <v>58</v>
      </c>
      <c r="E135" s="148"/>
      <c r="F135" s="148"/>
      <c r="G135" s="17"/>
      <c r="H135" s="45"/>
      <c r="I135" s="45"/>
      <c r="J135" s="45"/>
      <c r="K135" s="46"/>
      <c r="L135" s="45"/>
      <c r="M135" s="49">
        <v>8.08</v>
      </c>
      <c r="N135" s="38"/>
      <c r="O135" s="115">
        <v>422.04</v>
      </c>
      <c r="P135" s="109">
        <v>0</v>
      </c>
      <c r="DI135" s="15"/>
      <c r="DJ135" s="21"/>
      <c r="DK135" s="21"/>
      <c r="DL135" s="21"/>
      <c r="DP135" s="21" t="s">
        <v>58</v>
      </c>
    </row>
    <row r="136" spans="1:120" customFormat="1" ht="33.75" x14ac:dyDescent="0.25">
      <c r="A136" s="16" t="s">
        <v>177</v>
      </c>
      <c r="B136" s="17" t="s">
        <v>186</v>
      </c>
      <c r="C136" s="18" t="s">
        <v>187</v>
      </c>
      <c r="D136" s="145" t="s">
        <v>188</v>
      </c>
      <c r="E136" s="145"/>
      <c r="F136" s="145"/>
      <c r="G136" s="17" t="s">
        <v>189</v>
      </c>
      <c r="H136" s="110">
        <v>3.04E-2</v>
      </c>
      <c r="I136" s="17" t="s">
        <v>22</v>
      </c>
      <c r="J136" s="17" t="s">
        <v>190</v>
      </c>
      <c r="K136" s="19"/>
      <c r="L136" s="17"/>
      <c r="M136" s="19"/>
      <c r="N136" s="17"/>
      <c r="O136" s="20"/>
      <c r="P136" s="106"/>
      <c r="DI136" s="15"/>
      <c r="DJ136" s="21" t="s">
        <v>188</v>
      </c>
      <c r="DK136" s="21" t="s">
        <v>5</v>
      </c>
      <c r="DL136" s="21" t="s">
        <v>5</v>
      </c>
      <c r="DP136" s="21"/>
    </row>
    <row r="137" spans="1:120" customFormat="1" ht="15" x14ac:dyDescent="0.25">
      <c r="A137" s="22"/>
      <c r="B137" s="23"/>
      <c r="C137" s="24" t="s">
        <v>22</v>
      </c>
      <c r="D137" s="146" t="s">
        <v>44</v>
      </c>
      <c r="E137" s="146"/>
      <c r="F137" s="146"/>
      <c r="G137" s="25"/>
      <c r="H137" s="26"/>
      <c r="I137" s="26"/>
      <c r="J137" s="26"/>
      <c r="K137" s="30">
        <v>1139.8</v>
      </c>
      <c r="L137" s="26"/>
      <c r="M137" s="27">
        <v>34.65</v>
      </c>
      <c r="N137" s="28">
        <v>52.21</v>
      </c>
      <c r="O137" s="29">
        <v>1809.08</v>
      </c>
      <c r="DI137" s="15"/>
      <c r="DJ137" s="21"/>
      <c r="DK137" s="21"/>
      <c r="DL137" s="21"/>
      <c r="DM137" s="2" t="s">
        <v>44</v>
      </c>
      <c r="DP137" s="21"/>
    </row>
    <row r="138" spans="1:120" customFormat="1" ht="15" x14ac:dyDescent="0.25">
      <c r="A138" s="22"/>
      <c r="B138" s="23"/>
      <c r="C138" s="24" t="s">
        <v>39</v>
      </c>
      <c r="D138" s="146" t="s">
        <v>45</v>
      </c>
      <c r="E138" s="146"/>
      <c r="F138" s="146"/>
      <c r="G138" s="25"/>
      <c r="H138" s="26"/>
      <c r="I138" s="26"/>
      <c r="J138" s="26"/>
      <c r="K138" s="30">
        <v>12219.98</v>
      </c>
      <c r="L138" s="26"/>
      <c r="M138" s="27">
        <v>371.49</v>
      </c>
      <c r="N138" s="28">
        <v>15.71</v>
      </c>
      <c r="O138" s="29">
        <v>5836.11</v>
      </c>
      <c r="DI138" s="15"/>
      <c r="DJ138" s="21"/>
      <c r="DK138" s="21"/>
      <c r="DL138" s="21"/>
      <c r="DM138" s="2" t="s">
        <v>45</v>
      </c>
      <c r="DP138" s="21"/>
    </row>
    <row r="139" spans="1:120" customFormat="1" ht="15" x14ac:dyDescent="0.25">
      <c r="A139" s="22"/>
      <c r="B139" s="23"/>
      <c r="C139" s="24" t="s">
        <v>46</v>
      </c>
      <c r="D139" s="146" t="s">
        <v>47</v>
      </c>
      <c r="E139" s="146"/>
      <c r="F139" s="146"/>
      <c r="G139" s="25"/>
      <c r="H139" s="26"/>
      <c r="I139" s="26"/>
      <c r="J139" s="26"/>
      <c r="K139" s="27">
        <v>801.81</v>
      </c>
      <c r="L139" s="26"/>
      <c r="M139" s="27">
        <v>24.38</v>
      </c>
      <c r="N139" s="28">
        <v>52.21</v>
      </c>
      <c r="O139" s="29">
        <v>1272.8800000000001</v>
      </c>
      <c r="DI139" s="15"/>
      <c r="DJ139" s="21"/>
      <c r="DK139" s="21"/>
      <c r="DL139" s="21"/>
      <c r="DM139" s="2" t="s">
        <v>47</v>
      </c>
      <c r="DP139" s="21"/>
    </row>
    <row r="140" spans="1:120" customFormat="1" ht="15" x14ac:dyDescent="0.25">
      <c r="A140" s="22"/>
      <c r="B140" s="23"/>
      <c r="C140" s="24" t="s">
        <v>67</v>
      </c>
      <c r="D140" s="146" t="s">
        <v>78</v>
      </c>
      <c r="E140" s="146"/>
      <c r="F140" s="146"/>
      <c r="G140" s="25"/>
      <c r="H140" s="26"/>
      <c r="I140" s="26"/>
      <c r="J140" s="26"/>
      <c r="K140" s="30">
        <v>230267.7</v>
      </c>
      <c r="L140" s="26"/>
      <c r="M140" s="30">
        <v>7000.14</v>
      </c>
      <c r="N140" s="32">
        <v>9.5</v>
      </c>
      <c r="O140" s="29">
        <v>66501.33</v>
      </c>
      <c r="DI140" s="15"/>
      <c r="DJ140" s="21"/>
      <c r="DK140" s="21"/>
      <c r="DL140" s="21"/>
      <c r="DM140" s="2" t="s">
        <v>78</v>
      </c>
      <c r="DP140" s="21"/>
    </row>
    <row r="141" spans="1:120" customFormat="1" ht="15" x14ac:dyDescent="0.25">
      <c r="A141" s="31"/>
      <c r="B141" s="23"/>
      <c r="C141" s="24"/>
      <c r="D141" s="146" t="s">
        <v>48</v>
      </c>
      <c r="E141" s="146"/>
      <c r="F141" s="146"/>
      <c r="G141" s="25" t="s">
        <v>49</v>
      </c>
      <c r="H141" s="28">
        <v>137.16</v>
      </c>
      <c r="I141" s="26"/>
      <c r="J141" s="35">
        <v>4.169664</v>
      </c>
      <c r="K141" s="8"/>
      <c r="L141" s="26"/>
      <c r="M141" s="8"/>
      <c r="N141" s="26"/>
      <c r="O141" s="34"/>
      <c r="DI141" s="15"/>
      <c r="DJ141" s="21"/>
      <c r="DK141" s="21"/>
      <c r="DL141" s="21"/>
      <c r="DN141" s="2" t="s">
        <v>48</v>
      </c>
      <c r="DP141" s="21"/>
    </row>
    <row r="142" spans="1:120" customFormat="1" ht="15" x14ac:dyDescent="0.25">
      <c r="A142" s="31"/>
      <c r="B142" s="23"/>
      <c r="C142" s="24"/>
      <c r="D142" s="146" t="s">
        <v>50</v>
      </c>
      <c r="E142" s="146"/>
      <c r="F142" s="146"/>
      <c r="G142" s="25" t="s">
        <v>49</v>
      </c>
      <c r="H142" s="28">
        <v>53.69</v>
      </c>
      <c r="I142" s="26"/>
      <c r="J142" s="35">
        <v>1.6321760000000001</v>
      </c>
      <c r="K142" s="8"/>
      <c r="L142" s="26"/>
      <c r="M142" s="8"/>
      <c r="N142" s="26"/>
      <c r="O142" s="34"/>
      <c r="DI142" s="15"/>
      <c r="DJ142" s="21"/>
      <c r="DK142" s="21"/>
      <c r="DL142" s="21"/>
      <c r="DN142" s="2" t="s">
        <v>50</v>
      </c>
      <c r="DP142" s="21"/>
    </row>
    <row r="143" spans="1:120" customFormat="1" ht="15" x14ac:dyDescent="0.25">
      <c r="A143" s="36"/>
      <c r="B143" s="25"/>
      <c r="C143" s="24"/>
      <c r="D143" s="149" t="s">
        <v>51</v>
      </c>
      <c r="E143" s="149"/>
      <c r="F143" s="149"/>
      <c r="G143" s="37"/>
      <c r="H143" s="38"/>
      <c r="I143" s="38"/>
      <c r="J143" s="38"/>
      <c r="K143" s="39">
        <v>243627.48</v>
      </c>
      <c r="L143" s="38"/>
      <c r="M143" s="39">
        <v>7406.28</v>
      </c>
      <c r="N143" s="38"/>
      <c r="O143" s="41">
        <v>74146.52</v>
      </c>
      <c r="DI143" s="15"/>
      <c r="DJ143" s="21"/>
      <c r="DK143" s="21"/>
      <c r="DL143" s="21"/>
      <c r="DO143" s="2" t="s">
        <v>51</v>
      </c>
      <c r="DP143" s="21"/>
    </row>
    <row r="144" spans="1:120" customFormat="1" ht="15" x14ac:dyDescent="0.25">
      <c r="A144" s="31"/>
      <c r="B144" s="23"/>
      <c r="C144" s="24"/>
      <c r="D144" s="146" t="s">
        <v>52</v>
      </c>
      <c r="E144" s="146"/>
      <c r="F144" s="146"/>
      <c r="G144" s="25"/>
      <c r="H144" s="26"/>
      <c r="I144" s="26"/>
      <c r="J144" s="26"/>
      <c r="K144" s="8"/>
      <c r="L144" s="26"/>
      <c r="M144" s="27">
        <v>59.03</v>
      </c>
      <c r="N144" s="26"/>
      <c r="O144" s="29">
        <v>3081.96</v>
      </c>
      <c r="DI144" s="15"/>
      <c r="DJ144" s="21"/>
      <c r="DK144" s="21"/>
      <c r="DL144" s="21"/>
      <c r="DN144" s="2" t="s">
        <v>52</v>
      </c>
      <c r="DP144" s="21"/>
    </row>
    <row r="145" spans="1:126" customFormat="1" ht="45" x14ac:dyDescent="0.25">
      <c r="A145" s="31"/>
      <c r="B145" s="23"/>
      <c r="C145" s="24" t="s">
        <v>53</v>
      </c>
      <c r="D145" s="146" t="s">
        <v>54</v>
      </c>
      <c r="E145" s="146"/>
      <c r="F145" s="146"/>
      <c r="G145" s="25" t="s">
        <v>55</v>
      </c>
      <c r="H145" s="42">
        <v>109</v>
      </c>
      <c r="I145" s="26"/>
      <c r="J145" s="42">
        <v>109</v>
      </c>
      <c r="K145" s="8"/>
      <c r="L145" s="26"/>
      <c r="M145" s="27">
        <v>64.34</v>
      </c>
      <c r="N145" s="26"/>
      <c r="O145" s="29">
        <v>3359.34</v>
      </c>
      <c r="DI145" s="15"/>
      <c r="DJ145" s="21"/>
      <c r="DK145" s="21"/>
      <c r="DL145" s="21"/>
      <c r="DN145" s="2" t="s">
        <v>54</v>
      </c>
      <c r="DP145" s="21"/>
    </row>
    <row r="146" spans="1:126" customFormat="1" ht="90" x14ac:dyDescent="0.25">
      <c r="A146" s="31"/>
      <c r="B146" s="23"/>
      <c r="C146" s="24" t="s">
        <v>56</v>
      </c>
      <c r="D146" s="146" t="s">
        <v>57</v>
      </c>
      <c r="E146" s="146"/>
      <c r="F146" s="146"/>
      <c r="G146" s="25" t="s">
        <v>55</v>
      </c>
      <c r="H146" s="42">
        <v>65</v>
      </c>
      <c r="I146" s="28">
        <v>0.85</v>
      </c>
      <c r="J146" s="28">
        <v>55.25</v>
      </c>
      <c r="K146" s="8"/>
      <c r="L146" s="26"/>
      <c r="M146" s="27">
        <v>32.61</v>
      </c>
      <c r="N146" s="26"/>
      <c r="O146" s="29">
        <v>1702.78</v>
      </c>
      <c r="DI146" s="15"/>
      <c r="DJ146" s="21"/>
      <c r="DK146" s="21"/>
      <c r="DL146" s="21"/>
      <c r="DN146" s="2" t="s">
        <v>57</v>
      </c>
      <c r="DP146" s="21"/>
    </row>
    <row r="147" spans="1:126" customFormat="1" ht="15" x14ac:dyDescent="0.25">
      <c r="A147" s="22"/>
      <c r="B147" s="43"/>
      <c r="C147" s="44"/>
      <c r="D147" s="148" t="s">
        <v>58</v>
      </c>
      <c r="E147" s="148"/>
      <c r="F147" s="148"/>
      <c r="G147" s="17"/>
      <c r="H147" s="45"/>
      <c r="I147" s="45"/>
      <c r="J147" s="45"/>
      <c r="K147" s="46"/>
      <c r="L147" s="45"/>
      <c r="M147" s="47">
        <v>7503.23</v>
      </c>
      <c r="N147" s="38"/>
      <c r="O147" s="114">
        <v>79208.639999999999</v>
      </c>
      <c r="DI147" s="15"/>
      <c r="DJ147" s="21"/>
      <c r="DK147" s="21"/>
      <c r="DL147" s="21"/>
      <c r="DP147" s="21" t="s">
        <v>58</v>
      </c>
    </row>
    <row r="148" spans="1:126" customFormat="1" ht="15" x14ac:dyDescent="0.25">
      <c r="A148" s="142" t="s">
        <v>191</v>
      </c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4"/>
      <c r="P148" s="106"/>
      <c r="DI148" s="15"/>
      <c r="DJ148" s="21"/>
      <c r="DK148" s="21"/>
      <c r="DL148" s="21"/>
      <c r="DP148" s="21"/>
      <c r="DT148" s="15" t="s">
        <v>191</v>
      </c>
    </row>
    <row r="149" spans="1:126" customFormat="1" ht="67.5" x14ac:dyDescent="0.25">
      <c r="A149" s="16" t="s">
        <v>186</v>
      </c>
      <c r="B149" s="17" t="s">
        <v>192</v>
      </c>
      <c r="C149" s="18" t="s">
        <v>193</v>
      </c>
      <c r="D149" s="145" t="s">
        <v>194</v>
      </c>
      <c r="E149" s="145"/>
      <c r="F149" s="145"/>
      <c r="G149" s="17" t="s">
        <v>195</v>
      </c>
      <c r="H149" s="110">
        <v>102.88249999999999</v>
      </c>
      <c r="I149" s="17" t="s">
        <v>22</v>
      </c>
      <c r="J149" s="17" t="s">
        <v>196</v>
      </c>
      <c r="K149" s="19" t="s">
        <v>197</v>
      </c>
      <c r="L149" s="17"/>
      <c r="M149" s="19" t="s">
        <v>198</v>
      </c>
      <c r="N149" s="17" t="s">
        <v>199</v>
      </c>
      <c r="O149" s="20" t="s">
        <v>200</v>
      </c>
      <c r="P149" s="106"/>
      <c r="DI149" s="15"/>
      <c r="DJ149" s="21" t="s">
        <v>194</v>
      </c>
      <c r="DK149" s="21" t="s">
        <v>5</v>
      </c>
      <c r="DL149" s="21" t="s">
        <v>5</v>
      </c>
      <c r="DP149" s="21"/>
      <c r="DT149" s="15"/>
    </row>
    <row r="150" spans="1:126" customFormat="1" ht="15" x14ac:dyDescent="0.25">
      <c r="A150" s="22"/>
      <c r="B150" s="43"/>
      <c r="C150" s="44"/>
      <c r="D150" s="148" t="s">
        <v>58</v>
      </c>
      <c r="E150" s="148"/>
      <c r="F150" s="148"/>
      <c r="G150" s="17"/>
      <c r="H150" s="45"/>
      <c r="I150" s="45"/>
      <c r="J150" s="45"/>
      <c r="K150" s="46"/>
      <c r="L150" s="45"/>
      <c r="M150" s="49">
        <v>337.45</v>
      </c>
      <c r="N150" s="38"/>
      <c r="O150" s="114">
        <v>5301.34</v>
      </c>
      <c r="DI150" s="15"/>
      <c r="DJ150" s="21"/>
      <c r="DK150" s="21"/>
      <c r="DL150" s="21"/>
      <c r="DP150" s="21" t="s">
        <v>58</v>
      </c>
      <c r="DT150" s="15"/>
    </row>
    <row r="151" spans="1:126" customFormat="1" ht="67.5" x14ac:dyDescent="0.25">
      <c r="A151" s="16" t="s">
        <v>192</v>
      </c>
      <c r="B151" s="17" t="s">
        <v>201</v>
      </c>
      <c r="C151" s="18" t="s">
        <v>202</v>
      </c>
      <c r="D151" s="145" t="s">
        <v>203</v>
      </c>
      <c r="E151" s="145"/>
      <c r="F151" s="145"/>
      <c r="G151" s="17" t="s">
        <v>195</v>
      </c>
      <c r="H151" s="102">
        <v>8.17</v>
      </c>
      <c r="I151" s="17" t="s">
        <v>22</v>
      </c>
      <c r="J151" s="17" t="s">
        <v>204</v>
      </c>
      <c r="K151" s="19" t="s">
        <v>205</v>
      </c>
      <c r="L151" s="17"/>
      <c r="M151" s="19" t="s">
        <v>206</v>
      </c>
      <c r="N151" s="17" t="s">
        <v>199</v>
      </c>
      <c r="O151" s="20" t="s">
        <v>207</v>
      </c>
      <c r="P151" s="109">
        <v>0</v>
      </c>
      <c r="DI151" s="15"/>
      <c r="DJ151" s="21" t="s">
        <v>203</v>
      </c>
      <c r="DK151" s="21" t="s">
        <v>5</v>
      </c>
      <c r="DL151" s="21" t="s">
        <v>5</v>
      </c>
      <c r="DP151" s="21"/>
      <c r="DT151" s="15"/>
    </row>
    <row r="152" spans="1:126" customFormat="1" ht="15" x14ac:dyDescent="0.25">
      <c r="A152" s="22"/>
      <c r="B152" s="43"/>
      <c r="C152" s="44"/>
      <c r="D152" s="148" t="s">
        <v>58</v>
      </c>
      <c r="E152" s="148"/>
      <c r="F152" s="148"/>
      <c r="G152" s="17"/>
      <c r="H152" s="45"/>
      <c r="I152" s="45"/>
      <c r="J152" s="45"/>
      <c r="K152" s="46"/>
      <c r="L152" s="45"/>
      <c r="M152" s="49">
        <v>68.55</v>
      </c>
      <c r="N152" s="38"/>
      <c r="O152" s="112">
        <v>1076.92</v>
      </c>
      <c r="P152" s="109">
        <v>0</v>
      </c>
      <c r="DI152" s="15"/>
      <c r="DJ152" s="21"/>
      <c r="DK152" s="21"/>
      <c r="DL152" s="21"/>
      <c r="DP152" s="21" t="s">
        <v>58</v>
      </c>
      <c r="DT152" s="15"/>
    </row>
    <row r="153" spans="1:126" customFormat="1" ht="45" x14ac:dyDescent="0.25">
      <c r="A153" s="16" t="s">
        <v>201</v>
      </c>
      <c r="B153" s="17" t="s">
        <v>208</v>
      </c>
      <c r="C153" s="18" t="s">
        <v>209</v>
      </c>
      <c r="D153" s="145" t="s">
        <v>210</v>
      </c>
      <c r="E153" s="145"/>
      <c r="F153" s="145"/>
      <c r="G153" s="17" t="s">
        <v>195</v>
      </c>
      <c r="H153" s="102">
        <v>9.52</v>
      </c>
      <c r="I153" s="17" t="s">
        <v>22</v>
      </c>
      <c r="J153" s="17" t="s">
        <v>211</v>
      </c>
      <c r="K153" s="19" t="s">
        <v>212</v>
      </c>
      <c r="L153" s="17"/>
      <c r="M153" s="19" t="s">
        <v>213</v>
      </c>
      <c r="N153" s="17" t="s">
        <v>199</v>
      </c>
      <c r="O153" s="20" t="s">
        <v>214</v>
      </c>
      <c r="P153" s="109">
        <v>0</v>
      </c>
      <c r="DI153" s="15"/>
      <c r="DJ153" s="21" t="s">
        <v>210</v>
      </c>
      <c r="DK153" s="21" t="s">
        <v>5</v>
      </c>
      <c r="DL153" s="21" t="s">
        <v>5</v>
      </c>
      <c r="DP153" s="21"/>
      <c r="DT153" s="15"/>
    </row>
    <row r="154" spans="1:126" customFormat="1" ht="15" x14ac:dyDescent="0.25">
      <c r="A154" s="22"/>
      <c r="B154" s="43"/>
      <c r="C154" s="44"/>
      <c r="D154" s="148" t="s">
        <v>58</v>
      </c>
      <c r="E154" s="148"/>
      <c r="F154" s="148"/>
      <c r="G154" s="17"/>
      <c r="H154" s="45"/>
      <c r="I154" s="45"/>
      <c r="J154" s="45"/>
      <c r="K154" s="46"/>
      <c r="L154" s="45"/>
      <c r="M154" s="49">
        <v>103.58</v>
      </c>
      <c r="N154" s="38"/>
      <c r="O154" s="112">
        <v>1627.24</v>
      </c>
      <c r="P154" s="109">
        <v>0</v>
      </c>
      <c r="DI154" s="15"/>
      <c r="DJ154" s="21"/>
      <c r="DK154" s="21"/>
      <c r="DL154" s="21"/>
      <c r="DP154" s="21" t="s">
        <v>58</v>
      </c>
      <c r="DT154" s="15"/>
    </row>
    <row r="155" spans="1:126" customFormat="1" ht="45" x14ac:dyDescent="0.25">
      <c r="A155" s="16" t="s">
        <v>208</v>
      </c>
      <c r="B155" s="17" t="s">
        <v>215</v>
      </c>
      <c r="C155" s="18" t="s">
        <v>216</v>
      </c>
      <c r="D155" s="145" t="s">
        <v>217</v>
      </c>
      <c r="E155" s="145"/>
      <c r="F155" s="145"/>
      <c r="G155" s="17" t="s">
        <v>195</v>
      </c>
      <c r="H155" s="102">
        <v>120.572</v>
      </c>
      <c r="I155" s="17" t="s">
        <v>22</v>
      </c>
      <c r="J155" s="17" t="s">
        <v>218</v>
      </c>
      <c r="K155" s="19" t="s">
        <v>219</v>
      </c>
      <c r="L155" s="17"/>
      <c r="M155" s="19" t="s">
        <v>220</v>
      </c>
      <c r="N155" s="17" t="s">
        <v>221</v>
      </c>
      <c r="O155" s="20" t="s">
        <v>222</v>
      </c>
      <c r="P155" s="111">
        <v>102.88249999999999</v>
      </c>
      <c r="DI155" s="15"/>
      <c r="DJ155" s="21" t="s">
        <v>217</v>
      </c>
      <c r="DK155" s="21" t="s">
        <v>5</v>
      </c>
      <c r="DL155" s="21" t="s">
        <v>5</v>
      </c>
      <c r="DP155" s="21"/>
      <c r="DT155" s="15"/>
    </row>
    <row r="156" spans="1:126" customFormat="1" ht="15" x14ac:dyDescent="0.25">
      <c r="A156" s="22"/>
      <c r="B156" s="43"/>
      <c r="C156" s="44"/>
      <c r="D156" s="148" t="s">
        <v>58</v>
      </c>
      <c r="E156" s="148"/>
      <c r="F156" s="148"/>
      <c r="G156" s="17"/>
      <c r="H156" s="45"/>
      <c r="I156" s="45"/>
      <c r="J156" s="45"/>
      <c r="K156" s="46"/>
      <c r="L156" s="45"/>
      <c r="M156" s="49">
        <v>465.41</v>
      </c>
      <c r="N156" s="38"/>
      <c r="O156" s="112">
        <v>7548.95</v>
      </c>
      <c r="P156" s="116">
        <f>O156/H155*P155</f>
        <v>6441.4196361924824</v>
      </c>
      <c r="DI156" s="15"/>
      <c r="DJ156" s="21"/>
      <c r="DK156" s="21"/>
      <c r="DL156" s="21"/>
      <c r="DP156" s="21" t="s">
        <v>58</v>
      </c>
      <c r="DT156" s="15"/>
    </row>
    <row r="157" spans="1:126" customFormat="1" ht="15" x14ac:dyDescent="0.25">
      <c r="A157" s="56"/>
      <c r="B157" s="10"/>
      <c r="C157" s="19"/>
      <c r="D157" s="148" t="s">
        <v>223</v>
      </c>
      <c r="E157" s="148"/>
      <c r="F157" s="148"/>
      <c r="G157" s="148"/>
      <c r="H157" s="148"/>
      <c r="I157" s="148"/>
      <c r="J157" s="148"/>
      <c r="K157" s="148"/>
      <c r="L157" s="148"/>
      <c r="M157" s="57"/>
      <c r="N157" s="58"/>
      <c r="O157" s="117"/>
      <c r="DI157" s="15"/>
      <c r="DJ157" s="21"/>
      <c r="DK157" s="21"/>
      <c r="DL157" s="21"/>
      <c r="DP157" s="21"/>
      <c r="DT157" s="15"/>
      <c r="DU157" s="21" t="s">
        <v>223</v>
      </c>
    </row>
    <row r="158" spans="1:126" customFormat="1" ht="15" x14ac:dyDescent="0.25">
      <c r="A158" s="22"/>
      <c r="B158" s="9"/>
      <c r="C158" s="24"/>
      <c r="D158" s="146" t="s">
        <v>224</v>
      </c>
      <c r="E158" s="146"/>
      <c r="F158" s="146"/>
      <c r="G158" s="146"/>
      <c r="H158" s="146"/>
      <c r="I158" s="146"/>
      <c r="J158" s="146"/>
      <c r="K158" s="146"/>
      <c r="L158" s="146"/>
      <c r="M158" s="59">
        <v>473410.07</v>
      </c>
      <c r="N158" s="60"/>
      <c r="O158" s="122">
        <v>4579157.24</v>
      </c>
      <c r="DI158" s="15"/>
      <c r="DJ158" s="21"/>
      <c r="DK158" s="21"/>
      <c r="DL158" s="21"/>
      <c r="DP158" s="21"/>
      <c r="DT158" s="15"/>
      <c r="DU158" s="21"/>
      <c r="DV158" s="2" t="s">
        <v>224</v>
      </c>
    </row>
    <row r="159" spans="1:126" customFormat="1" ht="15" x14ac:dyDescent="0.25">
      <c r="A159" s="22"/>
      <c r="B159" s="9"/>
      <c r="C159" s="24"/>
      <c r="D159" s="146" t="s">
        <v>225</v>
      </c>
      <c r="E159" s="146"/>
      <c r="F159" s="146"/>
      <c r="G159" s="146"/>
      <c r="H159" s="146"/>
      <c r="I159" s="146"/>
      <c r="J159" s="146"/>
      <c r="K159" s="146"/>
      <c r="L159" s="146"/>
      <c r="M159" s="61"/>
      <c r="N159" s="60"/>
      <c r="O159" s="123"/>
      <c r="DI159" s="15"/>
      <c r="DJ159" s="21"/>
      <c r="DK159" s="21"/>
      <c r="DL159" s="21"/>
      <c r="DP159" s="21"/>
      <c r="DT159" s="15"/>
      <c r="DU159" s="21"/>
      <c r="DV159" s="2" t="s">
        <v>225</v>
      </c>
    </row>
    <row r="160" spans="1:126" customFormat="1" ht="15" x14ac:dyDescent="0.25">
      <c r="A160" s="22"/>
      <c r="B160" s="9"/>
      <c r="C160" s="24"/>
      <c r="D160" s="146" t="s">
        <v>226</v>
      </c>
      <c r="E160" s="146"/>
      <c r="F160" s="146"/>
      <c r="G160" s="146"/>
      <c r="H160" s="146"/>
      <c r="I160" s="146"/>
      <c r="J160" s="146"/>
      <c r="K160" s="146"/>
      <c r="L160" s="146"/>
      <c r="M160" s="63">
        <v>904.95</v>
      </c>
      <c r="N160" s="60"/>
      <c r="O160" s="122">
        <v>47247.44</v>
      </c>
      <c r="DI160" s="15"/>
      <c r="DJ160" s="21"/>
      <c r="DK160" s="21"/>
      <c r="DL160" s="21"/>
      <c r="DP160" s="21"/>
      <c r="DT160" s="15"/>
      <c r="DU160" s="21"/>
      <c r="DV160" s="2" t="s">
        <v>226</v>
      </c>
    </row>
    <row r="161" spans="1:126" customFormat="1" ht="15" x14ac:dyDescent="0.25">
      <c r="A161" s="22"/>
      <c r="B161" s="9"/>
      <c r="C161" s="24"/>
      <c r="D161" s="146" t="s">
        <v>227</v>
      </c>
      <c r="E161" s="146"/>
      <c r="F161" s="146"/>
      <c r="G161" s="146"/>
      <c r="H161" s="146"/>
      <c r="I161" s="146"/>
      <c r="J161" s="146"/>
      <c r="K161" s="146"/>
      <c r="L161" s="146"/>
      <c r="M161" s="59">
        <v>5929</v>
      </c>
      <c r="N161" s="60"/>
      <c r="O161" s="122">
        <v>93144.59</v>
      </c>
      <c r="DI161" s="15"/>
      <c r="DJ161" s="21"/>
      <c r="DK161" s="21"/>
      <c r="DL161" s="21"/>
      <c r="DP161" s="21"/>
      <c r="DT161" s="15"/>
      <c r="DU161" s="21"/>
      <c r="DV161" s="2" t="s">
        <v>227</v>
      </c>
    </row>
    <row r="162" spans="1:126" customFormat="1" ht="15" x14ac:dyDescent="0.25">
      <c r="A162" s="22"/>
      <c r="B162" s="9"/>
      <c r="C162" s="24"/>
      <c r="D162" s="146" t="s">
        <v>228</v>
      </c>
      <c r="E162" s="146"/>
      <c r="F162" s="146"/>
      <c r="G162" s="146"/>
      <c r="H162" s="146"/>
      <c r="I162" s="146"/>
      <c r="J162" s="146"/>
      <c r="K162" s="146"/>
      <c r="L162" s="146"/>
      <c r="M162" s="63">
        <v>361.11</v>
      </c>
      <c r="N162" s="60"/>
      <c r="O162" s="122">
        <v>18853.560000000001</v>
      </c>
      <c r="DI162" s="15"/>
      <c r="DJ162" s="21"/>
      <c r="DK162" s="21"/>
      <c r="DL162" s="21"/>
      <c r="DP162" s="21"/>
      <c r="DT162" s="15"/>
      <c r="DU162" s="21"/>
      <c r="DV162" s="2" t="s">
        <v>228</v>
      </c>
    </row>
    <row r="163" spans="1:126" customFormat="1" ht="15" x14ac:dyDescent="0.25">
      <c r="A163" s="22"/>
      <c r="B163" s="9"/>
      <c r="C163" s="24"/>
      <c r="D163" s="146" t="s">
        <v>229</v>
      </c>
      <c r="E163" s="146"/>
      <c r="F163" s="146"/>
      <c r="G163" s="146"/>
      <c r="H163" s="146"/>
      <c r="I163" s="146"/>
      <c r="J163" s="146"/>
      <c r="K163" s="146"/>
      <c r="L163" s="146"/>
      <c r="M163" s="59">
        <v>465773.26</v>
      </c>
      <c r="N163" s="60"/>
      <c r="O163" s="122">
        <v>4425914.92</v>
      </c>
      <c r="DI163" s="15"/>
      <c r="DJ163" s="21"/>
      <c r="DK163" s="21"/>
      <c r="DL163" s="21"/>
      <c r="DP163" s="21"/>
      <c r="DT163" s="15"/>
      <c r="DU163" s="21"/>
      <c r="DV163" s="2" t="s">
        <v>229</v>
      </c>
    </row>
    <row r="164" spans="1:126" customFormat="1" ht="15" x14ac:dyDescent="0.25">
      <c r="A164" s="22"/>
      <c r="B164" s="9"/>
      <c r="C164" s="24"/>
      <c r="D164" s="146" t="s">
        <v>230</v>
      </c>
      <c r="E164" s="146"/>
      <c r="F164" s="146"/>
      <c r="G164" s="146"/>
      <c r="H164" s="146"/>
      <c r="I164" s="146"/>
      <c r="J164" s="146"/>
      <c r="K164" s="146"/>
      <c r="L164" s="146"/>
      <c r="M164" s="61"/>
      <c r="N164" s="60"/>
      <c r="O164" s="123"/>
      <c r="DI164" s="15"/>
      <c r="DJ164" s="21"/>
      <c r="DK164" s="21"/>
      <c r="DL164" s="21"/>
      <c r="DP164" s="21"/>
      <c r="DT164" s="15"/>
      <c r="DU164" s="21"/>
      <c r="DV164" s="2" t="s">
        <v>230</v>
      </c>
    </row>
    <row r="165" spans="1:126" customFormat="1" ht="15" x14ac:dyDescent="0.25">
      <c r="A165" s="22"/>
      <c r="B165" s="9"/>
      <c r="C165" s="24"/>
      <c r="D165" s="146" t="s">
        <v>231</v>
      </c>
      <c r="E165" s="146"/>
      <c r="F165" s="146"/>
      <c r="G165" s="146"/>
      <c r="H165" s="146"/>
      <c r="I165" s="146"/>
      <c r="J165" s="146"/>
      <c r="K165" s="146"/>
      <c r="L165" s="146"/>
      <c r="M165" s="59">
        <v>465669.68</v>
      </c>
      <c r="N165" s="60"/>
      <c r="O165" s="122">
        <v>4424287.68</v>
      </c>
      <c r="DI165" s="15"/>
      <c r="DJ165" s="21"/>
      <c r="DK165" s="21"/>
      <c r="DL165" s="21"/>
      <c r="DP165" s="21"/>
      <c r="DT165" s="15"/>
      <c r="DU165" s="21"/>
      <c r="DV165" s="2" t="s">
        <v>231</v>
      </c>
    </row>
    <row r="166" spans="1:126" customFormat="1" ht="15" x14ac:dyDescent="0.25">
      <c r="A166" s="22"/>
      <c r="B166" s="9"/>
      <c r="C166" s="24"/>
      <c r="D166" s="146" t="s">
        <v>232</v>
      </c>
      <c r="E166" s="146"/>
      <c r="F166" s="146"/>
      <c r="G166" s="146"/>
      <c r="H166" s="146"/>
      <c r="I166" s="146"/>
      <c r="J166" s="146"/>
      <c r="K166" s="146"/>
      <c r="L166" s="146"/>
      <c r="M166" s="63">
        <v>103.58</v>
      </c>
      <c r="N166" s="60"/>
      <c r="O166" s="122">
        <v>1627.24</v>
      </c>
      <c r="DI166" s="15"/>
      <c r="DJ166" s="21"/>
      <c r="DK166" s="21"/>
      <c r="DL166" s="21"/>
      <c r="DP166" s="21"/>
      <c r="DT166" s="15"/>
      <c r="DU166" s="21"/>
      <c r="DV166" s="2" t="s">
        <v>232</v>
      </c>
    </row>
    <row r="167" spans="1:126" customFormat="1" ht="15" x14ac:dyDescent="0.25">
      <c r="A167" s="22"/>
      <c r="B167" s="9"/>
      <c r="C167" s="24"/>
      <c r="D167" s="146" t="s">
        <v>233</v>
      </c>
      <c r="E167" s="146"/>
      <c r="F167" s="146"/>
      <c r="G167" s="146"/>
      <c r="H167" s="146"/>
      <c r="I167" s="146"/>
      <c r="J167" s="146"/>
      <c r="K167" s="146"/>
      <c r="L167" s="146"/>
      <c r="M167" s="63">
        <v>802.86</v>
      </c>
      <c r="N167" s="60"/>
      <c r="O167" s="122">
        <v>12850.29</v>
      </c>
      <c r="DI167" s="15"/>
      <c r="DJ167" s="21"/>
      <c r="DK167" s="21"/>
      <c r="DL167" s="21"/>
      <c r="DP167" s="21"/>
      <c r="DT167" s="15"/>
      <c r="DU167" s="21"/>
      <c r="DV167" s="2" t="s">
        <v>233</v>
      </c>
    </row>
    <row r="168" spans="1:126" customFormat="1" ht="15" x14ac:dyDescent="0.25">
      <c r="A168" s="22"/>
      <c r="B168" s="9"/>
      <c r="C168" s="24"/>
      <c r="D168" s="146" t="s">
        <v>234</v>
      </c>
      <c r="E168" s="146"/>
      <c r="F168" s="146"/>
      <c r="G168" s="146"/>
      <c r="H168" s="146"/>
      <c r="I168" s="146"/>
      <c r="J168" s="146"/>
      <c r="K168" s="146"/>
      <c r="L168" s="146"/>
      <c r="M168" s="59">
        <v>475589.73</v>
      </c>
      <c r="N168" s="60"/>
      <c r="O168" s="122">
        <v>4692958.0199999996</v>
      </c>
      <c r="DI168" s="15"/>
      <c r="DJ168" s="21"/>
      <c r="DK168" s="21"/>
      <c r="DL168" s="21"/>
      <c r="DP168" s="21"/>
      <c r="DT168" s="15"/>
      <c r="DU168" s="21"/>
      <c r="DV168" s="2" t="s">
        <v>234</v>
      </c>
    </row>
    <row r="169" spans="1:126" customFormat="1" ht="15" x14ac:dyDescent="0.25">
      <c r="A169" s="22"/>
      <c r="B169" s="9"/>
      <c r="C169" s="24"/>
      <c r="D169" s="146" t="s">
        <v>235</v>
      </c>
      <c r="E169" s="146"/>
      <c r="F169" s="146"/>
      <c r="G169" s="146"/>
      <c r="H169" s="146"/>
      <c r="I169" s="146"/>
      <c r="J169" s="146"/>
      <c r="K169" s="146"/>
      <c r="L169" s="146"/>
      <c r="M169" s="59">
        <v>474683.29</v>
      </c>
      <c r="N169" s="60"/>
      <c r="O169" s="122">
        <v>4678480.49</v>
      </c>
      <c r="DI169" s="15"/>
      <c r="DJ169" s="21"/>
      <c r="DK169" s="21"/>
      <c r="DL169" s="21"/>
      <c r="DP169" s="21"/>
      <c r="DT169" s="15"/>
      <c r="DU169" s="21"/>
      <c r="DV169" s="2" t="s">
        <v>235</v>
      </c>
    </row>
    <row r="170" spans="1:126" customFormat="1" ht="15" x14ac:dyDescent="0.25">
      <c r="A170" s="22"/>
      <c r="B170" s="9"/>
      <c r="C170" s="24"/>
      <c r="D170" s="146" t="s">
        <v>236</v>
      </c>
      <c r="E170" s="146"/>
      <c r="F170" s="146"/>
      <c r="G170" s="146"/>
      <c r="H170" s="146"/>
      <c r="I170" s="146"/>
      <c r="J170" s="146"/>
      <c r="K170" s="146"/>
      <c r="L170" s="146"/>
      <c r="M170" s="61"/>
      <c r="N170" s="60"/>
      <c r="O170" s="123"/>
      <c r="DI170" s="15"/>
      <c r="DJ170" s="21"/>
      <c r="DK170" s="21"/>
      <c r="DL170" s="21"/>
      <c r="DP170" s="21"/>
      <c r="DT170" s="15"/>
      <c r="DU170" s="21"/>
      <c r="DV170" s="2" t="s">
        <v>236</v>
      </c>
    </row>
    <row r="171" spans="1:126" customFormat="1" ht="15" x14ac:dyDescent="0.25">
      <c r="A171" s="22"/>
      <c r="B171" s="9"/>
      <c r="C171" s="24"/>
      <c r="D171" s="146" t="s">
        <v>237</v>
      </c>
      <c r="E171" s="146"/>
      <c r="F171" s="146"/>
      <c r="G171" s="146"/>
      <c r="H171" s="146"/>
      <c r="I171" s="146"/>
      <c r="J171" s="146"/>
      <c r="K171" s="146"/>
      <c r="L171" s="146"/>
      <c r="M171" s="63">
        <v>904.95</v>
      </c>
      <c r="N171" s="60"/>
      <c r="O171" s="122">
        <v>47247.44</v>
      </c>
      <c r="DI171" s="15"/>
      <c r="DJ171" s="21"/>
      <c r="DK171" s="21"/>
      <c r="DL171" s="21"/>
      <c r="DP171" s="21"/>
      <c r="DT171" s="15"/>
      <c r="DU171" s="21"/>
      <c r="DV171" s="2" t="s">
        <v>237</v>
      </c>
    </row>
    <row r="172" spans="1:126" customFormat="1" ht="15" x14ac:dyDescent="0.25">
      <c r="A172" s="22"/>
      <c r="B172" s="9"/>
      <c r="C172" s="24"/>
      <c r="D172" s="146" t="s">
        <v>238</v>
      </c>
      <c r="E172" s="146"/>
      <c r="F172" s="146"/>
      <c r="G172" s="146"/>
      <c r="H172" s="146"/>
      <c r="I172" s="146"/>
      <c r="J172" s="146"/>
      <c r="K172" s="146"/>
      <c r="L172" s="146"/>
      <c r="M172" s="59">
        <v>5929</v>
      </c>
      <c r="N172" s="60"/>
      <c r="O172" s="122">
        <v>93144.59</v>
      </c>
      <c r="DI172" s="15"/>
      <c r="DJ172" s="21"/>
      <c r="DK172" s="21"/>
      <c r="DL172" s="21"/>
      <c r="DP172" s="21"/>
      <c r="DT172" s="15"/>
      <c r="DU172" s="21"/>
      <c r="DV172" s="2" t="s">
        <v>238</v>
      </c>
    </row>
    <row r="173" spans="1:126" customFormat="1" ht="15" x14ac:dyDescent="0.25">
      <c r="A173" s="22"/>
      <c r="B173" s="9"/>
      <c r="C173" s="24"/>
      <c r="D173" s="146" t="s">
        <v>239</v>
      </c>
      <c r="E173" s="146"/>
      <c r="F173" s="146"/>
      <c r="G173" s="146"/>
      <c r="H173" s="146"/>
      <c r="I173" s="146"/>
      <c r="J173" s="146"/>
      <c r="K173" s="146"/>
      <c r="L173" s="146"/>
      <c r="M173" s="63">
        <v>361.11</v>
      </c>
      <c r="N173" s="60"/>
      <c r="O173" s="122">
        <v>18853.560000000001</v>
      </c>
      <c r="DI173" s="15"/>
      <c r="DJ173" s="21"/>
      <c r="DK173" s="21"/>
      <c r="DL173" s="21"/>
      <c r="DP173" s="21"/>
      <c r="DT173" s="15"/>
      <c r="DU173" s="21"/>
      <c r="DV173" s="2" t="s">
        <v>239</v>
      </c>
    </row>
    <row r="174" spans="1:126" customFormat="1" ht="15" x14ac:dyDescent="0.25">
      <c r="A174" s="22"/>
      <c r="B174" s="9"/>
      <c r="C174" s="24"/>
      <c r="D174" s="146" t="s">
        <v>240</v>
      </c>
      <c r="E174" s="146"/>
      <c r="F174" s="146"/>
      <c r="G174" s="146"/>
      <c r="H174" s="146"/>
      <c r="I174" s="146"/>
      <c r="J174" s="146"/>
      <c r="K174" s="146"/>
      <c r="L174" s="146"/>
      <c r="M174" s="59">
        <v>465669.68</v>
      </c>
      <c r="N174" s="60"/>
      <c r="O174" s="122">
        <v>4424287.68</v>
      </c>
      <c r="DI174" s="15"/>
      <c r="DJ174" s="21"/>
      <c r="DK174" s="21"/>
      <c r="DL174" s="21"/>
      <c r="DP174" s="21"/>
      <c r="DT174" s="15"/>
      <c r="DU174" s="21"/>
      <c r="DV174" s="2" t="s">
        <v>240</v>
      </c>
    </row>
    <row r="175" spans="1:126" customFormat="1" ht="15" x14ac:dyDescent="0.25">
      <c r="A175" s="22"/>
      <c r="B175" s="9"/>
      <c r="C175" s="24"/>
      <c r="D175" s="146" t="s">
        <v>241</v>
      </c>
      <c r="E175" s="146"/>
      <c r="F175" s="146"/>
      <c r="G175" s="146"/>
      <c r="H175" s="146"/>
      <c r="I175" s="146"/>
      <c r="J175" s="146"/>
      <c r="K175" s="146"/>
      <c r="L175" s="146"/>
      <c r="M175" s="59">
        <v>1414.75</v>
      </c>
      <c r="N175" s="60"/>
      <c r="O175" s="122">
        <v>73864.56</v>
      </c>
      <c r="DI175" s="15"/>
      <c r="DJ175" s="21"/>
      <c r="DK175" s="21"/>
      <c r="DL175" s="21"/>
      <c r="DP175" s="21"/>
      <c r="DT175" s="15"/>
      <c r="DU175" s="21"/>
      <c r="DV175" s="2" t="s">
        <v>241</v>
      </c>
    </row>
    <row r="176" spans="1:126" customFormat="1" ht="15" x14ac:dyDescent="0.25">
      <c r="A176" s="22"/>
      <c r="B176" s="9"/>
      <c r="C176" s="24"/>
      <c r="D176" s="146" t="s">
        <v>242</v>
      </c>
      <c r="E176" s="146"/>
      <c r="F176" s="146"/>
      <c r="G176" s="146"/>
      <c r="H176" s="146"/>
      <c r="I176" s="146"/>
      <c r="J176" s="146"/>
      <c r="K176" s="146"/>
      <c r="L176" s="146"/>
      <c r="M176" s="63">
        <v>764.91</v>
      </c>
      <c r="N176" s="60"/>
      <c r="O176" s="122">
        <v>39936.22</v>
      </c>
      <c r="DI176" s="15"/>
      <c r="DJ176" s="21"/>
      <c r="DK176" s="21"/>
      <c r="DL176" s="21"/>
      <c r="DP176" s="21"/>
      <c r="DT176" s="15"/>
      <c r="DU176" s="21"/>
      <c r="DV176" s="2" t="s">
        <v>242</v>
      </c>
    </row>
    <row r="177" spans="1:129" customFormat="1" ht="15" x14ac:dyDescent="0.25">
      <c r="A177" s="22"/>
      <c r="B177" s="9"/>
      <c r="C177" s="24"/>
      <c r="D177" s="146" t="s">
        <v>243</v>
      </c>
      <c r="E177" s="146"/>
      <c r="F177" s="146"/>
      <c r="G177" s="146"/>
      <c r="H177" s="146"/>
      <c r="I177" s="146"/>
      <c r="J177" s="146"/>
      <c r="K177" s="146"/>
      <c r="L177" s="146"/>
      <c r="M177" s="63">
        <v>802.86</v>
      </c>
      <c r="N177" s="60"/>
      <c r="O177" s="122">
        <v>12850.29</v>
      </c>
      <c r="DI177" s="15"/>
      <c r="DJ177" s="21"/>
      <c r="DK177" s="21"/>
      <c r="DL177" s="21"/>
      <c r="DP177" s="21"/>
      <c r="DT177" s="15"/>
      <c r="DU177" s="21"/>
      <c r="DV177" s="2" t="s">
        <v>243</v>
      </c>
    </row>
    <row r="178" spans="1:129" customFormat="1" ht="15" x14ac:dyDescent="0.25">
      <c r="A178" s="22"/>
      <c r="B178" s="9"/>
      <c r="C178" s="24"/>
      <c r="D178" s="146" t="s">
        <v>244</v>
      </c>
      <c r="E178" s="146"/>
      <c r="F178" s="146"/>
      <c r="G178" s="146"/>
      <c r="H178" s="146"/>
      <c r="I178" s="146"/>
      <c r="J178" s="146"/>
      <c r="K178" s="146"/>
      <c r="L178" s="146"/>
      <c r="M178" s="63">
        <v>103.58</v>
      </c>
      <c r="N178" s="60"/>
      <c r="O178" s="122">
        <v>1627.24</v>
      </c>
      <c r="DI178" s="15"/>
      <c r="DJ178" s="21"/>
      <c r="DK178" s="21"/>
      <c r="DL178" s="21"/>
      <c r="DP178" s="21"/>
      <c r="DT178" s="15"/>
      <c r="DU178" s="21"/>
      <c r="DV178" s="2" t="s">
        <v>244</v>
      </c>
    </row>
    <row r="179" spans="1:129" customFormat="1" ht="15" x14ac:dyDescent="0.25">
      <c r="A179" s="22"/>
      <c r="B179" s="9"/>
      <c r="C179" s="24"/>
      <c r="D179" s="146" t="s">
        <v>245</v>
      </c>
      <c r="E179" s="146"/>
      <c r="F179" s="146"/>
      <c r="G179" s="146"/>
      <c r="H179" s="146"/>
      <c r="I179" s="146"/>
      <c r="J179" s="146"/>
      <c r="K179" s="146"/>
      <c r="L179" s="146"/>
      <c r="M179" s="59">
        <v>1266.06</v>
      </c>
      <c r="N179" s="60"/>
      <c r="O179" s="122">
        <v>66101</v>
      </c>
      <c r="DI179" s="15"/>
      <c r="DJ179" s="21"/>
      <c r="DK179" s="21"/>
      <c r="DL179" s="21"/>
      <c r="DP179" s="21"/>
      <c r="DT179" s="15"/>
      <c r="DU179" s="21"/>
      <c r="DV179" s="2" t="s">
        <v>245</v>
      </c>
    </row>
    <row r="180" spans="1:129" customFormat="1" ht="15" x14ac:dyDescent="0.25">
      <c r="A180" s="22"/>
      <c r="B180" s="9"/>
      <c r="C180" s="24"/>
      <c r="D180" s="146" t="s">
        <v>246</v>
      </c>
      <c r="E180" s="146"/>
      <c r="F180" s="146"/>
      <c r="G180" s="146"/>
      <c r="H180" s="146"/>
      <c r="I180" s="146"/>
      <c r="J180" s="146"/>
      <c r="K180" s="146"/>
      <c r="L180" s="146"/>
      <c r="M180" s="59">
        <v>1414.75</v>
      </c>
      <c r="N180" s="60"/>
      <c r="O180" s="122">
        <v>73864.56</v>
      </c>
      <c r="DI180" s="15"/>
      <c r="DJ180" s="21"/>
      <c r="DK180" s="21"/>
      <c r="DL180" s="21"/>
      <c r="DP180" s="21"/>
      <c r="DT180" s="15"/>
      <c r="DU180" s="21"/>
      <c r="DV180" s="2" t="s">
        <v>246</v>
      </c>
    </row>
    <row r="181" spans="1:129" customFormat="1" ht="15" x14ac:dyDescent="0.25">
      <c r="A181" s="22"/>
      <c r="B181" s="9"/>
      <c r="C181" s="24"/>
      <c r="D181" s="146" t="s">
        <v>247</v>
      </c>
      <c r="E181" s="146"/>
      <c r="F181" s="146"/>
      <c r="G181" s="146"/>
      <c r="H181" s="146"/>
      <c r="I181" s="146"/>
      <c r="J181" s="146"/>
      <c r="K181" s="146"/>
      <c r="L181" s="146"/>
      <c r="M181" s="63">
        <v>764.91</v>
      </c>
      <c r="N181" s="60"/>
      <c r="O181" s="122">
        <v>39936.22</v>
      </c>
      <c r="DI181" s="15"/>
      <c r="DJ181" s="21"/>
      <c r="DK181" s="21"/>
      <c r="DL181" s="21"/>
      <c r="DP181" s="21"/>
      <c r="DT181" s="15"/>
      <c r="DU181" s="21"/>
      <c r="DV181" s="2" t="s">
        <v>247</v>
      </c>
    </row>
    <row r="182" spans="1:129" customFormat="1" ht="15" x14ac:dyDescent="0.25">
      <c r="A182" s="22"/>
      <c r="B182" s="9"/>
      <c r="C182" s="64"/>
      <c r="D182" s="153" t="s">
        <v>248</v>
      </c>
      <c r="E182" s="153"/>
      <c r="F182" s="153"/>
      <c r="G182" s="153"/>
      <c r="H182" s="153"/>
      <c r="I182" s="153"/>
      <c r="J182" s="153"/>
      <c r="K182" s="153"/>
      <c r="L182" s="153"/>
      <c r="M182" s="65">
        <v>475589.73</v>
      </c>
      <c r="N182" s="66"/>
      <c r="O182" s="119">
        <v>4692958.0199999996</v>
      </c>
      <c r="P182" s="113">
        <f>O182-O41+P41-O110+P110-O135-O152-O154-O156</f>
        <v>4580806.8033132162</v>
      </c>
      <c r="DI182" s="15"/>
      <c r="DJ182" s="21"/>
      <c r="DK182" s="21"/>
      <c r="DL182" s="21"/>
      <c r="DP182" s="21"/>
      <c r="DT182" s="15"/>
      <c r="DU182" s="21"/>
      <c r="DW182" s="21" t="s">
        <v>248</v>
      </c>
    </row>
    <row r="183" spans="1:129" customFormat="1" ht="15" x14ac:dyDescent="0.25">
      <c r="A183" s="22"/>
      <c r="B183" s="9"/>
      <c r="C183" s="24"/>
      <c r="D183" s="146" t="s">
        <v>249</v>
      </c>
      <c r="E183" s="146"/>
      <c r="F183" s="146"/>
      <c r="G183" s="146"/>
      <c r="H183" s="146"/>
      <c r="I183" s="146"/>
      <c r="J183" s="146"/>
      <c r="K183" s="146"/>
      <c r="L183" s="146"/>
      <c r="M183" s="61"/>
      <c r="N183" s="60"/>
      <c r="O183" s="118"/>
      <c r="DI183" s="15"/>
      <c r="DJ183" s="21"/>
      <c r="DK183" s="21"/>
      <c r="DL183" s="21"/>
      <c r="DP183" s="21"/>
      <c r="DT183" s="15"/>
      <c r="DU183" s="21"/>
      <c r="DV183" s="2" t="s">
        <v>249</v>
      </c>
      <c r="DW183" s="21"/>
    </row>
    <row r="184" spans="1:129" customFormat="1" ht="15" x14ac:dyDescent="0.25">
      <c r="A184" s="22"/>
      <c r="B184" s="9"/>
      <c r="C184" s="24"/>
      <c r="D184" s="146" t="s">
        <v>250</v>
      </c>
      <c r="E184" s="146"/>
      <c r="F184" s="146"/>
      <c r="G184" s="146"/>
      <c r="H184" s="146"/>
      <c r="I184" s="146"/>
      <c r="J184" s="146"/>
      <c r="K184" s="146"/>
      <c r="L184" s="146"/>
      <c r="M184" s="61"/>
      <c r="N184" s="60"/>
      <c r="O184" s="118"/>
      <c r="DI184" s="15"/>
      <c r="DJ184" s="21"/>
      <c r="DK184" s="21"/>
      <c r="DL184" s="21"/>
      <c r="DP184" s="21"/>
      <c r="DT184" s="15"/>
      <c r="DU184" s="21"/>
      <c r="DV184" s="2" t="s">
        <v>250</v>
      </c>
      <c r="DW184" s="21"/>
    </row>
    <row r="185" spans="1:129" customFormat="1" ht="15" x14ac:dyDescent="0.25">
      <c r="A185" s="22"/>
      <c r="B185" s="9"/>
      <c r="C185" s="24"/>
      <c r="D185" s="146" t="s">
        <v>251</v>
      </c>
      <c r="E185" s="146"/>
      <c r="F185" s="146"/>
      <c r="G185" s="146"/>
      <c r="H185" s="146"/>
      <c r="I185" s="146"/>
      <c r="J185" s="146"/>
      <c r="K185" s="146"/>
      <c r="L185" s="146"/>
      <c r="M185" s="61"/>
      <c r="N185" s="60"/>
      <c r="O185" s="62"/>
      <c r="DI185" s="15"/>
      <c r="DJ185" s="21"/>
      <c r="DK185" s="21"/>
      <c r="DL185" s="21"/>
      <c r="DP185" s="21"/>
      <c r="DT185" s="15"/>
      <c r="DU185" s="21"/>
      <c r="DV185" s="2" t="s">
        <v>251</v>
      </c>
      <c r="DW185" s="21"/>
    </row>
    <row r="186" spans="1:129" customFormat="1" ht="15" x14ac:dyDescent="0.25">
      <c r="A186" s="56"/>
      <c r="B186" s="10"/>
      <c r="C186" s="19"/>
      <c r="D186" s="148" t="s">
        <v>252</v>
      </c>
      <c r="E186" s="148"/>
      <c r="F186" s="148"/>
      <c r="G186" s="148"/>
      <c r="H186" s="148"/>
      <c r="I186" s="148"/>
      <c r="J186" s="148"/>
      <c r="K186" s="148"/>
      <c r="L186" s="148"/>
      <c r="M186" s="57"/>
      <c r="N186" s="58"/>
      <c r="O186" s="117"/>
      <c r="P186" s="106"/>
      <c r="DX186" s="21" t="s">
        <v>252</v>
      </c>
    </row>
    <row r="187" spans="1:129" customFormat="1" ht="15" x14ac:dyDescent="0.25">
      <c r="A187" s="22"/>
      <c r="B187" s="9"/>
      <c r="C187" s="24"/>
      <c r="D187" s="146" t="s">
        <v>224</v>
      </c>
      <c r="E187" s="146"/>
      <c r="F187" s="146"/>
      <c r="G187" s="146"/>
      <c r="H187" s="146"/>
      <c r="I187" s="146"/>
      <c r="J187" s="146"/>
      <c r="K187" s="146"/>
      <c r="L187" s="146"/>
      <c r="M187" s="59">
        <v>473410.07</v>
      </c>
      <c r="N187" s="60"/>
      <c r="O187" s="122">
        <v>4579157.24</v>
      </c>
      <c r="P187" s="106"/>
      <c r="DX187" s="21"/>
      <c r="DY187" s="2" t="s">
        <v>224</v>
      </c>
    </row>
    <row r="188" spans="1:129" customFormat="1" ht="15" x14ac:dyDescent="0.25">
      <c r="A188" s="22"/>
      <c r="B188" s="9"/>
      <c r="C188" s="24"/>
      <c r="D188" s="146" t="s">
        <v>225</v>
      </c>
      <c r="E188" s="146"/>
      <c r="F188" s="146"/>
      <c r="G188" s="146"/>
      <c r="H188" s="146"/>
      <c r="I188" s="146"/>
      <c r="J188" s="146"/>
      <c r="K188" s="146"/>
      <c r="L188" s="146"/>
      <c r="M188" s="61"/>
      <c r="N188" s="60"/>
      <c r="O188" s="123"/>
      <c r="P188" s="106"/>
      <c r="DX188" s="21"/>
      <c r="DY188" s="2" t="s">
        <v>225</v>
      </c>
    </row>
    <row r="189" spans="1:129" customFormat="1" ht="15" x14ac:dyDescent="0.25">
      <c r="A189" s="22"/>
      <c r="B189" s="9"/>
      <c r="C189" s="24"/>
      <c r="D189" s="146" t="s">
        <v>226</v>
      </c>
      <c r="E189" s="146"/>
      <c r="F189" s="146"/>
      <c r="G189" s="146"/>
      <c r="H189" s="146"/>
      <c r="I189" s="146"/>
      <c r="J189" s="146"/>
      <c r="K189" s="146"/>
      <c r="L189" s="146"/>
      <c r="M189" s="63">
        <v>904.95</v>
      </c>
      <c r="N189" s="60"/>
      <c r="O189" s="122">
        <v>47247.44</v>
      </c>
      <c r="P189" s="106"/>
      <c r="DX189" s="21"/>
      <c r="DY189" s="2" t="s">
        <v>226</v>
      </c>
    </row>
    <row r="190" spans="1:129" customFormat="1" ht="15" x14ac:dyDescent="0.25">
      <c r="A190" s="22"/>
      <c r="B190" s="9"/>
      <c r="C190" s="24"/>
      <c r="D190" s="146" t="s">
        <v>227</v>
      </c>
      <c r="E190" s="146"/>
      <c r="F190" s="146"/>
      <c r="G190" s="146"/>
      <c r="H190" s="146"/>
      <c r="I190" s="146"/>
      <c r="J190" s="146"/>
      <c r="K190" s="146"/>
      <c r="L190" s="146"/>
      <c r="M190" s="59">
        <v>5929</v>
      </c>
      <c r="N190" s="60"/>
      <c r="O190" s="122">
        <v>93144.59</v>
      </c>
      <c r="P190" s="106"/>
      <c r="DX190" s="21"/>
      <c r="DY190" s="2" t="s">
        <v>227</v>
      </c>
    </row>
    <row r="191" spans="1:129" customFormat="1" ht="15" x14ac:dyDescent="0.25">
      <c r="A191" s="22"/>
      <c r="B191" s="9"/>
      <c r="C191" s="24"/>
      <c r="D191" s="146" t="s">
        <v>228</v>
      </c>
      <c r="E191" s="146"/>
      <c r="F191" s="146"/>
      <c r="G191" s="146"/>
      <c r="H191" s="146"/>
      <c r="I191" s="146"/>
      <c r="J191" s="146"/>
      <c r="K191" s="146"/>
      <c r="L191" s="146"/>
      <c r="M191" s="63">
        <v>361.11</v>
      </c>
      <c r="N191" s="60"/>
      <c r="O191" s="122">
        <v>18853.560000000001</v>
      </c>
      <c r="P191" s="106"/>
      <c r="DX191" s="21"/>
      <c r="DY191" s="2" t="s">
        <v>228</v>
      </c>
    </row>
    <row r="192" spans="1:129" customFormat="1" ht="15" x14ac:dyDescent="0.25">
      <c r="A192" s="22"/>
      <c r="B192" s="9"/>
      <c r="C192" s="24"/>
      <c r="D192" s="146" t="s">
        <v>229</v>
      </c>
      <c r="E192" s="146"/>
      <c r="F192" s="146"/>
      <c r="G192" s="146"/>
      <c r="H192" s="146"/>
      <c r="I192" s="146"/>
      <c r="J192" s="146"/>
      <c r="K192" s="146"/>
      <c r="L192" s="146"/>
      <c r="M192" s="59">
        <v>465773.26</v>
      </c>
      <c r="N192" s="60"/>
      <c r="O192" s="122">
        <v>4425914.92</v>
      </c>
      <c r="P192" s="106"/>
      <c r="DX192" s="21"/>
      <c r="DY192" s="2" t="s">
        <v>229</v>
      </c>
    </row>
    <row r="193" spans="1:129" customFormat="1" ht="15" x14ac:dyDescent="0.25">
      <c r="A193" s="22"/>
      <c r="B193" s="9"/>
      <c r="C193" s="24"/>
      <c r="D193" s="146" t="s">
        <v>230</v>
      </c>
      <c r="E193" s="146"/>
      <c r="F193" s="146"/>
      <c r="G193" s="146"/>
      <c r="H193" s="146"/>
      <c r="I193" s="146"/>
      <c r="J193" s="146"/>
      <c r="K193" s="146"/>
      <c r="L193" s="146"/>
      <c r="M193" s="61"/>
      <c r="N193" s="60"/>
      <c r="O193" s="123"/>
      <c r="P193" s="106"/>
      <c r="DX193" s="21"/>
      <c r="DY193" s="2" t="s">
        <v>230</v>
      </c>
    </row>
    <row r="194" spans="1:129" customFormat="1" ht="15" x14ac:dyDescent="0.25">
      <c r="A194" s="22"/>
      <c r="B194" s="9"/>
      <c r="C194" s="24"/>
      <c r="D194" s="146" t="s">
        <v>231</v>
      </c>
      <c r="E194" s="146"/>
      <c r="F194" s="146"/>
      <c r="G194" s="146"/>
      <c r="H194" s="146"/>
      <c r="I194" s="146"/>
      <c r="J194" s="146"/>
      <c r="K194" s="146"/>
      <c r="L194" s="146"/>
      <c r="M194" s="59">
        <v>465669.68</v>
      </c>
      <c r="N194" s="60"/>
      <c r="O194" s="122">
        <v>4424287.68</v>
      </c>
      <c r="P194" s="106"/>
      <c r="DX194" s="21"/>
      <c r="DY194" s="2" t="s">
        <v>231</v>
      </c>
    </row>
    <row r="195" spans="1:129" customFormat="1" ht="15" x14ac:dyDescent="0.25">
      <c r="A195" s="22"/>
      <c r="B195" s="9"/>
      <c r="C195" s="24"/>
      <c r="D195" s="146" t="s">
        <v>232</v>
      </c>
      <c r="E195" s="146"/>
      <c r="F195" s="146"/>
      <c r="G195" s="146"/>
      <c r="H195" s="146"/>
      <c r="I195" s="146"/>
      <c r="J195" s="146"/>
      <c r="K195" s="146"/>
      <c r="L195" s="146"/>
      <c r="M195" s="63">
        <v>103.58</v>
      </c>
      <c r="N195" s="60"/>
      <c r="O195" s="122">
        <v>1627.24</v>
      </c>
      <c r="P195" s="106"/>
      <c r="DX195" s="21"/>
      <c r="DY195" s="2" t="s">
        <v>232</v>
      </c>
    </row>
    <row r="196" spans="1:129" customFormat="1" ht="15" x14ac:dyDescent="0.25">
      <c r="A196" s="22"/>
      <c r="B196" s="9"/>
      <c r="C196" s="24"/>
      <c r="D196" s="146" t="s">
        <v>233</v>
      </c>
      <c r="E196" s="146"/>
      <c r="F196" s="146"/>
      <c r="G196" s="146"/>
      <c r="H196" s="146"/>
      <c r="I196" s="146"/>
      <c r="J196" s="146"/>
      <c r="K196" s="146"/>
      <c r="L196" s="146"/>
      <c r="M196" s="63">
        <v>802.86</v>
      </c>
      <c r="N196" s="60"/>
      <c r="O196" s="122">
        <v>12850.29</v>
      </c>
      <c r="P196" s="106"/>
      <c r="DX196" s="21"/>
      <c r="DY196" s="2" t="s">
        <v>233</v>
      </c>
    </row>
    <row r="197" spans="1:129" customFormat="1" ht="15" hidden="1" x14ac:dyDescent="0.25">
      <c r="A197" s="22"/>
      <c r="B197" s="9"/>
      <c r="C197" s="24"/>
      <c r="D197" s="146" t="s">
        <v>234</v>
      </c>
      <c r="E197" s="146"/>
      <c r="F197" s="146"/>
      <c r="G197" s="146"/>
      <c r="H197" s="146"/>
      <c r="I197" s="146"/>
      <c r="J197" s="146"/>
      <c r="K197" s="146"/>
      <c r="L197" s="146"/>
      <c r="M197" s="59">
        <v>475589.73</v>
      </c>
      <c r="N197" s="60"/>
      <c r="O197" s="122">
        <v>4692958.0199999996</v>
      </c>
      <c r="DX197" s="21"/>
      <c r="DY197" s="2" t="s">
        <v>234</v>
      </c>
    </row>
    <row r="198" spans="1:129" customFormat="1" ht="15" hidden="1" x14ac:dyDescent="0.25">
      <c r="A198" s="22"/>
      <c r="B198" s="9"/>
      <c r="C198" s="24"/>
      <c r="D198" s="146" t="s">
        <v>235</v>
      </c>
      <c r="E198" s="146"/>
      <c r="F198" s="146"/>
      <c r="G198" s="146"/>
      <c r="H198" s="146"/>
      <c r="I198" s="146"/>
      <c r="J198" s="146"/>
      <c r="K198" s="146"/>
      <c r="L198" s="146"/>
      <c r="M198" s="59">
        <v>474683.29</v>
      </c>
      <c r="N198" s="60"/>
      <c r="O198" s="122">
        <v>4678480.49</v>
      </c>
      <c r="DX198" s="21"/>
      <c r="DY198" s="2" t="s">
        <v>235</v>
      </c>
    </row>
    <row r="199" spans="1:129" customFormat="1" ht="15" hidden="1" x14ac:dyDescent="0.25">
      <c r="A199" s="22"/>
      <c r="B199" s="9"/>
      <c r="C199" s="24"/>
      <c r="D199" s="146" t="s">
        <v>236</v>
      </c>
      <c r="E199" s="146"/>
      <c r="F199" s="146"/>
      <c r="G199" s="146"/>
      <c r="H199" s="146"/>
      <c r="I199" s="146"/>
      <c r="J199" s="146"/>
      <c r="K199" s="146"/>
      <c r="L199" s="146"/>
      <c r="M199" s="61"/>
      <c r="N199" s="60"/>
      <c r="O199" s="123"/>
      <c r="DX199" s="21"/>
      <c r="DY199" s="2" t="s">
        <v>236</v>
      </c>
    </row>
    <row r="200" spans="1:129" customFormat="1" ht="15" hidden="1" x14ac:dyDescent="0.25">
      <c r="A200" s="22"/>
      <c r="B200" s="9"/>
      <c r="C200" s="24"/>
      <c r="D200" s="146" t="s">
        <v>237</v>
      </c>
      <c r="E200" s="146"/>
      <c r="F200" s="146"/>
      <c r="G200" s="146"/>
      <c r="H200" s="146"/>
      <c r="I200" s="146"/>
      <c r="J200" s="146"/>
      <c r="K200" s="146"/>
      <c r="L200" s="146"/>
      <c r="M200" s="63">
        <v>904.95</v>
      </c>
      <c r="N200" s="60"/>
      <c r="O200" s="122">
        <v>47247.44</v>
      </c>
      <c r="DX200" s="21"/>
      <c r="DY200" s="2" t="s">
        <v>237</v>
      </c>
    </row>
    <row r="201" spans="1:129" customFormat="1" ht="15" hidden="1" x14ac:dyDescent="0.25">
      <c r="A201" s="22"/>
      <c r="B201" s="9"/>
      <c r="C201" s="24"/>
      <c r="D201" s="146" t="s">
        <v>238</v>
      </c>
      <c r="E201" s="146"/>
      <c r="F201" s="146"/>
      <c r="G201" s="146"/>
      <c r="H201" s="146"/>
      <c r="I201" s="146"/>
      <c r="J201" s="146"/>
      <c r="K201" s="146"/>
      <c r="L201" s="146"/>
      <c r="M201" s="59">
        <v>5929</v>
      </c>
      <c r="N201" s="60"/>
      <c r="O201" s="122">
        <v>93144.59</v>
      </c>
      <c r="DX201" s="21"/>
      <c r="DY201" s="2" t="s">
        <v>238</v>
      </c>
    </row>
    <row r="202" spans="1:129" customFormat="1" ht="15" hidden="1" x14ac:dyDescent="0.25">
      <c r="A202" s="22"/>
      <c r="B202" s="9"/>
      <c r="C202" s="24"/>
      <c r="D202" s="146" t="s">
        <v>239</v>
      </c>
      <c r="E202" s="146"/>
      <c r="F202" s="146"/>
      <c r="G202" s="146"/>
      <c r="H202" s="146"/>
      <c r="I202" s="146"/>
      <c r="J202" s="146"/>
      <c r="K202" s="146"/>
      <c r="L202" s="146"/>
      <c r="M202" s="63">
        <v>361.11</v>
      </c>
      <c r="N202" s="60"/>
      <c r="O202" s="122">
        <v>18853.560000000001</v>
      </c>
      <c r="DX202" s="21"/>
      <c r="DY202" s="2" t="s">
        <v>239</v>
      </c>
    </row>
    <row r="203" spans="1:129" customFormat="1" ht="15" hidden="1" x14ac:dyDescent="0.25">
      <c r="A203" s="22"/>
      <c r="B203" s="9"/>
      <c r="C203" s="24"/>
      <c r="D203" s="146" t="s">
        <v>240</v>
      </c>
      <c r="E203" s="146"/>
      <c r="F203" s="146"/>
      <c r="G203" s="146"/>
      <c r="H203" s="146"/>
      <c r="I203" s="146"/>
      <c r="J203" s="146"/>
      <c r="K203" s="146"/>
      <c r="L203" s="146"/>
      <c r="M203" s="59">
        <v>465669.68</v>
      </c>
      <c r="N203" s="60"/>
      <c r="O203" s="122">
        <v>4424287.68</v>
      </c>
      <c r="DX203" s="21"/>
      <c r="DY203" s="2" t="s">
        <v>240</v>
      </c>
    </row>
    <row r="204" spans="1:129" customFormat="1" ht="15" hidden="1" x14ac:dyDescent="0.25">
      <c r="A204" s="22"/>
      <c r="B204" s="9"/>
      <c r="C204" s="24"/>
      <c r="D204" s="146" t="s">
        <v>241</v>
      </c>
      <c r="E204" s="146"/>
      <c r="F204" s="146"/>
      <c r="G204" s="146"/>
      <c r="H204" s="146"/>
      <c r="I204" s="146"/>
      <c r="J204" s="146"/>
      <c r="K204" s="146"/>
      <c r="L204" s="146"/>
      <c r="M204" s="59">
        <v>1414.75</v>
      </c>
      <c r="N204" s="60"/>
      <c r="O204" s="122">
        <v>73864.56</v>
      </c>
      <c r="DX204" s="21"/>
      <c r="DY204" s="2" t="s">
        <v>241</v>
      </c>
    </row>
    <row r="205" spans="1:129" customFormat="1" ht="15" hidden="1" x14ac:dyDescent="0.25">
      <c r="A205" s="22"/>
      <c r="B205" s="9"/>
      <c r="C205" s="24"/>
      <c r="D205" s="146" t="s">
        <v>242</v>
      </c>
      <c r="E205" s="146"/>
      <c r="F205" s="146"/>
      <c r="G205" s="146"/>
      <c r="H205" s="146"/>
      <c r="I205" s="146"/>
      <c r="J205" s="146"/>
      <c r="K205" s="146"/>
      <c r="L205" s="146"/>
      <c r="M205" s="63">
        <v>764.91</v>
      </c>
      <c r="N205" s="60"/>
      <c r="O205" s="122">
        <v>39936.22</v>
      </c>
      <c r="DX205" s="21"/>
      <c r="DY205" s="2" t="s">
        <v>242</v>
      </c>
    </row>
    <row r="206" spans="1:129" customFormat="1" ht="15" hidden="1" x14ac:dyDescent="0.25">
      <c r="A206" s="22"/>
      <c r="B206" s="9"/>
      <c r="C206" s="24"/>
      <c r="D206" s="146" t="s">
        <v>243</v>
      </c>
      <c r="E206" s="146"/>
      <c r="F206" s="146"/>
      <c r="G206" s="146"/>
      <c r="H206" s="146"/>
      <c r="I206" s="146"/>
      <c r="J206" s="146"/>
      <c r="K206" s="146"/>
      <c r="L206" s="146"/>
      <c r="M206" s="63">
        <v>802.86</v>
      </c>
      <c r="N206" s="60"/>
      <c r="O206" s="122">
        <v>12850.29</v>
      </c>
      <c r="DX206" s="21"/>
      <c r="DY206" s="2" t="s">
        <v>243</v>
      </c>
    </row>
    <row r="207" spans="1:129" customFormat="1" ht="15" hidden="1" x14ac:dyDescent="0.25">
      <c r="A207" s="22"/>
      <c r="B207" s="9"/>
      <c r="C207" s="24"/>
      <c r="D207" s="146" t="s">
        <v>244</v>
      </c>
      <c r="E207" s="146"/>
      <c r="F207" s="146"/>
      <c r="G207" s="146"/>
      <c r="H207" s="146"/>
      <c r="I207" s="146"/>
      <c r="J207" s="146"/>
      <c r="K207" s="146"/>
      <c r="L207" s="146"/>
      <c r="M207" s="63">
        <v>103.58</v>
      </c>
      <c r="N207" s="60"/>
      <c r="O207" s="122">
        <v>1627.24</v>
      </c>
      <c r="DX207" s="21"/>
      <c r="DY207" s="2" t="s">
        <v>244</v>
      </c>
    </row>
    <row r="208" spans="1:129" customFormat="1" ht="15" x14ac:dyDescent="0.25">
      <c r="A208" s="22"/>
      <c r="B208" s="9"/>
      <c r="C208" s="24"/>
      <c r="D208" s="146" t="s">
        <v>245</v>
      </c>
      <c r="E208" s="146"/>
      <c r="F208" s="146"/>
      <c r="G208" s="146"/>
      <c r="H208" s="146"/>
      <c r="I208" s="146"/>
      <c r="J208" s="146"/>
      <c r="K208" s="146"/>
      <c r="L208" s="146"/>
      <c r="M208" s="59">
        <v>1266.06</v>
      </c>
      <c r="N208" s="60"/>
      <c r="O208" s="122">
        <v>66101</v>
      </c>
      <c r="P208" s="106"/>
      <c r="DX208" s="21"/>
      <c r="DY208" s="2" t="s">
        <v>245</v>
      </c>
    </row>
    <row r="209" spans="1:132" customFormat="1" ht="15" x14ac:dyDescent="0.25">
      <c r="A209" s="22"/>
      <c r="B209" s="9"/>
      <c r="C209" s="24"/>
      <c r="D209" s="146" t="s">
        <v>246</v>
      </c>
      <c r="E209" s="146"/>
      <c r="F209" s="146"/>
      <c r="G209" s="146"/>
      <c r="H209" s="146"/>
      <c r="I209" s="146"/>
      <c r="J209" s="146"/>
      <c r="K209" s="146"/>
      <c r="L209" s="146"/>
      <c r="M209" s="59">
        <v>1414.75</v>
      </c>
      <c r="N209" s="60"/>
      <c r="O209" s="122">
        <v>73864.56</v>
      </c>
      <c r="P209" s="106"/>
      <c r="DX209" s="21"/>
      <c r="DY209" s="2" t="s">
        <v>246</v>
      </c>
    </row>
    <row r="210" spans="1:132" customFormat="1" ht="15" x14ac:dyDescent="0.25">
      <c r="A210" s="22"/>
      <c r="B210" s="9"/>
      <c r="C210" s="24"/>
      <c r="D210" s="146" t="s">
        <v>247</v>
      </c>
      <c r="E210" s="146"/>
      <c r="F210" s="146"/>
      <c r="G210" s="146"/>
      <c r="H210" s="146"/>
      <c r="I210" s="146"/>
      <c r="J210" s="146"/>
      <c r="K210" s="146"/>
      <c r="L210" s="146"/>
      <c r="M210" s="63">
        <v>764.91</v>
      </c>
      <c r="N210" s="60"/>
      <c r="O210" s="122">
        <v>39936.22</v>
      </c>
      <c r="P210" s="106"/>
      <c r="DX210" s="21"/>
      <c r="DY210" s="2" t="s">
        <v>247</v>
      </c>
    </row>
    <row r="211" spans="1:132" customFormat="1" ht="26.25" customHeight="1" x14ac:dyDescent="0.25">
      <c r="A211" s="22"/>
      <c r="B211" s="9"/>
      <c r="C211" s="24"/>
      <c r="D211" s="146" t="s">
        <v>253</v>
      </c>
      <c r="E211" s="146"/>
      <c r="F211" s="146"/>
      <c r="G211" s="146"/>
      <c r="H211" s="146"/>
      <c r="I211" s="146"/>
      <c r="J211" s="146"/>
      <c r="K211" s="146"/>
      <c r="L211" s="146"/>
      <c r="M211" s="59">
        <v>9131.32</v>
      </c>
      <c r="N211" s="60"/>
      <c r="O211" s="122">
        <v>90104.79</v>
      </c>
      <c r="P211" s="120">
        <f>P182*0.0192</f>
        <v>87951.490623613747</v>
      </c>
      <c r="DX211" s="21"/>
      <c r="DY211" s="2" t="s">
        <v>253</v>
      </c>
    </row>
    <row r="212" spans="1:132" customFormat="1" ht="15" x14ac:dyDescent="0.25">
      <c r="A212" s="22"/>
      <c r="B212" s="9"/>
      <c r="C212" s="64"/>
      <c r="D212" s="153" t="s">
        <v>254</v>
      </c>
      <c r="E212" s="153"/>
      <c r="F212" s="153"/>
      <c r="G212" s="153"/>
      <c r="H212" s="153"/>
      <c r="I212" s="153"/>
      <c r="J212" s="153"/>
      <c r="K212" s="153"/>
      <c r="L212" s="153"/>
      <c r="M212" s="65">
        <v>484721.05</v>
      </c>
      <c r="N212" s="66"/>
      <c r="O212" s="119">
        <v>4783062.8099999996</v>
      </c>
      <c r="P212" s="121">
        <f>P211+P182</f>
        <v>4668758.29393683</v>
      </c>
      <c r="DX212" s="21"/>
      <c r="DZ212" s="21" t="s">
        <v>254</v>
      </c>
    </row>
    <row r="213" spans="1:132" customFormat="1" ht="15" x14ac:dyDescent="0.25">
      <c r="A213" s="22"/>
      <c r="B213" s="9"/>
      <c r="C213" s="24"/>
      <c r="D213" s="146" t="s">
        <v>255</v>
      </c>
      <c r="E213" s="146"/>
      <c r="F213" s="146"/>
      <c r="G213" s="146"/>
      <c r="H213" s="146"/>
      <c r="I213" s="146"/>
      <c r="J213" s="146"/>
      <c r="K213" s="146"/>
      <c r="L213" s="146"/>
      <c r="M213" s="59">
        <v>106638.63</v>
      </c>
      <c r="N213" s="60"/>
      <c r="O213" s="122">
        <v>1052273.82</v>
      </c>
      <c r="P213" s="109">
        <f>P212*0.22</f>
        <v>1027126.8246661026</v>
      </c>
      <c r="DX213" s="21"/>
      <c r="DZ213" s="21"/>
      <c r="EA213" s="2" t="s">
        <v>255</v>
      </c>
    </row>
    <row r="214" spans="1:132" customFormat="1" ht="15" x14ac:dyDescent="0.25">
      <c r="A214" s="22"/>
      <c r="B214" s="9"/>
      <c r="C214" s="64"/>
      <c r="D214" s="153" t="s">
        <v>256</v>
      </c>
      <c r="E214" s="153"/>
      <c r="F214" s="153"/>
      <c r="G214" s="153"/>
      <c r="H214" s="153"/>
      <c r="I214" s="153"/>
      <c r="J214" s="153"/>
      <c r="K214" s="153"/>
      <c r="L214" s="153"/>
      <c r="M214" s="65">
        <v>591359.68000000005</v>
      </c>
      <c r="N214" s="66"/>
      <c r="O214" s="119">
        <v>5835336.6299999999</v>
      </c>
      <c r="P214" s="121">
        <f>P213+P212</f>
        <v>5695885.1186029324</v>
      </c>
      <c r="DX214" s="21"/>
      <c r="DZ214" s="21"/>
      <c r="EB214" s="21" t="s">
        <v>256</v>
      </c>
    </row>
    <row r="215" spans="1:132" customFormat="1" ht="29.2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6"/>
    </row>
    <row r="216" spans="1:132" s="95" customFormat="1" ht="27.75" customHeight="1" x14ac:dyDescent="0.25">
      <c r="A216" s="90"/>
      <c r="B216" s="72" t="s">
        <v>257</v>
      </c>
      <c r="C216" s="155" t="s">
        <v>274</v>
      </c>
      <c r="D216" s="155"/>
      <c r="E216" s="155"/>
      <c r="F216" s="155"/>
      <c r="G216" s="155"/>
      <c r="H216" s="155"/>
      <c r="I216" s="156" t="s">
        <v>275</v>
      </c>
      <c r="J216" s="156"/>
      <c r="K216" s="156"/>
      <c r="L216" s="156"/>
      <c r="M216" s="156"/>
      <c r="N216" s="156"/>
      <c r="O216" s="90"/>
      <c r="P216" s="107"/>
      <c r="Q216" s="91"/>
      <c r="R216" s="92"/>
      <c r="S216" s="93"/>
      <c r="T216" s="93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 t="s">
        <v>5</v>
      </c>
      <c r="AY216" s="94"/>
      <c r="AZ216" s="94"/>
      <c r="BA216" s="94"/>
    </row>
    <row r="217" spans="1:132" s="96" customFormat="1" ht="49.5" customHeight="1" x14ac:dyDescent="0.25">
      <c r="B217" s="97"/>
      <c r="C217" s="154" t="s">
        <v>258</v>
      </c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P217" s="98"/>
      <c r="Q217" s="98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</row>
    <row r="218" spans="1:132" s="95" customFormat="1" ht="34.5" customHeight="1" x14ac:dyDescent="0.25">
      <c r="A218" s="90"/>
      <c r="B218" s="72" t="s">
        <v>259</v>
      </c>
      <c r="C218" s="155" t="s">
        <v>276</v>
      </c>
      <c r="D218" s="155"/>
      <c r="E218" s="155"/>
      <c r="F218" s="155"/>
      <c r="G218" s="155"/>
      <c r="H218" s="155"/>
      <c r="I218" s="156" t="s">
        <v>277</v>
      </c>
      <c r="J218" s="156"/>
      <c r="K218" s="156"/>
      <c r="L218" s="156"/>
      <c r="M218" s="156"/>
      <c r="N218" s="156"/>
      <c r="O218" s="90"/>
      <c r="P218" s="107"/>
      <c r="Q218" s="91"/>
      <c r="R218" s="92"/>
      <c r="S218" s="93"/>
      <c r="T218" s="93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</row>
    <row r="219" spans="1:132" s="96" customFormat="1" ht="18.75" customHeight="1" x14ac:dyDescent="0.25">
      <c r="B219" s="73"/>
      <c r="C219" s="154" t="s">
        <v>258</v>
      </c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90"/>
      <c r="P219" s="98"/>
      <c r="Q219" s="98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</row>
    <row r="220" spans="1:132" s="101" customFormat="1" ht="15" x14ac:dyDescent="0.25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8"/>
    </row>
    <row r="221" spans="1:132" s="101" customFormat="1" ht="15" x14ac:dyDescent="0.25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8"/>
    </row>
    <row r="222" spans="1:132" s="101" customFormat="1" ht="15" x14ac:dyDescent="0.25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8"/>
    </row>
    <row r="223" spans="1:132" customFormat="1" ht="15" x14ac:dyDescent="0.25">
      <c r="A223" s="9"/>
      <c r="B223" s="9"/>
      <c r="P223" s="106"/>
    </row>
  </sheetData>
  <autoFilter ref="A29:O185" xr:uid="{00000000-0001-0000-0000-000000000000}">
    <filterColumn colId="3" showButton="0"/>
    <filterColumn colId="4" showButton="0"/>
  </autoFilter>
  <mergeCells count="226">
    <mergeCell ref="C217:N217"/>
    <mergeCell ref="C218:H218"/>
    <mergeCell ref="I218:N218"/>
    <mergeCell ref="C219:N219"/>
    <mergeCell ref="C7:K7"/>
    <mergeCell ref="C9:K9"/>
    <mergeCell ref="M18:O18"/>
    <mergeCell ref="M19:O19"/>
    <mergeCell ref="L21:L22"/>
    <mergeCell ref="M21:M22"/>
    <mergeCell ref="N21:O21"/>
    <mergeCell ref="D214:L214"/>
    <mergeCell ref="C216:H216"/>
    <mergeCell ref="I216:N216"/>
    <mergeCell ref="D209:L209"/>
    <mergeCell ref="D210:L210"/>
    <mergeCell ref="D211:L211"/>
    <mergeCell ref="D212:L212"/>
    <mergeCell ref="D213:L213"/>
    <mergeCell ref="D204:L204"/>
    <mergeCell ref="D205:L205"/>
    <mergeCell ref="D206:L206"/>
    <mergeCell ref="D207:L207"/>
    <mergeCell ref="D208:L208"/>
    <mergeCell ref="D199:L199"/>
    <mergeCell ref="D200:L200"/>
    <mergeCell ref="D201:L201"/>
    <mergeCell ref="D202:L202"/>
    <mergeCell ref="D203:L203"/>
    <mergeCell ref="D194:L194"/>
    <mergeCell ref="D195:L195"/>
    <mergeCell ref="D196:L196"/>
    <mergeCell ref="D197:L197"/>
    <mergeCell ref="D198:L198"/>
    <mergeCell ref="D189:L189"/>
    <mergeCell ref="D190:L190"/>
    <mergeCell ref="D191:L191"/>
    <mergeCell ref="D192:L192"/>
    <mergeCell ref="D193:L193"/>
    <mergeCell ref="D184:L184"/>
    <mergeCell ref="D185:L185"/>
    <mergeCell ref="D186:L186"/>
    <mergeCell ref="D187:L187"/>
    <mergeCell ref="D188:L188"/>
    <mergeCell ref="D179:L179"/>
    <mergeCell ref="D180:L180"/>
    <mergeCell ref="D181:L181"/>
    <mergeCell ref="D182:L182"/>
    <mergeCell ref="D183:L183"/>
    <mergeCell ref="D174:L174"/>
    <mergeCell ref="D175:L175"/>
    <mergeCell ref="D176:L176"/>
    <mergeCell ref="D177:L177"/>
    <mergeCell ref="D178:L178"/>
    <mergeCell ref="D169:L169"/>
    <mergeCell ref="D170:L170"/>
    <mergeCell ref="D171:L171"/>
    <mergeCell ref="D172:L172"/>
    <mergeCell ref="D173:L173"/>
    <mergeCell ref="D164:L164"/>
    <mergeCell ref="D165:L165"/>
    <mergeCell ref="D166:L166"/>
    <mergeCell ref="D167:L167"/>
    <mergeCell ref="D168:L168"/>
    <mergeCell ref="D159:L159"/>
    <mergeCell ref="D160:L160"/>
    <mergeCell ref="D161:L161"/>
    <mergeCell ref="D162:L162"/>
    <mergeCell ref="D163:L163"/>
    <mergeCell ref="D154:F154"/>
    <mergeCell ref="D155:F155"/>
    <mergeCell ref="D156:F156"/>
    <mergeCell ref="D157:L157"/>
    <mergeCell ref="D158:L158"/>
    <mergeCell ref="D149:F149"/>
    <mergeCell ref="D150:F150"/>
    <mergeCell ref="D151:F151"/>
    <mergeCell ref="D152:F152"/>
    <mergeCell ref="D153:F153"/>
    <mergeCell ref="D144:F144"/>
    <mergeCell ref="D145:F145"/>
    <mergeCell ref="D146:F146"/>
    <mergeCell ref="D147:F147"/>
    <mergeCell ref="A148:O148"/>
    <mergeCell ref="D139:F139"/>
    <mergeCell ref="D140:F140"/>
    <mergeCell ref="D141:F141"/>
    <mergeCell ref="D142:F142"/>
    <mergeCell ref="D143:F143"/>
    <mergeCell ref="D134:F134"/>
    <mergeCell ref="D135:F135"/>
    <mergeCell ref="D136:F136"/>
    <mergeCell ref="D137:F137"/>
    <mergeCell ref="D138:F138"/>
    <mergeCell ref="D129:F129"/>
    <mergeCell ref="D130:F130"/>
    <mergeCell ref="D131:F131"/>
    <mergeCell ref="D132:F132"/>
    <mergeCell ref="D133:F133"/>
    <mergeCell ref="D124:O124"/>
    <mergeCell ref="D125:O125"/>
    <mergeCell ref="D126:O126"/>
    <mergeCell ref="D127:F127"/>
    <mergeCell ref="D128:F128"/>
    <mergeCell ref="D119:O119"/>
    <mergeCell ref="D120:O120"/>
    <mergeCell ref="D121:O121"/>
    <mergeCell ref="D122:F122"/>
    <mergeCell ref="D123:F123"/>
    <mergeCell ref="D114:O114"/>
    <mergeCell ref="D115:F115"/>
    <mergeCell ref="D116:F116"/>
    <mergeCell ref="D117:F117"/>
    <mergeCell ref="D118:F118"/>
    <mergeCell ref="D109:F109"/>
    <mergeCell ref="D110:F110"/>
    <mergeCell ref="D111:F111"/>
    <mergeCell ref="D112:O112"/>
    <mergeCell ref="D113:O113"/>
    <mergeCell ref="D104:F104"/>
    <mergeCell ref="D105:O105"/>
    <mergeCell ref="D106:O106"/>
    <mergeCell ref="D107:O107"/>
    <mergeCell ref="D108:F108"/>
    <mergeCell ref="D99:O99"/>
    <mergeCell ref="D100:O100"/>
    <mergeCell ref="D101:F101"/>
    <mergeCell ref="D102:F102"/>
    <mergeCell ref="D103:F103"/>
    <mergeCell ref="D94:F94"/>
    <mergeCell ref="D95:F95"/>
    <mergeCell ref="D96:F96"/>
    <mergeCell ref="D97:F97"/>
    <mergeCell ref="D98:O98"/>
    <mergeCell ref="D89:F89"/>
    <mergeCell ref="D90:F90"/>
    <mergeCell ref="D91:F91"/>
    <mergeCell ref="D92:F92"/>
    <mergeCell ref="D93:F93"/>
    <mergeCell ref="D84:F84"/>
    <mergeCell ref="D85:F85"/>
    <mergeCell ref="D86:F86"/>
    <mergeCell ref="D87:F87"/>
    <mergeCell ref="D88:F88"/>
    <mergeCell ref="D79:O79"/>
    <mergeCell ref="D80:F80"/>
    <mergeCell ref="D81:F81"/>
    <mergeCell ref="D82:F82"/>
    <mergeCell ref="D83:F83"/>
    <mergeCell ref="D74:F74"/>
    <mergeCell ref="D75:F75"/>
    <mergeCell ref="D76:F76"/>
    <mergeCell ref="D77:O77"/>
    <mergeCell ref="D78:O78"/>
    <mergeCell ref="D69:F69"/>
    <mergeCell ref="D70:F70"/>
    <mergeCell ref="D71:F71"/>
    <mergeCell ref="D72:F72"/>
    <mergeCell ref="D73:F73"/>
    <mergeCell ref="D64:F64"/>
    <mergeCell ref="D65:F65"/>
    <mergeCell ref="D66:F66"/>
    <mergeCell ref="D67:F67"/>
    <mergeCell ref="D68:F68"/>
    <mergeCell ref="D59:F59"/>
    <mergeCell ref="D60:F60"/>
    <mergeCell ref="D61:F61"/>
    <mergeCell ref="D62:F62"/>
    <mergeCell ref="D63:F63"/>
    <mergeCell ref="D54:F54"/>
    <mergeCell ref="D55:F55"/>
    <mergeCell ref="D56:F56"/>
    <mergeCell ref="D57:F57"/>
    <mergeCell ref="D58:F58"/>
    <mergeCell ref="D49:F49"/>
    <mergeCell ref="D50:F50"/>
    <mergeCell ref="D51:F51"/>
    <mergeCell ref="D52:F52"/>
    <mergeCell ref="D53:F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D35:F35"/>
    <mergeCell ref="D36:F36"/>
    <mergeCell ref="D37:F37"/>
    <mergeCell ref="D38:F38"/>
    <mergeCell ref="D29:F29"/>
    <mergeCell ref="A30:O30"/>
    <mergeCell ref="D31:F31"/>
    <mergeCell ref="D32:F32"/>
    <mergeCell ref="D33:F33"/>
    <mergeCell ref="A26:B27"/>
    <mergeCell ref="C26:C28"/>
    <mergeCell ref="D26:F28"/>
    <mergeCell ref="G26:G28"/>
    <mergeCell ref="H26:J27"/>
    <mergeCell ref="K26:M27"/>
    <mergeCell ref="N26:N28"/>
    <mergeCell ref="O26:O28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M6:O6"/>
    <mergeCell ref="M7:O7"/>
    <mergeCell ref="M8:O8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январь_ ЛСР на 2026г._НДС 22% </vt:lpstr>
      <vt:lpstr>'январь_ ЛСР на 2026г._НДС 22% '!Заголовки_для_печати</vt:lpstr>
      <vt:lpstr>'январь_ ЛСР на 2026г._НДС 22%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2026-01-20T10:34:02Z</dcterms:modified>
</cp:coreProperties>
</file>