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январь\"/>
    </mc:Choice>
  </mc:AlternateContent>
  <xr:revisionPtr revIDLastSave="0" documentId="13_ncr:1_{5C2FE974-9FFB-4E2C-A25C-F118BFA8F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ля отчета_Модернизация и замен" sheetId="1" r:id="rId1"/>
  </sheets>
  <externalReferences>
    <externalReference r:id="rId2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'для отчета_Модернизация и замен'!#REF!</definedName>
    <definedName name="_xlnm.Print_Area" localSheetId="0">'для отчета_Модернизация и замен'!$A$1:$D$210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1" l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/>
  <c r="T24" i="1"/>
  <c r="U24" i="1" s="1"/>
  <c r="T25" i="1"/>
  <c r="U25" i="1" s="1"/>
  <c r="T26" i="1"/>
  <c r="U26" i="1" s="1"/>
  <c r="T27" i="1"/>
  <c r="U27" i="1" s="1"/>
  <c r="T29" i="1"/>
  <c r="U29" i="1" s="1"/>
  <c r="T30" i="1"/>
  <c r="U30" i="1" s="1"/>
  <c r="T31" i="1"/>
  <c r="U31" i="1" s="1"/>
  <c r="T32" i="1"/>
  <c r="U32" i="1" s="1"/>
  <c r="T33" i="1"/>
  <c r="U33" i="1" s="1"/>
  <c r="T35" i="1"/>
  <c r="U35" i="1" s="1"/>
  <c r="T36" i="1"/>
  <c r="U36" i="1" s="1"/>
  <c r="T37" i="1"/>
  <c r="U37" i="1" s="1"/>
  <c r="T38" i="1"/>
  <c r="U38" i="1"/>
  <c r="T39" i="1"/>
  <c r="U39" i="1"/>
  <c r="T41" i="1"/>
  <c r="U41" i="1" s="1"/>
  <c r="T42" i="1"/>
  <c r="U42" i="1" s="1"/>
  <c r="T43" i="1"/>
  <c r="U43" i="1" s="1"/>
  <c r="T44" i="1"/>
  <c r="U44" i="1" s="1"/>
  <c r="T45" i="1"/>
  <c r="U45" i="1" s="1"/>
  <c r="T47" i="1"/>
  <c r="U47" i="1"/>
  <c r="T48" i="1"/>
  <c r="U48" i="1" s="1"/>
  <c r="T49" i="1"/>
  <c r="U49" i="1" s="1"/>
  <c r="T50" i="1"/>
  <c r="U50" i="1"/>
  <c r="T51" i="1"/>
  <c r="U51" i="1" s="1"/>
  <c r="T53" i="1"/>
  <c r="U53" i="1" s="1"/>
  <c r="T54" i="1"/>
  <c r="U54" i="1" s="1"/>
  <c r="T55" i="1"/>
  <c r="U55" i="1" s="1"/>
  <c r="T56" i="1"/>
  <c r="U56" i="1" s="1"/>
  <c r="T57" i="1"/>
  <c r="U57" i="1"/>
  <c r="T58" i="1"/>
  <c r="U58" i="1" s="1"/>
  <c r="T59" i="1"/>
  <c r="U59" i="1" s="1"/>
  <c r="T60" i="1"/>
  <c r="U60" i="1" s="1"/>
  <c r="T62" i="1"/>
  <c r="U62" i="1"/>
  <c r="T63" i="1"/>
  <c r="U63" i="1" s="1"/>
  <c r="T64" i="1"/>
  <c r="U64" i="1" s="1"/>
  <c r="T65" i="1"/>
  <c r="U65" i="1" s="1"/>
  <c r="T67" i="1"/>
  <c r="U67" i="1" s="1"/>
  <c r="T68" i="1"/>
  <c r="U68" i="1" s="1"/>
  <c r="T69" i="1"/>
  <c r="U69" i="1"/>
  <c r="T70" i="1"/>
  <c r="U70" i="1"/>
  <c r="T71" i="1"/>
  <c r="U71" i="1" s="1"/>
  <c r="T72" i="1"/>
  <c r="U72" i="1" s="1"/>
  <c r="T73" i="1"/>
  <c r="U73" i="1" s="1"/>
  <c r="T74" i="1"/>
  <c r="U74" i="1" s="1"/>
  <c r="T76" i="1"/>
  <c r="U76" i="1" s="1"/>
  <c r="T77" i="1"/>
  <c r="U77" i="1" s="1"/>
  <c r="T78" i="1"/>
  <c r="U78" i="1" s="1"/>
  <c r="T79" i="1"/>
  <c r="U79" i="1" s="1"/>
  <c r="T80" i="1"/>
  <c r="U80" i="1"/>
  <c r="T82" i="1"/>
  <c r="U82" i="1" s="1"/>
  <c r="T83" i="1"/>
  <c r="U83" i="1" s="1"/>
  <c r="T84" i="1"/>
  <c r="U84" i="1" s="1"/>
  <c r="T85" i="1"/>
  <c r="U85" i="1" s="1"/>
  <c r="T86" i="1"/>
  <c r="U86" i="1" s="1"/>
  <c r="T87" i="1"/>
  <c r="U87" i="1" s="1"/>
  <c r="T88" i="1"/>
  <c r="U88" i="1" s="1"/>
  <c r="T89" i="1"/>
  <c r="U89" i="1" s="1"/>
  <c r="T90" i="1"/>
  <c r="U90" i="1"/>
  <c r="T91" i="1"/>
  <c r="U91" i="1" s="1"/>
  <c r="T92" i="1"/>
  <c r="U92" i="1" s="1"/>
  <c r="T93" i="1"/>
  <c r="U93" i="1" s="1"/>
  <c r="T94" i="1"/>
  <c r="U94" i="1" s="1"/>
  <c r="T95" i="1"/>
  <c r="U95" i="1" s="1"/>
  <c r="T96" i="1"/>
  <c r="U96" i="1" s="1"/>
  <c r="T97" i="1"/>
  <c r="U97" i="1" s="1"/>
  <c r="T98" i="1"/>
  <c r="U98" i="1" s="1"/>
  <c r="T99" i="1"/>
  <c r="U99" i="1"/>
  <c r="T101" i="1"/>
  <c r="U101" i="1" s="1"/>
  <c r="T102" i="1"/>
  <c r="U102" i="1" s="1"/>
  <c r="T103" i="1"/>
  <c r="U103" i="1" s="1"/>
  <c r="T104" i="1"/>
  <c r="U104" i="1" s="1"/>
  <c r="T105" i="1"/>
  <c r="U105" i="1" s="1"/>
  <c r="T107" i="1"/>
  <c r="U107" i="1" s="1"/>
  <c r="T108" i="1"/>
  <c r="U108" i="1" s="1"/>
  <c r="T109" i="1"/>
  <c r="U109" i="1" s="1"/>
  <c r="T110" i="1"/>
  <c r="U110" i="1"/>
  <c r="T111" i="1"/>
  <c r="U111" i="1"/>
  <c r="T112" i="1"/>
  <c r="U112" i="1" s="1"/>
  <c r="T113" i="1"/>
  <c r="U113" i="1"/>
  <c r="T114" i="1"/>
  <c r="U114" i="1" s="1"/>
  <c r="T116" i="1"/>
  <c r="U116" i="1" s="1"/>
  <c r="T117" i="1"/>
  <c r="U117" i="1" s="1"/>
  <c r="T118" i="1"/>
  <c r="U118" i="1" s="1"/>
  <c r="T119" i="1"/>
  <c r="U119" i="1" s="1"/>
  <c r="T121" i="1"/>
  <c r="U121" i="1" s="1"/>
  <c r="T122" i="1"/>
  <c r="U122" i="1" s="1"/>
  <c r="T123" i="1"/>
  <c r="U123" i="1" s="1"/>
  <c r="T124" i="1"/>
  <c r="U124" i="1"/>
  <c r="T125" i="1"/>
  <c r="U125" i="1" s="1"/>
  <c r="T126" i="1"/>
  <c r="U126" i="1" s="1"/>
  <c r="T127" i="1"/>
  <c r="U127" i="1" s="1"/>
  <c r="T128" i="1"/>
  <c r="U128" i="1" s="1"/>
  <c r="T130" i="1"/>
  <c r="U130" i="1" s="1"/>
  <c r="T131" i="1"/>
  <c r="U131" i="1" s="1"/>
  <c r="T132" i="1"/>
  <c r="U132" i="1" s="1"/>
  <c r="T133" i="1"/>
  <c r="U133" i="1" s="1"/>
  <c r="T134" i="1"/>
  <c r="U134" i="1" s="1"/>
  <c r="T136" i="1"/>
  <c r="U136" i="1"/>
  <c r="T137" i="1"/>
  <c r="U137" i="1" s="1"/>
  <c r="T138" i="1"/>
  <c r="U138" i="1" s="1"/>
  <c r="T139" i="1"/>
  <c r="U139" i="1" s="1"/>
  <c r="T140" i="1"/>
  <c r="U140" i="1" s="1"/>
  <c r="T141" i="1"/>
  <c r="U141" i="1" s="1"/>
  <c r="T142" i="1"/>
  <c r="U142" i="1" s="1"/>
  <c r="T143" i="1"/>
  <c r="U143" i="1" s="1"/>
  <c r="T144" i="1"/>
  <c r="U144" i="1" s="1"/>
  <c r="T145" i="1"/>
  <c r="U145" i="1" s="1"/>
  <c r="T146" i="1"/>
  <c r="U146" i="1" s="1"/>
  <c r="T147" i="1"/>
  <c r="U147" i="1" s="1"/>
  <c r="T148" i="1"/>
  <c r="U148" i="1" s="1"/>
  <c r="T149" i="1"/>
  <c r="U149" i="1" s="1"/>
  <c r="T150" i="1"/>
  <c r="U150" i="1" s="1"/>
  <c r="T151" i="1"/>
  <c r="U151" i="1" s="1"/>
  <c r="T152" i="1"/>
  <c r="U152" i="1"/>
  <c r="T153" i="1"/>
  <c r="U153" i="1" s="1"/>
  <c r="T155" i="1"/>
  <c r="U155" i="1" s="1"/>
  <c r="T156" i="1"/>
  <c r="U156" i="1" s="1"/>
  <c r="T157" i="1"/>
  <c r="U157" i="1" s="1"/>
  <c r="T158" i="1"/>
  <c r="U158" i="1" s="1"/>
  <c r="T159" i="1"/>
  <c r="U159" i="1" s="1"/>
  <c r="T161" i="1"/>
  <c r="U161" i="1" s="1"/>
  <c r="T162" i="1"/>
  <c r="U162" i="1" s="1"/>
  <c r="T163" i="1"/>
  <c r="U163" i="1" s="1"/>
  <c r="T164" i="1"/>
  <c r="U164" i="1"/>
  <c r="T165" i="1"/>
  <c r="U165" i="1" s="1"/>
  <c r="T166" i="1"/>
  <c r="U166" i="1" s="1"/>
  <c r="T167" i="1"/>
  <c r="U167" i="1" s="1"/>
  <c r="T168" i="1"/>
  <c r="U168" i="1"/>
  <c r="T169" i="1"/>
  <c r="U169" i="1" s="1"/>
  <c r="T170" i="1"/>
  <c r="U170" i="1" s="1"/>
  <c r="T171" i="1"/>
  <c r="U171" i="1" s="1"/>
  <c r="T172" i="1"/>
  <c r="U172" i="1" s="1"/>
  <c r="T173" i="1"/>
  <c r="U173" i="1" s="1"/>
  <c r="T174" i="1"/>
  <c r="U174" i="1" s="1"/>
  <c r="T175" i="1"/>
  <c r="U175" i="1" s="1"/>
  <c r="T176" i="1"/>
  <c r="U176" i="1" s="1"/>
  <c r="T177" i="1"/>
  <c r="U177" i="1" s="1"/>
  <c r="T178" i="1"/>
  <c r="U178" i="1"/>
  <c r="T180" i="1"/>
  <c r="U180" i="1" s="1"/>
  <c r="T181" i="1"/>
  <c r="U181" i="1" s="1"/>
  <c r="T182" i="1"/>
  <c r="U182" i="1"/>
  <c r="T183" i="1"/>
  <c r="U183" i="1" s="1"/>
  <c r="T184" i="1"/>
  <c r="U184" i="1"/>
  <c r="T186" i="1"/>
  <c r="U186" i="1"/>
  <c r="T187" i="1"/>
  <c r="U187" i="1" s="1"/>
  <c r="T188" i="1"/>
  <c r="U188" i="1" s="1"/>
  <c r="T189" i="1"/>
  <c r="U189" i="1" s="1"/>
  <c r="T190" i="1"/>
  <c r="U190" i="1" s="1"/>
  <c r="T191" i="1"/>
  <c r="U191" i="1" s="1"/>
  <c r="T192" i="1"/>
  <c r="U192" i="1" s="1"/>
  <c r="T193" i="1"/>
  <c r="U193" i="1" s="1"/>
  <c r="T194" i="1"/>
  <c r="U194" i="1" s="1"/>
  <c r="T195" i="1"/>
  <c r="U195" i="1" s="1"/>
  <c r="T196" i="1"/>
  <c r="U196" i="1" s="1"/>
  <c r="T197" i="1"/>
  <c r="U197" i="1" s="1"/>
  <c r="T198" i="1"/>
  <c r="U198" i="1" s="1"/>
  <c r="T199" i="1"/>
  <c r="U199" i="1" s="1"/>
  <c r="T200" i="1"/>
  <c r="U200" i="1" s="1"/>
  <c r="T201" i="1"/>
  <c r="U201" i="1" s="1"/>
  <c r="T202" i="1"/>
  <c r="U202" i="1" s="1"/>
  <c r="T203" i="1"/>
  <c r="U203" i="1" s="1"/>
  <c r="T205" i="1"/>
  <c r="U205" i="1" s="1"/>
  <c r="T206" i="1"/>
  <c r="U206" i="1" s="1"/>
  <c r="T207" i="1"/>
  <c r="U207" i="1" s="1"/>
  <c r="T208" i="1"/>
  <c r="U208" i="1" s="1"/>
  <c r="T209" i="1"/>
  <c r="U209" i="1" s="1"/>
  <c r="T16" i="1"/>
  <c r="U16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/>
  <c r="T9" i="1"/>
  <c r="U9" i="1" s="1"/>
</calcChain>
</file>

<file path=xl/sharedStrings.xml><?xml version="1.0" encoding="utf-8"?>
<sst xmlns="http://schemas.openxmlformats.org/spreadsheetml/2006/main" count="561" uniqueCount="270">
  <si>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</si>
  <si>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</si>
  <si>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</si>
  <si>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</si>
  <si>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Ед. изм.</t>
  </si>
  <si>
    <t>Кол-во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</si>
  <si>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</si>
  <si>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</si>
  <si>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</si>
  <si>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100 м3</t>
  </si>
  <si>
    <t>2</t>
  </si>
  <si>
    <t>Разборка пути звеньями рельсошпальной решетки, шпалы: деревянные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</si>
  <si>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</si>
  <si>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</si>
  <si>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</si>
  <si>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4</t>
  </si>
  <si>
    <t>Уплотнение грунта пневматическими трамбовками, группа грунтов: 1-2</t>
  </si>
  <si>
    <t>5</t>
  </si>
  <si>
    <t>Устройство подстилающих и выравнивающих слоев оснований: из щебня</t>
  </si>
  <si>
    <t>6</t>
  </si>
  <si>
    <t>Щебень гранитный 20/40 (РЖД)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</si>
  <si>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</si>
  <si>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</si>
  <si>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</si>
  <si>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</si>
  <si>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Шпалы железобетонные Ш1, объем бетона 0,106 м3, расход стали 7,25 кг</t>
  </si>
  <si>
    <t>шт</t>
  </si>
  <si>
    <t>9</t>
  </si>
  <si>
    <t>Подкладка раздельного скрепления железнодорожного пути КБ-65</t>
  </si>
  <si>
    <t>10</t>
  </si>
  <si>
    <t>Шпала железобетонная, Ш1 1-й сорт, в комплекте со скреплением КБ-65</t>
  </si>
  <si>
    <t>11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</si>
  <si>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</si>
  <si>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</si>
  <si>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</si>
  <si>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</si>
  <si>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</si>
  <si>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</si>
  <si>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</si>
  <si>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14</t>
  </si>
  <si>
    <t>Накладка 1Р-65 (106 шт.)</t>
  </si>
  <si>
    <t>15</t>
  </si>
  <si>
    <t>Рельсы железнодорожные Р-65 категория Т1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</si>
  <si>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</si>
  <si>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</si>
  <si>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</si>
  <si>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</si>
  <si>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</si>
  <si>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</si>
  <si>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</si>
  <si>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</si>
  <si>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</si>
  <si>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</si>
  <si>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</si>
  <si>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</si>
  <si>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</si>
  <si>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</si>
  <si>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</si>
  <si>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</si>
  <si>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</si>
  <si>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</si>
  <si>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</si>
  <si>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</si>
  <si>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</si>
  <si>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</si>
  <si>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</si>
  <si>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</si>
  <si>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</si>
  <si>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</si>
  <si>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</si>
  <si>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</si>
  <si>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</si>
  <si>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</si>
  <si>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</si>
  <si>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</si>
  <si>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</si>
  <si>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</si>
  <si>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</si>
  <si>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</si>
  <si>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</si>
  <si>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</si>
  <si>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</si>
  <si>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</si>
  <si>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</si>
  <si>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</si>
  <si>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</si>
  <si>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</si>
  <si>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</si>
  <si>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</si>
  <si>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</si>
  <si>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</si>
  <si>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</si>
  <si>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</si>
  <si>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</si>
  <si>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Сборка стыков на болтах/применит. Монтаж стыковочных накладок Р-65 (6-ти отверстных)</t>
  </si>
  <si>
    <t>100 шт</t>
  </si>
  <si>
    <t>50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</si>
  <si>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</si>
  <si>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</si>
  <si>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</si>
  <si>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</si>
  <si>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</si>
  <si>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</si>
  <si>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</si>
  <si>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</si>
  <si>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</si>
  <si>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</si>
  <si>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</si>
  <si>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</si>
  <si>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</si>
  <si>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</si>
  <si>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</si>
  <si>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</si>
  <si>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</si>
  <si>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</si>
  <si>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</si>
  <si>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</si>
  <si>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</si>
  <si>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</si>
  <si>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</si>
  <si>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</si>
  <si>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</si>
  <si>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</si>
  <si>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</si>
  <si>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</si>
  <si>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</si>
  <si>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</si>
  <si>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</si>
  <si>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</si>
  <si>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</si>
  <si>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Брус композитный</t>
  </si>
  <si>
    <t>комплект</t>
  </si>
  <si>
    <t>87</t>
  </si>
  <si>
    <t>Перевод стрелочный типа Р65 марки 1/7 проект ЛПTП.665121.103M, левый</t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</si>
  <si>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</si>
  <si>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</si>
  <si>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89</t>
  </si>
  <si>
    <t>Шпалы непропитанные для железных дорог, тип I</t>
  </si>
  <si>
    <t>90</t>
  </si>
  <si>
    <t>Брусья полимерные композитные 4.5 м</t>
  </si>
  <si>
    <t>91</t>
  </si>
  <si>
    <t>Ручной переводной механизм проект ЛПТП665131.009 (в комплекте с закладкой стрелочной)</t>
  </si>
  <si>
    <t>92</t>
  </si>
  <si>
    <t>Закладка запорная в сборе</t>
  </si>
  <si>
    <t>93</t>
  </si>
  <si>
    <t>94</t>
  </si>
  <si>
    <t>95</t>
  </si>
  <si>
    <t>96</t>
  </si>
  <si>
    <t>97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</si>
  <si>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</si>
  <si>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</si>
  <si>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</si>
  <si>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</si>
  <si>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</si>
  <si>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</si>
  <si>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</si>
  <si>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</si>
  <si>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</si>
  <si>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</si>
  <si>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</si>
  <si>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</si>
  <si>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</si>
  <si>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</si>
  <si>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</si>
  <si>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</si>
  <si>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</si>
  <si>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</si>
  <si>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</si>
  <si>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</si>
  <si>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</si>
  <si>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</si>
  <si>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</si>
  <si>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</si>
  <si>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</si>
  <si>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</si>
  <si>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</si>
  <si>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</si>
  <si>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</si>
  <si>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</si>
  <si>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</si>
  <si>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</si>
  <si>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</si>
  <si>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</si>
  <si>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</si>
  <si>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</si>
  <si>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</si>
  <si>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</si>
  <si>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</si>
  <si>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</si>
  <si>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</si>
  <si>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</si>
  <si>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</si>
  <si>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</si>
  <si>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</si>
  <si>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</si>
  <si>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</si>
  <si>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</si>
  <si>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</si>
  <si>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</si>
  <si>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</si>
  <si>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</si>
  <si>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</si>
  <si>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</si>
  <si>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</si>
  <si>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</si>
  <si>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</si>
  <si>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</si>
  <si>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</si>
  <si>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</si>
  <si>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</si>
  <si>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</si>
  <si>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</si>
  <si>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</si>
  <si>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</si>
  <si>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</si>
  <si>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</si>
  <si>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</si>
  <si>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</si>
  <si>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</si>
  <si>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</si>
  <si>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</si>
  <si>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</si>
  <si>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</si>
  <si>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</si>
  <si>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</si>
  <si>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</si>
  <si>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</si>
  <si>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</si>
  <si>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</si>
  <si>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</si>
  <si>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</si>
  <si>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</si>
  <si>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</si>
  <si>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</si>
  <si>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</si>
  <si>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</si>
  <si>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</si>
  <si>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</si>
  <si>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</si>
  <si>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</si>
  <si>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</si>
  <si>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</si>
  <si>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</si>
  <si>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</si>
  <si>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</si>
  <si>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</si>
  <si>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</si>
  <si>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</si>
  <si>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</si>
  <si>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</si>
  <si>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</si>
  <si>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</si>
  <si>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</si>
  <si>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</si>
  <si>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</si>
  <si>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</si>
  <si>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</si>
  <si>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</si>
  <si>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</si>
  <si>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</si>
  <si>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</si>
  <si>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</si>
  <si>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</si>
  <si>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</si>
  <si>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</si>
  <si>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</si>
  <si>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</si>
  <si>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Выполнено ВСЕГО</t>
  </si>
  <si>
    <t>Остаток</t>
  </si>
  <si>
    <t>Выполнено, за период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</si>
</sst>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5" fontId="3" fillId="0" borderId="4" xfId="0" applyNumberFormat="1" applyFont="1" applyFill="1" applyBorder="1" applyAlignment="1" applyProtection="1">
      <alignment horizontal="center" vertical="center" wrapText="1"/>
    </xf>
    <xf numFmtId="1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166" fontId="3" fillId="0" borderId="4" xfId="0" applyNumberFormat="1" applyFont="1" applyFill="1" applyBorder="1" applyAlignment="1" applyProtection="1">
      <alignment horizontal="center" vertical="center" wrapText="1"/>
    </xf>
    <xf numFmtId="167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2" borderId="8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9"/>
  <sheetViews>
    <sheetView tabSelected="1" zoomScale="110" zoomScaleNormal="110" workbookViewId="0">
      <selection activeCell="U9" sqref="U9"/>
    </sheetView>
  </sheetViews>
  <sheetFormatPr defaultColWidth="9.140625" defaultRowHeight="11.25" customHeight="1" outlineLevelCol="1" x14ac:dyDescent="0.2"/>
  <cols>
    <col min="1" max="1" width="7" style="1" customWidth="1"/>
    <col min="2" max="2" width="57.7109375" style="25" customWidth="1"/>
    <col min="3" max="3" width="9.5703125" style="12" customWidth="1"/>
    <col min="4" max="4" width="11.140625" style="22" customWidth="1"/>
    <col min="5" max="9" width="9.140625" style="12"/>
    <col min="10" max="19" width="9.140625" style="12" hidden="1" customWidth="1" outlineLevel="1"/>
    <col min="20" max="20" width="16" style="12" customWidth="1" collapsed="1"/>
    <col min="21" max="21" width="9.140625" style="12"/>
    <col min="22" max="16384" width="9.140625" style="1"/>
  </cols>
  <sheetData>
    <row r="1" spans="1:21" customFormat="1" ht="15" customHeight="1" x14ac:dyDescent="0.25">
      <c r="A1" s="44" t="s">
        <v>0</v>
      </c>
      <c r="B1" s="44"/>
      <c r="C1" s="44"/>
      <c r="D1" s="44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customFormat="1" ht="15" x14ac:dyDescent="0.25">
      <c r="A2" s="2"/>
      <c r="B2" s="23"/>
      <c r="C2" s="13"/>
      <c r="D2" s="15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customFormat="1" ht="15" x14ac:dyDescent="0.25">
      <c r="A3" s="45" t="s">
        <v>1</v>
      </c>
      <c r="B3" s="45"/>
      <c r="C3" s="45"/>
      <c r="D3" s="4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customFormat="1" ht="15" x14ac:dyDescent="0.25">
      <c r="A4" s="2"/>
      <c r="B4" s="24"/>
      <c r="C4" s="13"/>
      <c r="D4" s="1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customFormat="1" ht="30" customHeight="1" x14ac:dyDescent="0.25">
      <c r="A5" s="48" t="s">
        <v>2</v>
      </c>
      <c r="B5" s="48" t="s">
        <v>3</v>
      </c>
      <c r="C5" s="48" t="s">
        <v>4</v>
      </c>
      <c r="D5" s="50" t="s">
        <v>5</v>
      </c>
      <c r="E5" s="33" t="s">
        <v>269</v>
      </c>
      <c r="F5" s="33"/>
      <c r="G5" s="33"/>
      <c r="H5" s="33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0" t="s">
        <v>267</v>
      </c>
      <c r="U5" s="30" t="s">
        <v>268</v>
      </c>
    </row>
    <row r="6" spans="1:21" customFormat="1" ht="15" x14ac:dyDescent="0.25">
      <c r="A6" s="48"/>
      <c r="B6" s="48"/>
      <c r="C6" s="48"/>
      <c r="D6" s="51"/>
      <c r="E6" s="38" t="s">
        <v>255</v>
      </c>
      <c r="F6" s="35" t="s">
        <v>256</v>
      </c>
      <c r="G6" s="36"/>
      <c r="H6" s="36"/>
      <c r="I6" s="37"/>
      <c r="J6" s="9" t="s">
        <v>257</v>
      </c>
      <c r="K6" s="9" t="s">
        <v>258</v>
      </c>
      <c r="L6" s="9" t="s">
        <v>259</v>
      </c>
      <c r="M6" s="9" t="s">
        <v>260</v>
      </c>
      <c r="N6" s="9" t="s">
        <v>261</v>
      </c>
      <c r="O6" s="9" t="s">
        <v>262</v>
      </c>
      <c r="P6" s="9" t="s">
        <v>263</v>
      </c>
      <c r="Q6" s="9" t="s">
        <v>264</v>
      </c>
      <c r="R6" s="9" t="s">
        <v>265</v>
      </c>
      <c r="S6" s="9" t="s">
        <v>266</v>
      </c>
      <c r="T6" s="31"/>
      <c r="U6" s="31"/>
    </row>
    <row r="7" spans="1:21" customFormat="1" ht="15.75" thickBot="1" x14ac:dyDescent="0.3">
      <c r="A7" s="49"/>
      <c r="B7" s="49"/>
      <c r="C7" s="49"/>
      <c r="D7" s="52"/>
      <c r="E7" s="3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32"/>
      <c r="U7" s="32"/>
    </row>
    <row r="8" spans="1:21" customFormat="1" ht="15.75" thickTop="1" x14ac:dyDescent="0.25">
      <c r="A8" s="46" t="s">
        <v>6</v>
      </c>
      <c r="B8" s="46"/>
      <c r="C8" s="46"/>
      <c r="D8" s="4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customFormat="1" ht="22.5" x14ac:dyDescent="0.25">
      <c r="A9" s="5" t="s">
        <v>7</v>
      </c>
      <c r="B9" s="6" t="s">
        <v>8</v>
      </c>
      <c r="C9" s="3" t="s">
        <v>9</v>
      </c>
      <c r="D9" s="16">
        <v>0.17549999999999999</v>
      </c>
      <c r="E9" s="4">
        <v>0</v>
      </c>
      <c r="F9" s="4"/>
      <c r="G9" s="4"/>
      <c r="H9" s="4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4">
        <f t="shared" ref="T9:T27" si="0">SUM(E9:S9)</f>
        <v>0</v>
      </c>
      <c r="U9" s="14">
        <f t="shared" ref="U9:U27" si="1">D9-T9</f>
        <v>0.17549999999999999</v>
      </c>
    </row>
    <row r="10" spans="1:21" customFormat="1" ht="15.75" customHeight="1" x14ac:dyDescent="0.25">
      <c r="A10" s="5" t="s">
        <v>10</v>
      </c>
      <c r="B10" s="6" t="s">
        <v>11</v>
      </c>
      <c r="C10" s="3" t="s">
        <v>12</v>
      </c>
      <c r="D10" s="16">
        <v>0.69040000000000001</v>
      </c>
      <c r="E10" s="11">
        <v>7.4999999999999997E-2</v>
      </c>
      <c r="F10" s="11"/>
      <c r="G10" s="11"/>
      <c r="H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4">
        <f t="shared" si="0"/>
        <v>7.4999999999999997E-2</v>
      </c>
      <c r="U10" s="14">
        <f t="shared" si="1"/>
        <v>0.61540000000000006</v>
      </c>
    </row>
    <row r="11" spans="1:21" customFormat="1" ht="22.5" x14ac:dyDescent="0.25">
      <c r="A11" s="5" t="s">
        <v>13</v>
      </c>
      <c r="B11" s="6" t="s">
        <v>14</v>
      </c>
      <c r="C11" s="3" t="s">
        <v>9</v>
      </c>
      <c r="D11" s="16">
        <v>3.7871000000000001</v>
      </c>
      <c r="E11" s="10">
        <v>0.58789999999999998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4">
        <f t="shared" si="0"/>
        <v>0.58789999999999998</v>
      </c>
      <c r="U11" s="14">
        <f t="shared" si="1"/>
        <v>3.1992000000000003</v>
      </c>
    </row>
    <row r="12" spans="1:21" customFormat="1" ht="15" x14ac:dyDescent="0.25">
      <c r="A12" s="5" t="s">
        <v>15</v>
      </c>
      <c r="B12" s="6" t="s">
        <v>16</v>
      </c>
      <c r="C12" s="3" t="s">
        <v>9</v>
      </c>
      <c r="D12" s="16">
        <v>1.7325999999999999</v>
      </c>
      <c r="E12" s="10">
        <v>0.28029999999999999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4">
        <f t="shared" si="0"/>
        <v>0.28029999999999999</v>
      </c>
      <c r="U12" s="14">
        <f t="shared" si="1"/>
        <v>1.4522999999999999</v>
      </c>
    </row>
    <row r="13" spans="1:21" customFormat="1" ht="15" x14ac:dyDescent="0.25">
      <c r="A13" s="5" t="s">
        <v>17</v>
      </c>
      <c r="B13" s="6" t="s">
        <v>18</v>
      </c>
      <c r="C13" s="3" t="s">
        <v>9</v>
      </c>
      <c r="D13" s="16">
        <v>1.7325999999999999</v>
      </c>
      <c r="E13" s="10">
        <v>0.28029999999999999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4">
        <f t="shared" si="0"/>
        <v>0.28029999999999999</v>
      </c>
      <c r="U13" s="14">
        <f t="shared" si="1"/>
        <v>1.4522999999999999</v>
      </c>
    </row>
    <row r="14" spans="1:21" customFormat="1" ht="15" x14ac:dyDescent="0.25">
      <c r="A14" s="5" t="s">
        <v>19</v>
      </c>
      <c r="B14" s="6" t="s">
        <v>20</v>
      </c>
      <c r="C14" s="3" t="s">
        <v>21</v>
      </c>
      <c r="D14" s="17">
        <v>218.30799999999999</v>
      </c>
      <c r="E14" s="10">
        <v>35.317799999999998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4">
        <f t="shared" si="0"/>
        <v>35.317799999999998</v>
      </c>
      <c r="U14" s="14">
        <f t="shared" si="1"/>
        <v>182.99019999999999</v>
      </c>
    </row>
    <row r="15" spans="1:21" customFormat="1" ht="22.5" x14ac:dyDescent="0.25">
      <c r="A15" s="5" t="s">
        <v>22</v>
      </c>
      <c r="B15" s="6" t="s">
        <v>23</v>
      </c>
      <c r="C15" s="3" t="s">
        <v>12</v>
      </c>
      <c r="D15" s="16">
        <v>0.36870000000000003</v>
      </c>
      <c r="E15" s="10">
        <v>7.4999999999999997E-2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4">
        <f t="shared" si="0"/>
        <v>7.4999999999999997E-2</v>
      </c>
      <c r="U15" s="14">
        <f t="shared" si="1"/>
        <v>0.29370000000000002</v>
      </c>
    </row>
    <row r="16" spans="1:21" customFormat="1" ht="15" x14ac:dyDescent="0.25">
      <c r="A16" s="5" t="s">
        <v>24</v>
      </c>
      <c r="B16" s="6" t="s">
        <v>25</v>
      </c>
      <c r="C16" s="3" t="s">
        <v>26</v>
      </c>
      <c r="D16" s="18">
        <v>-678</v>
      </c>
      <c r="E16" s="10">
        <v>-138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4">
        <f t="shared" si="0"/>
        <v>-138</v>
      </c>
      <c r="U16" s="14">
        <f t="shared" si="1"/>
        <v>-540</v>
      </c>
    </row>
    <row r="17" spans="1:21" customFormat="1" ht="15" x14ac:dyDescent="0.25">
      <c r="A17" s="5" t="s">
        <v>27</v>
      </c>
      <c r="B17" s="6" t="s">
        <v>28</v>
      </c>
      <c r="C17" s="3" t="s">
        <v>26</v>
      </c>
      <c r="D17" s="18">
        <v>-1357</v>
      </c>
      <c r="E17" s="10">
        <v>-276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4">
        <f t="shared" si="0"/>
        <v>-276</v>
      </c>
      <c r="U17" s="14">
        <f t="shared" si="1"/>
        <v>-1081</v>
      </c>
    </row>
    <row r="18" spans="1:21" customFormat="1" ht="15" x14ac:dyDescent="0.25">
      <c r="A18" s="5" t="s">
        <v>29</v>
      </c>
      <c r="B18" s="6" t="s">
        <v>30</v>
      </c>
      <c r="C18" s="3" t="s">
        <v>26</v>
      </c>
      <c r="D18" s="18">
        <v>694</v>
      </c>
      <c r="E18" s="10">
        <v>138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4">
        <f t="shared" si="0"/>
        <v>138</v>
      </c>
      <c r="U18" s="14">
        <f t="shared" si="1"/>
        <v>556</v>
      </c>
    </row>
    <row r="19" spans="1:21" customFormat="1" ht="22.5" x14ac:dyDescent="0.25">
      <c r="A19" s="5" t="s">
        <v>31</v>
      </c>
      <c r="B19" s="6" t="s">
        <v>32</v>
      </c>
      <c r="C19" s="3" t="s">
        <v>33</v>
      </c>
      <c r="D19" s="17">
        <v>-0.24399999999999999</v>
      </c>
      <c r="E19" s="10">
        <v>-4.9500000000000002E-2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4">
        <f t="shared" si="0"/>
        <v>-4.9500000000000002E-2</v>
      </c>
      <c r="U19" s="14">
        <f t="shared" si="1"/>
        <v>-0.19450000000000001</v>
      </c>
    </row>
    <row r="20" spans="1:21" customFormat="1" ht="15" x14ac:dyDescent="0.25">
      <c r="A20" s="5" t="s">
        <v>34</v>
      </c>
      <c r="B20" s="6" t="s">
        <v>35</v>
      </c>
      <c r="C20" s="3" t="s">
        <v>36</v>
      </c>
      <c r="D20" s="17">
        <v>0.16500000000000001</v>
      </c>
      <c r="E20" s="10">
        <v>0.112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4">
        <f t="shared" si="0"/>
        <v>0.112</v>
      </c>
      <c r="U20" s="14">
        <f t="shared" si="1"/>
        <v>5.3000000000000005E-2</v>
      </c>
    </row>
    <row r="21" spans="1:21" customFormat="1" ht="15" x14ac:dyDescent="0.25">
      <c r="A21" s="5" t="s">
        <v>37</v>
      </c>
      <c r="B21" s="6" t="s">
        <v>38</v>
      </c>
      <c r="C21" s="3" t="s">
        <v>26</v>
      </c>
      <c r="D21" s="18">
        <v>-118</v>
      </c>
      <c r="E21" s="10">
        <v>-24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4">
        <f t="shared" si="0"/>
        <v>-24</v>
      </c>
      <c r="U21" s="14">
        <f t="shared" si="1"/>
        <v>-94</v>
      </c>
    </row>
    <row r="22" spans="1:21" customFormat="1" ht="15" x14ac:dyDescent="0.25">
      <c r="A22" s="5" t="s">
        <v>39</v>
      </c>
      <c r="B22" s="6" t="s">
        <v>40</v>
      </c>
      <c r="C22" s="3" t="s">
        <v>36</v>
      </c>
      <c r="D22" s="19">
        <v>2.2200000000000002</v>
      </c>
      <c r="E22" s="10">
        <v>0.48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4">
        <f t="shared" si="0"/>
        <v>0.48</v>
      </c>
      <c r="U22" s="14">
        <f t="shared" si="1"/>
        <v>1.7400000000000002</v>
      </c>
    </row>
    <row r="23" spans="1:21" customFormat="1" ht="15" x14ac:dyDescent="0.25">
      <c r="A23" s="5" t="s">
        <v>41</v>
      </c>
      <c r="B23" s="6" t="s">
        <v>42</v>
      </c>
      <c r="C23" s="3" t="s">
        <v>43</v>
      </c>
      <c r="D23" s="20">
        <v>-737.4</v>
      </c>
      <c r="E23" s="10">
        <v>-150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4">
        <f t="shared" si="0"/>
        <v>-150</v>
      </c>
      <c r="U23" s="14">
        <f t="shared" si="1"/>
        <v>-587.4</v>
      </c>
    </row>
    <row r="24" spans="1:21" customFormat="1" ht="15" x14ac:dyDescent="0.25">
      <c r="A24" s="5" t="s">
        <v>44</v>
      </c>
      <c r="B24" s="6" t="s">
        <v>45</v>
      </c>
      <c r="C24" s="3" t="s">
        <v>36</v>
      </c>
      <c r="D24" s="19">
        <v>48.29</v>
      </c>
      <c r="E24" s="10">
        <v>9.7319999999999993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4">
        <f t="shared" si="0"/>
        <v>9.7319999999999993</v>
      </c>
      <c r="U24" s="14">
        <f t="shared" si="1"/>
        <v>38.558</v>
      </c>
    </row>
    <row r="25" spans="1:21" customFormat="1" ht="15" x14ac:dyDescent="0.25">
      <c r="A25" s="5" t="s">
        <v>46</v>
      </c>
      <c r="B25" s="6" t="s">
        <v>47</v>
      </c>
      <c r="C25" s="3" t="s">
        <v>48</v>
      </c>
      <c r="D25" s="18">
        <v>10</v>
      </c>
      <c r="E25" s="10">
        <v>8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4">
        <f t="shared" si="0"/>
        <v>8</v>
      </c>
      <c r="U25" s="14">
        <f t="shared" si="1"/>
        <v>2</v>
      </c>
    </row>
    <row r="26" spans="1:21" customFormat="1" ht="22.5" x14ac:dyDescent="0.25">
      <c r="A26" s="5" t="s">
        <v>49</v>
      </c>
      <c r="B26" s="6" t="s">
        <v>50</v>
      </c>
      <c r="C26" s="3" t="s">
        <v>51</v>
      </c>
      <c r="D26" s="19">
        <v>6.84</v>
      </c>
      <c r="E26" s="10">
        <v>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4">
        <f t="shared" si="0"/>
        <v>0</v>
      </c>
      <c r="U26" s="14">
        <f t="shared" si="1"/>
        <v>6.84</v>
      </c>
    </row>
    <row r="27" spans="1:21" customFormat="1" ht="22.5" x14ac:dyDescent="0.25">
      <c r="A27" s="5" t="s">
        <v>52</v>
      </c>
      <c r="B27" s="6" t="s">
        <v>53</v>
      </c>
      <c r="C27" s="3" t="s">
        <v>54</v>
      </c>
      <c r="D27" s="21">
        <v>0.16603999999999999</v>
      </c>
      <c r="E27" s="10">
        <v>3.04E-2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4">
        <f t="shared" si="0"/>
        <v>3.04E-2</v>
      </c>
      <c r="U27" s="14">
        <f t="shared" si="1"/>
        <v>0.13563999999999998</v>
      </c>
    </row>
    <row r="28" spans="1:21" customFormat="1" ht="15" x14ac:dyDescent="0.25">
      <c r="A28" s="40" t="s">
        <v>55</v>
      </c>
      <c r="B28" s="40"/>
      <c r="C28" s="40"/>
      <c r="D28" s="41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7"/>
      <c r="U28" s="27"/>
    </row>
    <row r="29" spans="1:21" customFormat="1" ht="33.75" x14ac:dyDescent="0.25">
      <c r="A29" s="5" t="s">
        <v>56</v>
      </c>
      <c r="B29" s="6" t="s">
        <v>57</v>
      </c>
      <c r="C29" s="3" t="s">
        <v>58</v>
      </c>
      <c r="D29" s="17">
        <v>693.44200000000001</v>
      </c>
      <c r="E29" s="10">
        <v>102.88249999999999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4">
        <f>SUM(E29:S29)</f>
        <v>102.88249999999999</v>
      </c>
      <c r="U29" s="14">
        <f>D29-T29</f>
        <v>590.55950000000007</v>
      </c>
    </row>
    <row r="30" spans="1:21" customFormat="1" ht="33.75" x14ac:dyDescent="0.25">
      <c r="A30" s="5" t="s">
        <v>59</v>
      </c>
      <c r="B30" s="6" t="s">
        <v>60</v>
      </c>
      <c r="C30" s="3" t="s">
        <v>58</v>
      </c>
      <c r="D30" s="19">
        <v>86.37</v>
      </c>
      <c r="E30" s="10">
        <v>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4">
        <f>SUM(E30:S30)</f>
        <v>0</v>
      </c>
      <c r="U30" s="14">
        <f>D30-T30</f>
        <v>86.37</v>
      </c>
    </row>
    <row r="31" spans="1:21" customFormat="1" ht="22.5" x14ac:dyDescent="0.25">
      <c r="A31" s="5" t="s">
        <v>61</v>
      </c>
      <c r="B31" s="6" t="s">
        <v>62</v>
      </c>
      <c r="C31" s="3" t="s">
        <v>58</v>
      </c>
      <c r="D31" s="19">
        <v>133.68</v>
      </c>
      <c r="E31" s="10">
        <v>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4">
        <f>SUM(E31:S31)</f>
        <v>0</v>
      </c>
      <c r="U31" s="14">
        <f>D31-T31</f>
        <v>133.68</v>
      </c>
    </row>
    <row r="32" spans="1:21" customFormat="1" ht="22.5" x14ac:dyDescent="0.25">
      <c r="A32" s="5" t="s">
        <v>63</v>
      </c>
      <c r="B32" s="6" t="s">
        <v>64</v>
      </c>
      <c r="C32" s="3" t="s">
        <v>58</v>
      </c>
      <c r="D32" s="17">
        <v>913.49199999999996</v>
      </c>
      <c r="E32" s="10">
        <v>102.88249999999999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4">
        <f>SUM(E32:S32)</f>
        <v>102.88249999999999</v>
      </c>
      <c r="U32" s="14">
        <f>D32-T32</f>
        <v>810.60950000000003</v>
      </c>
    </row>
    <row r="33" spans="1:21" customFormat="1" ht="15" x14ac:dyDescent="0.25">
      <c r="A33" s="7"/>
      <c r="B33" s="42" t="s">
        <v>65</v>
      </c>
      <c r="C33" s="42"/>
      <c r="D33" s="43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4">
        <f>SUM(E33:S33)</f>
        <v>0</v>
      </c>
      <c r="U33" s="14">
        <f>D33-T33</f>
        <v>0</v>
      </c>
    </row>
    <row r="34" spans="1:21" customFormat="1" ht="15" x14ac:dyDescent="0.25">
      <c r="A34" s="40" t="s">
        <v>66</v>
      </c>
      <c r="B34" s="40"/>
      <c r="C34" s="40"/>
      <c r="D34" s="41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7"/>
      <c r="U34" s="27"/>
    </row>
    <row r="35" spans="1:21" customFormat="1" ht="22.5" x14ac:dyDescent="0.25">
      <c r="A35" s="5" t="s">
        <v>67</v>
      </c>
      <c r="B35" s="6" t="s">
        <v>68</v>
      </c>
      <c r="C35" s="3" t="s">
        <v>69</v>
      </c>
      <c r="D35" s="18">
        <v>1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4">
        <f>SUM(E35:S35)</f>
        <v>0</v>
      </c>
      <c r="U35" s="14">
        <f>D35-T35</f>
        <v>1</v>
      </c>
    </row>
    <row r="36" spans="1:21" customFormat="1" ht="22.5" x14ac:dyDescent="0.25">
      <c r="A36" s="5" t="s">
        <v>70</v>
      </c>
      <c r="B36" s="6" t="s">
        <v>71</v>
      </c>
      <c r="C36" s="3" t="s">
        <v>58</v>
      </c>
      <c r="D36" s="19">
        <v>8.6199999999999992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4">
        <f>SUM(E36:S36)</f>
        <v>0</v>
      </c>
      <c r="U36" s="14">
        <f>D36-T36</f>
        <v>8.6199999999999992</v>
      </c>
    </row>
    <row r="37" spans="1:21" customFormat="1" ht="22.5" x14ac:dyDescent="0.25">
      <c r="A37" s="5" t="s">
        <v>72</v>
      </c>
      <c r="B37" s="6" t="s">
        <v>73</v>
      </c>
      <c r="C37" s="3" t="s">
        <v>58</v>
      </c>
      <c r="D37" s="19">
        <v>5.04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4">
        <f>SUM(E37:S37)</f>
        <v>0</v>
      </c>
      <c r="U37" s="14">
        <f>D37-T37</f>
        <v>5.04</v>
      </c>
    </row>
    <row r="38" spans="1:21" customFormat="1" ht="22.5" x14ac:dyDescent="0.25">
      <c r="A38" s="5" t="s">
        <v>74</v>
      </c>
      <c r="B38" s="6" t="s">
        <v>64</v>
      </c>
      <c r="C38" s="3" t="s">
        <v>58</v>
      </c>
      <c r="D38" s="19">
        <v>13.66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4">
        <f>SUM(E38:S38)</f>
        <v>0</v>
      </c>
      <c r="U38" s="14">
        <f>D38-T38</f>
        <v>13.66</v>
      </c>
    </row>
    <row r="39" spans="1:21" customFormat="1" ht="15" x14ac:dyDescent="0.25">
      <c r="A39" s="7"/>
      <c r="B39" s="42" t="s">
        <v>75</v>
      </c>
      <c r="C39" s="42"/>
      <c r="D39" s="43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4">
        <f>SUM(E39:S39)</f>
        <v>0</v>
      </c>
      <c r="U39" s="14">
        <f>D39-T39</f>
        <v>0</v>
      </c>
    </row>
    <row r="40" spans="1:21" customFormat="1" ht="15" x14ac:dyDescent="0.25">
      <c r="A40" s="40" t="s">
        <v>76</v>
      </c>
      <c r="B40" s="40"/>
      <c r="C40" s="40"/>
      <c r="D40" s="41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7"/>
      <c r="U40" s="27"/>
    </row>
    <row r="41" spans="1:21" customFormat="1" ht="22.5" x14ac:dyDescent="0.25">
      <c r="A41" s="5" t="s">
        <v>77</v>
      </c>
      <c r="B41" s="6" t="s">
        <v>68</v>
      </c>
      <c r="C41" s="3" t="s">
        <v>69</v>
      </c>
      <c r="D41" s="18">
        <v>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4">
        <f>SUM(E41:S41)</f>
        <v>0</v>
      </c>
      <c r="U41" s="14">
        <f>D41-T41</f>
        <v>1</v>
      </c>
    </row>
    <row r="42" spans="1:21" customFormat="1" ht="22.5" x14ac:dyDescent="0.25">
      <c r="A42" s="5" t="s">
        <v>78</v>
      </c>
      <c r="B42" s="6" t="s">
        <v>71</v>
      </c>
      <c r="C42" s="3" t="s">
        <v>58</v>
      </c>
      <c r="D42" s="19">
        <v>8.6199999999999992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4">
        <f>SUM(E42:S42)</f>
        <v>0</v>
      </c>
      <c r="U42" s="14">
        <f>D42-T42</f>
        <v>8.6199999999999992</v>
      </c>
    </row>
    <row r="43" spans="1:21" customFormat="1" ht="22.5" x14ac:dyDescent="0.25">
      <c r="A43" s="5" t="s">
        <v>79</v>
      </c>
      <c r="B43" s="6" t="s">
        <v>73</v>
      </c>
      <c r="C43" s="3" t="s">
        <v>58</v>
      </c>
      <c r="D43" s="19">
        <v>5.04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4">
        <f>SUM(E43:S43)</f>
        <v>0</v>
      </c>
      <c r="U43" s="14">
        <f>D43-T43</f>
        <v>5.04</v>
      </c>
    </row>
    <row r="44" spans="1:21" customFormat="1" ht="22.5" x14ac:dyDescent="0.25">
      <c r="A44" s="5" t="s">
        <v>80</v>
      </c>
      <c r="B44" s="6" t="s">
        <v>64</v>
      </c>
      <c r="C44" s="3" t="s">
        <v>58</v>
      </c>
      <c r="D44" s="19">
        <v>13.66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4">
        <f>SUM(E44:S44)</f>
        <v>0</v>
      </c>
      <c r="U44" s="14">
        <f>D44-T44</f>
        <v>13.66</v>
      </c>
    </row>
    <row r="45" spans="1:21" customFormat="1" ht="15" x14ac:dyDescent="0.25">
      <c r="A45" s="7"/>
      <c r="B45" s="42" t="s">
        <v>81</v>
      </c>
      <c r="C45" s="42"/>
      <c r="D45" s="43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4">
        <f>SUM(E45:S45)</f>
        <v>0</v>
      </c>
      <c r="U45" s="14">
        <f>D45-T45</f>
        <v>0</v>
      </c>
    </row>
    <row r="46" spans="1:21" customFormat="1" ht="15" x14ac:dyDescent="0.25">
      <c r="A46" s="40" t="s">
        <v>82</v>
      </c>
      <c r="B46" s="40"/>
      <c r="C46" s="40"/>
      <c r="D46" s="41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7"/>
      <c r="U46" s="27"/>
    </row>
    <row r="47" spans="1:21" customFormat="1" ht="22.5" x14ac:dyDescent="0.25">
      <c r="A47" s="5" t="s">
        <v>83</v>
      </c>
      <c r="B47" s="6" t="s">
        <v>68</v>
      </c>
      <c r="C47" s="3" t="s">
        <v>69</v>
      </c>
      <c r="D47" s="18">
        <v>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4">
        <f>SUM(E47:S47)</f>
        <v>0</v>
      </c>
      <c r="U47" s="14">
        <f>D47-T47</f>
        <v>1</v>
      </c>
    </row>
    <row r="48" spans="1:21" customFormat="1" ht="22.5" x14ac:dyDescent="0.25">
      <c r="A48" s="5" t="s">
        <v>84</v>
      </c>
      <c r="B48" s="6" t="s">
        <v>71</v>
      </c>
      <c r="C48" s="3" t="s">
        <v>58</v>
      </c>
      <c r="D48" s="19">
        <v>11.71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4">
        <f>SUM(E48:S48)</f>
        <v>0</v>
      </c>
      <c r="U48" s="14">
        <f>D48-T48</f>
        <v>11.71</v>
      </c>
    </row>
    <row r="49" spans="1:21" customFormat="1" ht="22.5" x14ac:dyDescent="0.25">
      <c r="A49" s="5" t="s">
        <v>85</v>
      </c>
      <c r="B49" s="6" t="s">
        <v>73</v>
      </c>
      <c r="C49" s="3" t="s">
        <v>58</v>
      </c>
      <c r="D49" s="19">
        <v>5.04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4">
        <f>SUM(E49:S49)</f>
        <v>0</v>
      </c>
      <c r="U49" s="14">
        <f>D49-T49</f>
        <v>5.04</v>
      </c>
    </row>
    <row r="50" spans="1:21" customFormat="1" ht="22.5" x14ac:dyDescent="0.25">
      <c r="A50" s="5" t="s">
        <v>86</v>
      </c>
      <c r="B50" s="6" t="s">
        <v>64</v>
      </c>
      <c r="C50" s="3" t="s">
        <v>58</v>
      </c>
      <c r="D50" s="19">
        <v>16.75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4">
        <f>SUM(E50:S50)</f>
        <v>0</v>
      </c>
      <c r="U50" s="14">
        <f>D50-T50</f>
        <v>16.75</v>
      </c>
    </row>
    <row r="51" spans="1:21" customFormat="1" ht="15" x14ac:dyDescent="0.25">
      <c r="A51" s="7"/>
      <c r="B51" s="42" t="s">
        <v>87</v>
      </c>
      <c r="C51" s="42"/>
      <c r="D51" s="43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4">
        <f>SUM(E51:S51)</f>
        <v>0</v>
      </c>
      <c r="U51" s="14">
        <f>D51-T51</f>
        <v>0</v>
      </c>
    </row>
    <row r="52" spans="1:21" customFormat="1" ht="15" x14ac:dyDescent="0.25">
      <c r="A52" s="40" t="s">
        <v>88</v>
      </c>
      <c r="B52" s="40"/>
      <c r="C52" s="40"/>
      <c r="D52" s="41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7"/>
      <c r="U52" s="27"/>
    </row>
    <row r="53" spans="1:21" customFormat="1" ht="22.5" x14ac:dyDescent="0.25">
      <c r="A53" s="5" t="s">
        <v>89</v>
      </c>
      <c r="B53" s="6" t="s">
        <v>14</v>
      </c>
      <c r="C53" s="3" t="s">
        <v>9</v>
      </c>
      <c r="D53" s="17">
        <v>0.13900000000000001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4">
        <f t="shared" ref="T53:T60" si="2">SUM(E53:S53)</f>
        <v>0</v>
      </c>
      <c r="U53" s="14">
        <f t="shared" ref="U53:U60" si="3">D53-T53</f>
        <v>0.13900000000000001</v>
      </c>
    </row>
    <row r="54" spans="1:21" customFormat="1" ht="15" x14ac:dyDescent="0.25">
      <c r="A54" s="5" t="s">
        <v>90</v>
      </c>
      <c r="B54" s="6" t="s">
        <v>16</v>
      </c>
      <c r="C54" s="3" t="s">
        <v>9</v>
      </c>
      <c r="D54" s="16">
        <v>5.45E-2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4">
        <f t="shared" si="2"/>
        <v>0</v>
      </c>
      <c r="U54" s="14">
        <f t="shared" si="3"/>
        <v>5.45E-2</v>
      </c>
    </row>
    <row r="55" spans="1:21" customFormat="1" ht="15" x14ac:dyDescent="0.25">
      <c r="A55" s="5" t="s">
        <v>91</v>
      </c>
      <c r="B55" s="6" t="s">
        <v>18</v>
      </c>
      <c r="C55" s="3" t="s">
        <v>9</v>
      </c>
      <c r="D55" s="16">
        <v>5.4100000000000002E-2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4">
        <f t="shared" si="2"/>
        <v>0</v>
      </c>
      <c r="U55" s="14">
        <f t="shared" si="3"/>
        <v>5.4100000000000002E-2</v>
      </c>
    </row>
    <row r="56" spans="1:21" customFormat="1" ht="15" x14ac:dyDescent="0.25">
      <c r="A56" s="5" t="s">
        <v>92</v>
      </c>
      <c r="B56" s="6" t="s">
        <v>20</v>
      </c>
      <c r="C56" s="3" t="s">
        <v>21</v>
      </c>
      <c r="D56" s="17">
        <v>6.8170000000000002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4">
        <f t="shared" si="2"/>
        <v>0</v>
      </c>
      <c r="U56" s="14">
        <f t="shared" si="3"/>
        <v>6.8170000000000002</v>
      </c>
    </row>
    <row r="57" spans="1:21" customFormat="1" ht="22.5" x14ac:dyDescent="0.25">
      <c r="A57" s="5" t="s">
        <v>93</v>
      </c>
      <c r="B57" s="6" t="s">
        <v>94</v>
      </c>
      <c r="C57" s="3" t="s">
        <v>95</v>
      </c>
      <c r="D57" s="19">
        <v>0.06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4">
        <f t="shared" si="2"/>
        <v>0</v>
      </c>
      <c r="U57" s="14">
        <f t="shared" si="3"/>
        <v>0.06</v>
      </c>
    </row>
    <row r="58" spans="1:21" customFormat="1" ht="15" x14ac:dyDescent="0.25">
      <c r="A58" s="5" t="s">
        <v>96</v>
      </c>
      <c r="B58" s="6" t="s">
        <v>97</v>
      </c>
      <c r="C58" s="3" t="s">
        <v>33</v>
      </c>
      <c r="D58" s="17">
        <v>-2.9000000000000001E-2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4">
        <f t="shared" si="2"/>
        <v>0</v>
      </c>
      <c r="U58" s="14">
        <f t="shared" si="3"/>
        <v>-2.9000000000000001E-2</v>
      </c>
    </row>
    <row r="59" spans="1:21" customFormat="1" ht="15" x14ac:dyDescent="0.25">
      <c r="A59" s="5" t="s">
        <v>98</v>
      </c>
      <c r="B59" s="6" t="s">
        <v>99</v>
      </c>
      <c r="C59" s="3" t="s">
        <v>36</v>
      </c>
      <c r="D59" s="19">
        <v>0.36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4">
        <f t="shared" si="2"/>
        <v>0</v>
      </c>
      <c r="U59" s="14">
        <f t="shared" si="3"/>
        <v>0.36</v>
      </c>
    </row>
    <row r="60" spans="1:21" customFormat="1" ht="15" x14ac:dyDescent="0.25">
      <c r="A60" s="5" t="s">
        <v>100</v>
      </c>
      <c r="B60" s="6" t="s">
        <v>35</v>
      </c>
      <c r="C60" s="3" t="s">
        <v>36</v>
      </c>
      <c r="D60" s="17">
        <v>2.9000000000000001E-2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4">
        <f t="shared" si="2"/>
        <v>0</v>
      </c>
      <c r="U60" s="14">
        <f t="shared" si="3"/>
        <v>2.9000000000000001E-2</v>
      </c>
    </row>
    <row r="61" spans="1:21" customFormat="1" ht="15" x14ac:dyDescent="0.25">
      <c r="A61" s="40" t="s">
        <v>55</v>
      </c>
      <c r="B61" s="40"/>
      <c r="C61" s="40"/>
      <c r="D61" s="41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7"/>
      <c r="U61" s="27"/>
    </row>
    <row r="62" spans="1:21" customFormat="1" ht="33.75" x14ac:dyDescent="0.25">
      <c r="A62" s="5" t="s">
        <v>101</v>
      </c>
      <c r="B62" s="6" t="s">
        <v>57</v>
      </c>
      <c r="C62" s="3" t="s">
        <v>58</v>
      </c>
      <c r="D62" s="19">
        <v>24.37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4">
        <f>SUM(E62:S62)</f>
        <v>0</v>
      </c>
      <c r="U62" s="14">
        <f>D62-T62</f>
        <v>24.37</v>
      </c>
    </row>
    <row r="63" spans="1:21" customFormat="1" ht="33.75" x14ac:dyDescent="0.25">
      <c r="A63" s="5" t="s">
        <v>102</v>
      </c>
      <c r="B63" s="6" t="s">
        <v>103</v>
      </c>
      <c r="C63" s="3" t="s">
        <v>58</v>
      </c>
      <c r="D63" s="19">
        <v>1.05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4">
        <f>SUM(E63:S63)</f>
        <v>0</v>
      </c>
      <c r="U63" s="14">
        <f>D63-T63</f>
        <v>1.05</v>
      </c>
    </row>
    <row r="64" spans="1:21" customFormat="1" ht="22.5" x14ac:dyDescent="0.25">
      <c r="A64" s="5" t="s">
        <v>104</v>
      </c>
      <c r="B64" s="6" t="s">
        <v>64</v>
      </c>
      <c r="C64" s="3" t="s">
        <v>58</v>
      </c>
      <c r="D64" s="19">
        <v>25.42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4">
        <f>SUM(E64:S64)</f>
        <v>0</v>
      </c>
      <c r="U64" s="14">
        <f>D64-T64</f>
        <v>25.42</v>
      </c>
    </row>
    <row r="65" spans="1:21" customFormat="1" ht="15" x14ac:dyDescent="0.25">
      <c r="A65" s="7"/>
      <c r="B65" s="42" t="s">
        <v>105</v>
      </c>
      <c r="C65" s="42"/>
      <c r="D65" s="43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4">
        <f>SUM(E65:S65)</f>
        <v>0</v>
      </c>
      <c r="U65" s="14">
        <f>D65-T65</f>
        <v>0</v>
      </c>
    </row>
    <row r="66" spans="1:21" customFormat="1" ht="15" x14ac:dyDescent="0.25">
      <c r="A66" s="40" t="s">
        <v>106</v>
      </c>
      <c r="B66" s="40"/>
      <c r="C66" s="40"/>
      <c r="D66" s="41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7"/>
      <c r="U66" s="27"/>
    </row>
    <row r="67" spans="1:21" customFormat="1" ht="22.5" x14ac:dyDescent="0.25">
      <c r="A67" s="5" t="s">
        <v>107</v>
      </c>
      <c r="B67" s="6" t="s">
        <v>14</v>
      </c>
      <c r="C67" s="3" t="s">
        <v>9</v>
      </c>
      <c r="D67" s="16">
        <v>7.2900000000000006E-2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4">
        <f t="shared" ref="T67:T74" si="4">SUM(E67:S67)</f>
        <v>0</v>
      </c>
      <c r="U67" s="14">
        <f t="shared" ref="U67:U74" si="5">D67-T67</f>
        <v>7.2900000000000006E-2</v>
      </c>
    </row>
    <row r="68" spans="1:21" customFormat="1" ht="15" x14ac:dyDescent="0.25">
      <c r="A68" s="5" t="s">
        <v>108</v>
      </c>
      <c r="B68" s="6" t="s">
        <v>16</v>
      </c>
      <c r="C68" s="3" t="s">
        <v>9</v>
      </c>
      <c r="D68" s="16">
        <v>3.2099999999999997E-2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4">
        <f t="shared" si="4"/>
        <v>0</v>
      </c>
      <c r="U68" s="14">
        <f t="shared" si="5"/>
        <v>3.2099999999999997E-2</v>
      </c>
    </row>
    <row r="69" spans="1:21" customFormat="1" ht="15" x14ac:dyDescent="0.25">
      <c r="A69" s="5" t="s">
        <v>109</v>
      </c>
      <c r="B69" s="6" t="s">
        <v>18</v>
      </c>
      <c r="C69" s="3" t="s">
        <v>9</v>
      </c>
      <c r="D69" s="17">
        <v>3.2000000000000001E-2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4">
        <f t="shared" si="4"/>
        <v>0</v>
      </c>
      <c r="U69" s="14">
        <f t="shared" si="5"/>
        <v>3.2000000000000001E-2</v>
      </c>
    </row>
    <row r="70" spans="1:21" customFormat="1" ht="15" x14ac:dyDescent="0.25">
      <c r="A70" s="5" t="s">
        <v>110</v>
      </c>
      <c r="B70" s="6" t="s">
        <v>20</v>
      </c>
      <c r="C70" s="3" t="s">
        <v>21</v>
      </c>
      <c r="D70" s="19">
        <v>4.04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4">
        <f t="shared" si="4"/>
        <v>0</v>
      </c>
      <c r="U70" s="14">
        <f t="shared" si="5"/>
        <v>4.04</v>
      </c>
    </row>
    <row r="71" spans="1:21" customFormat="1" ht="22.5" x14ac:dyDescent="0.25">
      <c r="A71" s="5" t="s">
        <v>111</v>
      </c>
      <c r="B71" s="6" t="s">
        <v>94</v>
      </c>
      <c r="C71" s="3" t="s">
        <v>95</v>
      </c>
      <c r="D71" s="19">
        <v>0.06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4">
        <f t="shared" si="4"/>
        <v>0</v>
      </c>
      <c r="U71" s="14">
        <f t="shared" si="5"/>
        <v>0.06</v>
      </c>
    </row>
    <row r="72" spans="1:21" customFormat="1" ht="15" x14ac:dyDescent="0.25">
      <c r="A72" s="5" t="s">
        <v>112</v>
      </c>
      <c r="B72" s="6" t="s">
        <v>97</v>
      </c>
      <c r="C72" s="3" t="s">
        <v>33</v>
      </c>
      <c r="D72" s="17">
        <v>-2.9000000000000001E-2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4">
        <f t="shared" si="4"/>
        <v>0</v>
      </c>
      <c r="U72" s="14">
        <f t="shared" si="5"/>
        <v>-2.9000000000000001E-2</v>
      </c>
    </row>
    <row r="73" spans="1:21" customFormat="1" ht="15" x14ac:dyDescent="0.25">
      <c r="A73" s="5" t="s">
        <v>113</v>
      </c>
      <c r="B73" s="6" t="s">
        <v>99</v>
      </c>
      <c r="C73" s="3" t="s">
        <v>36</v>
      </c>
      <c r="D73" s="19">
        <v>0.36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4">
        <f t="shared" si="4"/>
        <v>0</v>
      </c>
      <c r="U73" s="14">
        <f t="shared" si="5"/>
        <v>0.36</v>
      </c>
    </row>
    <row r="74" spans="1:21" customFormat="1" ht="15" x14ac:dyDescent="0.25">
      <c r="A74" s="5" t="s">
        <v>114</v>
      </c>
      <c r="B74" s="6" t="s">
        <v>35</v>
      </c>
      <c r="C74" s="3" t="s">
        <v>36</v>
      </c>
      <c r="D74" s="17">
        <v>2.9000000000000001E-2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4">
        <f t="shared" si="4"/>
        <v>0</v>
      </c>
      <c r="U74" s="14">
        <f t="shared" si="5"/>
        <v>2.9000000000000001E-2</v>
      </c>
    </row>
    <row r="75" spans="1:21" customFormat="1" ht="15" x14ac:dyDescent="0.25">
      <c r="A75" s="40" t="s">
        <v>55</v>
      </c>
      <c r="B75" s="40"/>
      <c r="C75" s="40"/>
      <c r="D75" s="41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7"/>
      <c r="U75" s="27"/>
    </row>
    <row r="76" spans="1:21" customFormat="1" ht="33.75" x14ac:dyDescent="0.25">
      <c r="A76" s="5" t="s">
        <v>115</v>
      </c>
      <c r="B76" s="6" t="s">
        <v>57</v>
      </c>
      <c r="C76" s="3" t="s">
        <v>58</v>
      </c>
      <c r="D76" s="19">
        <v>12.71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4">
        <f>SUM(E76:S76)</f>
        <v>0</v>
      </c>
      <c r="U76" s="14">
        <f>D76-T76</f>
        <v>12.71</v>
      </c>
    </row>
    <row r="77" spans="1:21" customFormat="1" ht="33.75" x14ac:dyDescent="0.25">
      <c r="A77" s="5" t="s">
        <v>116</v>
      </c>
      <c r="B77" s="6" t="s">
        <v>103</v>
      </c>
      <c r="C77" s="3" t="s">
        <v>58</v>
      </c>
      <c r="D77" s="19">
        <v>1.06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4">
        <f>SUM(E77:S77)</f>
        <v>0</v>
      </c>
      <c r="U77" s="14">
        <f>D77-T77</f>
        <v>1.06</v>
      </c>
    </row>
    <row r="78" spans="1:21" customFormat="1" ht="22.5" x14ac:dyDescent="0.25">
      <c r="A78" s="5" t="s">
        <v>117</v>
      </c>
      <c r="B78" s="6" t="s">
        <v>118</v>
      </c>
      <c r="C78" s="3" t="s">
        <v>58</v>
      </c>
      <c r="D78" s="20">
        <v>0.2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4">
        <f>SUM(E78:S78)</f>
        <v>0</v>
      </c>
      <c r="U78" s="14">
        <f>D78-T78</f>
        <v>0.2</v>
      </c>
    </row>
    <row r="79" spans="1:21" customFormat="1" ht="22.5" x14ac:dyDescent="0.25">
      <c r="A79" s="5" t="s">
        <v>119</v>
      </c>
      <c r="B79" s="6" t="s">
        <v>64</v>
      </c>
      <c r="C79" s="3" t="s">
        <v>58</v>
      </c>
      <c r="D79" s="19">
        <v>13.97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4">
        <f>SUM(E79:S79)</f>
        <v>0</v>
      </c>
      <c r="U79" s="14">
        <f>D79-T79</f>
        <v>13.97</v>
      </c>
    </row>
    <row r="80" spans="1:21" customFormat="1" ht="15" x14ac:dyDescent="0.25">
      <c r="A80" s="7"/>
      <c r="B80" s="42" t="s">
        <v>120</v>
      </c>
      <c r="C80" s="42"/>
      <c r="D80" s="43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4">
        <f>SUM(E80:S80)</f>
        <v>0</v>
      </c>
      <c r="U80" s="14">
        <f>D80-T80</f>
        <v>0</v>
      </c>
    </row>
    <row r="81" spans="1:21" customFormat="1" ht="15" x14ac:dyDescent="0.25">
      <c r="A81" s="40" t="s">
        <v>121</v>
      </c>
      <c r="B81" s="40"/>
      <c r="C81" s="40"/>
      <c r="D81" s="41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7"/>
      <c r="U81" s="27"/>
    </row>
    <row r="82" spans="1:21" customFormat="1" ht="22.5" x14ac:dyDescent="0.25">
      <c r="A82" s="5" t="s">
        <v>122</v>
      </c>
      <c r="B82" s="6" t="s">
        <v>68</v>
      </c>
      <c r="C82" s="3" t="s">
        <v>69</v>
      </c>
      <c r="D82" s="18">
        <v>1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4">
        <f t="shared" ref="T82:T99" si="6">SUM(E82:S82)</f>
        <v>0</v>
      </c>
      <c r="U82" s="14">
        <f t="shared" ref="U82:U99" si="7">D82-T82</f>
        <v>1</v>
      </c>
    </row>
    <row r="83" spans="1:21" customFormat="1" ht="22.5" x14ac:dyDescent="0.25">
      <c r="A83" s="5" t="s">
        <v>123</v>
      </c>
      <c r="B83" s="6" t="s">
        <v>14</v>
      </c>
      <c r="C83" s="3" t="s">
        <v>9</v>
      </c>
      <c r="D83" s="17">
        <v>0.25800000000000001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4">
        <f t="shared" si="6"/>
        <v>0</v>
      </c>
      <c r="U83" s="14">
        <f t="shared" si="7"/>
        <v>0.25800000000000001</v>
      </c>
    </row>
    <row r="84" spans="1:21" customFormat="1" ht="15" x14ac:dyDescent="0.25">
      <c r="A84" s="5" t="s">
        <v>124</v>
      </c>
      <c r="B84" s="6" t="s">
        <v>16</v>
      </c>
      <c r="C84" s="3" t="s">
        <v>9</v>
      </c>
      <c r="D84" s="16">
        <v>0.1237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4">
        <f t="shared" si="6"/>
        <v>0</v>
      </c>
      <c r="U84" s="14">
        <f t="shared" si="7"/>
        <v>0.1237</v>
      </c>
    </row>
    <row r="85" spans="1:21" customFormat="1" ht="15" x14ac:dyDescent="0.25">
      <c r="A85" s="5" t="s">
        <v>125</v>
      </c>
      <c r="B85" s="6" t="s">
        <v>18</v>
      </c>
      <c r="C85" s="3" t="s">
        <v>9</v>
      </c>
      <c r="D85" s="17">
        <v>0.124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4">
        <f t="shared" si="6"/>
        <v>0</v>
      </c>
      <c r="U85" s="14">
        <f t="shared" si="7"/>
        <v>0.124</v>
      </c>
    </row>
    <row r="86" spans="1:21" customFormat="1" ht="15" x14ac:dyDescent="0.25">
      <c r="A86" s="5" t="s">
        <v>126</v>
      </c>
      <c r="B86" s="6" t="s">
        <v>20</v>
      </c>
      <c r="C86" s="3" t="s">
        <v>21</v>
      </c>
      <c r="D86" s="19">
        <v>15.62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4">
        <f t="shared" si="6"/>
        <v>0</v>
      </c>
      <c r="U86" s="14">
        <f t="shared" si="7"/>
        <v>15.62</v>
      </c>
    </row>
    <row r="87" spans="1:21" customFormat="1" ht="33.75" x14ac:dyDescent="0.25">
      <c r="A87" s="5" t="s">
        <v>127</v>
      </c>
      <c r="B87" s="6" t="s">
        <v>128</v>
      </c>
      <c r="C87" s="3" t="s">
        <v>69</v>
      </c>
      <c r="D87" s="18">
        <v>1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4">
        <f t="shared" si="6"/>
        <v>0</v>
      </c>
      <c r="U87" s="14">
        <f t="shared" si="7"/>
        <v>1</v>
      </c>
    </row>
    <row r="88" spans="1:21" customFormat="1" ht="15" x14ac:dyDescent="0.25">
      <c r="A88" s="5" t="s">
        <v>129</v>
      </c>
      <c r="B88" s="6" t="s">
        <v>130</v>
      </c>
      <c r="C88" s="3" t="s">
        <v>131</v>
      </c>
      <c r="D88" s="18">
        <v>1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4">
        <f t="shared" si="6"/>
        <v>0</v>
      </c>
      <c r="U88" s="14">
        <f t="shared" si="7"/>
        <v>1</v>
      </c>
    </row>
    <row r="89" spans="1:21" customFormat="1" ht="15" x14ac:dyDescent="0.25">
      <c r="A89" s="5" t="s">
        <v>132</v>
      </c>
      <c r="B89" s="6" t="s">
        <v>133</v>
      </c>
      <c r="C89" s="3" t="s">
        <v>131</v>
      </c>
      <c r="D89" s="18">
        <v>1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4">
        <f t="shared" si="6"/>
        <v>0</v>
      </c>
      <c r="U89" s="14">
        <f t="shared" si="7"/>
        <v>1</v>
      </c>
    </row>
    <row r="90" spans="1:21" customFormat="1" ht="22.5" x14ac:dyDescent="0.25">
      <c r="A90" s="5" t="s">
        <v>134</v>
      </c>
      <c r="B90" s="6" t="s">
        <v>135</v>
      </c>
      <c r="C90" s="3" t="s">
        <v>26</v>
      </c>
      <c r="D90" s="18">
        <v>1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4">
        <f t="shared" si="6"/>
        <v>0</v>
      </c>
      <c r="U90" s="14">
        <f t="shared" si="7"/>
        <v>1</v>
      </c>
    </row>
    <row r="91" spans="1:21" customFormat="1" ht="15" x14ac:dyDescent="0.25">
      <c r="A91" s="5" t="s">
        <v>136</v>
      </c>
      <c r="B91" s="6" t="s">
        <v>137</v>
      </c>
      <c r="C91" s="3" t="s">
        <v>26</v>
      </c>
      <c r="D91" s="18">
        <v>-2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4">
        <f t="shared" si="6"/>
        <v>0</v>
      </c>
      <c r="U91" s="14">
        <f t="shared" si="7"/>
        <v>-2</v>
      </c>
    </row>
    <row r="92" spans="1:21" customFormat="1" ht="15" x14ac:dyDescent="0.25">
      <c r="A92" s="5" t="s">
        <v>138</v>
      </c>
      <c r="B92" s="6" t="s">
        <v>139</v>
      </c>
      <c r="C92" s="3" t="s">
        <v>26</v>
      </c>
      <c r="D92" s="18">
        <v>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4">
        <f t="shared" si="6"/>
        <v>0</v>
      </c>
      <c r="U92" s="14">
        <f t="shared" si="7"/>
        <v>2</v>
      </c>
    </row>
    <row r="93" spans="1:21" customFormat="1" ht="22.5" x14ac:dyDescent="0.25">
      <c r="A93" s="5" t="s">
        <v>140</v>
      </c>
      <c r="B93" s="6" t="s">
        <v>141</v>
      </c>
      <c r="C93" s="3" t="s">
        <v>26</v>
      </c>
      <c r="D93" s="18">
        <v>1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4">
        <f t="shared" si="6"/>
        <v>0</v>
      </c>
      <c r="U93" s="14">
        <f t="shared" si="7"/>
        <v>1</v>
      </c>
    </row>
    <row r="94" spans="1:21" customFormat="1" ht="15" x14ac:dyDescent="0.25">
      <c r="A94" s="5" t="s">
        <v>142</v>
      </c>
      <c r="B94" s="6" t="s">
        <v>143</v>
      </c>
      <c r="C94" s="3" t="s">
        <v>26</v>
      </c>
      <c r="D94" s="18">
        <v>1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4">
        <f t="shared" si="6"/>
        <v>0</v>
      </c>
      <c r="U94" s="14">
        <f t="shared" si="7"/>
        <v>1</v>
      </c>
    </row>
    <row r="95" spans="1:21" customFormat="1" ht="22.5" x14ac:dyDescent="0.25">
      <c r="A95" s="5" t="s">
        <v>144</v>
      </c>
      <c r="B95" s="6" t="s">
        <v>94</v>
      </c>
      <c r="C95" s="3" t="s">
        <v>95</v>
      </c>
      <c r="D95" s="19">
        <v>0.06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4">
        <f t="shared" si="6"/>
        <v>0</v>
      </c>
      <c r="U95" s="14">
        <f t="shared" si="7"/>
        <v>0.06</v>
      </c>
    </row>
    <row r="96" spans="1:21" customFormat="1" ht="15" x14ac:dyDescent="0.25">
      <c r="A96" s="5" t="s">
        <v>145</v>
      </c>
      <c r="B96" s="6" t="s">
        <v>97</v>
      </c>
      <c r="C96" s="3" t="s">
        <v>33</v>
      </c>
      <c r="D96" s="17">
        <v>-2.9000000000000001E-2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4">
        <f t="shared" si="6"/>
        <v>0</v>
      </c>
      <c r="U96" s="14">
        <f t="shared" si="7"/>
        <v>-2.9000000000000001E-2</v>
      </c>
    </row>
    <row r="97" spans="1:21" customFormat="1" ht="15" x14ac:dyDescent="0.25">
      <c r="A97" s="5" t="s">
        <v>146</v>
      </c>
      <c r="B97" s="6" t="s">
        <v>99</v>
      </c>
      <c r="C97" s="3" t="s">
        <v>36</v>
      </c>
      <c r="D97" s="19">
        <v>0.36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4">
        <f t="shared" si="6"/>
        <v>0</v>
      </c>
      <c r="U97" s="14">
        <f t="shared" si="7"/>
        <v>0.36</v>
      </c>
    </row>
    <row r="98" spans="1:21" customFormat="1" ht="15" x14ac:dyDescent="0.25">
      <c r="A98" s="5" t="s">
        <v>147</v>
      </c>
      <c r="B98" s="6" t="s">
        <v>35</v>
      </c>
      <c r="C98" s="3" t="s">
        <v>36</v>
      </c>
      <c r="D98" s="17">
        <v>2.9000000000000001E-2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4">
        <f t="shared" si="6"/>
        <v>0</v>
      </c>
      <c r="U98" s="14">
        <f t="shared" si="7"/>
        <v>2.9000000000000001E-2</v>
      </c>
    </row>
    <row r="99" spans="1:21" customFormat="1" ht="22.5" x14ac:dyDescent="0.25">
      <c r="A99" s="5" t="s">
        <v>148</v>
      </c>
      <c r="B99" s="6" t="s">
        <v>149</v>
      </c>
      <c r="C99" s="3" t="s">
        <v>54</v>
      </c>
      <c r="D99" s="16">
        <v>1.3299999999999999E-2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4">
        <f t="shared" si="6"/>
        <v>0</v>
      </c>
      <c r="U99" s="14">
        <f t="shared" si="7"/>
        <v>1.3299999999999999E-2</v>
      </c>
    </row>
    <row r="100" spans="1:21" customFormat="1" ht="15" x14ac:dyDescent="0.25">
      <c r="A100" s="40" t="s">
        <v>55</v>
      </c>
      <c r="B100" s="40"/>
      <c r="C100" s="40"/>
      <c r="D100" s="41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7"/>
      <c r="U100" s="27"/>
    </row>
    <row r="101" spans="1:21" customFormat="1" ht="33.75" x14ac:dyDescent="0.25">
      <c r="A101" s="5" t="s">
        <v>150</v>
      </c>
      <c r="B101" s="6" t="s">
        <v>57</v>
      </c>
      <c r="C101" s="3" t="s">
        <v>58</v>
      </c>
      <c r="D101" s="20">
        <v>45.2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4">
        <f>SUM(E101:S101)</f>
        <v>0</v>
      </c>
      <c r="U101" s="14">
        <f>D101-T101</f>
        <v>45.2</v>
      </c>
    </row>
    <row r="102" spans="1:21" customFormat="1" ht="33.75" x14ac:dyDescent="0.25">
      <c r="A102" s="5" t="s">
        <v>151</v>
      </c>
      <c r="B102" s="6" t="s">
        <v>103</v>
      </c>
      <c r="C102" s="3" t="s">
        <v>58</v>
      </c>
      <c r="D102" s="20">
        <v>9.9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4">
        <f>SUM(E102:S102)</f>
        <v>0</v>
      </c>
      <c r="U102" s="14">
        <f>D102-T102</f>
        <v>9.9</v>
      </c>
    </row>
    <row r="103" spans="1:21" customFormat="1" ht="22.5" x14ac:dyDescent="0.25">
      <c r="A103" s="5" t="s">
        <v>152</v>
      </c>
      <c r="B103" s="6" t="s">
        <v>118</v>
      </c>
      <c r="C103" s="3" t="s">
        <v>58</v>
      </c>
      <c r="D103" s="18">
        <v>5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4">
        <f>SUM(E103:S103)</f>
        <v>0</v>
      </c>
      <c r="U103" s="14">
        <f>D103-T103</f>
        <v>5</v>
      </c>
    </row>
    <row r="104" spans="1:21" customFormat="1" ht="22.5" x14ac:dyDescent="0.25">
      <c r="A104" s="5" t="s">
        <v>153</v>
      </c>
      <c r="B104" s="6" t="s">
        <v>64</v>
      </c>
      <c r="C104" s="3" t="s">
        <v>58</v>
      </c>
      <c r="D104" s="20">
        <v>60.1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4">
        <f>SUM(E104:S104)</f>
        <v>0</v>
      </c>
      <c r="U104" s="14">
        <f>D104-T104</f>
        <v>60.1</v>
      </c>
    </row>
    <row r="105" spans="1:21" customFormat="1" ht="15" x14ac:dyDescent="0.25">
      <c r="A105" s="7"/>
      <c r="B105" s="42" t="s">
        <v>154</v>
      </c>
      <c r="C105" s="42"/>
      <c r="D105" s="43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4">
        <f>SUM(E105:S105)</f>
        <v>0</v>
      </c>
      <c r="U105" s="14">
        <f>D105-T105</f>
        <v>0</v>
      </c>
    </row>
    <row r="106" spans="1:21" customFormat="1" ht="15" x14ac:dyDescent="0.25">
      <c r="A106" s="40" t="s">
        <v>155</v>
      </c>
      <c r="B106" s="40"/>
      <c r="C106" s="40"/>
      <c r="D106" s="41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7"/>
      <c r="U106" s="27"/>
    </row>
    <row r="107" spans="1:21" customFormat="1" ht="22.5" x14ac:dyDescent="0.25">
      <c r="A107" s="5" t="s">
        <v>156</v>
      </c>
      <c r="B107" s="6" t="s">
        <v>14</v>
      </c>
      <c r="C107" s="3" t="s">
        <v>9</v>
      </c>
      <c r="D107" s="19">
        <v>0.01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4">
        <f t="shared" ref="T107:T114" si="8">SUM(E107:S107)</f>
        <v>0</v>
      </c>
      <c r="U107" s="14">
        <f t="shared" ref="U107:U114" si="9">D107-T107</f>
        <v>0.01</v>
      </c>
    </row>
    <row r="108" spans="1:21" customFormat="1" ht="15" x14ac:dyDescent="0.25">
      <c r="A108" s="5" t="s">
        <v>157</v>
      </c>
      <c r="B108" s="6" t="s">
        <v>16</v>
      </c>
      <c r="C108" s="3" t="s">
        <v>9</v>
      </c>
      <c r="D108" s="16">
        <v>4.5999999999999999E-3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4">
        <f t="shared" si="8"/>
        <v>0</v>
      </c>
      <c r="U108" s="14">
        <f t="shared" si="9"/>
        <v>4.5999999999999999E-3</v>
      </c>
    </row>
    <row r="109" spans="1:21" customFormat="1" ht="15" x14ac:dyDescent="0.25">
      <c r="A109" s="5" t="s">
        <v>158</v>
      </c>
      <c r="B109" s="6" t="s">
        <v>18</v>
      </c>
      <c r="C109" s="3" t="s">
        <v>9</v>
      </c>
      <c r="D109" s="16">
        <v>4.4000000000000003E-3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4">
        <f t="shared" si="8"/>
        <v>0</v>
      </c>
      <c r="U109" s="14">
        <f t="shared" si="9"/>
        <v>4.4000000000000003E-3</v>
      </c>
    </row>
    <row r="110" spans="1:21" customFormat="1" ht="15" x14ac:dyDescent="0.25">
      <c r="A110" s="5" t="s">
        <v>159</v>
      </c>
      <c r="B110" s="6" t="s">
        <v>20</v>
      </c>
      <c r="C110" s="3" t="s">
        <v>21</v>
      </c>
      <c r="D110" s="19">
        <v>2.57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4">
        <f t="shared" si="8"/>
        <v>0</v>
      </c>
      <c r="U110" s="14">
        <f t="shared" si="9"/>
        <v>2.57</v>
      </c>
    </row>
    <row r="111" spans="1:21" customFormat="1" ht="22.5" x14ac:dyDescent="0.25">
      <c r="A111" s="5" t="s">
        <v>160</v>
      </c>
      <c r="B111" s="6" t="s">
        <v>94</v>
      </c>
      <c r="C111" s="3" t="s">
        <v>95</v>
      </c>
      <c r="D111" s="19">
        <v>0.06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4">
        <f t="shared" si="8"/>
        <v>0</v>
      </c>
      <c r="U111" s="14">
        <f t="shared" si="9"/>
        <v>0.06</v>
      </c>
    </row>
    <row r="112" spans="1:21" customFormat="1" ht="15" x14ac:dyDescent="0.25">
      <c r="A112" s="5" t="s">
        <v>161</v>
      </c>
      <c r="B112" s="6" t="s">
        <v>97</v>
      </c>
      <c r="C112" s="3" t="s">
        <v>33</v>
      </c>
      <c r="D112" s="17">
        <v>-2.9000000000000001E-2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4">
        <f t="shared" si="8"/>
        <v>0</v>
      </c>
      <c r="U112" s="14">
        <f t="shared" si="9"/>
        <v>-2.9000000000000001E-2</v>
      </c>
    </row>
    <row r="113" spans="1:21" customFormat="1" ht="15" x14ac:dyDescent="0.25">
      <c r="A113" s="5" t="s">
        <v>162</v>
      </c>
      <c r="B113" s="6" t="s">
        <v>99</v>
      </c>
      <c r="C113" s="3" t="s">
        <v>36</v>
      </c>
      <c r="D113" s="19">
        <v>0.36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4">
        <f t="shared" si="8"/>
        <v>0</v>
      </c>
      <c r="U113" s="14">
        <f t="shared" si="9"/>
        <v>0.36</v>
      </c>
    </row>
    <row r="114" spans="1:21" customFormat="1" ht="15" x14ac:dyDescent="0.25">
      <c r="A114" s="5" t="s">
        <v>163</v>
      </c>
      <c r="B114" s="6" t="s">
        <v>35</v>
      </c>
      <c r="C114" s="3" t="s">
        <v>36</v>
      </c>
      <c r="D114" s="17">
        <v>2.9000000000000001E-2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4">
        <f t="shared" si="8"/>
        <v>0</v>
      </c>
      <c r="U114" s="14">
        <f t="shared" si="9"/>
        <v>2.9000000000000001E-2</v>
      </c>
    </row>
    <row r="115" spans="1:21" customFormat="1" ht="15" x14ac:dyDescent="0.25">
      <c r="A115" s="40" t="s">
        <v>55</v>
      </c>
      <c r="B115" s="40"/>
      <c r="C115" s="40"/>
      <c r="D115" s="41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7"/>
      <c r="U115" s="27"/>
    </row>
    <row r="116" spans="1:21" customFormat="1" ht="33.75" x14ac:dyDescent="0.25">
      <c r="A116" s="5" t="s">
        <v>164</v>
      </c>
      <c r="B116" s="6" t="s">
        <v>57</v>
      </c>
      <c r="C116" s="3" t="s">
        <v>58</v>
      </c>
      <c r="D116" s="20">
        <v>1.7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4">
        <f>SUM(E116:S116)</f>
        <v>0</v>
      </c>
      <c r="U116" s="14">
        <f>D116-T116</f>
        <v>1.7</v>
      </c>
    </row>
    <row r="117" spans="1:21" customFormat="1" ht="33.75" x14ac:dyDescent="0.25">
      <c r="A117" s="5" t="s">
        <v>165</v>
      </c>
      <c r="B117" s="6" t="s">
        <v>103</v>
      </c>
      <c r="C117" s="3" t="s">
        <v>58</v>
      </c>
      <c r="D117" s="19">
        <v>1.05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4">
        <f>SUM(E117:S117)</f>
        <v>0</v>
      </c>
      <c r="U117" s="14">
        <f>D117-T117</f>
        <v>1.05</v>
      </c>
    </row>
    <row r="118" spans="1:21" customFormat="1" ht="22.5" x14ac:dyDescent="0.25">
      <c r="A118" s="5" t="s">
        <v>166</v>
      </c>
      <c r="B118" s="6" t="s">
        <v>64</v>
      </c>
      <c r="C118" s="3" t="s">
        <v>58</v>
      </c>
      <c r="D118" s="19">
        <v>2.75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4">
        <f>SUM(E118:S118)</f>
        <v>0</v>
      </c>
      <c r="U118" s="14">
        <f>D118-T118</f>
        <v>2.75</v>
      </c>
    </row>
    <row r="119" spans="1:21" customFormat="1" ht="15" x14ac:dyDescent="0.25">
      <c r="A119" s="7"/>
      <c r="B119" s="42" t="s">
        <v>167</v>
      </c>
      <c r="C119" s="42"/>
      <c r="D119" s="43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4">
        <f>SUM(E119:S119)</f>
        <v>0</v>
      </c>
      <c r="U119" s="14">
        <f>D119-T119</f>
        <v>0</v>
      </c>
    </row>
    <row r="120" spans="1:21" customFormat="1" ht="15" x14ac:dyDescent="0.25">
      <c r="A120" s="40" t="s">
        <v>168</v>
      </c>
      <c r="B120" s="40"/>
      <c r="C120" s="40"/>
      <c r="D120" s="41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7"/>
      <c r="U120" s="27"/>
    </row>
    <row r="121" spans="1:21" customFormat="1" ht="22.5" x14ac:dyDescent="0.25">
      <c r="A121" s="5" t="s">
        <v>169</v>
      </c>
      <c r="B121" s="6" t="s">
        <v>14</v>
      </c>
      <c r="C121" s="3" t="s">
        <v>9</v>
      </c>
      <c r="D121" s="16">
        <v>7.4499999999999997E-2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4">
        <f t="shared" ref="T121:T128" si="10">SUM(E121:S121)</f>
        <v>0</v>
      </c>
      <c r="U121" s="14">
        <f t="shared" ref="U121:U128" si="11">D121-T121</f>
        <v>7.4499999999999997E-2</v>
      </c>
    </row>
    <row r="122" spans="1:21" customFormat="1" ht="15" x14ac:dyDescent="0.25">
      <c r="A122" s="5" t="s">
        <v>170</v>
      </c>
      <c r="B122" s="6" t="s">
        <v>16</v>
      </c>
      <c r="C122" s="3" t="s">
        <v>9</v>
      </c>
      <c r="D122" s="16">
        <v>3.5799999999999998E-2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4">
        <f t="shared" si="10"/>
        <v>0</v>
      </c>
      <c r="U122" s="14">
        <f t="shared" si="11"/>
        <v>3.5799999999999998E-2</v>
      </c>
    </row>
    <row r="123" spans="1:21" customFormat="1" ht="15" x14ac:dyDescent="0.25">
      <c r="A123" s="5" t="s">
        <v>171</v>
      </c>
      <c r="B123" s="6" t="s">
        <v>18</v>
      </c>
      <c r="C123" s="3" t="s">
        <v>9</v>
      </c>
      <c r="D123" s="16">
        <v>3.6299999999999999E-2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4">
        <f t="shared" si="10"/>
        <v>0</v>
      </c>
      <c r="U123" s="14">
        <f t="shared" si="11"/>
        <v>3.6299999999999999E-2</v>
      </c>
    </row>
    <row r="124" spans="1:21" customFormat="1" ht="15" x14ac:dyDescent="0.25">
      <c r="A124" s="5" t="s">
        <v>172</v>
      </c>
      <c r="B124" s="6" t="s">
        <v>20</v>
      </c>
      <c r="C124" s="3" t="s">
        <v>21</v>
      </c>
      <c r="D124" s="17">
        <v>4.5739999999999998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4">
        <f t="shared" si="10"/>
        <v>0</v>
      </c>
      <c r="U124" s="14">
        <f t="shared" si="11"/>
        <v>4.5739999999999998</v>
      </c>
    </row>
    <row r="125" spans="1:21" customFormat="1" ht="22.5" x14ac:dyDescent="0.25">
      <c r="A125" s="5" t="s">
        <v>173</v>
      </c>
      <c r="B125" s="6" t="s">
        <v>94</v>
      </c>
      <c r="C125" s="3" t="s">
        <v>95</v>
      </c>
      <c r="D125" s="19">
        <v>0.06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4">
        <f t="shared" si="10"/>
        <v>0</v>
      </c>
      <c r="U125" s="14">
        <f t="shared" si="11"/>
        <v>0.06</v>
      </c>
    </row>
    <row r="126" spans="1:21" customFormat="1" ht="15" x14ac:dyDescent="0.25">
      <c r="A126" s="5" t="s">
        <v>174</v>
      </c>
      <c r="B126" s="6" t="s">
        <v>97</v>
      </c>
      <c r="C126" s="3" t="s">
        <v>33</v>
      </c>
      <c r="D126" s="17">
        <v>-2.9000000000000001E-2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4">
        <f t="shared" si="10"/>
        <v>0</v>
      </c>
      <c r="U126" s="14">
        <f t="shared" si="11"/>
        <v>-2.9000000000000001E-2</v>
      </c>
    </row>
    <row r="127" spans="1:21" customFormat="1" ht="15" x14ac:dyDescent="0.25">
      <c r="A127" s="5" t="s">
        <v>175</v>
      </c>
      <c r="B127" s="6" t="s">
        <v>99</v>
      </c>
      <c r="C127" s="3" t="s">
        <v>36</v>
      </c>
      <c r="D127" s="19">
        <v>0.36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4">
        <f t="shared" si="10"/>
        <v>0</v>
      </c>
      <c r="U127" s="14">
        <f t="shared" si="11"/>
        <v>0.36</v>
      </c>
    </row>
    <row r="128" spans="1:21" customFormat="1" ht="15" x14ac:dyDescent="0.25">
      <c r="A128" s="5" t="s">
        <v>176</v>
      </c>
      <c r="B128" s="6" t="s">
        <v>35</v>
      </c>
      <c r="C128" s="3" t="s">
        <v>36</v>
      </c>
      <c r="D128" s="17">
        <v>2.9000000000000001E-2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4">
        <f t="shared" si="10"/>
        <v>0</v>
      </c>
      <c r="U128" s="14">
        <f t="shared" si="11"/>
        <v>2.9000000000000001E-2</v>
      </c>
    </row>
    <row r="129" spans="1:21" customFormat="1" ht="15" x14ac:dyDescent="0.25">
      <c r="A129" s="40" t="s">
        <v>55</v>
      </c>
      <c r="B129" s="40"/>
      <c r="C129" s="40"/>
      <c r="D129" s="41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7"/>
      <c r="U129" s="27"/>
    </row>
    <row r="130" spans="1:21" customFormat="1" ht="33.75" x14ac:dyDescent="0.25">
      <c r="A130" s="5" t="s">
        <v>177</v>
      </c>
      <c r="B130" s="6" t="s">
        <v>57</v>
      </c>
      <c r="C130" s="3" t="s">
        <v>58</v>
      </c>
      <c r="D130" s="19">
        <v>13.01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4">
        <f>SUM(E130:S130)</f>
        <v>0</v>
      </c>
      <c r="U130" s="14">
        <f>D130-T130</f>
        <v>13.01</v>
      </c>
    </row>
    <row r="131" spans="1:21" customFormat="1" ht="33.75" x14ac:dyDescent="0.25">
      <c r="A131" s="5" t="s">
        <v>178</v>
      </c>
      <c r="B131" s="6" t="s">
        <v>103</v>
      </c>
      <c r="C131" s="3" t="s">
        <v>58</v>
      </c>
      <c r="D131" s="19">
        <v>2.34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4">
        <f>SUM(E131:S131)</f>
        <v>0</v>
      </c>
      <c r="U131" s="14">
        <f>D131-T131</f>
        <v>2.34</v>
      </c>
    </row>
    <row r="132" spans="1:21" customFormat="1" ht="22.5" x14ac:dyDescent="0.25">
      <c r="A132" s="5" t="s">
        <v>179</v>
      </c>
      <c r="B132" s="6" t="s">
        <v>118</v>
      </c>
      <c r="C132" s="3" t="s">
        <v>58</v>
      </c>
      <c r="D132" s="19">
        <v>0.76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4">
        <f>SUM(E132:S132)</f>
        <v>0</v>
      </c>
      <c r="U132" s="14">
        <f>D132-T132</f>
        <v>0.76</v>
      </c>
    </row>
    <row r="133" spans="1:21" customFormat="1" ht="22.5" x14ac:dyDescent="0.25">
      <c r="A133" s="5" t="s">
        <v>180</v>
      </c>
      <c r="B133" s="6" t="s">
        <v>64</v>
      </c>
      <c r="C133" s="3" t="s">
        <v>58</v>
      </c>
      <c r="D133" s="19">
        <v>16.11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4">
        <f>SUM(E133:S133)</f>
        <v>0</v>
      </c>
      <c r="U133" s="14">
        <f>D133-T133</f>
        <v>16.11</v>
      </c>
    </row>
    <row r="134" spans="1:21" customFormat="1" ht="15" x14ac:dyDescent="0.25">
      <c r="A134" s="7"/>
      <c r="B134" s="42" t="s">
        <v>181</v>
      </c>
      <c r="C134" s="42"/>
      <c r="D134" s="43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4">
        <f>SUM(E134:S134)</f>
        <v>0</v>
      </c>
      <c r="U134" s="14">
        <f>D134-T134</f>
        <v>0</v>
      </c>
    </row>
    <row r="135" spans="1:21" customFormat="1" ht="15" x14ac:dyDescent="0.25">
      <c r="A135" s="40" t="s">
        <v>182</v>
      </c>
      <c r="B135" s="40"/>
      <c r="C135" s="40"/>
      <c r="D135" s="41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7"/>
      <c r="U135" s="27"/>
    </row>
    <row r="136" spans="1:21" customFormat="1" ht="22.5" x14ac:dyDescent="0.25">
      <c r="A136" s="5" t="s">
        <v>183</v>
      </c>
      <c r="B136" s="6" t="s">
        <v>68</v>
      </c>
      <c r="C136" s="3" t="s">
        <v>69</v>
      </c>
      <c r="D136" s="18">
        <v>1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4">
        <f t="shared" ref="T136:T153" si="12">SUM(E136:S136)</f>
        <v>0</v>
      </c>
      <c r="U136" s="14">
        <f t="shared" ref="U136:U153" si="13">D136-T136</f>
        <v>1</v>
      </c>
    </row>
    <row r="137" spans="1:21" customFormat="1" ht="22.5" x14ac:dyDescent="0.25">
      <c r="A137" s="5" t="s">
        <v>184</v>
      </c>
      <c r="B137" s="6" t="s">
        <v>14</v>
      </c>
      <c r="C137" s="3" t="s">
        <v>9</v>
      </c>
      <c r="D137" s="17">
        <v>0.23699999999999999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4">
        <f t="shared" si="12"/>
        <v>0</v>
      </c>
      <c r="U137" s="14">
        <f t="shared" si="13"/>
        <v>0.23699999999999999</v>
      </c>
    </row>
    <row r="138" spans="1:21" customFormat="1" ht="15" x14ac:dyDescent="0.25">
      <c r="A138" s="5" t="s">
        <v>185</v>
      </c>
      <c r="B138" s="6" t="s">
        <v>16</v>
      </c>
      <c r="C138" s="3" t="s">
        <v>9</v>
      </c>
      <c r="D138" s="16">
        <v>0.11559999999999999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4">
        <f t="shared" si="12"/>
        <v>0</v>
      </c>
      <c r="U138" s="14">
        <f t="shared" si="13"/>
        <v>0.11559999999999999</v>
      </c>
    </row>
    <row r="139" spans="1:21" customFormat="1" ht="15" x14ac:dyDescent="0.25">
      <c r="A139" s="5" t="s">
        <v>186</v>
      </c>
      <c r="B139" s="6" t="s">
        <v>18</v>
      </c>
      <c r="C139" s="3" t="s">
        <v>9</v>
      </c>
      <c r="D139" s="17">
        <v>0.11600000000000001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4">
        <f t="shared" si="12"/>
        <v>0</v>
      </c>
      <c r="U139" s="14">
        <f t="shared" si="13"/>
        <v>0.11600000000000001</v>
      </c>
    </row>
    <row r="140" spans="1:21" customFormat="1" ht="15" x14ac:dyDescent="0.25">
      <c r="A140" s="5" t="s">
        <v>187</v>
      </c>
      <c r="B140" s="6" t="s">
        <v>20</v>
      </c>
      <c r="C140" s="3" t="s">
        <v>21</v>
      </c>
      <c r="D140" s="19">
        <v>14.62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4">
        <f t="shared" si="12"/>
        <v>0</v>
      </c>
      <c r="U140" s="14">
        <f t="shared" si="13"/>
        <v>14.62</v>
      </c>
    </row>
    <row r="141" spans="1:21" customFormat="1" ht="33.75" x14ac:dyDescent="0.25">
      <c r="A141" s="5" t="s">
        <v>188</v>
      </c>
      <c r="B141" s="6" t="s">
        <v>128</v>
      </c>
      <c r="C141" s="3" t="s">
        <v>69</v>
      </c>
      <c r="D141" s="18">
        <v>1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4">
        <f t="shared" si="12"/>
        <v>0</v>
      </c>
      <c r="U141" s="14">
        <f t="shared" si="13"/>
        <v>1</v>
      </c>
    </row>
    <row r="142" spans="1:21" customFormat="1" ht="15" x14ac:dyDescent="0.25">
      <c r="A142" s="5" t="s">
        <v>189</v>
      </c>
      <c r="B142" s="6" t="s">
        <v>130</v>
      </c>
      <c r="C142" s="3" t="s">
        <v>131</v>
      </c>
      <c r="D142" s="18">
        <v>1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4">
        <f t="shared" si="12"/>
        <v>0</v>
      </c>
      <c r="U142" s="14">
        <f t="shared" si="13"/>
        <v>1</v>
      </c>
    </row>
    <row r="143" spans="1:21" customFormat="1" ht="15" x14ac:dyDescent="0.25">
      <c r="A143" s="5" t="s">
        <v>190</v>
      </c>
      <c r="B143" s="6" t="s">
        <v>133</v>
      </c>
      <c r="C143" s="3" t="s">
        <v>131</v>
      </c>
      <c r="D143" s="18">
        <v>1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4">
        <f t="shared" si="12"/>
        <v>0</v>
      </c>
      <c r="U143" s="14">
        <f t="shared" si="13"/>
        <v>1</v>
      </c>
    </row>
    <row r="144" spans="1:21" customFormat="1" ht="22.5" x14ac:dyDescent="0.25">
      <c r="A144" s="5" t="s">
        <v>191</v>
      </c>
      <c r="B144" s="6" t="s">
        <v>135</v>
      </c>
      <c r="C144" s="3" t="s">
        <v>26</v>
      </c>
      <c r="D144" s="18">
        <v>1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4">
        <f t="shared" si="12"/>
        <v>0</v>
      </c>
      <c r="U144" s="14">
        <f t="shared" si="13"/>
        <v>1</v>
      </c>
    </row>
    <row r="145" spans="1:21" customFormat="1" ht="15" x14ac:dyDescent="0.25">
      <c r="A145" s="5" t="s">
        <v>192</v>
      </c>
      <c r="B145" s="6" t="s">
        <v>137</v>
      </c>
      <c r="C145" s="3" t="s">
        <v>26</v>
      </c>
      <c r="D145" s="18">
        <v>-2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4">
        <f t="shared" si="12"/>
        <v>0</v>
      </c>
      <c r="U145" s="14">
        <f t="shared" si="13"/>
        <v>-2</v>
      </c>
    </row>
    <row r="146" spans="1:21" customFormat="1" ht="15" x14ac:dyDescent="0.25">
      <c r="A146" s="5" t="s">
        <v>193</v>
      </c>
      <c r="B146" s="6" t="s">
        <v>139</v>
      </c>
      <c r="C146" s="3" t="s">
        <v>26</v>
      </c>
      <c r="D146" s="18">
        <v>2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4">
        <f t="shared" si="12"/>
        <v>0</v>
      </c>
      <c r="U146" s="14">
        <f t="shared" si="13"/>
        <v>2</v>
      </c>
    </row>
    <row r="147" spans="1:21" customFormat="1" ht="22.5" x14ac:dyDescent="0.25">
      <c r="A147" s="5" t="s">
        <v>194</v>
      </c>
      <c r="B147" s="6" t="s">
        <v>141</v>
      </c>
      <c r="C147" s="3" t="s">
        <v>26</v>
      </c>
      <c r="D147" s="18">
        <v>1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4">
        <f t="shared" si="12"/>
        <v>0</v>
      </c>
      <c r="U147" s="14">
        <f t="shared" si="13"/>
        <v>1</v>
      </c>
    </row>
    <row r="148" spans="1:21" customFormat="1" ht="15" x14ac:dyDescent="0.25">
      <c r="A148" s="5" t="s">
        <v>195</v>
      </c>
      <c r="B148" s="6" t="s">
        <v>143</v>
      </c>
      <c r="C148" s="3" t="s">
        <v>26</v>
      </c>
      <c r="D148" s="18">
        <v>1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4">
        <f t="shared" si="12"/>
        <v>0</v>
      </c>
      <c r="U148" s="14">
        <f t="shared" si="13"/>
        <v>1</v>
      </c>
    </row>
    <row r="149" spans="1:21" customFormat="1" ht="22.5" x14ac:dyDescent="0.25">
      <c r="A149" s="5" t="s">
        <v>196</v>
      </c>
      <c r="B149" s="6" t="s">
        <v>94</v>
      </c>
      <c r="C149" s="3" t="s">
        <v>95</v>
      </c>
      <c r="D149" s="19">
        <v>0.06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4">
        <f t="shared" si="12"/>
        <v>0</v>
      </c>
      <c r="U149" s="14">
        <f t="shared" si="13"/>
        <v>0.06</v>
      </c>
    </row>
    <row r="150" spans="1:21" customFormat="1" ht="15" x14ac:dyDescent="0.25">
      <c r="A150" s="5" t="s">
        <v>197</v>
      </c>
      <c r="B150" s="6" t="s">
        <v>97</v>
      </c>
      <c r="C150" s="3" t="s">
        <v>33</v>
      </c>
      <c r="D150" s="17">
        <v>-2.9000000000000001E-2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4">
        <f t="shared" si="12"/>
        <v>0</v>
      </c>
      <c r="U150" s="14">
        <f t="shared" si="13"/>
        <v>-2.9000000000000001E-2</v>
      </c>
    </row>
    <row r="151" spans="1:21" customFormat="1" ht="15" x14ac:dyDescent="0.25">
      <c r="A151" s="5" t="s">
        <v>198</v>
      </c>
      <c r="B151" s="6" t="s">
        <v>99</v>
      </c>
      <c r="C151" s="3" t="s">
        <v>36</v>
      </c>
      <c r="D151" s="19">
        <v>0.36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4">
        <f t="shared" si="12"/>
        <v>0</v>
      </c>
      <c r="U151" s="14">
        <f t="shared" si="13"/>
        <v>0.36</v>
      </c>
    </row>
    <row r="152" spans="1:21" customFormat="1" ht="15" x14ac:dyDescent="0.25">
      <c r="A152" s="5" t="s">
        <v>199</v>
      </c>
      <c r="B152" s="6" t="s">
        <v>35</v>
      </c>
      <c r="C152" s="3" t="s">
        <v>36</v>
      </c>
      <c r="D152" s="17">
        <v>2.9000000000000001E-2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4">
        <f t="shared" si="12"/>
        <v>0</v>
      </c>
      <c r="U152" s="14">
        <f t="shared" si="13"/>
        <v>2.9000000000000001E-2</v>
      </c>
    </row>
    <row r="153" spans="1:21" customFormat="1" ht="22.5" x14ac:dyDescent="0.25">
      <c r="A153" s="5" t="s">
        <v>200</v>
      </c>
      <c r="B153" s="6" t="s">
        <v>149</v>
      </c>
      <c r="C153" s="3" t="s">
        <v>54</v>
      </c>
      <c r="D153" s="16">
        <v>1.3299999999999999E-2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4">
        <f t="shared" si="12"/>
        <v>0</v>
      </c>
      <c r="U153" s="14">
        <f t="shared" si="13"/>
        <v>1.3299999999999999E-2</v>
      </c>
    </row>
    <row r="154" spans="1:21" customFormat="1" ht="15" x14ac:dyDescent="0.25">
      <c r="A154" s="40" t="s">
        <v>55</v>
      </c>
      <c r="B154" s="40"/>
      <c r="C154" s="40"/>
      <c r="D154" s="41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7"/>
      <c r="U154" s="27"/>
    </row>
    <row r="155" spans="1:21" customFormat="1" ht="33.75" x14ac:dyDescent="0.25">
      <c r="A155" s="5" t="s">
        <v>201</v>
      </c>
      <c r="B155" s="6" t="s">
        <v>57</v>
      </c>
      <c r="C155" s="3" t="s">
        <v>58</v>
      </c>
      <c r="D155" s="20">
        <v>41.5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4">
        <f>SUM(E155:S155)</f>
        <v>0</v>
      </c>
      <c r="U155" s="14">
        <f>D155-T155</f>
        <v>41.5</v>
      </c>
    </row>
    <row r="156" spans="1:21" customFormat="1" ht="33.75" x14ac:dyDescent="0.25">
      <c r="A156" s="5" t="s">
        <v>202</v>
      </c>
      <c r="B156" s="6" t="s">
        <v>103</v>
      </c>
      <c r="C156" s="3" t="s">
        <v>58</v>
      </c>
      <c r="D156" s="20">
        <v>9.9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4">
        <f>SUM(E156:S156)</f>
        <v>0</v>
      </c>
      <c r="U156" s="14">
        <f>D156-T156</f>
        <v>9.9</v>
      </c>
    </row>
    <row r="157" spans="1:21" customFormat="1" ht="22.5" x14ac:dyDescent="0.25">
      <c r="A157" s="5" t="s">
        <v>203</v>
      </c>
      <c r="B157" s="6" t="s">
        <v>118</v>
      </c>
      <c r="C157" s="3" t="s">
        <v>58</v>
      </c>
      <c r="D157" s="18">
        <v>5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4">
        <f>SUM(E157:S157)</f>
        <v>0</v>
      </c>
      <c r="U157" s="14">
        <f>D157-T157</f>
        <v>5</v>
      </c>
    </row>
    <row r="158" spans="1:21" customFormat="1" ht="22.5" x14ac:dyDescent="0.25">
      <c r="A158" s="5" t="s">
        <v>204</v>
      </c>
      <c r="B158" s="6" t="s">
        <v>64</v>
      </c>
      <c r="C158" s="3" t="s">
        <v>58</v>
      </c>
      <c r="D158" s="20">
        <v>56.4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4">
        <f>SUM(E158:S158)</f>
        <v>0</v>
      </c>
      <c r="U158" s="14">
        <f>D158-T158</f>
        <v>56.4</v>
      </c>
    </row>
    <row r="159" spans="1:21" customFormat="1" ht="15" x14ac:dyDescent="0.25">
      <c r="A159" s="7"/>
      <c r="B159" s="42" t="s">
        <v>205</v>
      </c>
      <c r="C159" s="42"/>
      <c r="D159" s="43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4">
        <f>SUM(E159:S159)</f>
        <v>0</v>
      </c>
      <c r="U159" s="14">
        <f>D159-T159</f>
        <v>0</v>
      </c>
    </row>
    <row r="160" spans="1:21" customFormat="1" ht="15" x14ac:dyDescent="0.25">
      <c r="A160" s="40" t="s">
        <v>206</v>
      </c>
      <c r="B160" s="40"/>
      <c r="C160" s="40"/>
      <c r="D160" s="41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7"/>
      <c r="U160" s="27"/>
    </row>
    <row r="161" spans="1:21" customFormat="1" ht="22.5" x14ac:dyDescent="0.25">
      <c r="A161" s="5" t="s">
        <v>207</v>
      </c>
      <c r="B161" s="6" t="s">
        <v>68</v>
      </c>
      <c r="C161" s="3" t="s">
        <v>69</v>
      </c>
      <c r="D161" s="18">
        <v>1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4">
        <f t="shared" ref="T161:T178" si="14">SUM(E161:S161)</f>
        <v>0</v>
      </c>
      <c r="U161" s="14">
        <f t="shared" ref="U161:U178" si="15">D161-T161</f>
        <v>1</v>
      </c>
    </row>
    <row r="162" spans="1:21" customFormat="1" ht="22.5" x14ac:dyDescent="0.25">
      <c r="A162" s="5" t="s">
        <v>208</v>
      </c>
      <c r="B162" s="6" t="s">
        <v>14</v>
      </c>
      <c r="C162" s="3" t="s">
        <v>9</v>
      </c>
      <c r="D162" s="17">
        <v>0.23599999999999999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4">
        <f t="shared" si="14"/>
        <v>0</v>
      </c>
      <c r="U162" s="14">
        <f t="shared" si="15"/>
        <v>0.23599999999999999</v>
      </c>
    </row>
    <row r="163" spans="1:21" customFormat="1" ht="15" x14ac:dyDescent="0.25">
      <c r="A163" s="5" t="s">
        <v>209</v>
      </c>
      <c r="B163" s="6" t="s">
        <v>16</v>
      </c>
      <c r="C163" s="3" t="s">
        <v>9</v>
      </c>
      <c r="D163" s="16">
        <v>0.1152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4">
        <f t="shared" si="14"/>
        <v>0</v>
      </c>
      <c r="U163" s="14">
        <f t="shared" si="15"/>
        <v>0.1152</v>
      </c>
    </row>
    <row r="164" spans="1:21" customFormat="1" ht="15" x14ac:dyDescent="0.25">
      <c r="A164" s="5" t="s">
        <v>210</v>
      </c>
      <c r="B164" s="6" t="s">
        <v>18</v>
      </c>
      <c r="C164" s="3" t="s">
        <v>9</v>
      </c>
      <c r="D164" s="17">
        <v>0.115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4">
        <f t="shared" si="14"/>
        <v>0</v>
      </c>
      <c r="U164" s="14">
        <f t="shared" si="15"/>
        <v>0.115</v>
      </c>
    </row>
    <row r="165" spans="1:21" customFormat="1" ht="15" x14ac:dyDescent="0.25">
      <c r="A165" s="5" t="s">
        <v>211</v>
      </c>
      <c r="B165" s="6" t="s">
        <v>20</v>
      </c>
      <c r="C165" s="3" t="s">
        <v>21</v>
      </c>
      <c r="D165" s="19">
        <v>14.49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4">
        <f t="shared" si="14"/>
        <v>0</v>
      </c>
      <c r="U165" s="14">
        <f t="shared" si="15"/>
        <v>14.49</v>
      </c>
    </row>
    <row r="166" spans="1:21" customFormat="1" ht="33.75" x14ac:dyDescent="0.25">
      <c r="A166" s="5" t="s">
        <v>212</v>
      </c>
      <c r="B166" s="6" t="s">
        <v>128</v>
      </c>
      <c r="C166" s="3" t="s">
        <v>69</v>
      </c>
      <c r="D166" s="18">
        <v>1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4">
        <f t="shared" si="14"/>
        <v>0</v>
      </c>
      <c r="U166" s="14">
        <f t="shared" si="15"/>
        <v>1</v>
      </c>
    </row>
    <row r="167" spans="1:21" customFormat="1" ht="15" x14ac:dyDescent="0.25">
      <c r="A167" s="5" t="s">
        <v>213</v>
      </c>
      <c r="B167" s="6" t="s">
        <v>130</v>
      </c>
      <c r="C167" s="3" t="s">
        <v>131</v>
      </c>
      <c r="D167" s="18">
        <v>1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4">
        <f t="shared" si="14"/>
        <v>0</v>
      </c>
      <c r="U167" s="14">
        <f t="shared" si="15"/>
        <v>1</v>
      </c>
    </row>
    <row r="168" spans="1:21" customFormat="1" ht="22.5" x14ac:dyDescent="0.25">
      <c r="A168" s="5" t="s">
        <v>214</v>
      </c>
      <c r="B168" s="6" t="s">
        <v>215</v>
      </c>
      <c r="C168" s="3" t="s">
        <v>131</v>
      </c>
      <c r="D168" s="18">
        <v>1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4">
        <f t="shared" si="14"/>
        <v>0</v>
      </c>
      <c r="U168" s="14">
        <f t="shared" si="15"/>
        <v>1</v>
      </c>
    </row>
    <row r="169" spans="1:21" customFormat="1" ht="22.5" x14ac:dyDescent="0.25">
      <c r="A169" s="5" t="s">
        <v>216</v>
      </c>
      <c r="B169" s="6" t="s">
        <v>135</v>
      </c>
      <c r="C169" s="3" t="s">
        <v>26</v>
      </c>
      <c r="D169" s="18">
        <v>1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4">
        <f t="shared" si="14"/>
        <v>0</v>
      </c>
      <c r="U169" s="14">
        <f t="shared" si="15"/>
        <v>1</v>
      </c>
    </row>
    <row r="170" spans="1:21" customFormat="1" ht="15" x14ac:dyDescent="0.25">
      <c r="A170" s="5" t="s">
        <v>217</v>
      </c>
      <c r="B170" s="6" t="s">
        <v>137</v>
      </c>
      <c r="C170" s="3" t="s">
        <v>26</v>
      </c>
      <c r="D170" s="18">
        <v>-2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4">
        <f t="shared" si="14"/>
        <v>0</v>
      </c>
      <c r="U170" s="14">
        <f t="shared" si="15"/>
        <v>-2</v>
      </c>
    </row>
    <row r="171" spans="1:21" customFormat="1" ht="15" x14ac:dyDescent="0.25">
      <c r="A171" s="5" t="s">
        <v>218</v>
      </c>
      <c r="B171" s="6" t="s">
        <v>139</v>
      </c>
      <c r="C171" s="3" t="s">
        <v>26</v>
      </c>
      <c r="D171" s="18">
        <v>2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4">
        <f t="shared" si="14"/>
        <v>0</v>
      </c>
      <c r="U171" s="14">
        <f t="shared" si="15"/>
        <v>2</v>
      </c>
    </row>
    <row r="172" spans="1:21" customFormat="1" ht="22.5" x14ac:dyDescent="0.25">
      <c r="A172" s="5" t="s">
        <v>219</v>
      </c>
      <c r="B172" s="6" t="s">
        <v>141</v>
      </c>
      <c r="C172" s="3" t="s">
        <v>26</v>
      </c>
      <c r="D172" s="18">
        <v>1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4">
        <f t="shared" si="14"/>
        <v>0</v>
      </c>
      <c r="U172" s="14">
        <f t="shared" si="15"/>
        <v>1</v>
      </c>
    </row>
    <row r="173" spans="1:21" customFormat="1" ht="15" x14ac:dyDescent="0.25">
      <c r="A173" s="5" t="s">
        <v>220</v>
      </c>
      <c r="B173" s="6" t="s">
        <v>143</v>
      </c>
      <c r="C173" s="3" t="s">
        <v>26</v>
      </c>
      <c r="D173" s="18">
        <v>1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4">
        <f t="shared" si="14"/>
        <v>0</v>
      </c>
      <c r="U173" s="14">
        <f t="shared" si="15"/>
        <v>1</v>
      </c>
    </row>
    <row r="174" spans="1:21" customFormat="1" ht="22.5" x14ac:dyDescent="0.25">
      <c r="A174" s="5" t="s">
        <v>221</v>
      </c>
      <c r="B174" s="6" t="s">
        <v>94</v>
      </c>
      <c r="C174" s="3" t="s">
        <v>95</v>
      </c>
      <c r="D174" s="19">
        <v>0.06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4">
        <f t="shared" si="14"/>
        <v>0</v>
      </c>
      <c r="U174" s="14">
        <f t="shared" si="15"/>
        <v>0.06</v>
      </c>
    </row>
    <row r="175" spans="1:21" customFormat="1" ht="15" x14ac:dyDescent="0.25">
      <c r="A175" s="5" t="s">
        <v>222</v>
      </c>
      <c r="B175" s="6" t="s">
        <v>97</v>
      </c>
      <c r="C175" s="3" t="s">
        <v>33</v>
      </c>
      <c r="D175" s="17">
        <v>-2.9000000000000001E-2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4">
        <f t="shared" si="14"/>
        <v>0</v>
      </c>
      <c r="U175" s="14">
        <f t="shared" si="15"/>
        <v>-2.9000000000000001E-2</v>
      </c>
    </row>
    <row r="176" spans="1:21" customFormat="1" ht="15" x14ac:dyDescent="0.25">
      <c r="A176" s="5" t="s">
        <v>223</v>
      </c>
      <c r="B176" s="6" t="s">
        <v>99</v>
      </c>
      <c r="C176" s="3" t="s">
        <v>36</v>
      </c>
      <c r="D176" s="19">
        <v>0.36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4">
        <f t="shared" si="14"/>
        <v>0</v>
      </c>
      <c r="U176" s="14">
        <f t="shared" si="15"/>
        <v>0.36</v>
      </c>
    </row>
    <row r="177" spans="1:21" customFormat="1" ht="15" x14ac:dyDescent="0.25">
      <c r="A177" s="5" t="s">
        <v>224</v>
      </c>
      <c r="B177" s="6" t="s">
        <v>35</v>
      </c>
      <c r="C177" s="3" t="s">
        <v>36</v>
      </c>
      <c r="D177" s="17">
        <v>2.9000000000000001E-2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4">
        <f t="shared" si="14"/>
        <v>0</v>
      </c>
      <c r="U177" s="14">
        <f t="shared" si="15"/>
        <v>2.9000000000000001E-2</v>
      </c>
    </row>
    <row r="178" spans="1:21" customFormat="1" ht="22.5" x14ac:dyDescent="0.25">
      <c r="A178" s="5" t="s">
        <v>225</v>
      </c>
      <c r="B178" s="6" t="s">
        <v>149</v>
      </c>
      <c r="C178" s="3" t="s">
        <v>54</v>
      </c>
      <c r="D178" s="16">
        <v>1.3299999999999999E-2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4">
        <f t="shared" si="14"/>
        <v>0</v>
      </c>
      <c r="U178" s="14">
        <f t="shared" si="15"/>
        <v>1.3299999999999999E-2</v>
      </c>
    </row>
    <row r="179" spans="1:21" customFormat="1" ht="15" x14ac:dyDescent="0.25">
      <c r="A179" s="40" t="s">
        <v>55</v>
      </c>
      <c r="B179" s="40"/>
      <c r="C179" s="40"/>
      <c r="D179" s="41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7"/>
      <c r="U179" s="27"/>
    </row>
    <row r="180" spans="1:21" customFormat="1" ht="33.75" x14ac:dyDescent="0.25">
      <c r="A180" s="5" t="s">
        <v>226</v>
      </c>
      <c r="B180" s="6" t="s">
        <v>57</v>
      </c>
      <c r="C180" s="3" t="s">
        <v>58</v>
      </c>
      <c r="D180" s="20">
        <v>41.3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4">
        <f>SUM(E180:S180)</f>
        <v>0</v>
      </c>
      <c r="U180" s="14">
        <f>D180-T180</f>
        <v>41.3</v>
      </c>
    </row>
    <row r="181" spans="1:21" customFormat="1" ht="33.75" x14ac:dyDescent="0.25">
      <c r="A181" s="5" t="s">
        <v>227</v>
      </c>
      <c r="B181" s="6" t="s">
        <v>103</v>
      </c>
      <c r="C181" s="3" t="s">
        <v>58</v>
      </c>
      <c r="D181" s="20">
        <v>12.1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4">
        <f>SUM(E181:S181)</f>
        <v>0</v>
      </c>
      <c r="U181" s="14">
        <f>D181-T181</f>
        <v>12.1</v>
      </c>
    </row>
    <row r="182" spans="1:21" customFormat="1" ht="22.5" x14ac:dyDescent="0.25">
      <c r="A182" s="5" t="s">
        <v>228</v>
      </c>
      <c r="B182" s="6" t="s">
        <v>118</v>
      </c>
      <c r="C182" s="3" t="s">
        <v>58</v>
      </c>
      <c r="D182" s="18">
        <v>5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4">
        <f>SUM(E182:S182)</f>
        <v>0</v>
      </c>
      <c r="U182" s="14">
        <f>D182-T182</f>
        <v>5</v>
      </c>
    </row>
    <row r="183" spans="1:21" customFormat="1" ht="22.5" x14ac:dyDescent="0.25">
      <c r="A183" s="5" t="s">
        <v>229</v>
      </c>
      <c r="B183" s="6" t="s">
        <v>64</v>
      </c>
      <c r="C183" s="3" t="s">
        <v>58</v>
      </c>
      <c r="D183" s="20">
        <v>58.4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4">
        <f>SUM(E183:S183)</f>
        <v>0</v>
      </c>
      <c r="U183" s="14">
        <f>D183-T183</f>
        <v>58.4</v>
      </c>
    </row>
    <row r="184" spans="1:21" customFormat="1" ht="15" x14ac:dyDescent="0.25">
      <c r="A184" s="7"/>
      <c r="B184" s="42" t="s">
        <v>230</v>
      </c>
      <c r="C184" s="42"/>
      <c r="D184" s="43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4">
        <f>SUM(E184:S184)</f>
        <v>0</v>
      </c>
      <c r="U184" s="14">
        <f>D184-T184</f>
        <v>0</v>
      </c>
    </row>
    <row r="185" spans="1:21" customFormat="1" ht="15" x14ac:dyDescent="0.25">
      <c r="A185" s="40" t="s">
        <v>231</v>
      </c>
      <c r="B185" s="40"/>
      <c r="C185" s="40"/>
      <c r="D185" s="41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7"/>
      <c r="U185" s="27"/>
    </row>
    <row r="186" spans="1:21" customFormat="1" ht="22.5" x14ac:dyDescent="0.25">
      <c r="A186" s="5" t="s">
        <v>232</v>
      </c>
      <c r="B186" s="6" t="s">
        <v>68</v>
      </c>
      <c r="C186" s="3" t="s">
        <v>69</v>
      </c>
      <c r="D186" s="18">
        <v>1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4">
        <f t="shared" ref="T186:T203" si="16">SUM(E186:S186)</f>
        <v>0</v>
      </c>
      <c r="U186" s="14">
        <f t="shared" ref="U186:U203" si="17">D186-T186</f>
        <v>1</v>
      </c>
    </row>
    <row r="187" spans="1:21" customFormat="1" ht="22.5" x14ac:dyDescent="0.25">
      <c r="A187" s="5" t="s">
        <v>233</v>
      </c>
      <c r="B187" s="6" t="s">
        <v>14</v>
      </c>
      <c r="C187" s="3" t="s">
        <v>9</v>
      </c>
      <c r="D187" s="17">
        <v>0.28399999999999997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4">
        <f t="shared" si="16"/>
        <v>0</v>
      </c>
      <c r="U187" s="14">
        <f t="shared" si="17"/>
        <v>0.28399999999999997</v>
      </c>
    </row>
    <row r="188" spans="1:21" customFormat="1" ht="15" x14ac:dyDescent="0.25">
      <c r="A188" s="5" t="s">
        <v>234</v>
      </c>
      <c r="B188" s="6" t="s">
        <v>16</v>
      </c>
      <c r="C188" s="3" t="s">
        <v>9</v>
      </c>
      <c r="D188" s="16">
        <v>0.1336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4">
        <f t="shared" si="16"/>
        <v>0</v>
      </c>
      <c r="U188" s="14">
        <f t="shared" si="17"/>
        <v>0.1336</v>
      </c>
    </row>
    <row r="189" spans="1:21" customFormat="1" ht="15" x14ac:dyDescent="0.25">
      <c r="A189" s="5" t="s">
        <v>235</v>
      </c>
      <c r="B189" s="6" t="s">
        <v>18</v>
      </c>
      <c r="C189" s="3" t="s">
        <v>9</v>
      </c>
      <c r="D189" s="17">
        <v>0.13400000000000001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4">
        <f t="shared" si="16"/>
        <v>0</v>
      </c>
      <c r="U189" s="14">
        <f t="shared" si="17"/>
        <v>0.13400000000000001</v>
      </c>
    </row>
    <row r="190" spans="1:21" customFormat="1" ht="15" x14ac:dyDescent="0.25">
      <c r="A190" s="5" t="s">
        <v>236</v>
      </c>
      <c r="B190" s="6" t="s">
        <v>20</v>
      </c>
      <c r="C190" s="3" t="s">
        <v>21</v>
      </c>
      <c r="D190" s="19">
        <v>14.49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4">
        <f t="shared" si="16"/>
        <v>0</v>
      </c>
      <c r="U190" s="14">
        <f t="shared" si="17"/>
        <v>14.49</v>
      </c>
    </row>
    <row r="191" spans="1:21" customFormat="1" ht="33.75" x14ac:dyDescent="0.25">
      <c r="A191" s="5" t="s">
        <v>237</v>
      </c>
      <c r="B191" s="6" t="s">
        <v>128</v>
      </c>
      <c r="C191" s="3" t="s">
        <v>69</v>
      </c>
      <c r="D191" s="18">
        <v>1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4">
        <f t="shared" si="16"/>
        <v>0</v>
      </c>
      <c r="U191" s="14">
        <f t="shared" si="17"/>
        <v>1</v>
      </c>
    </row>
    <row r="192" spans="1:21" customFormat="1" ht="15" x14ac:dyDescent="0.25">
      <c r="A192" s="5" t="s">
        <v>238</v>
      </c>
      <c r="B192" s="6" t="s">
        <v>130</v>
      </c>
      <c r="C192" s="3" t="s">
        <v>131</v>
      </c>
      <c r="D192" s="18">
        <v>1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4">
        <f t="shared" si="16"/>
        <v>0</v>
      </c>
      <c r="U192" s="14">
        <f t="shared" si="17"/>
        <v>1</v>
      </c>
    </row>
    <row r="193" spans="1:21" customFormat="1" ht="15" x14ac:dyDescent="0.25">
      <c r="A193" s="5" t="s">
        <v>239</v>
      </c>
      <c r="B193" s="6" t="s">
        <v>133</v>
      </c>
      <c r="C193" s="3" t="s">
        <v>131</v>
      </c>
      <c r="D193" s="18">
        <v>1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4">
        <f t="shared" si="16"/>
        <v>0</v>
      </c>
      <c r="U193" s="14">
        <f t="shared" si="17"/>
        <v>1</v>
      </c>
    </row>
    <row r="194" spans="1:21" customFormat="1" ht="22.5" x14ac:dyDescent="0.25">
      <c r="A194" s="5" t="s">
        <v>240</v>
      </c>
      <c r="B194" s="6" t="s">
        <v>135</v>
      </c>
      <c r="C194" s="3" t="s">
        <v>26</v>
      </c>
      <c r="D194" s="18">
        <v>1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4">
        <f t="shared" si="16"/>
        <v>0</v>
      </c>
      <c r="U194" s="14">
        <f t="shared" si="17"/>
        <v>1</v>
      </c>
    </row>
    <row r="195" spans="1:21" customFormat="1" ht="15" x14ac:dyDescent="0.25">
      <c r="A195" s="5" t="s">
        <v>241</v>
      </c>
      <c r="B195" s="6" t="s">
        <v>137</v>
      </c>
      <c r="C195" s="3" t="s">
        <v>26</v>
      </c>
      <c r="D195" s="18">
        <v>-2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4">
        <f t="shared" si="16"/>
        <v>0</v>
      </c>
      <c r="U195" s="14">
        <f t="shared" si="17"/>
        <v>-2</v>
      </c>
    </row>
    <row r="196" spans="1:21" customFormat="1" ht="15" x14ac:dyDescent="0.25">
      <c r="A196" s="5" t="s">
        <v>242</v>
      </c>
      <c r="B196" s="6" t="s">
        <v>139</v>
      </c>
      <c r="C196" s="3" t="s">
        <v>26</v>
      </c>
      <c r="D196" s="18">
        <v>2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4">
        <f t="shared" si="16"/>
        <v>0</v>
      </c>
      <c r="U196" s="14">
        <f t="shared" si="17"/>
        <v>2</v>
      </c>
    </row>
    <row r="197" spans="1:21" customFormat="1" ht="22.5" x14ac:dyDescent="0.25">
      <c r="A197" s="5" t="s">
        <v>243</v>
      </c>
      <c r="B197" s="6" t="s">
        <v>141</v>
      </c>
      <c r="C197" s="3" t="s">
        <v>26</v>
      </c>
      <c r="D197" s="18">
        <v>1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4">
        <f t="shared" si="16"/>
        <v>0</v>
      </c>
      <c r="U197" s="14">
        <f t="shared" si="17"/>
        <v>1</v>
      </c>
    </row>
    <row r="198" spans="1:21" customFormat="1" ht="15" x14ac:dyDescent="0.25">
      <c r="A198" s="5" t="s">
        <v>244</v>
      </c>
      <c r="B198" s="6" t="s">
        <v>143</v>
      </c>
      <c r="C198" s="3" t="s">
        <v>26</v>
      </c>
      <c r="D198" s="18">
        <v>1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4">
        <f t="shared" si="16"/>
        <v>0</v>
      </c>
      <c r="U198" s="14">
        <f t="shared" si="17"/>
        <v>1</v>
      </c>
    </row>
    <row r="199" spans="1:21" customFormat="1" ht="22.5" x14ac:dyDescent="0.25">
      <c r="A199" s="5" t="s">
        <v>245</v>
      </c>
      <c r="B199" s="6" t="s">
        <v>94</v>
      </c>
      <c r="C199" s="3" t="s">
        <v>95</v>
      </c>
      <c r="D199" s="19">
        <v>0.06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4">
        <f t="shared" si="16"/>
        <v>0</v>
      </c>
      <c r="U199" s="14">
        <f t="shared" si="17"/>
        <v>0.06</v>
      </c>
    </row>
    <row r="200" spans="1:21" customFormat="1" ht="15" x14ac:dyDescent="0.25">
      <c r="A200" s="5" t="s">
        <v>246</v>
      </c>
      <c r="B200" s="6" t="s">
        <v>97</v>
      </c>
      <c r="C200" s="3" t="s">
        <v>33</v>
      </c>
      <c r="D200" s="17">
        <v>-2.9000000000000001E-2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4">
        <f t="shared" si="16"/>
        <v>0</v>
      </c>
      <c r="U200" s="14">
        <f t="shared" si="17"/>
        <v>-2.9000000000000001E-2</v>
      </c>
    </row>
    <row r="201" spans="1:21" customFormat="1" ht="15" x14ac:dyDescent="0.25">
      <c r="A201" s="5" t="s">
        <v>247</v>
      </c>
      <c r="B201" s="6" t="s">
        <v>99</v>
      </c>
      <c r="C201" s="3" t="s">
        <v>36</v>
      </c>
      <c r="D201" s="19">
        <v>0.36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4">
        <f t="shared" si="16"/>
        <v>0</v>
      </c>
      <c r="U201" s="14">
        <f t="shared" si="17"/>
        <v>0.36</v>
      </c>
    </row>
    <row r="202" spans="1:21" customFormat="1" ht="15" x14ac:dyDescent="0.25">
      <c r="A202" s="5" t="s">
        <v>248</v>
      </c>
      <c r="B202" s="6" t="s">
        <v>35</v>
      </c>
      <c r="C202" s="3" t="s">
        <v>36</v>
      </c>
      <c r="D202" s="17">
        <v>2.9000000000000001E-2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4">
        <f t="shared" si="16"/>
        <v>0</v>
      </c>
      <c r="U202" s="14">
        <f t="shared" si="17"/>
        <v>2.9000000000000001E-2</v>
      </c>
    </row>
    <row r="203" spans="1:21" customFormat="1" ht="22.5" x14ac:dyDescent="0.25">
      <c r="A203" s="5" t="s">
        <v>249</v>
      </c>
      <c r="B203" s="6" t="s">
        <v>149</v>
      </c>
      <c r="C203" s="3" t="s">
        <v>54</v>
      </c>
      <c r="D203" s="16">
        <v>1.3299999999999999E-2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4">
        <f t="shared" si="16"/>
        <v>0</v>
      </c>
      <c r="U203" s="14">
        <f t="shared" si="17"/>
        <v>1.3299999999999999E-2</v>
      </c>
    </row>
    <row r="204" spans="1:21" customFormat="1" ht="15" x14ac:dyDescent="0.25">
      <c r="A204" s="40" t="s">
        <v>55</v>
      </c>
      <c r="B204" s="40"/>
      <c r="C204" s="40"/>
      <c r="D204" s="41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7"/>
      <c r="U204" s="27"/>
    </row>
    <row r="205" spans="1:21" customFormat="1" ht="33.75" x14ac:dyDescent="0.25">
      <c r="A205" s="5" t="s">
        <v>250</v>
      </c>
      <c r="B205" s="6" t="s">
        <v>57</v>
      </c>
      <c r="C205" s="3" t="s">
        <v>58</v>
      </c>
      <c r="D205" s="20">
        <v>49.6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4">
        <f>SUM(E205:S205)</f>
        <v>0</v>
      </c>
      <c r="U205" s="14">
        <f>D205-T205</f>
        <v>49.6</v>
      </c>
    </row>
    <row r="206" spans="1:21" customFormat="1" ht="33.75" x14ac:dyDescent="0.25">
      <c r="A206" s="5" t="s">
        <v>251</v>
      </c>
      <c r="B206" s="6" t="s">
        <v>103</v>
      </c>
      <c r="C206" s="3" t="s">
        <v>58</v>
      </c>
      <c r="D206" s="20">
        <v>9.9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4">
        <f>SUM(E206:S206)</f>
        <v>0</v>
      </c>
      <c r="U206" s="14">
        <f>D206-T206</f>
        <v>9.9</v>
      </c>
    </row>
    <row r="207" spans="1:21" customFormat="1" ht="22.5" x14ac:dyDescent="0.25">
      <c r="A207" s="5" t="s">
        <v>252</v>
      </c>
      <c r="B207" s="6" t="s">
        <v>118</v>
      </c>
      <c r="C207" s="3" t="s">
        <v>58</v>
      </c>
      <c r="D207" s="18">
        <v>5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4">
        <f>SUM(E207:S207)</f>
        <v>0</v>
      </c>
      <c r="U207" s="14">
        <f>D207-T207</f>
        <v>5</v>
      </c>
    </row>
    <row r="208" spans="1:21" customFormat="1" ht="22.5" x14ac:dyDescent="0.25">
      <c r="A208" s="5" t="s">
        <v>253</v>
      </c>
      <c r="B208" s="6" t="s">
        <v>64</v>
      </c>
      <c r="C208" s="3" t="s">
        <v>58</v>
      </c>
      <c r="D208" s="20">
        <v>64.5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4">
        <f>SUM(E208:S208)</f>
        <v>0</v>
      </c>
      <c r="U208" s="14">
        <f>D208-T208</f>
        <v>64.5</v>
      </c>
    </row>
    <row r="209" spans="1:21" customFormat="1" ht="15" x14ac:dyDescent="0.25">
      <c r="A209" s="7"/>
      <c r="B209" s="42" t="s">
        <v>254</v>
      </c>
      <c r="C209" s="42"/>
      <c r="D209" s="43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4">
        <f t="shared" ref="T209" si="18">SUM(E209:S209)</f>
        <v>0</v>
      </c>
      <c r="U209" s="14">
        <f t="shared" ref="U209" si="19">D209-T209</f>
        <v>0</v>
      </c>
    </row>
  </sheetData>
  <mergeCells count="44">
    <mergeCell ref="A1:D1"/>
    <mergeCell ref="A3:D3"/>
    <mergeCell ref="A8:D8"/>
    <mergeCell ref="A28:D28"/>
    <mergeCell ref="B33:D33"/>
    <mergeCell ref="A5:A7"/>
    <mergeCell ref="B5:B7"/>
    <mergeCell ref="C5:C7"/>
    <mergeCell ref="D5:D7"/>
    <mergeCell ref="A34:D34"/>
    <mergeCell ref="B39:D39"/>
    <mergeCell ref="A40:D40"/>
    <mergeCell ref="B45:D45"/>
    <mergeCell ref="A46:D46"/>
    <mergeCell ref="B51:D51"/>
    <mergeCell ref="A52:D52"/>
    <mergeCell ref="A61:D61"/>
    <mergeCell ref="B65:D65"/>
    <mergeCell ref="A66:D66"/>
    <mergeCell ref="A75:D75"/>
    <mergeCell ref="B80:D80"/>
    <mergeCell ref="A81:D81"/>
    <mergeCell ref="A100:D100"/>
    <mergeCell ref="B105:D105"/>
    <mergeCell ref="A106:D106"/>
    <mergeCell ref="A115:D115"/>
    <mergeCell ref="B119:D119"/>
    <mergeCell ref="A120:D120"/>
    <mergeCell ref="A129:D129"/>
    <mergeCell ref="B134:D134"/>
    <mergeCell ref="A135:D135"/>
    <mergeCell ref="A154:D154"/>
    <mergeCell ref="B159:D159"/>
    <mergeCell ref="A160:D160"/>
    <mergeCell ref="A179:D179"/>
    <mergeCell ref="B184:D184"/>
    <mergeCell ref="A185:D185"/>
    <mergeCell ref="A204:D204"/>
    <mergeCell ref="B209:D209"/>
    <mergeCell ref="T5:T7"/>
    <mergeCell ref="U5:U7"/>
    <mergeCell ref="E5:S5"/>
    <mergeCell ref="F6:I6"/>
    <mergeCell ref="E6:E7"/>
  </mergeCells>
  <phoneticPr fontId="11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отчета_Модернизация и замен</vt:lpstr>
      <vt:lpstr>'для отчета_Модернизация и замен'!Область_печати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2026-03-11T07:47:40Z</dcterms:modified>
</cp:coreProperties>
</file>