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Доп.работы_08.06\"/>
    </mc:Choice>
  </mc:AlternateContent>
  <xr:revisionPtr revIDLastSave="0" documentId="13_ncr:1_{C933927F-93FF-46A5-806F-2E26A304BBD4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ВОР (доп.работы)" sheetId="7" r:id="rId1"/>
    <sheet name="дефектная ведомость" sheetId="6" r:id="rId2"/>
    <sheet name="ВОР (доп.работы)+вопросы2" sheetId="5" state="hidden" r:id="rId3"/>
  </sheets>
  <definedNames>
    <definedName name="_xlnm._FilterDatabase" localSheetId="0" hidden="1">'ВОР (доп.работы)'!$A$8:$H$33</definedName>
    <definedName name="_xlnm._FilterDatabase" localSheetId="2" hidden="1">'ВОР (доп.работы)+вопросы2'!$A$8:$I$33</definedName>
    <definedName name="_xlnm._FilterDatabase" localSheetId="1" hidden="1">'дефектная ведомость'!$A$10:$G$35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7" l="1"/>
  <c r="E11" i="7"/>
  <c r="E26" i="5"/>
  <c r="E11" i="5"/>
</calcChain>
</file>

<file path=xl/sharedStrings.xml><?xml version="1.0" encoding="utf-8"?>
<sst xmlns="http://schemas.openxmlformats.org/spreadsheetml/2006/main" count="278" uniqueCount="137">
  <si>
    <t>№ в ЛСР</t>
  </si>
  <si>
    <t>Кол-во</t>
  </si>
  <si>
    <t>м3</t>
  </si>
  <si>
    <t>м</t>
  </si>
  <si>
    <t>т</t>
  </si>
  <si>
    <t>шт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</si>
  <si>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</si>
  <si>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</si>
  <si>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</si>
  <si>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</si>
  <si>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</si>
  <si>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</si>
  <si>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</si>
  <si>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</si>
  <si>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</si>
  <si>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шурф</t>
  </si>
  <si>
    <t>10.12.2025 рихтовка прилегающих путей к СП9</t>
  </si>
  <si>
    <t>13.11.2025 рихтовка прилегающих путей к СП6</t>
  </si>
  <si>
    <t>16.12.2025 рихтовка и перешивка прилегающих путей к СП7</t>
  </si>
  <si>
    <t>30.01.2026 шурфовка кабеля СП14</t>
  </si>
  <si>
    <t>14.11.2025 обточка тяги под размер СП6</t>
  </si>
  <si>
    <t>18.12.2025 перешивка пути</t>
  </si>
  <si>
    <t>17.12.2025 установка стяжек 6путь</t>
  </si>
  <si>
    <t>14.01.2026 вставка рельса Р50 взамен Р43 8путь</t>
  </si>
  <si>
    <t>26.11.2025  рихтовка прилегающих путей к СП10</t>
  </si>
  <si>
    <t>03.12.2025 приваривание ушек к закладкам СП6 и 10</t>
  </si>
  <si>
    <t>09.11.2025 защита кабеля в гофртрубе СП6</t>
  </si>
  <si>
    <t>22.12.2025 установка временного рельса СП8 6путь</t>
  </si>
  <si>
    <t>04.02.2026 укладка рельса Р50 взамен Р43 СП14-СП15</t>
  </si>
  <si>
    <t>25.02.2026 демонтаж плит в цеху 7 путь</t>
  </si>
  <si>
    <t>27.02.2026 укладка плит в цеху 7 путь</t>
  </si>
  <si>
    <t>03.03.2026 демонтаж бетона 13 путь</t>
  </si>
  <si>
    <t>4*1.00х0.30м 0.6м глубиной=4*0.18=0.72м3</t>
  </si>
  <si>
    <t>4шт*1.00длина х0.30ширина м 0.6м глубиной=4*0.18=0.72м3</t>
  </si>
  <si>
    <t xml:space="preserve">2шт*1.00длина х0.30ширина м 0.5м глубиной=2*0.15=0.30м3 </t>
  </si>
  <si>
    <t>07.11.2025 шурфовка кабеля 6 путь</t>
  </si>
  <si>
    <t xml:space="preserve">09.11.2025 шурфовка 2 кабелей 6 путь </t>
  </si>
  <si>
    <t>материал заказчика, инструмент сварочный аппарат, электроды 3мм 2шт., сварщик, 20минут на один стрелочный перевод, для запирания стрелочного перевода от несанкционированного доступа( просьба заказчика)</t>
  </si>
  <si>
    <t>11.12.2025 временный рельс  после СП9</t>
  </si>
  <si>
    <t xml:space="preserve">Для регулировки ширины колеи( по просьбе заказчика) установка зацепка за оба рельса и путем скручивания гайкой регулировка размера 30мм диаметр стяжки материал старогодний </t>
  </si>
  <si>
    <t>500х500х40мм размер плит 0.5*0.5*6*0.10=0.15м3 щебня выборка. С последующем восстановлением, подъем вручную, целиком, для монтажа накладок  при стыковке старого и нового пути в цехе</t>
  </si>
  <si>
    <t xml:space="preserve">500х500х40мм размер плит 0.5*0.5*6*0.10=0.15м3 щебня планировка подстилали вручную и уплотняли виброплитой </t>
  </si>
  <si>
    <t>3.05х2.40х0.20+3.00х1.90х0.15=2.32м3 неармированный бетона. Отбойным молотком макита вручную 3 человека 1.5дня, с вывозом в отвал на территории завода</t>
  </si>
  <si>
    <t xml:space="preserve">расшивка и установка 26 скреплений к шпалам. Демонтаж Скреплений КД50 в количестве 26шт,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</si>
  <si>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 xml:space="preserve">расшивка и установка 16 скреплений к шпалам. Демонтаж Скреплений КД50 в количестве 16шт, с обратной установой на новое место старогодных деревянных шпал, из-за нестыковка эпюры старой нестандартной и новой эпюры стрелочного перевода №7 , для плавности хода состава и отсутствия изломов пути </t>
  </si>
  <si>
    <t>резка старогоднего рельса Р50 1рез                                                                              установка сборка 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</si>
  <si>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6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Нестандартная конструкция стрелочного перевода которая при демонтаже вышла одним рельсом за границы стандартных размеров перевода. вставка для дальнейшего соединения пути и стрелочного перевода и проезда по ним.</t>
  </si>
  <si>
    <t>резка старогоднего рельса Р50 1рез                                                                              установка сборка 12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</si>
  <si>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резка старогоднего рельса Р50 1рез                                                                              установка сборка 18 креплений к шпалам. сверление 6 отверстий(во временном рельсе  для установки старогодных накладок Р50). Установка 2 старогодных накладок Р50 для соединить рельсы для проезда состава, с последующей заменой на Р65 припри дальнейшем демонтаж жд пути. замена рельса на Р50 для стыковки путе и отсутствия накладок Р43-Р65. вставка для дальнейшего соединения пути и проезда по ним.</t>
  </si>
  <si>
    <t>02.12.2025 установка стяжек 7путь</t>
  </si>
  <si>
    <t>10.12.2025 обточка тяги под размер СП9</t>
  </si>
  <si>
    <t>18.12.2025 обточка тяги под размер СП7</t>
  </si>
  <si>
    <t>16.11.2025 обточка тяги под размер СП10</t>
  </si>
  <si>
    <t>11.02.2026 обточка тяги под размер СП14</t>
  </si>
  <si>
    <t>06.03.2026 обточка тяги под размер СП13</t>
  </si>
  <si>
    <t>Шурфовка кабельных линий вручную, грунт техногенный</t>
  </si>
  <si>
    <t xml:space="preserve"> </t>
  </si>
  <si>
    <t>Разработка траншеи глубиной до 1 м. вручную</t>
  </si>
  <si>
    <t>м.п.</t>
  </si>
  <si>
    <t>Ремонт стрелочных переводов</t>
  </si>
  <si>
    <t>шт/кг</t>
  </si>
  <si>
    <t>4/36,4</t>
  </si>
  <si>
    <t>участок/м.п. пути</t>
  </si>
  <si>
    <t>5/20,5</t>
  </si>
  <si>
    <t>Демонтаж бетонного покрытия отбойными молотками</t>
  </si>
  <si>
    <t>Монтаж проушин металлических для замка (запирание стрелочного перевода)</t>
  </si>
  <si>
    <t>1.1</t>
  </si>
  <si>
    <t>1.2</t>
  </si>
  <si>
    <t>1.3</t>
  </si>
  <si>
    <t>1.4</t>
  </si>
  <si>
    <t>2.1</t>
  </si>
  <si>
    <t>3</t>
  </si>
  <si>
    <t>3.1</t>
  </si>
  <si>
    <t>3.2</t>
  </si>
  <si>
    <t>4</t>
  </si>
  <si>
    <t>5</t>
  </si>
  <si>
    <t>5.1</t>
  </si>
  <si>
    <t>6</t>
  </si>
  <si>
    <t>6.1</t>
  </si>
  <si>
    <t>6.2</t>
  </si>
  <si>
    <t>6.3</t>
  </si>
  <si>
    <t>6.4</t>
  </si>
  <si>
    <t>6.5</t>
  </si>
  <si>
    <t>6.6</t>
  </si>
  <si>
    <t xml:space="preserve">разработка канавы 4.50длина *0.30ширина *0.30 глубина                                                                    выборка щебня 0.40м3                                                                                                        прокладка гофротрубы диаметром 110мм длиной 3.95м                                           обратная засыпка песком канавы 4.50*0.3*0.3-3.95*0.11*0.11*3.14/4=0.37м3.  </t>
  </si>
  <si>
    <t>Бензошлифовальной машиной, 1 ч/час</t>
  </si>
  <si>
    <t>Позиция дефектной ведомости</t>
  </si>
  <si>
    <t>п.1,2,3,20</t>
  </si>
  <si>
    <t xml:space="preserve"> п. 4,7,11,13</t>
  </si>
  <si>
    <t>п 8,14</t>
  </si>
  <si>
    <t>п.12,16,17,19,21</t>
  </si>
  <si>
    <t>п.23,24,25</t>
  </si>
  <si>
    <t xml:space="preserve"> п.5,6, 9, 10,15,22, 26</t>
  </si>
  <si>
    <t>Ведомость объемов дополнительных работ по объекту:</t>
  </si>
  <si>
    <t xml:space="preserve">Работы по шурфовке и защите (переустройству коммуникаций) </t>
  </si>
  <si>
    <t xml:space="preserve">Выправка существующих путей, примыкающих к вновь устраиваемым путям и стрелкам </t>
  </si>
  <si>
    <t xml:space="preserve">Ремонт тяги стрелочных переводов (обточка под размер существующих) </t>
  </si>
  <si>
    <t xml:space="preserve">Монтаж стяжек рельсовой колеи (давальческий материал) </t>
  </si>
  <si>
    <t xml:space="preserve">Временные рельсовые вставки </t>
  </si>
  <si>
    <t xml:space="preserve">Бетонные покрытия </t>
  </si>
  <si>
    <t xml:space="preserve">                                                                                                                                                                                              </t>
  </si>
  <si>
    <t>Уплотнение пневматическими трамбовками</t>
  </si>
  <si>
    <t>прайс</t>
  </si>
  <si>
    <t>шт/м3</t>
  </si>
  <si>
    <t>10/1,74</t>
  </si>
  <si>
    <t>м пути</t>
  </si>
  <si>
    <t>Погрузка механизированная и перевозка на расстояние до 2 км.</t>
  </si>
  <si>
    <t>1.5</t>
  </si>
  <si>
    <r>
      <t>компл/</t>
    </r>
    <r>
      <rPr>
        <sz val="11"/>
        <color rgb="FF7030A0"/>
        <rFont val="Times New Roman"/>
        <family val="1"/>
        <charset val="204"/>
      </rPr>
      <t>т</t>
    </r>
  </si>
  <si>
    <t>марка бетона М300</t>
  </si>
  <si>
    <t>Монтаж плит покрытия бетонных (раннее демонтируемых)</t>
  </si>
  <si>
    <t>м3/т</t>
  </si>
  <si>
    <t>0,4/0,56</t>
  </si>
  <si>
    <t xml:space="preserve">Выемка и вывоз загрязненного щебня на территории предприятия    </t>
  </si>
  <si>
    <t>вопросы-2</t>
  </si>
  <si>
    <t>Укладка труб гофрированных полиэтиленовых ø110 мм (давальческий материал) на существующее основание</t>
  </si>
  <si>
    <t>4,5*0,3*0,3, группа грунта 3</t>
  </si>
  <si>
    <t>0,4м3*1,4=0,56т, вывоз до 2 км.</t>
  </si>
  <si>
    <t>защита кабеля.</t>
  </si>
  <si>
    <t>4.50*0.3*0.3-3.95*0.11*0.11*3.14/4=0.37м3.                                                        (К отн.упл.=1,1)</t>
  </si>
  <si>
    <t>Обратная засыпка песком, вручную (с К отн.упл.=1,1)</t>
  </si>
  <si>
    <t>отработано</t>
  </si>
  <si>
    <t>0,5х0,5х0,04 , 6 плит.</t>
  </si>
  <si>
    <t>6/1,5/0,06</t>
  </si>
  <si>
    <t>шт/м2/м3</t>
  </si>
  <si>
    <t>0.5*0.5*0.6*0.10=0.15м3</t>
  </si>
  <si>
    <t>(0.4+0.15)*1.4+2.32*2.376=6,282т (плиты, щебень, железобетон)</t>
  </si>
  <si>
    <t>2 компл, это 4 шт, 10 кг</t>
  </si>
  <si>
    <t>Демонтаж щебёночного основания, вручную</t>
  </si>
  <si>
    <t>Демонтаж плит покрытия бетонных, вручную</t>
  </si>
  <si>
    <t>Устройство щебёночного основания, вручную</t>
  </si>
  <si>
    <t>Выправка ж.д. путей в плане и профиле, шпалы железобетонные</t>
  </si>
  <si>
    <t>2/0,01</t>
  </si>
  <si>
    <t>2 компл, 10 кг</t>
  </si>
  <si>
    <t>Замена РШР рельс Р50 на деревянной шпале, материал старогодний</t>
  </si>
  <si>
    <t>0.5*0.5*0,1*6=0.15м3</t>
  </si>
  <si>
    <t>(0.4+0.15)*1.4+2.32*2.4=6,338т (щебень, плиты)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</si>
</sst>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"/>
  </numFmts>
  <fonts count="2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1"/>
      <name val="Times New Roman"/>
      <family val="1"/>
      <charset val="204"/>
    </font>
    <font>
      <i/>
      <sz val="11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>
      <alignment vertical="top"/>
    </xf>
  </cellStyleXfs>
  <cellXfs count="119">
    <xf numFmtId="0" fontId="0" fillId="0" borderId="0" xfId="0"/>
    <xf numFmtId="0" fontId="6" fillId="0" borderId="0" xfId="1"/>
    <xf numFmtId="0" fontId="2" fillId="0" borderId="0" xfId="1" applyFont="1"/>
    <xf numFmtId="0" fontId="10" fillId="3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1" fontId="2" fillId="0" borderId="1" xfId="1" applyNumberFormat="1" applyFont="1" applyBorder="1" applyAlignment="1">
      <alignment horizontal="center" vertical="center" wrapText="1"/>
    </xf>
    <xf numFmtId="0" fontId="6" fillId="3" borderId="0" xfId="1" applyFill="1"/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49" fontId="2" fillId="3" borderId="0" xfId="1" applyNumberFormat="1" applyFont="1" applyFill="1" applyAlignment="1">
      <alignment vertical="center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49" fontId="2" fillId="3" borderId="0" xfId="1" applyNumberFormat="1" applyFont="1" applyFill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2" fillId="4" borderId="5" xfId="1" applyFont="1" applyFill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/>
    <xf numFmtId="49" fontId="2" fillId="4" borderId="4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left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6" fillId="0" borderId="0" xfId="1" applyAlignment="1">
      <alignment horizontal="center"/>
    </xf>
    <xf numFmtId="0" fontId="12" fillId="5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left" vertical="center" wrapText="1"/>
    </xf>
    <xf numFmtId="1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left" vertical="center" wrapText="1"/>
    </xf>
    <xf numFmtId="0" fontId="15" fillId="0" borderId="0" xfId="1" applyFont="1"/>
    <xf numFmtId="0" fontId="15" fillId="0" borderId="0" xfId="1" applyFont="1" applyAlignment="1">
      <alignment horizontal="center"/>
    </xf>
    <xf numFmtId="0" fontId="16" fillId="0" borderId="0" xfId="1" applyFont="1"/>
    <xf numFmtId="0" fontId="15" fillId="3" borderId="0" xfId="1" applyFont="1" applyFill="1"/>
    <xf numFmtId="0" fontId="8" fillId="0" borderId="1" xfId="1" applyFont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7" fillId="0" borderId="5" xfId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center"/>
    </xf>
    <xf numFmtId="165" fontId="2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center" wrapText="1"/>
    </xf>
    <xf numFmtId="0" fontId="3" fillId="7" borderId="0" xfId="1" applyFont="1" applyFill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19" fillId="3" borderId="4" xfId="1" applyNumberFormat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left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7" fillId="3" borderId="10" xfId="1" applyFont="1" applyFill="1" applyBorder="1" applyAlignment="1">
      <alignment horizontal="left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17" fillId="3" borderId="5" xfId="1" applyFont="1" applyFill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4" borderId="12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left" vertical="center" wrapText="1"/>
    </xf>
    <xf numFmtId="0" fontId="14" fillId="0" borderId="12" xfId="1" applyFont="1" applyBorder="1" applyAlignment="1">
      <alignment horizontal="left" vertical="center" wrapText="1"/>
    </xf>
    <xf numFmtId="0" fontId="17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14" fillId="0" borderId="14" xfId="1" applyFont="1" applyBorder="1" applyAlignment="1">
      <alignment horizontal="left" vertical="center" wrapText="1"/>
    </xf>
    <xf numFmtId="0" fontId="4" fillId="4" borderId="14" xfId="1" applyFont="1" applyFill="1" applyBorder="1" applyAlignment="1">
      <alignment horizontal="left" vertical="center" wrapText="1"/>
    </xf>
    <xf numFmtId="0" fontId="17" fillId="3" borderId="14" xfId="1" applyFont="1" applyFill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 wrapText="1"/>
    </xf>
    <xf numFmtId="0" fontId="18" fillId="0" borderId="14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/>
    </xf>
    <xf numFmtId="0" fontId="17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/>
    </xf>
    <xf numFmtId="49" fontId="2" fillId="0" borderId="18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17" fillId="0" borderId="20" xfId="1" applyFont="1" applyBorder="1" applyAlignment="1">
      <alignment horizontal="left" vertical="center" wrapText="1"/>
    </xf>
    <xf numFmtId="0" fontId="15" fillId="5" borderId="0" xfId="1" applyFont="1" applyFill="1"/>
    <xf numFmtId="49" fontId="8" fillId="3" borderId="4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 wrapText="1"/>
    </xf>
    <xf numFmtId="1" fontId="8" fillId="3" borderId="1" xfId="1" applyNumberFormat="1" applyFont="1" applyFill="1" applyBorder="1" applyAlignment="1">
      <alignment horizontal="center" vertical="center" wrapText="1"/>
    </xf>
    <xf numFmtId="165" fontId="2" fillId="0" borderId="19" xfId="1" applyNumberFormat="1" applyFont="1" applyBorder="1" applyAlignment="1">
      <alignment horizontal="center" vertical="center" wrapText="1"/>
    </xf>
  </cellXfs>
  <cellStyles count="5">
    <cellStyle name="ЛокСмМТСН" xfId="4" xr:uid="{00000000-0005-0000-0000-000000000000}"/>
    <cellStyle name="Обычный" xfId="0" builtinId="0"/>
    <cellStyle name="Обычный 2" xfId="1" xr:uid="{00000000-0005-0000-0000-000002000000}"/>
    <cellStyle name="Обычный 9" xfId="2" xr:uid="{00000000-0005-0000-0000-000003000000}"/>
    <cellStyle name="Финансовый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9555-6014-4AAC-AB24-A74066088A67}">
  <dimension ref="A3:H33"/>
  <sheetViews>
    <sheetView tabSelected="1" zoomScale="110" zoomScaleNormal="110" workbookViewId="0">
      <selection activeCell="H27" sqref="H26:H27"/>
    </sheetView>
  </sheetViews>
  <sheetFormatPr defaultColWidth="9.140625" defaultRowHeight="15" x14ac:dyDescent="0.25"/>
  <cols>
    <col min="1" max="1" width="9.140625" style="28"/>
    <col min="2" max="2" width="8.7109375" style="2" bestFit="1" customWidth="1"/>
    <col min="3" max="3" width="51.140625" style="6" customWidth="1"/>
    <col min="4" max="4" width="14.42578125" style="4" customWidth="1"/>
    <col min="5" max="5" width="11.28515625" style="4" customWidth="1"/>
    <col min="6" max="6" width="28.5703125" style="2" customWidth="1"/>
    <col min="7" max="7" width="52.5703125" style="5" customWidth="1"/>
    <col min="8" max="8" width="10.7109375" style="48" bestFit="1" customWidth="1"/>
    <col min="9" max="9" width="118.28515625" style="1" customWidth="1"/>
    <col min="10" max="16384" width="9.140625" style="1"/>
  </cols>
  <sheetData>
    <row r="3" spans="1:8" ht="20.25" customHeight="1" x14ac:dyDescent="0.25">
      <c r="A3" s="73" t="s">
        <v>93</v>
      </c>
      <c r="B3" s="73"/>
      <c r="C3" s="73"/>
      <c r="D3" s="73"/>
      <c r="E3" s="73"/>
      <c r="F3" s="73"/>
      <c r="G3" s="73"/>
    </row>
    <row r="4" spans="1:8" ht="27" customHeight="1" x14ac:dyDescent="0.25">
      <c r="A4" s="74" t="s">
        <v>14</v>
      </c>
      <c r="B4" s="74"/>
      <c r="C4" s="74"/>
      <c r="D4" s="74"/>
      <c r="E4" s="74"/>
      <c r="F4" s="74"/>
      <c r="G4" s="74"/>
    </row>
    <row r="5" spans="1:8" ht="15.75" thickBot="1" x14ac:dyDescent="0.3">
      <c r="G5" s="1"/>
    </row>
    <row r="6" spans="1:8" x14ac:dyDescent="0.25">
      <c r="A6" s="76" t="s">
        <v>11</v>
      </c>
      <c r="B6" s="69" t="s">
        <v>0</v>
      </c>
      <c r="C6" s="69" t="s">
        <v>6</v>
      </c>
      <c r="D6" s="71" t="s">
        <v>12</v>
      </c>
      <c r="E6" s="69" t="s">
        <v>1</v>
      </c>
      <c r="F6" s="69" t="s">
        <v>86</v>
      </c>
      <c r="G6" s="64" t="s">
        <v>8</v>
      </c>
    </row>
    <row r="7" spans="1:8" ht="48.75" customHeight="1" x14ac:dyDescent="0.25">
      <c r="A7" s="77"/>
      <c r="B7" s="70"/>
      <c r="C7" s="70"/>
      <c r="D7" s="72"/>
      <c r="E7" s="70"/>
      <c r="F7" s="70"/>
      <c r="G7" s="65"/>
    </row>
    <row r="8" spans="1:8" s="38" customFormat="1" x14ac:dyDescent="0.25">
      <c r="A8" s="2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0">
        <v>7</v>
      </c>
      <c r="H8" s="49"/>
    </row>
    <row r="9" spans="1:8" ht="29.25" customHeight="1" x14ac:dyDescent="0.25">
      <c r="A9" s="29">
        <v>1</v>
      </c>
      <c r="B9" s="24"/>
      <c r="C9" s="25" t="s">
        <v>94</v>
      </c>
      <c r="D9" s="24"/>
      <c r="E9" s="24"/>
      <c r="F9" s="24" t="s">
        <v>87</v>
      </c>
      <c r="G9" s="26"/>
    </row>
    <row r="10" spans="1:8" ht="30.75" customHeight="1" x14ac:dyDescent="0.25">
      <c r="A10" s="27" t="s">
        <v>66</v>
      </c>
      <c r="B10" s="8"/>
      <c r="C10" s="12" t="s">
        <v>55</v>
      </c>
      <c r="D10" s="57" t="s">
        <v>103</v>
      </c>
      <c r="E10" s="58" t="s">
        <v>104</v>
      </c>
      <c r="F10" s="8"/>
      <c r="G10" s="18"/>
    </row>
    <row r="11" spans="1:8" ht="41.25" customHeight="1" x14ac:dyDescent="0.25">
      <c r="A11" s="27" t="s">
        <v>67</v>
      </c>
      <c r="B11" s="8"/>
      <c r="C11" s="31" t="s">
        <v>57</v>
      </c>
      <c r="D11" s="8" t="s">
        <v>2</v>
      </c>
      <c r="E11" s="60">
        <f>0.3*0.3*4.5</f>
        <v>0.40499999999999997</v>
      </c>
      <c r="F11" s="8"/>
      <c r="G11" s="18" t="s">
        <v>116</v>
      </c>
    </row>
    <row r="12" spans="1:8" ht="41.25" customHeight="1" x14ac:dyDescent="0.25">
      <c r="A12" s="27"/>
      <c r="B12" s="8"/>
      <c r="C12" s="31" t="s">
        <v>113</v>
      </c>
      <c r="D12" s="8" t="s">
        <v>111</v>
      </c>
      <c r="E12" s="60" t="s">
        <v>112</v>
      </c>
      <c r="F12" s="8"/>
      <c r="G12" s="18" t="s">
        <v>117</v>
      </c>
    </row>
    <row r="13" spans="1:8" ht="45" x14ac:dyDescent="0.25">
      <c r="A13" s="27" t="s">
        <v>68</v>
      </c>
      <c r="B13" s="8"/>
      <c r="C13" s="31" t="s">
        <v>115</v>
      </c>
      <c r="D13" s="8" t="s">
        <v>58</v>
      </c>
      <c r="E13" s="13">
        <v>3.95</v>
      </c>
      <c r="F13" s="8"/>
      <c r="G13" s="18" t="s">
        <v>118</v>
      </c>
    </row>
    <row r="14" spans="1:8" ht="30" customHeight="1" x14ac:dyDescent="0.25">
      <c r="A14" s="27" t="s">
        <v>69</v>
      </c>
      <c r="B14" s="61"/>
      <c r="C14" s="31" t="s">
        <v>120</v>
      </c>
      <c r="D14" s="8" t="s">
        <v>2</v>
      </c>
      <c r="E14" s="30">
        <v>0.37</v>
      </c>
      <c r="F14" s="8"/>
      <c r="G14" s="18" t="s">
        <v>119</v>
      </c>
    </row>
    <row r="15" spans="1:8" ht="30" customHeight="1" x14ac:dyDescent="0.25">
      <c r="A15" s="56" t="s">
        <v>107</v>
      </c>
      <c r="B15" s="40"/>
      <c r="C15" s="31" t="s">
        <v>101</v>
      </c>
      <c r="D15" s="52" t="s">
        <v>2</v>
      </c>
      <c r="E15" s="53">
        <v>0.37</v>
      </c>
      <c r="F15" s="40"/>
      <c r="G15" s="18"/>
    </row>
    <row r="16" spans="1:8" ht="28.5" x14ac:dyDescent="0.25">
      <c r="A16" s="29">
        <v>2</v>
      </c>
      <c r="B16" s="24"/>
      <c r="C16" s="25" t="s">
        <v>95</v>
      </c>
      <c r="D16" s="24"/>
      <c r="E16" s="24"/>
      <c r="F16" s="24" t="s">
        <v>88</v>
      </c>
      <c r="G16" s="42"/>
    </row>
    <row r="17" spans="1:8" ht="30" customHeight="1" x14ac:dyDescent="0.25">
      <c r="A17" s="114" t="s">
        <v>70</v>
      </c>
      <c r="B17" s="115"/>
      <c r="C17" s="116" t="s">
        <v>131</v>
      </c>
      <c r="D17" s="115" t="s">
        <v>105</v>
      </c>
      <c r="E17" s="117">
        <v>19</v>
      </c>
      <c r="F17" s="115"/>
      <c r="G17" s="86"/>
      <c r="H17" s="113"/>
    </row>
    <row r="18" spans="1:8" x14ac:dyDescent="0.25">
      <c r="A18" s="29" t="s">
        <v>71</v>
      </c>
      <c r="B18" s="24"/>
      <c r="C18" s="25" t="s">
        <v>59</v>
      </c>
      <c r="D18" s="24"/>
      <c r="E18" s="24"/>
      <c r="F18" s="24" t="s">
        <v>92</v>
      </c>
      <c r="G18" s="42"/>
    </row>
    <row r="19" spans="1:8" ht="30" customHeight="1" x14ac:dyDescent="0.25">
      <c r="A19" s="27" t="s">
        <v>72</v>
      </c>
      <c r="B19" s="8"/>
      <c r="C19" s="12" t="s">
        <v>96</v>
      </c>
      <c r="D19" s="8" t="s">
        <v>60</v>
      </c>
      <c r="E19" s="15">
        <v>6</v>
      </c>
      <c r="F19" s="8"/>
      <c r="G19" s="108"/>
    </row>
    <row r="20" spans="1:8" ht="57.75" customHeight="1" x14ac:dyDescent="0.25">
      <c r="A20" s="84" t="s">
        <v>73</v>
      </c>
      <c r="B20" s="82"/>
      <c r="C20" s="85" t="s">
        <v>65</v>
      </c>
      <c r="D20" s="82" t="s">
        <v>108</v>
      </c>
      <c r="E20" s="81" t="s">
        <v>132</v>
      </c>
      <c r="F20" s="82"/>
      <c r="G20" s="62" t="s">
        <v>133</v>
      </c>
    </row>
    <row r="21" spans="1:8" s="14" customFormat="1" ht="30" customHeight="1" x14ac:dyDescent="0.2">
      <c r="A21" s="29" t="s">
        <v>74</v>
      </c>
      <c r="B21" s="24"/>
      <c r="C21" s="25" t="s">
        <v>97</v>
      </c>
      <c r="D21" s="24" t="s">
        <v>60</v>
      </c>
      <c r="E21" s="24" t="s">
        <v>61</v>
      </c>
      <c r="F21" s="24" t="s">
        <v>89</v>
      </c>
      <c r="G21" s="41"/>
      <c r="H21" s="50"/>
    </row>
    <row r="22" spans="1:8" s="14" customFormat="1" ht="30" customHeight="1" x14ac:dyDescent="0.2">
      <c r="A22" s="29" t="s">
        <v>75</v>
      </c>
      <c r="B22" s="24"/>
      <c r="C22" s="25" t="s">
        <v>98</v>
      </c>
      <c r="D22" s="24" t="s">
        <v>56</v>
      </c>
      <c r="E22" s="24" t="s">
        <v>56</v>
      </c>
      <c r="F22" s="24" t="s">
        <v>90</v>
      </c>
      <c r="G22" s="42"/>
      <c r="H22" s="50"/>
    </row>
    <row r="23" spans="1:8" s="14" customFormat="1" ht="30" customHeight="1" x14ac:dyDescent="0.2">
      <c r="A23" s="27" t="s">
        <v>76</v>
      </c>
      <c r="B23" s="8"/>
      <c r="C23" s="31" t="s">
        <v>134</v>
      </c>
      <c r="D23" s="8" t="s">
        <v>62</v>
      </c>
      <c r="E23" s="15" t="s">
        <v>63</v>
      </c>
      <c r="F23" s="17"/>
      <c r="G23" s="42"/>
      <c r="H23" s="50"/>
    </row>
    <row r="24" spans="1:8" s="14" customFormat="1" ht="30" customHeight="1" x14ac:dyDescent="0.2">
      <c r="A24" s="29" t="s">
        <v>77</v>
      </c>
      <c r="B24" s="24"/>
      <c r="C24" s="25" t="s">
        <v>99</v>
      </c>
      <c r="D24" s="24" t="s">
        <v>56</v>
      </c>
      <c r="E24" s="24" t="s">
        <v>56</v>
      </c>
      <c r="F24" s="24" t="s">
        <v>91</v>
      </c>
      <c r="G24" s="42"/>
      <c r="H24" s="50"/>
    </row>
    <row r="25" spans="1:8" ht="24" customHeight="1" x14ac:dyDescent="0.25">
      <c r="A25" s="27" t="s">
        <v>78</v>
      </c>
      <c r="B25" s="8"/>
      <c r="C25" s="12" t="s">
        <v>129</v>
      </c>
      <c r="D25" s="8" t="s">
        <v>124</v>
      </c>
      <c r="E25" s="55" t="s">
        <v>123</v>
      </c>
      <c r="F25" s="8"/>
      <c r="G25" s="54" t="s">
        <v>122</v>
      </c>
    </row>
    <row r="26" spans="1:8" ht="30" customHeight="1" x14ac:dyDescent="0.25">
      <c r="A26" s="27" t="s">
        <v>79</v>
      </c>
      <c r="B26" s="8"/>
      <c r="C26" s="12" t="s">
        <v>128</v>
      </c>
      <c r="D26" s="8" t="s">
        <v>2</v>
      </c>
      <c r="E26" s="55">
        <f>0.5*0.5*0.1*6</f>
        <v>0.15000000000000002</v>
      </c>
      <c r="F26" s="8"/>
      <c r="G26" s="54" t="s">
        <v>135</v>
      </c>
    </row>
    <row r="27" spans="1:8" s="14" customFormat="1" ht="30" customHeight="1" x14ac:dyDescent="0.2">
      <c r="A27" s="27" t="s">
        <v>80</v>
      </c>
      <c r="B27" s="61"/>
      <c r="C27" s="12" t="s">
        <v>130</v>
      </c>
      <c r="D27" s="8" t="s">
        <v>2</v>
      </c>
      <c r="E27" s="13">
        <v>0.15</v>
      </c>
      <c r="F27" s="8"/>
      <c r="G27" s="41"/>
      <c r="H27" s="50"/>
    </row>
    <row r="28" spans="1:8" ht="30" customHeight="1" x14ac:dyDescent="0.25">
      <c r="A28" s="27" t="s">
        <v>81</v>
      </c>
      <c r="B28" s="8"/>
      <c r="C28" s="12" t="s">
        <v>110</v>
      </c>
      <c r="D28" s="8" t="s">
        <v>2</v>
      </c>
      <c r="E28" s="13">
        <v>0.15</v>
      </c>
      <c r="F28" s="17"/>
      <c r="G28" s="41"/>
      <c r="H28" s="50"/>
    </row>
    <row r="29" spans="1:8" ht="30" customHeight="1" x14ac:dyDescent="0.25">
      <c r="A29" s="27" t="s">
        <v>82</v>
      </c>
      <c r="B29" s="8"/>
      <c r="C29" s="12" t="s">
        <v>64</v>
      </c>
      <c r="D29" s="8" t="s">
        <v>2</v>
      </c>
      <c r="E29" s="13">
        <v>2.3199999999999998</v>
      </c>
      <c r="F29" s="8"/>
      <c r="G29" s="54" t="s">
        <v>109</v>
      </c>
    </row>
    <row r="30" spans="1:8" s="16" customFormat="1" ht="30" customHeight="1" thickBot="1" x14ac:dyDescent="0.3">
      <c r="A30" s="109" t="s">
        <v>83</v>
      </c>
      <c r="B30" s="110"/>
      <c r="C30" s="111" t="s">
        <v>106</v>
      </c>
      <c r="D30" s="110" t="s">
        <v>4</v>
      </c>
      <c r="E30" s="118">
        <v>6.3380000000000001</v>
      </c>
      <c r="F30" s="110"/>
      <c r="G30" s="112" t="s">
        <v>136</v>
      </c>
      <c r="H30" s="51"/>
    </row>
    <row r="32" spans="1:8" ht="26.25" customHeight="1" x14ac:dyDescent="0.25">
      <c r="B32" s="75" t="s">
        <v>9</v>
      </c>
      <c r="C32" s="75"/>
      <c r="D32" s="75"/>
      <c r="E32" s="75"/>
      <c r="F32" s="75"/>
    </row>
    <row r="33" spans="2:6" ht="52.5" customHeight="1" x14ac:dyDescent="0.25">
      <c r="B33" s="66" t="s">
        <v>10</v>
      </c>
      <c r="C33" s="66"/>
      <c r="D33" s="66"/>
      <c r="E33" s="66"/>
      <c r="F33" s="66"/>
    </row>
  </sheetData>
  <autoFilter ref="A8:H33" xr:uid="{00000000-0001-0000-0100-000000000000}"/>
  <mergeCells count="11">
    <mergeCell ref="B32:F32"/>
    <mergeCell ref="B33:F33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G38"/>
  <sheetViews>
    <sheetView topLeftCell="A30" zoomScaleNormal="100" workbookViewId="0">
      <selection activeCell="B37" sqref="B37:F37"/>
    </sheetView>
  </sheetViews>
  <sheetFormatPr defaultColWidth="9.140625" defaultRowHeight="15" x14ac:dyDescent="0.25"/>
  <cols>
    <col min="1" max="1" width="9.140625" style="2"/>
    <col min="2" max="2" width="8.7109375" style="2" bestFit="1" customWidth="1"/>
    <col min="3" max="3" width="72.7109375" style="6" customWidth="1"/>
    <col min="4" max="4" width="14.42578125" style="4" customWidth="1"/>
    <col min="5" max="5" width="11.28515625" style="4" customWidth="1"/>
    <col min="6" max="6" width="28.42578125" style="2" customWidth="1"/>
    <col min="7" max="7" width="78" style="21" customWidth="1"/>
    <col min="8" max="8" width="118.28515625" style="1" customWidth="1"/>
    <col min="9" max="16384" width="9.140625" style="1"/>
  </cols>
  <sheetData>
    <row r="3" spans="1:7" ht="20.25" customHeight="1" x14ac:dyDescent="0.25">
      <c r="C3" s="3" t="s">
        <v>13</v>
      </c>
    </row>
    <row r="4" spans="1:7" ht="30" customHeight="1" x14ac:dyDescent="0.25">
      <c r="C4" s="19" t="s">
        <v>14</v>
      </c>
      <c r="D4" s="19"/>
      <c r="E4" s="19"/>
      <c r="F4" s="19"/>
      <c r="G4" s="22"/>
    </row>
    <row r="5" spans="1:7" ht="15.75" thickBot="1" x14ac:dyDescent="0.3"/>
    <row r="6" spans="1:7" x14ac:dyDescent="0.25">
      <c r="A6" s="67" t="s">
        <v>11</v>
      </c>
      <c r="B6" s="69" t="s">
        <v>0</v>
      </c>
      <c r="C6" s="69" t="s">
        <v>6</v>
      </c>
      <c r="D6" s="71" t="s">
        <v>12</v>
      </c>
      <c r="E6" s="69" t="s">
        <v>1</v>
      </c>
      <c r="F6" s="69" t="s">
        <v>7</v>
      </c>
      <c r="G6" s="64" t="s">
        <v>8</v>
      </c>
    </row>
    <row r="7" spans="1:7" x14ac:dyDescent="0.25">
      <c r="A7" s="68"/>
      <c r="B7" s="70"/>
      <c r="C7" s="70"/>
      <c r="D7" s="72"/>
      <c r="E7" s="70"/>
      <c r="F7" s="70"/>
      <c r="G7" s="65"/>
    </row>
    <row r="8" spans="1:7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20">
        <v>7</v>
      </c>
    </row>
    <row r="9" spans="1:7" x14ac:dyDescent="0.25">
      <c r="A9" s="9"/>
      <c r="B9" s="10"/>
      <c r="C9" s="11"/>
      <c r="D9" s="10"/>
      <c r="E9" s="10"/>
      <c r="F9" s="10"/>
      <c r="G9" s="23"/>
    </row>
    <row r="10" spans="1:7" x14ac:dyDescent="0.25">
      <c r="A10" s="9"/>
      <c r="B10" s="10"/>
      <c r="C10" s="11"/>
      <c r="D10" s="10"/>
      <c r="E10" s="10"/>
      <c r="F10" s="10"/>
      <c r="G10" s="23"/>
    </row>
    <row r="11" spans="1:7" ht="33" customHeight="1" x14ac:dyDescent="0.25">
      <c r="A11" s="39">
        <v>1</v>
      </c>
      <c r="B11" s="32"/>
      <c r="C11" s="33" t="s">
        <v>35</v>
      </c>
      <c r="D11" s="32" t="s">
        <v>15</v>
      </c>
      <c r="E11" s="34">
        <v>2</v>
      </c>
      <c r="F11" s="32"/>
      <c r="G11" s="33" t="s">
        <v>34</v>
      </c>
    </row>
    <row r="12" spans="1:7" ht="33" customHeight="1" x14ac:dyDescent="0.25">
      <c r="A12" s="39">
        <v>2</v>
      </c>
      <c r="B12" s="32"/>
      <c r="C12" s="33" t="s">
        <v>36</v>
      </c>
      <c r="D12" s="32" t="s">
        <v>15</v>
      </c>
      <c r="E12" s="34">
        <v>4</v>
      </c>
      <c r="F12" s="32"/>
      <c r="G12" s="33" t="s">
        <v>33</v>
      </c>
    </row>
    <row r="13" spans="1:7" ht="65.25" customHeight="1" x14ac:dyDescent="0.25">
      <c r="A13" s="39">
        <v>3</v>
      </c>
      <c r="B13" s="32"/>
      <c r="C13" s="35" t="s">
        <v>26</v>
      </c>
      <c r="D13" s="32" t="s">
        <v>3</v>
      </c>
      <c r="E13" s="36">
        <v>3.95</v>
      </c>
      <c r="F13" s="32"/>
      <c r="G13" s="33" t="s">
        <v>84</v>
      </c>
    </row>
    <row r="14" spans="1:7" ht="33" customHeight="1" x14ac:dyDescent="0.25">
      <c r="A14" s="32">
        <v>4</v>
      </c>
      <c r="B14" s="32"/>
      <c r="C14" s="33" t="s">
        <v>17</v>
      </c>
      <c r="D14" s="32" t="s">
        <v>3</v>
      </c>
      <c r="E14" s="34">
        <v>4</v>
      </c>
      <c r="F14" s="32"/>
      <c r="G14" s="33"/>
    </row>
    <row r="15" spans="1:7" ht="30" customHeight="1" x14ac:dyDescent="0.25">
      <c r="A15" s="32">
        <v>5</v>
      </c>
      <c r="B15" s="32"/>
      <c r="C15" s="33" t="s">
        <v>20</v>
      </c>
      <c r="D15" s="32" t="s">
        <v>5</v>
      </c>
      <c r="E15" s="34">
        <v>1</v>
      </c>
      <c r="F15" s="32"/>
      <c r="G15" s="33" t="s">
        <v>85</v>
      </c>
    </row>
    <row r="16" spans="1:7" ht="22.9" customHeight="1" x14ac:dyDescent="0.25">
      <c r="A16" s="32">
        <v>6</v>
      </c>
      <c r="B16" s="32"/>
      <c r="C16" s="33" t="s">
        <v>52</v>
      </c>
      <c r="D16" s="32" t="s">
        <v>5</v>
      </c>
      <c r="E16" s="34">
        <v>1</v>
      </c>
      <c r="F16" s="32"/>
      <c r="G16" s="33" t="s">
        <v>85</v>
      </c>
    </row>
    <row r="17" spans="1:7" ht="30" customHeight="1" x14ac:dyDescent="0.25">
      <c r="A17" s="32">
        <v>7</v>
      </c>
      <c r="B17" s="32"/>
      <c r="C17" s="33" t="s">
        <v>24</v>
      </c>
      <c r="D17" s="32" t="s">
        <v>3</v>
      </c>
      <c r="E17" s="34">
        <v>3</v>
      </c>
      <c r="F17" s="32"/>
      <c r="G17" s="33"/>
    </row>
    <row r="18" spans="1:7" ht="55.9" customHeight="1" x14ac:dyDescent="0.25">
      <c r="A18" s="32">
        <v>8</v>
      </c>
      <c r="B18" s="32"/>
      <c r="C18" s="33" t="s">
        <v>49</v>
      </c>
      <c r="D18" s="32" t="s">
        <v>5</v>
      </c>
      <c r="E18" s="34">
        <v>2</v>
      </c>
      <c r="F18" s="32"/>
      <c r="G18" s="33" t="s">
        <v>39</v>
      </c>
    </row>
    <row r="19" spans="1:7" ht="59.45" customHeight="1" x14ac:dyDescent="0.25">
      <c r="A19" s="32">
        <v>9</v>
      </c>
      <c r="B19" s="32"/>
      <c r="C19" s="33" t="s">
        <v>25</v>
      </c>
      <c r="D19" s="32" t="s">
        <v>5</v>
      </c>
      <c r="E19" s="34">
        <v>2</v>
      </c>
      <c r="F19" s="32"/>
      <c r="G19" s="33" t="s">
        <v>37</v>
      </c>
    </row>
    <row r="20" spans="1:7" ht="30" customHeight="1" x14ac:dyDescent="0.25">
      <c r="A20" s="32">
        <v>10</v>
      </c>
      <c r="B20" s="32"/>
      <c r="C20" s="33" t="s">
        <v>50</v>
      </c>
      <c r="D20" s="32" t="s">
        <v>5</v>
      </c>
      <c r="E20" s="34">
        <v>1</v>
      </c>
      <c r="F20" s="32"/>
      <c r="G20" s="33" t="s">
        <v>85</v>
      </c>
    </row>
    <row r="21" spans="1:7" ht="30" customHeight="1" x14ac:dyDescent="0.25">
      <c r="A21" s="32">
        <v>11</v>
      </c>
      <c r="B21" s="32"/>
      <c r="C21" s="33" t="s">
        <v>16</v>
      </c>
      <c r="D21" s="32" t="s">
        <v>3</v>
      </c>
      <c r="E21" s="34">
        <v>2</v>
      </c>
      <c r="F21" s="32"/>
      <c r="G21" s="33"/>
    </row>
    <row r="22" spans="1:7" ht="135" customHeight="1" x14ac:dyDescent="0.25">
      <c r="A22" s="32">
        <v>12</v>
      </c>
      <c r="B22" s="32"/>
      <c r="C22" s="37" t="s">
        <v>38</v>
      </c>
      <c r="D22" s="32" t="s">
        <v>3</v>
      </c>
      <c r="E22" s="36">
        <v>0.6</v>
      </c>
      <c r="F22" s="32"/>
      <c r="G22" s="33" t="s">
        <v>46</v>
      </c>
    </row>
    <row r="23" spans="1:7" ht="79.150000000000006" customHeight="1" x14ac:dyDescent="0.25">
      <c r="A23" s="32">
        <v>13</v>
      </c>
      <c r="B23" s="32"/>
      <c r="C23" s="33" t="s">
        <v>18</v>
      </c>
      <c r="D23" s="32" t="s">
        <v>3</v>
      </c>
      <c r="E23" s="34">
        <v>10</v>
      </c>
      <c r="F23" s="32"/>
      <c r="G23" s="33" t="s">
        <v>43</v>
      </c>
    </row>
    <row r="24" spans="1:7" ht="50.45" customHeight="1" x14ac:dyDescent="0.25">
      <c r="A24" s="32">
        <v>14</v>
      </c>
      <c r="B24" s="32"/>
      <c r="C24" s="33" t="s">
        <v>22</v>
      </c>
      <c r="D24" s="32" t="s">
        <v>5</v>
      </c>
      <c r="E24" s="34">
        <v>2</v>
      </c>
      <c r="F24" s="32"/>
      <c r="G24" s="33" t="s">
        <v>39</v>
      </c>
    </row>
    <row r="25" spans="1:7" ht="28.9" customHeight="1" x14ac:dyDescent="0.25">
      <c r="A25" s="32">
        <v>15</v>
      </c>
      <c r="B25" s="32"/>
      <c r="C25" s="33" t="s">
        <v>51</v>
      </c>
      <c r="D25" s="32" t="s">
        <v>5</v>
      </c>
      <c r="E25" s="34">
        <v>1</v>
      </c>
      <c r="F25" s="32"/>
      <c r="G25" s="33" t="s">
        <v>85</v>
      </c>
    </row>
    <row r="26" spans="1:7" ht="97.9" customHeight="1" x14ac:dyDescent="0.25">
      <c r="A26" s="32">
        <v>16</v>
      </c>
      <c r="B26" s="32"/>
      <c r="C26" s="33" t="s">
        <v>21</v>
      </c>
      <c r="D26" s="32" t="s">
        <v>3</v>
      </c>
      <c r="E26" s="34">
        <v>8</v>
      </c>
      <c r="F26" s="32"/>
      <c r="G26" s="33" t="s">
        <v>44</v>
      </c>
    </row>
    <row r="27" spans="1:7" ht="135.6" customHeight="1" x14ac:dyDescent="0.25">
      <c r="A27" s="32">
        <v>17</v>
      </c>
      <c r="B27" s="32"/>
      <c r="C27" s="33" t="s">
        <v>27</v>
      </c>
      <c r="D27" s="32" t="s">
        <v>3</v>
      </c>
      <c r="E27" s="36">
        <v>2.5</v>
      </c>
      <c r="F27" s="32"/>
      <c r="G27" s="33" t="s">
        <v>45</v>
      </c>
    </row>
    <row r="28" spans="1:7" ht="110.45" customHeight="1" x14ac:dyDescent="0.25">
      <c r="A28" s="32">
        <v>19</v>
      </c>
      <c r="B28" s="32"/>
      <c r="C28" s="33" t="s">
        <v>23</v>
      </c>
      <c r="D28" s="32" t="s">
        <v>3</v>
      </c>
      <c r="E28" s="36">
        <v>3.97</v>
      </c>
      <c r="F28" s="32"/>
      <c r="G28" s="33" t="s">
        <v>47</v>
      </c>
    </row>
    <row r="29" spans="1:7" ht="25.15" customHeight="1" x14ac:dyDescent="0.25">
      <c r="A29" s="39">
        <v>20</v>
      </c>
      <c r="B29" s="32"/>
      <c r="C29" s="33" t="s">
        <v>19</v>
      </c>
      <c r="D29" s="32" t="s">
        <v>15</v>
      </c>
      <c r="E29" s="34">
        <v>4</v>
      </c>
      <c r="F29" s="32"/>
      <c r="G29" s="33" t="s">
        <v>32</v>
      </c>
    </row>
    <row r="30" spans="1:7" ht="121.15" customHeight="1" x14ac:dyDescent="0.25">
      <c r="A30" s="32">
        <v>21</v>
      </c>
      <c r="B30" s="32"/>
      <c r="C30" s="33" t="s">
        <v>28</v>
      </c>
      <c r="D30" s="32" t="s">
        <v>3</v>
      </c>
      <c r="E30" s="36">
        <v>5.43</v>
      </c>
      <c r="F30" s="32"/>
      <c r="G30" s="33" t="s">
        <v>48</v>
      </c>
    </row>
    <row r="31" spans="1:7" ht="32.450000000000003" customHeight="1" x14ac:dyDescent="0.25">
      <c r="A31" s="32">
        <v>22</v>
      </c>
      <c r="B31" s="32"/>
      <c r="C31" s="33" t="s">
        <v>53</v>
      </c>
      <c r="D31" s="32" t="s">
        <v>5</v>
      </c>
      <c r="E31" s="34">
        <v>1</v>
      </c>
      <c r="F31" s="32"/>
      <c r="G31" s="33" t="s">
        <v>85</v>
      </c>
    </row>
    <row r="32" spans="1:7" ht="66" customHeight="1" x14ac:dyDescent="0.25">
      <c r="A32" s="43">
        <v>23</v>
      </c>
      <c r="B32" s="43"/>
      <c r="C32" s="44" t="s">
        <v>29</v>
      </c>
      <c r="D32" s="43" t="s">
        <v>5</v>
      </c>
      <c r="E32" s="45">
        <v>6</v>
      </c>
      <c r="F32" s="43"/>
      <c r="G32" s="44" t="s">
        <v>40</v>
      </c>
    </row>
    <row r="33" spans="1:7" ht="44.45" customHeight="1" x14ac:dyDescent="0.25">
      <c r="A33" s="43">
        <v>24</v>
      </c>
      <c r="B33" s="43"/>
      <c r="C33" s="44" t="s">
        <v>30</v>
      </c>
      <c r="D33" s="43" t="s">
        <v>5</v>
      </c>
      <c r="E33" s="45">
        <v>6</v>
      </c>
      <c r="F33" s="43"/>
      <c r="G33" s="44" t="s">
        <v>41</v>
      </c>
    </row>
    <row r="34" spans="1:7" ht="51" customHeight="1" x14ac:dyDescent="0.25">
      <c r="A34" s="43">
        <v>25</v>
      </c>
      <c r="B34" s="43"/>
      <c r="C34" s="44" t="s">
        <v>31</v>
      </c>
      <c r="D34" s="43" t="s">
        <v>2</v>
      </c>
      <c r="E34" s="46">
        <v>2.3199999999999998</v>
      </c>
      <c r="F34" s="43"/>
      <c r="G34" s="47" t="s">
        <v>42</v>
      </c>
    </row>
    <row r="35" spans="1:7" ht="32.450000000000003" customHeight="1" x14ac:dyDescent="0.25">
      <c r="A35" s="43">
        <v>26</v>
      </c>
      <c r="B35" s="43"/>
      <c r="C35" s="44" t="s">
        <v>54</v>
      </c>
      <c r="D35" s="43" t="s">
        <v>5</v>
      </c>
      <c r="E35" s="45">
        <v>1</v>
      </c>
      <c r="F35" s="43"/>
      <c r="G35" s="44" t="s">
        <v>85</v>
      </c>
    </row>
    <row r="37" spans="1:7" x14ac:dyDescent="0.25">
      <c r="B37" s="66" t="s">
        <v>9</v>
      </c>
      <c r="C37" s="66"/>
      <c r="D37" s="66"/>
      <c r="E37" s="66"/>
      <c r="F37" s="66"/>
    </row>
    <row r="38" spans="1:7" ht="47.25" customHeight="1" x14ac:dyDescent="0.25">
      <c r="B38" s="66" t="s">
        <v>10</v>
      </c>
      <c r="C38" s="66"/>
      <c r="D38" s="66"/>
      <c r="E38" s="66"/>
      <c r="F38" s="66"/>
    </row>
  </sheetData>
  <autoFilter ref="A10:G35" xr:uid="{00000000-0001-0000-0000-000000000000}"/>
  <mergeCells count="9">
    <mergeCell ref="G6:G7"/>
    <mergeCell ref="B37:F37"/>
    <mergeCell ref="B38:F38"/>
    <mergeCell ref="A6:A7"/>
    <mergeCell ref="B6:B7"/>
    <mergeCell ref="C6:C7"/>
    <mergeCell ref="D6:D7"/>
    <mergeCell ref="E6:E7"/>
    <mergeCell ref="F6:F7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3"/>
  <sheetViews>
    <sheetView zoomScale="110" zoomScaleNormal="110" workbookViewId="0">
      <selection activeCell="C11" sqref="C11"/>
    </sheetView>
  </sheetViews>
  <sheetFormatPr defaultColWidth="9.140625" defaultRowHeight="15" x14ac:dyDescent="0.25"/>
  <cols>
    <col min="1" max="1" width="9.140625" style="28"/>
    <col min="2" max="2" width="8.7109375" style="2" bestFit="1" customWidth="1"/>
    <col min="3" max="3" width="51.140625" style="6" customWidth="1"/>
    <col min="4" max="4" width="14.42578125" style="4" customWidth="1"/>
    <col min="5" max="5" width="11.28515625" style="4" customWidth="1"/>
    <col min="6" max="6" width="28.5703125" style="2" customWidth="1"/>
    <col min="7" max="7" width="41.140625" style="5" customWidth="1"/>
    <col min="8" max="8" width="45.5703125" style="5" customWidth="1"/>
    <col min="9" max="9" width="10.7109375" style="48" bestFit="1" customWidth="1"/>
    <col min="10" max="10" width="118.28515625" style="1" customWidth="1"/>
    <col min="11" max="16384" width="9.140625" style="1"/>
  </cols>
  <sheetData>
    <row r="3" spans="1:9" ht="20.25" customHeight="1" x14ac:dyDescent="0.25">
      <c r="A3" s="73" t="s">
        <v>93</v>
      </c>
      <c r="B3" s="73"/>
      <c r="C3" s="73"/>
      <c r="D3" s="73"/>
      <c r="E3" s="73"/>
      <c r="F3" s="73"/>
      <c r="G3" s="73"/>
      <c r="H3" s="73"/>
    </row>
    <row r="4" spans="1:9" ht="27" customHeight="1" x14ac:dyDescent="0.25">
      <c r="A4" s="74" t="s">
        <v>14</v>
      </c>
      <c r="B4" s="74"/>
      <c r="C4" s="74"/>
      <c r="D4" s="74"/>
      <c r="E4" s="74"/>
      <c r="F4" s="74"/>
      <c r="G4" s="74"/>
      <c r="H4" s="74"/>
    </row>
    <row r="5" spans="1:9" ht="15.75" thickBot="1" x14ac:dyDescent="0.3">
      <c r="G5" s="63" t="s">
        <v>121</v>
      </c>
      <c r="H5" s="59" t="s">
        <v>114</v>
      </c>
    </row>
    <row r="6" spans="1:9" x14ac:dyDescent="0.25">
      <c r="A6" s="76" t="s">
        <v>11</v>
      </c>
      <c r="B6" s="69" t="s">
        <v>0</v>
      </c>
      <c r="C6" s="69" t="s">
        <v>6</v>
      </c>
      <c r="D6" s="71" t="s">
        <v>12</v>
      </c>
      <c r="E6" s="69" t="s">
        <v>1</v>
      </c>
      <c r="F6" s="69" t="s">
        <v>86</v>
      </c>
      <c r="G6" s="87" t="s">
        <v>8</v>
      </c>
      <c r="H6" s="96" t="s">
        <v>8</v>
      </c>
    </row>
    <row r="7" spans="1:9" ht="48.75" customHeight="1" x14ac:dyDescent="0.25">
      <c r="A7" s="77"/>
      <c r="B7" s="70"/>
      <c r="C7" s="70"/>
      <c r="D7" s="72"/>
      <c r="E7" s="70"/>
      <c r="F7" s="70"/>
      <c r="G7" s="88"/>
      <c r="H7" s="97"/>
    </row>
    <row r="8" spans="1:9" s="38" customFormat="1" x14ac:dyDescent="0.25">
      <c r="A8" s="27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9">
        <v>7</v>
      </c>
      <c r="H8" s="98">
        <v>7</v>
      </c>
      <c r="I8" s="49"/>
    </row>
    <row r="9" spans="1:9" ht="29.25" customHeight="1" x14ac:dyDescent="0.25">
      <c r="A9" s="29">
        <v>1</v>
      </c>
      <c r="B9" s="24"/>
      <c r="C9" s="25" t="s">
        <v>94</v>
      </c>
      <c r="D9" s="24"/>
      <c r="E9" s="24"/>
      <c r="F9" s="24" t="s">
        <v>87</v>
      </c>
      <c r="G9" s="90"/>
      <c r="H9" s="99"/>
    </row>
    <row r="10" spans="1:9" ht="30.75" customHeight="1" x14ac:dyDescent="0.25">
      <c r="A10" s="27" t="s">
        <v>66</v>
      </c>
      <c r="B10" s="8"/>
      <c r="C10" s="12" t="s">
        <v>55</v>
      </c>
      <c r="D10" s="57" t="s">
        <v>103</v>
      </c>
      <c r="E10" s="58" t="s">
        <v>104</v>
      </c>
      <c r="F10" s="8"/>
      <c r="G10" s="91"/>
      <c r="H10" s="100" t="s">
        <v>100</v>
      </c>
    </row>
    <row r="11" spans="1:9" ht="41.25" customHeight="1" x14ac:dyDescent="0.25">
      <c r="A11" s="27" t="s">
        <v>67</v>
      </c>
      <c r="B11" s="8"/>
      <c r="C11" s="31" t="s">
        <v>57</v>
      </c>
      <c r="D11" s="8" t="s">
        <v>2</v>
      </c>
      <c r="E11" s="60">
        <f>0.3*0.3*4.5</f>
        <v>0.40499999999999997</v>
      </c>
      <c r="F11" s="8"/>
      <c r="G11" s="91" t="s">
        <v>116</v>
      </c>
      <c r="H11" s="100"/>
    </row>
    <row r="12" spans="1:9" ht="41.25" customHeight="1" x14ac:dyDescent="0.25">
      <c r="A12" s="27"/>
      <c r="B12" s="8"/>
      <c r="C12" s="31" t="s">
        <v>113</v>
      </c>
      <c r="D12" s="8" t="s">
        <v>111</v>
      </c>
      <c r="E12" s="60" t="s">
        <v>112</v>
      </c>
      <c r="F12" s="8"/>
      <c r="G12" s="91" t="s">
        <v>117</v>
      </c>
      <c r="H12" s="100"/>
    </row>
    <row r="13" spans="1:9" ht="45" x14ac:dyDescent="0.25">
      <c r="A13" s="27" t="s">
        <v>68</v>
      </c>
      <c r="B13" s="8"/>
      <c r="C13" s="31" t="s">
        <v>115</v>
      </c>
      <c r="D13" s="8" t="s">
        <v>58</v>
      </c>
      <c r="E13" s="13">
        <v>3.95</v>
      </c>
      <c r="F13" s="8"/>
      <c r="G13" s="91" t="s">
        <v>118</v>
      </c>
      <c r="H13" s="100"/>
    </row>
    <row r="14" spans="1:9" ht="30" customHeight="1" x14ac:dyDescent="0.25">
      <c r="A14" s="27" t="s">
        <v>69</v>
      </c>
      <c r="B14" s="61" t="s">
        <v>102</v>
      </c>
      <c r="C14" s="31" t="s">
        <v>120</v>
      </c>
      <c r="D14" s="8" t="s">
        <v>2</v>
      </c>
      <c r="E14" s="30">
        <v>0.37</v>
      </c>
      <c r="F14" s="8"/>
      <c r="G14" s="91" t="s">
        <v>119</v>
      </c>
      <c r="H14" s="100"/>
    </row>
    <row r="15" spans="1:9" ht="30" customHeight="1" x14ac:dyDescent="0.25">
      <c r="A15" s="56" t="s">
        <v>107</v>
      </c>
      <c r="B15" s="40"/>
      <c r="C15" s="31" t="s">
        <v>101</v>
      </c>
      <c r="D15" s="52" t="s">
        <v>2</v>
      </c>
      <c r="E15" s="53">
        <v>0.37</v>
      </c>
      <c r="F15" s="40"/>
      <c r="G15" s="91"/>
      <c r="H15" s="101"/>
    </row>
    <row r="16" spans="1:9" ht="28.5" x14ac:dyDescent="0.25">
      <c r="A16" s="29">
        <v>2</v>
      </c>
      <c r="B16" s="24"/>
      <c r="C16" s="25" t="s">
        <v>95</v>
      </c>
      <c r="D16" s="24"/>
      <c r="E16" s="24"/>
      <c r="F16" s="24" t="s">
        <v>88</v>
      </c>
      <c r="G16" s="92"/>
      <c r="H16" s="102"/>
    </row>
    <row r="17" spans="1:9" ht="30" customHeight="1" x14ac:dyDescent="0.25">
      <c r="A17" s="78" t="s">
        <v>70</v>
      </c>
      <c r="B17" s="79"/>
      <c r="C17" s="80" t="s">
        <v>131</v>
      </c>
      <c r="D17" s="79" t="s">
        <v>105</v>
      </c>
      <c r="E17" s="81">
        <v>19</v>
      </c>
      <c r="F17" s="82"/>
      <c r="G17" s="93"/>
      <c r="H17" s="83"/>
    </row>
    <row r="18" spans="1:9" x14ac:dyDescent="0.25">
      <c r="A18" s="29" t="s">
        <v>71</v>
      </c>
      <c r="B18" s="24"/>
      <c r="C18" s="25" t="s">
        <v>59</v>
      </c>
      <c r="D18" s="24"/>
      <c r="E18" s="24"/>
      <c r="F18" s="24" t="s">
        <v>92</v>
      </c>
      <c r="G18" s="92"/>
      <c r="H18" s="102"/>
    </row>
    <row r="19" spans="1:9" ht="30" customHeight="1" x14ac:dyDescent="0.25">
      <c r="A19" s="27" t="s">
        <v>72</v>
      </c>
      <c r="B19" s="8"/>
      <c r="C19" s="12" t="s">
        <v>96</v>
      </c>
      <c r="D19" s="8" t="s">
        <v>60</v>
      </c>
      <c r="E19" s="15">
        <v>6</v>
      </c>
      <c r="F19" s="8"/>
      <c r="H19" s="100"/>
    </row>
    <row r="20" spans="1:9" ht="57.75" customHeight="1" x14ac:dyDescent="0.25">
      <c r="A20" s="84" t="s">
        <v>73</v>
      </c>
      <c r="B20" s="82"/>
      <c r="C20" s="85" t="s">
        <v>65</v>
      </c>
      <c r="D20" s="82" t="s">
        <v>108</v>
      </c>
      <c r="E20" s="81" t="s">
        <v>132</v>
      </c>
      <c r="F20" s="82" t="s">
        <v>127</v>
      </c>
      <c r="G20" s="93"/>
      <c r="H20" s="103" t="s">
        <v>133</v>
      </c>
    </row>
    <row r="21" spans="1:9" s="14" customFormat="1" ht="30" customHeight="1" x14ac:dyDescent="0.2">
      <c r="A21" s="29" t="s">
        <v>74</v>
      </c>
      <c r="B21" s="24"/>
      <c r="C21" s="25" t="s">
        <v>97</v>
      </c>
      <c r="D21" s="24" t="s">
        <v>60</v>
      </c>
      <c r="E21" s="24" t="s">
        <v>61</v>
      </c>
      <c r="F21" s="24" t="s">
        <v>89</v>
      </c>
      <c r="G21" s="94"/>
      <c r="H21" s="102"/>
      <c r="I21" s="50"/>
    </row>
    <row r="22" spans="1:9" s="14" customFormat="1" ht="30" customHeight="1" x14ac:dyDescent="0.2">
      <c r="A22" s="29" t="s">
        <v>75</v>
      </c>
      <c r="B22" s="24"/>
      <c r="C22" s="25" t="s">
        <v>98</v>
      </c>
      <c r="D22" s="24" t="s">
        <v>56</v>
      </c>
      <c r="E22" s="24" t="s">
        <v>56</v>
      </c>
      <c r="F22" s="24" t="s">
        <v>90</v>
      </c>
      <c r="G22" s="92"/>
      <c r="H22" s="102"/>
      <c r="I22" s="50"/>
    </row>
    <row r="23" spans="1:9" s="14" customFormat="1" ht="30" customHeight="1" x14ac:dyDescent="0.2">
      <c r="A23" s="27" t="s">
        <v>76</v>
      </c>
      <c r="B23" s="8"/>
      <c r="C23" s="31" t="s">
        <v>134</v>
      </c>
      <c r="D23" s="8" t="s">
        <v>62</v>
      </c>
      <c r="E23" s="15" t="s">
        <v>63</v>
      </c>
      <c r="F23" s="17"/>
      <c r="G23" s="92"/>
      <c r="H23" s="100"/>
      <c r="I23" s="50"/>
    </row>
    <row r="24" spans="1:9" s="14" customFormat="1" ht="30" customHeight="1" x14ac:dyDescent="0.2">
      <c r="A24" s="29" t="s">
        <v>77</v>
      </c>
      <c r="B24" s="24"/>
      <c r="C24" s="25" t="s">
        <v>99</v>
      </c>
      <c r="D24" s="24" t="s">
        <v>56</v>
      </c>
      <c r="E24" s="24" t="s">
        <v>56</v>
      </c>
      <c r="F24" s="24" t="s">
        <v>91</v>
      </c>
      <c r="G24" s="92"/>
      <c r="H24" s="102"/>
      <c r="I24" s="50"/>
    </row>
    <row r="25" spans="1:9" ht="24" customHeight="1" x14ac:dyDescent="0.25">
      <c r="A25" s="27" t="s">
        <v>78</v>
      </c>
      <c r="B25" s="8"/>
      <c r="C25" s="12" t="s">
        <v>129</v>
      </c>
      <c r="D25" s="8" t="s">
        <v>124</v>
      </c>
      <c r="E25" s="55" t="s">
        <v>123</v>
      </c>
      <c r="F25" s="8"/>
      <c r="G25" s="95" t="s">
        <v>122</v>
      </c>
      <c r="H25" s="104"/>
    </row>
    <row r="26" spans="1:9" ht="30" customHeight="1" x14ac:dyDescent="0.25">
      <c r="A26" s="27" t="s">
        <v>79</v>
      </c>
      <c r="B26" s="8"/>
      <c r="C26" s="12" t="s">
        <v>128</v>
      </c>
      <c r="D26" s="8" t="s">
        <v>2</v>
      </c>
      <c r="E26" s="55">
        <f>0.5*0.5*0.1*6</f>
        <v>0.15000000000000002</v>
      </c>
      <c r="F26" s="8"/>
      <c r="G26" s="95" t="s">
        <v>125</v>
      </c>
      <c r="H26" s="105"/>
    </row>
    <row r="27" spans="1:9" s="14" customFormat="1" ht="30" customHeight="1" x14ac:dyDescent="0.2">
      <c r="A27" s="27" t="s">
        <v>80</v>
      </c>
      <c r="B27" s="61" t="s">
        <v>102</v>
      </c>
      <c r="C27" s="12" t="s">
        <v>130</v>
      </c>
      <c r="D27" s="8" t="s">
        <v>2</v>
      </c>
      <c r="E27" s="13">
        <v>0.15</v>
      </c>
      <c r="F27" s="8"/>
      <c r="G27" s="94"/>
      <c r="H27" s="104"/>
      <c r="I27" s="50"/>
    </row>
    <row r="28" spans="1:9" ht="30" customHeight="1" x14ac:dyDescent="0.25">
      <c r="A28" s="27" t="s">
        <v>81</v>
      </c>
      <c r="B28" s="8"/>
      <c r="C28" s="12" t="s">
        <v>110</v>
      </c>
      <c r="D28" s="8" t="s">
        <v>2</v>
      </c>
      <c r="E28" s="13">
        <v>0.15</v>
      </c>
      <c r="F28" s="17"/>
      <c r="G28" s="94"/>
      <c r="H28" s="104"/>
      <c r="I28" s="50"/>
    </row>
    <row r="29" spans="1:9" ht="30" customHeight="1" x14ac:dyDescent="0.25">
      <c r="A29" s="27" t="s">
        <v>82</v>
      </c>
      <c r="B29" s="8"/>
      <c r="C29" s="12" t="s">
        <v>64</v>
      </c>
      <c r="D29" s="8" t="s">
        <v>2</v>
      </c>
      <c r="E29" s="13">
        <v>2.3199999999999998</v>
      </c>
      <c r="F29" s="8"/>
      <c r="G29" s="95" t="s">
        <v>109</v>
      </c>
      <c r="H29" s="106"/>
    </row>
    <row r="30" spans="1:9" s="16" customFormat="1" ht="30" customHeight="1" thickBot="1" x14ac:dyDescent="0.3">
      <c r="A30" s="27" t="s">
        <v>83</v>
      </c>
      <c r="B30" s="8"/>
      <c r="C30" s="12" t="s">
        <v>106</v>
      </c>
      <c r="D30" s="8" t="s">
        <v>4</v>
      </c>
      <c r="E30" s="13">
        <v>6.33</v>
      </c>
      <c r="F30" s="8"/>
      <c r="G30" s="95" t="s">
        <v>126</v>
      </c>
      <c r="H30" s="107"/>
      <c r="I30" s="51"/>
    </row>
    <row r="32" spans="1:9" ht="26.25" customHeight="1" x14ac:dyDescent="0.25">
      <c r="B32" s="75" t="s">
        <v>9</v>
      </c>
      <c r="C32" s="75"/>
      <c r="D32" s="75"/>
      <c r="E32" s="75"/>
      <c r="F32" s="75"/>
    </row>
    <row r="33" spans="2:6" ht="52.5" customHeight="1" x14ac:dyDescent="0.25">
      <c r="B33" s="66" t="s">
        <v>10</v>
      </c>
      <c r="C33" s="66"/>
      <c r="D33" s="66"/>
      <c r="E33" s="66"/>
      <c r="F33" s="66"/>
    </row>
  </sheetData>
  <autoFilter ref="A8:I33" xr:uid="{00000000-0001-0000-0100-000000000000}"/>
  <mergeCells count="12">
    <mergeCell ref="A3:H3"/>
    <mergeCell ref="A4:H4"/>
    <mergeCell ref="H6:H7"/>
    <mergeCell ref="B32:F32"/>
    <mergeCell ref="B33:F33"/>
    <mergeCell ref="A6:A7"/>
    <mergeCell ref="B6:B7"/>
    <mergeCell ref="C6:C7"/>
    <mergeCell ref="D6:D7"/>
    <mergeCell ref="E6:E7"/>
    <mergeCell ref="F6:F7"/>
    <mergeCell ref="G6:G7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ВОР (доп.работы)</vt:lpstr>
      <vt:lpstr>дефектная ведомость</vt:lpstr>
      <vt:lpstr>ВОР (доп.работы)+вопросы2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2026-06-08T10:46:58Z</dcterms:modified>
</cp:coreProperties>
</file>