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РАСЧЕТ на 12,5 РШП\"/>
    </mc:Choice>
  </mc:AlternateContent>
  <xr:revisionPtr revIDLastSave="0" documentId="13_ncr:1_{20849EDF-C919-4752-A911-35700539305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асчет РШП - Составы работ" sheetId="1" r:id="rId1"/>
  </sheets>
  <definedNames>
    <definedName name="_xlnm.Print_Titles" localSheetId="0">'Расчет РШП - Составы работ'!$7:$7</definedName>
    <definedName name="_xlnm.Print_Area" localSheetId="0">'Расчет РШП - Составы работ'!$A$1:$F$53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" i="1" l="1"/>
  <c r="B56" i="1"/>
  <c r="B55" i="1"/>
  <c r="B54" i="1"/>
</calcChain>
</file>

<file path=xl/sharedStrings.xml><?xml version="1.0" encoding="utf-8"?>
<sst xmlns="http://schemas.openxmlformats.org/spreadsheetml/2006/main" count="117" uniqueCount="95">
  <si>
    <t/>
  </si>
  <si>
    <t>№</t>
  </si>
  <si>
    <t>Обоснование</t>
  </si>
  <si>
    <t>Наименование</t>
  </si>
  <si>
    <t>Ед. изм.</t>
  </si>
  <si>
    <t>Кол.</t>
  </si>
  <si>
    <t>Раздел 1. Устройство путей</t>
  </si>
  <si>
    <t>6</t>
  </si>
  <si>
    <t>ФЕР28-01-009-02</t>
  </si>
  <si>
    <t>Сборка звеньев на железобетонных шпалах со скреплением КБ, на звеносборочном стенде, рельсы Р65, число шпал на 1 км: 1840</t>
  </si>
  <si>
    <t>км пути</t>
  </si>
  <si>
    <t xml:space="preserve"> 1. Комплектование закладных, клеммных и стыковых болтов.</t>
  </si>
  <si>
    <t xml:space="preserve"> 2. Погрузка рельсовых и стыковых скреплений в контейнеры.</t>
  </si>
  <si>
    <t xml:space="preserve"> 3. Выгрузка с подвижного состава рельсов, шпал и скреплений.</t>
  </si>
  <si>
    <t xml:space="preserve"> 4. Подача контейнеров со скреплениями к местам сборки и уборка порожних.</t>
  </si>
  <si>
    <t xml:space="preserve"> 5. Раскладка пакетов шпал на пути шаблоне.</t>
  </si>
  <si>
    <t xml:space="preserve"> 6. Регулировка шпал на сборочном стенде по эпюре и шнуру вручную.</t>
  </si>
  <si>
    <t xml:space="preserve"> 7. Раскладка скреплений по местам.</t>
  </si>
  <si>
    <t xml:space="preserve"> 8. Раскладка рельсов на подкладки с установкой концов рельсов по угольнику.</t>
  </si>
  <si>
    <t xml:space="preserve"> 9. Постановка закладных и клеммных болтов в гнезда с завинчиванием.</t>
  </si>
  <si>
    <t xml:space="preserve"> 10. Погрузка рельсовых звеньев козловым краном на платформы, оборудованные порталами.</t>
  </si>
  <si>
    <t xml:space="preserve"> 11. Закрепление пакетов на платформах.</t>
  </si>
  <si>
    <t xml:space="preserve"> 12. Раскрепление пакетов на платформах.</t>
  </si>
  <si>
    <t xml:space="preserve"> 13. Выгрузка рельсовых звеньев козловым краном с платформ.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</si>
  <si>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</si>
  <si>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</si>
  <si>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</si>
  <si>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</si>
  <si>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</si>
  <si>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ФССЦ-25.1.04.04-0003</t>
  </si>
  <si>
    <t>Болты для рельсовых стыков железнодорожного пути с гайками, М27х160-180 мм</t>
  </si>
  <si>
    <t>т</t>
  </si>
  <si>
    <t>11</t>
  </si>
  <si>
    <t>ФССЦ-25.1.05.01-0001</t>
  </si>
  <si>
    <t>Накладка рельсовая двухголовая 1Р65</t>
  </si>
  <si>
    <t>13</t>
  </si>
  <si>
    <t>ФССЦ-25.1.05.02-0006</t>
  </si>
  <si>
    <t>Подкладка раздельного скрепления железнодорожного пути КБ-65</t>
  </si>
  <si>
    <t>15</t>
  </si>
  <si>
    <t>ФССЦ-25.3.10.01-1270</t>
  </si>
  <si>
    <t>Рельсы железнодорожные типа Р65 категории ОТ350</t>
  </si>
  <si>
    <t>м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</si>
  <si>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</si>
  <si>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</si>
  <si>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</si>
  <si>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 1. Погрузка на базе и разгрузка у места укладки, развозка и раскладка по фронту работ укладочных материалов.</t>
  </si>
  <si>
    <t xml:space="preserve"> 2. Исправление отдельных мест основной площадки земляного полотна.</t>
  </si>
  <si>
    <t xml:space="preserve"> 3. Крепление рельсов к шпалам.</t>
  </si>
  <si>
    <t xml:space="preserve"> 4. Сболчивание стыков.</t>
  </si>
  <si>
    <t xml:space="preserve"> 5. Рихтовка пути и регулировка стыковых зазоров.</t>
  </si>
  <si>
    <t>5</t>
  </si>
  <si>
    <t>2</t>
  </si>
  <si>
    <t>3</t>
  </si>
  <si>
    <t>4</t>
  </si>
  <si>
    <t>ФССЦ-25.1.05.01-0002</t>
  </si>
  <si>
    <t>Накладка рельсовая двухголовая 2Р65</t>
  </si>
  <si>
    <t>1</t>
  </si>
  <si>
    <t>ФССЦ-25.1.05.05-0043</t>
  </si>
  <si>
    <t>Рельсы железнодорожные Р-65 категория Т1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</si>
  <si>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</si>
  <si>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</si>
  <si>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</si>
  <si>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</si>
  <si>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 xml:space="preserve"> 1. Дозировка балласта, подъемка пути и стрелочных переводов.</t>
  </si>
  <si>
    <t xml:space="preserve"> 3. Стабилизация пути и оправка балластной призмы.</t>
  </si>
  <si>
    <t>Раздел 2. Новый Раздел</t>
  </si>
  <si>
    <t>Укладка рельсов</t>
  </si>
  <si>
    <t>20</t>
  </si>
  <si>
    <t>ФЕР09-01-002-01</t>
  </si>
  <si>
    <t xml:space="preserve"> 1. Укрупнительная сборка элементов конструкций.</t>
  </si>
  <si>
    <t xml:space="preserve"> 2. Монтаж стальных конструкций с выверкой.</t>
  </si>
  <si>
    <t xml:space="preserve"> 3. Постановка болтов с затягиванием до проектных усилий.</t>
  </si>
  <si>
    <t>Монтаж изделий соединительных МС 1, МС 2</t>
  </si>
  <si>
    <t>21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</si>
  <si>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</si>
  <si>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</t>
  </si>
  <si>
    <t xml:space="preserve"> 1. Монтаж стальных конструкций с выверкой.</t>
  </si>
  <si>
    <t xml:space="preserve"> 2. Постановка болтов с затягиванием до проектных усилий.</t>
  </si>
  <si>
    <r>
      <t>Применены: 1.Приказ от 04.08.2020 № 421/пр п.58б При применении сметных норм, включенных в сборники ГЭСН (ФЕР, ТЕР),</t>
    </r>
    <r>
      <rPr>
        <b/>
        <u/>
        <sz val="10"/>
        <rFont val="Arial"/>
        <family val="2"/>
        <charset val="204"/>
      </rPr>
      <t xml:space="preserve"> аналогичных технологическим процессам в новом строительстве,</t>
    </r>
    <r>
      <rPr>
        <sz val="10"/>
        <rFont val="Arial"/>
        <family val="2"/>
        <charset val="204"/>
      </rPr>
      <t xml:space="preserve"> в том числе по возведению новых конструктивных элементов ОЗП=1,15; ЭМ=1,25 к расх.; ЗПМ=1,25; ТЗ=1,15; ТЗМ=1,25)
2.Приказ от 07.07.2022 № 557/пр прил.8 табл.2 п.3 Производство работ осуществляется </t>
    </r>
    <r>
      <rPr>
        <b/>
        <u/>
        <sz val="10"/>
        <rFont val="Arial"/>
        <family val="2"/>
        <charset val="204"/>
      </rPr>
      <t xml:space="preserve">на территории действующего предприятия </t>
    </r>
    <r>
      <rPr>
        <sz val="10"/>
        <rFont val="Arial"/>
        <family val="2"/>
        <charset val="204"/>
      </rPr>
      <t>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ТЗМ=1,15)</t>
    </r>
  </si>
  <si>
    <t xml:space="preserve">Материалы ВСЕ обнуляем или только основные (как идет в Договоре)? </t>
  </si>
  <si>
    <t>вот,как в Договоре</t>
  </si>
  <si>
    <t>на 100м пути какой объем щебня? Также, давальческий?</t>
  </si>
  <si>
    <t xml:space="preserve">Эта расценка Кушаковой на укладку рельсов (отдельно), проходило у нас на МВМ </t>
  </si>
  <si>
    <r>
      <t xml:space="preserve"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 прим.установка рельс </t>
    </r>
    <r>
      <rPr>
        <b/>
        <u/>
        <sz val="11"/>
        <color rgb="FFFF0000"/>
        <rFont val="Arial"/>
        <family val="2"/>
        <charset val="204"/>
      </rPr>
      <t>(Рельс Р65 – вес 1 метра равен 64.88 кг, 200м=12,976т)</t>
    </r>
  </si>
  <si>
    <t>будут ли данные детали? Вес?</t>
  </si>
  <si>
    <t>МАТ=0</t>
  </si>
  <si>
    <r>
      <t xml:space="preserve"> 2. </t>
    </r>
    <r>
      <rPr>
        <b/>
        <sz val="8"/>
        <color theme="4"/>
        <rFont val="Arial"/>
        <family val="2"/>
        <charset val="204"/>
      </rPr>
      <t>Выправка и рихтовка пути со сплошной подбивкой шпал и уплотнением балласта.</t>
    </r>
  </si>
  <si>
    <t>Сметная ст-ть в текущем уровне цен, без НДС</t>
  </si>
  <si>
    <t>Раздел 1. Устройство путей (100 метров пути)</t>
  </si>
  <si>
    <r>
      <t xml:space="preserve">1. </t>
    </r>
    <r>
      <rPr>
        <b/>
        <u/>
        <sz val="11"/>
        <color rgb="FF000000"/>
        <rFont val="Calibri"/>
        <family val="2"/>
        <charset val="204"/>
      </rPr>
      <t xml:space="preserve">Сборка </t>
    </r>
    <r>
      <rPr>
        <sz val="11"/>
        <color rgb="FF000000"/>
        <rFont val="Calibri"/>
        <family val="2"/>
        <charset val="204"/>
      </rPr>
      <t>звеньев на железобетонных шпалах со скреплением КБ, на звеносборочном стенде, рельсы Р65, число шпал на 1 км: 1840</t>
    </r>
  </si>
  <si>
    <r>
      <t xml:space="preserve">3. </t>
    </r>
    <r>
      <rPr>
        <b/>
        <u/>
        <sz val="11"/>
        <color rgb="FF000000"/>
        <rFont val="Calibri"/>
        <family val="2"/>
        <charset val="204"/>
      </rPr>
      <t>Балластировка</t>
    </r>
    <r>
      <rPr>
        <sz val="11"/>
        <color rgb="FF000000"/>
        <rFont val="Calibri"/>
        <family val="2"/>
        <charset val="204"/>
      </rPr>
      <t xml:space="preserve"> пути и стрелочных переводов на железобетонных шпалах, балласт: щебеночный</t>
    </r>
  </si>
  <si>
    <t>Исходя из состава работ, можно составить след. смету (без материалов):</t>
  </si>
  <si>
    <r>
      <t xml:space="preserve">2. </t>
    </r>
    <r>
      <rPr>
        <b/>
        <u/>
        <sz val="11"/>
        <color rgb="FF000000"/>
        <rFont val="Calibri"/>
        <family val="2"/>
        <charset val="204"/>
      </rPr>
      <t>Установка РШП</t>
    </r>
    <r>
      <rPr>
        <sz val="11"/>
        <color rgb="FF000000"/>
        <rFont val="Calibri"/>
        <family val="2"/>
        <charset val="204"/>
      </rPr>
      <t xml:space="preserve"> .Монтаж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</t>
    </r>
  </si>
  <si>
    <t>на 100м пути</t>
  </si>
  <si>
    <t xml:space="preserve">Выбор конкретной позиции зависит от: типа скрепления (КБ, АРС, ЖБР и т.д.);
количества шпал на 1 км.;
способа сборки (на стенде или на поточной линии);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</si>
</sst>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u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u/>
      <sz val="11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8"/>
      <color rgb="FFFF0000"/>
      <name val="Arial"/>
      <family val="2"/>
      <charset val="204"/>
    </font>
    <font>
      <b/>
      <sz val="8"/>
      <color theme="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color theme="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u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0" fontId="0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top" wrapText="1"/>
    </xf>
    <xf numFmtId="0" fontId="0" fillId="0" borderId="5" xfId="0" applyNumberFormat="1" applyFont="1" applyFill="1" applyBorder="1" applyAlignment="1" applyProtection="1">
      <alignment horizontal="center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/>
    <xf numFmtId="0" fontId="6" fillId="0" borderId="0" xfId="0" applyFont="1" applyAlignment="1">
      <alignment wrapText="1"/>
    </xf>
    <xf numFmtId="0" fontId="5" fillId="2" borderId="4" xfId="0" applyNumberFormat="1" applyFont="1" applyFill="1" applyBorder="1" applyAlignment="1" applyProtection="1">
      <alignment vertical="top" wrapText="1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4" xfId="0" applyNumberFormat="1" applyFont="1" applyFill="1" applyBorder="1" applyAlignment="1" applyProtection="1">
      <alignment vertical="top" wrapText="1"/>
    </xf>
    <xf numFmtId="0" fontId="12" fillId="0" borderId="4" xfId="0" applyNumberFormat="1" applyFont="1" applyFill="1" applyBorder="1" applyAlignment="1" applyProtection="1">
      <alignment horizontal="center" vertical="top" wrapText="1"/>
    </xf>
    <xf numFmtId="1" fontId="12" fillId="0" borderId="4" xfId="0" applyNumberFormat="1" applyFont="1" applyFill="1" applyBorder="1" applyAlignment="1" applyProtection="1">
      <alignment horizontal="center" vertical="top" wrapText="1"/>
    </xf>
    <xf numFmtId="0" fontId="14" fillId="0" borderId="4" xfId="0" applyNumberFormat="1" applyFont="1" applyFill="1" applyBorder="1" applyAlignment="1" applyProtection="1">
      <alignment vertical="top" wrapText="1"/>
    </xf>
    <xf numFmtId="4" fontId="2" fillId="0" borderId="1" xfId="0" applyNumberFormat="1" applyFont="1" applyFill="1" applyBorder="1" applyAlignment="1" applyProtection="1">
      <alignment horizontal="left" wrapText="1"/>
    </xf>
    <xf numFmtId="4" fontId="3" fillId="0" borderId="3" xfId="0" applyNumberFormat="1" applyFont="1" applyFill="1" applyBorder="1" applyAlignment="1" applyProtection="1">
      <alignment horizontal="center" wrapText="1"/>
    </xf>
    <xf numFmtId="4" fontId="1" fillId="0" borderId="4" xfId="0" applyNumberFormat="1" applyFont="1" applyFill="1" applyBorder="1" applyAlignment="1" applyProtection="1">
      <alignment horizontal="center" vertical="top" wrapText="1"/>
    </xf>
    <xf numFmtId="4" fontId="0" fillId="0" borderId="5" xfId="0" applyNumberFormat="1" applyFont="1" applyFill="1" applyBorder="1" applyAlignment="1" applyProtection="1">
      <alignment horizontal="center"/>
    </xf>
    <xf numFmtId="4" fontId="12" fillId="0" borderId="4" xfId="0" applyNumberFormat="1" applyFont="1" applyFill="1" applyBorder="1" applyAlignment="1" applyProtection="1">
      <alignment horizontal="center" vertical="top" wrapText="1"/>
    </xf>
    <xf numFmtId="4" fontId="0" fillId="0" borderId="2" xfId="0" applyNumberFormat="1" applyFont="1" applyFill="1" applyBorder="1" applyAlignment="1" applyProtection="1"/>
    <xf numFmtId="4" fontId="0" fillId="0" borderId="0" xfId="0" applyNumberFormat="1"/>
    <xf numFmtId="0" fontId="17" fillId="0" borderId="1" xfId="0" applyNumberFormat="1" applyFont="1" applyFill="1" applyBorder="1" applyAlignment="1" applyProtection="1">
      <alignment horizontal="left" wrapText="1"/>
    </xf>
    <xf numFmtId="0" fontId="19" fillId="0" borderId="5" xfId="0" applyNumberFormat="1" applyFont="1" applyFill="1" applyBorder="1" applyAlignment="1" applyProtection="1">
      <alignment vertical="top" wrapText="1"/>
    </xf>
    <xf numFmtId="1" fontId="20" fillId="0" borderId="4" xfId="0" applyNumberFormat="1" applyFont="1" applyFill="1" applyBorder="1" applyAlignment="1" applyProtection="1">
      <alignment horizontal="center" vertical="top" wrapText="1"/>
    </xf>
    <xf numFmtId="164" fontId="13" fillId="0" borderId="4" xfId="0" applyNumberFormat="1" applyFont="1" applyFill="1" applyBorder="1" applyAlignment="1" applyProtection="1">
      <alignment horizontal="center" vertical="top" wrapText="1"/>
    </xf>
    <xf numFmtId="0" fontId="14" fillId="2" borderId="4" xfId="0" applyNumberFormat="1" applyFont="1" applyFill="1" applyBorder="1" applyAlignment="1" applyProtection="1">
      <alignment vertical="top" wrapText="1"/>
    </xf>
    <xf numFmtId="0" fontId="6" fillId="0" borderId="0" xfId="0" applyFont="1" applyFill="1" applyBorder="1"/>
    <xf numFmtId="0" fontId="6" fillId="0" borderId="2" xfId="0" applyNumberFormat="1" applyFont="1" applyFill="1" applyBorder="1" applyAlignment="1" applyProtection="1"/>
    <xf numFmtId="0" fontId="6" fillId="0" borderId="0" xfId="0" applyFont="1" applyAlignment="1">
      <alignment horizontal="right"/>
    </xf>
    <xf numFmtId="4" fontId="0" fillId="0" borderId="1" xfId="0" applyNumberFormat="1" applyBorder="1"/>
    <xf numFmtId="4" fontId="16" fillId="0" borderId="3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1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7"/>
  <sheetViews>
    <sheetView showGridLines="0" tabSelected="1" topLeftCell="B20" workbookViewId="0">
      <selection activeCell="C28" sqref="C28"/>
    </sheetView>
  </sheetViews>
  <sheetFormatPr defaultColWidth="9.140625" defaultRowHeight="14.25" customHeight="1" x14ac:dyDescent="0.25"/>
  <cols>
    <col min="1" max="1" width="13.7109375" customWidth="1"/>
    <col min="2" max="2" width="16.5703125" customWidth="1"/>
    <col min="3" max="3" width="67.42578125" customWidth="1"/>
    <col min="6" max="6" width="17.7109375" style="38" customWidth="1"/>
    <col min="8" max="8" width="134.28515625" customWidth="1"/>
    <col min="18" max="21" width="98" style="1" hidden="1" customWidth="1"/>
    <col min="22" max="25" width="98" style="2" hidden="1" customWidth="1"/>
    <col min="26" max="28" width="85.7109375" style="2" hidden="1" customWidth="1"/>
    <col min="29" max="30" width="107.140625" style="3" hidden="1" customWidth="1"/>
  </cols>
  <sheetData>
    <row r="1" spans="1:29" ht="129.75" customHeight="1" x14ac:dyDescent="0.25">
      <c r="A1" s="4"/>
      <c r="B1" s="50" t="s">
        <v>78</v>
      </c>
      <c r="C1" s="51"/>
      <c r="D1" s="51"/>
      <c r="E1" s="51"/>
      <c r="F1" s="51"/>
      <c r="H1" s="23"/>
      <c r="R1" s="5" t="s">
        <v>0</v>
      </c>
      <c r="S1" s="5" t="s">
        <v>0</v>
      </c>
      <c r="T1" s="5" t="s">
        <v>0</v>
      </c>
      <c r="U1" s="5" t="s">
        <v>0</v>
      </c>
    </row>
    <row r="2" spans="1:29" ht="20.25" customHeight="1" x14ac:dyDescent="0.35">
      <c r="A2" s="4"/>
      <c r="B2" s="39" t="s">
        <v>85</v>
      </c>
      <c r="C2" s="6"/>
      <c r="D2" s="6"/>
      <c r="E2" s="6"/>
      <c r="F2" s="32"/>
      <c r="H2" s="23"/>
      <c r="R2" s="5"/>
      <c r="S2" s="5"/>
      <c r="T2" s="5"/>
      <c r="U2" s="5"/>
    </row>
    <row r="3" spans="1:29" ht="15" x14ac:dyDescent="0.25">
      <c r="A3" s="52" t="s">
        <v>1</v>
      </c>
      <c r="B3" s="52" t="s">
        <v>2</v>
      </c>
      <c r="C3" s="52" t="s">
        <v>3</v>
      </c>
      <c r="D3" s="52" t="s">
        <v>4</v>
      </c>
      <c r="E3" s="52" t="s">
        <v>5</v>
      </c>
      <c r="F3" s="48" t="s">
        <v>87</v>
      </c>
    </row>
    <row r="4" spans="1:29" ht="15" x14ac:dyDescent="0.25">
      <c r="A4" s="52"/>
      <c r="B4" s="52"/>
      <c r="C4" s="52"/>
      <c r="D4" s="52"/>
      <c r="E4" s="52"/>
      <c r="F4" s="49"/>
    </row>
    <row r="5" spans="1:29" ht="15" x14ac:dyDescent="0.25">
      <c r="A5" s="52"/>
      <c r="B5" s="52"/>
      <c r="C5" s="52"/>
      <c r="D5" s="52"/>
      <c r="E5" s="52"/>
      <c r="F5" s="49"/>
    </row>
    <row r="6" spans="1:29" ht="15" x14ac:dyDescent="0.25">
      <c r="A6" s="52"/>
      <c r="B6" s="52"/>
      <c r="C6" s="52"/>
      <c r="D6" s="52"/>
      <c r="E6" s="52"/>
      <c r="F6" s="49"/>
    </row>
    <row r="7" spans="1:29" ht="15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33">
        <v>5</v>
      </c>
    </row>
    <row r="8" spans="1:29" ht="15" x14ac:dyDescent="0.25">
      <c r="A8" s="55" t="s">
        <v>88</v>
      </c>
      <c r="B8" s="56"/>
      <c r="C8" s="56"/>
      <c r="D8" s="56"/>
      <c r="E8" s="56"/>
      <c r="F8" s="5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AC8" s="9" t="s">
        <v>6</v>
      </c>
    </row>
    <row r="9" spans="1:29" ht="22.5" x14ac:dyDescent="0.25">
      <c r="A9" s="10" t="s">
        <v>7</v>
      </c>
      <c r="B9" s="11" t="s">
        <v>8</v>
      </c>
      <c r="C9" s="43" t="s">
        <v>9</v>
      </c>
      <c r="D9" s="13" t="s">
        <v>10</v>
      </c>
      <c r="E9" s="42">
        <v>0.1</v>
      </c>
      <c r="F9" s="34">
        <v>227500.62</v>
      </c>
      <c r="G9" s="27" t="s">
        <v>79</v>
      </c>
      <c r="AC9" s="9"/>
    </row>
    <row r="10" spans="1:29" ht="49.5" customHeight="1" x14ac:dyDescent="0.25">
      <c r="A10" s="15"/>
      <c r="B10" s="15"/>
      <c r="C10" s="16" t="s">
        <v>11</v>
      </c>
      <c r="D10" s="17"/>
      <c r="E10" s="17"/>
      <c r="F10" s="35"/>
      <c r="G10" s="53" t="s">
        <v>94</v>
      </c>
      <c r="H10" s="54"/>
      <c r="AC10" s="9"/>
    </row>
    <row r="11" spans="1:29" ht="15" x14ac:dyDescent="0.25">
      <c r="A11" s="15"/>
      <c r="B11" s="15"/>
      <c r="C11" s="16" t="s">
        <v>12</v>
      </c>
      <c r="D11" s="17"/>
      <c r="E11" s="17"/>
      <c r="F11" s="35"/>
      <c r="AC11" s="9"/>
    </row>
    <row r="12" spans="1:29" ht="15" x14ac:dyDescent="0.25">
      <c r="A12" s="15"/>
      <c r="B12" s="15"/>
      <c r="C12" s="16" t="s">
        <v>13</v>
      </c>
      <c r="D12" s="17"/>
      <c r="E12" s="17"/>
      <c r="F12" s="35"/>
      <c r="AC12" s="9"/>
    </row>
    <row r="13" spans="1:29" ht="15" x14ac:dyDescent="0.25">
      <c r="A13" s="15"/>
      <c r="B13" s="15"/>
      <c r="C13" s="16" t="s">
        <v>14</v>
      </c>
      <c r="D13" s="17"/>
      <c r="E13" s="17"/>
      <c r="F13" s="35"/>
      <c r="AC13" s="9"/>
    </row>
    <row r="14" spans="1:29" ht="15" x14ac:dyDescent="0.25">
      <c r="A14" s="15"/>
      <c r="B14" s="15"/>
      <c r="C14" s="16" t="s">
        <v>15</v>
      </c>
      <c r="D14" s="17"/>
      <c r="E14" s="17"/>
      <c r="F14" s="35"/>
      <c r="AC14" s="9"/>
    </row>
    <row r="15" spans="1:29" ht="15" x14ac:dyDescent="0.25">
      <c r="A15" s="15"/>
      <c r="B15" s="15"/>
      <c r="C15" s="16" t="s">
        <v>16</v>
      </c>
      <c r="D15" s="17"/>
      <c r="E15" s="17"/>
      <c r="F15" s="35"/>
      <c r="AC15" s="9"/>
    </row>
    <row r="16" spans="1:29" ht="15" x14ac:dyDescent="0.25">
      <c r="A16" s="15"/>
      <c r="B16" s="15"/>
      <c r="C16" s="16" t="s">
        <v>17</v>
      </c>
      <c r="D16" s="17"/>
      <c r="E16" s="17"/>
      <c r="F16" s="35"/>
      <c r="AC16" s="9"/>
    </row>
    <row r="17" spans="1:29" ht="15" x14ac:dyDescent="0.25">
      <c r="A17" s="15"/>
      <c r="B17" s="15"/>
      <c r="C17" s="16" t="s">
        <v>18</v>
      </c>
      <c r="D17" s="17"/>
      <c r="E17" s="17"/>
      <c r="F17" s="35"/>
      <c r="AC17" s="9"/>
    </row>
    <row r="18" spans="1:29" ht="15" x14ac:dyDescent="0.25">
      <c r="A18" s="15"/>
      <c r="B18" s="15"/>
      <c r="C18" s="16" t="s">
        <v>19</v>
      </c>
      <c r="D18" s="17"/>
      <c r="E18" s="17"/>
      <c r="F18" s="35"/>
      <c r="AC18" s="9"/>
    </row>
    <row r="19" spans="1:29" ht="22.5" x14ac:dyDescent="0.25">
      <c r="A19" s="15"/>
      <c r="B19" s="15"/>
      <c r="C19" s="16" t="s">
        <v>20</v>
      </c>
      <c r="D19" s="17"/>
      <c r="E19" s="17"/>
      <c r="F19" s="35"/>
      <c r="AC19" s="9"/>
    </row>
    <row r="20" spans="1:29" ht="15" x14ac:dyDescent="0.25">
      <c r="A20" s="15"/>
      <c r="B20" s="15"/>
      <c r="C20" s="16" t="s">
        <v>21</v>
      </c>
      <c r="D20" s="17"/>
      <c r="E20" s="17"/>
      <c r="F20" s="35"/>
      <c r="AC20" s="9"/>
    </row>
    <row r="21" spans="1:29" ht="15" x14ac:dyDescent="0.25">
      <c r="A21" s="15"/>
      <c r="B21" s="15"/>
      <c r="C21" s="16" t="s">
        <v>22</v>
      </c>
      <c r="D21" s="17"/>
      <c r="E21" s="17"/>
      <c r="F21" s="35"/>
      <c r="AC21" s="9"/>
    </row>
    <row r="22" spans="1:29" ht="15" x14ac:dyDescent="0.25">
      <c r="A22" s="15"/>
      <c r="B22" s="15"/>
      <c r="C22" s="16" t="s">
        <v>23</v>
      </c>
      <c r="D22" s="17"/>
      <c r="E22" s="17"/>
      <c r="F22" s="35"/>
      <c r="AC22" s="9"/>
    </row>
    <row r="23" spans="1:29" ht="22.5" x14ac:dyDescent="0.25">
      <c r="A23" s="10" t="s">
        <v>24</v>
      </c>
      <c r="B23" s="11" t="s">
        <v>25</v>
      </c>
      <c r="C23" s="28" t="s">
        <v>26</v>
      </c>
      <c r="D23" s="29" t="s">
        <v>27</v>
      </c>
      <c r="E23" s="30">
        <v>0</v>
      </c>
      <c r="F23" s="36">
        <v>0</v>
      </c>
      <c r="G23" s="26" t="s">
        <v>80</v>
      </c>
      <c r="AC23" s="9"/>
    </row>
    <row r="24" spans="1:29" ht="22.5" x14ac:dyDescent="0.25">
      <c r="A24" s="10" t="s">
        <v>28</v>
      </c>
      <c r="B24" s="11" t="s">
        <v>29</v>
      </c>
      <c r="C24" s="28" t="s">
        <v>30</v>
      </c>
      <c r="D24" s="29" t="s">
        <v>31</v>
      </c>
      <c r="E24" s="30">
        <v>0</v>
      </c>
      <c r="F24" s="36">
        <v>0</v>
      </c>
      <c r="AC24" s="9"/>
    </row>
    <row r="25" spans="1:29" ht="22.5" x14ac:dyDescent="0.25">
      <c r="A25" s="10" t="s">
        <v>32</v>
      </c>
      <c r="B25" s="11" t="s">
        <v>33</v>
      </c>
      <c r="C25" s="28" t="s">
        <v>34</v>
      </c>
      <c r="D25" s="29" t="s">
        <v>27</v>
      </c>
      <c r="E25" s="30">
        <v>0</v>
      </c>
      <c r="F25" s="36">
        <v>0</v>
      </c>
      <c r="AC25" s="9"/>
    </row>
    <row r="26" spans="1:29" ht="22.5" x14ac:dyDescent="0.25">
      <c r="A26" s="10" t="s">
        <v>35</v>
      </c>
      <c r="B26" s="11" t="s">
        <v>36</v>
      </c>
      <c r="C26" s="28" t="s">
        <v>37</v>
      </c>
      <c r="D26" s="29" t="s">
        <v>27</v>
      </c>
      <c r="E26" s="30">
        <v>0</v>
      </c>
      <c r="F26" s="36">
        <v>0</v>
      </c>
      <c r="AC26" s="9"/>
    </row>
    <row r="27" spans="1:29" ht="22.5" x14ac:dyDescent="0.25">
      <c r="A27" s="10" t="s">
        <v>38</v>
      </c>
      <c r="B27" s="11" t="s">
        <v>39</v>
      </c>
      <c r="C27" s="28" t="s">
        <v>40</v>
      </c>
      <c r="D27" s="29" t="s">
        <v>41</v>
      </c>
      <c r="E27" s="41">
        <v>200</v>
      </c>
      <c r="F27" s="36">
        <v>0</v>
      </c>
      <c r="AC27" s="9"/>
    </row>
    <row r="28" spans="1:29" ht="22.5" x14ac:dyDescent="0.25">
      <c r="A28" s="10" t="s">
        <v>42</v>
      </c>
      <c r="B28" s="11" t="s">
        <v>43</v>
      </c>
      <c r="C28" s="24" t="s">
        <v>44</v>
      </c>
      <c r="D28" s="13" t="s">
        <v>10</v>
      </c>
      <c r="E28" s="14">
        <v>0.1</v>
      </c>
      <c r="F28" s="34">
        <v>307107.51</v>
      </c>
      <c r="AC28" s="9"/>
    </row>
    <row r="29" spans="1:29" ht="22.5" x14ac:dyDescent="0.25">
      <c r="A29" s="15"/>
      <c r="B29" s="15"/>
      <c r="C29" s="16" t="s">
        <v>45</v>
      </c>
      <c r="D29" s="17"/>
      <c r="E29" s="17"/>
      <c r="F29" s="35"/>
      <c r="AC29" s="9"/>
    </row>
    <row r="30" spans="1:29" ht="15" x14ac:dyDescent="0.25">
      <c r="A30" s="15"/>
      <c r="B30" s="15"/>
      <c r="C30" s="16" t="s">
        <v>46</v>
      </c>
      <c r="D30" s="17"/>
      <c r="E30" s="17"/>
      <c r="F30" s="35"/>
      <c r="AC30" s="9"/>
    </row>
    <row r="31" spans="1:29" ht="15" x14ac:dyDescent="0.25">
      <c r="A31" s="15"/>
      <c r="B31" s="15"/>
      <c r="C31" s="16" t="s">
        <v>47</v>
      </c>
      <c r="D31" s="17"/>
      <c r="E31" s="17"/>
      <c r="F31" s="35"/>
      <c r="AC31" s="9"/>
    </row>
    <row r="32" spans="1:29" ht="15" x14ac:dyDescent="0.25">
      <c r="A32" s="15"/>
      <c r="B32" s="15"/>
      <c r="C32" s="16" t="s">
        <v>48</v>
      </c>
      <c r="D32" s="17"/>
      <c r="E32" s="17"/>
      <c r="F32" s="35"/>
      <c r="AC32" s="9"/>
    </row>
    <row r="33" spans="1:30" ht="15" x14ac:dyDescent="0.25">
      <c r="A33" s="15"/>
      <c r="B33" s="15"/>
      <c r="C33" s="16" t="s">
        <v>49</v>
      </c>
      <c r="D33" s="17"/>
      <c r="E33" s="17"/>
      <c r="F33" s="35"/>
      <c r="AC33" s="9"/>
    </row>
    <row r="34" spans="1:30" ht="22.5" x14ac:dyDescent="0.25">
      <c r="A34" s="10" t="s">
        <v>50</v>
      </c>
      <c r="B34" s="11" t="s">
        <v>36</v>
      </c>
      <c r="C34" s="12" t="s">
        <v>37</v>
      </c>
      <c r="D34" s="13" t="s">
        <v>27</v>
      </c>
      <c r="E34" s="18">
        <v>0</v>
      </c>
      <c r="F34" s="34">
        <v>0</v>
      </c>
      <c r="AC34" s="9"/>
    </row>
    <row r="35" spans="1:30" ht="22.5" x14ac:dyDescent="0.25">
      <c r="A35" s="10" t="s">
        <v>51</v>
      </c>
      <c r="B35" s="11" t="s">
        <v>25</v>
      </c>
      <c r="C35" s="12" t="s">
        <v>26</v>
      </c>
      <c r="D35" s="13" t="s">
        <v>27</v>
      </c>
      <c r="E35" s="18">
        <v>0</v>
      </c>
      <c r="F35" s="34">
        <v>0</v>
      </c>
      <c r="AC35" s="9"/>
    </row>
    <row r="36" spans="1:30" ht="22.5" x14ac:dyDescent="0.25">
      <c r="A36" s="10" t="s">
        <v>52</v>
      </c>
      <c r="B36" s="11" t="s">
        <v>29</v>
      </c>
      <c r="C36" s="12" t="s">
        <v>30</v>
      </c>
      <c r="D36" s="13" t="s">
        <v>31</v>
      </c>
      <c r="E36" s="18">
        <v>0</v>
      </c>
      <c r="F36" s="34">
        <v>0</v>
      </c>
      <c r="AC36" s="9"/>
    </row>
    <row r="37" spans="1:30" ht="22.5" x14ac:dyDescent="0.25">
      <c r="A37" s="10" t="s">
        <v>53</v>
      </c>
      <c r="B37" s="11" t="s">
        <v>54</v>
      </c>
      <c r="C37" s="12" t="s">
        <v>55</v>
      </c>
      <c r="D37" s="13" t="s">
        <v>27</v>
      </c>
      <c r="E37" s="18">
        <v>0</v>
      </c>
      <c r="F37" s="34">
        <v>0</v>
      </c>
      <c r="AC37" s="9"/>
    </row>
    <row r="38" spans="1:30" ht="22.5" x14ac:dyDescent="0.25">
      <c r="A38" s="10" t="s">
        <v>56</v>
      </c>
      <c r="B38" s="11" t="s">
        <v>57</v>
      </c>
      <c r="C38" s="12" t="s">
        <v>58</v>
      </c>
      <c r="D38" s="13" t="s">
        <v>41</v>
      </c>
      <c r="E38" s="18">
        <v>0</v>
      </c>
      <c r="F38" s="34">
        <v>0</v>
      </c>
      <c r="AC38" s="9"/>
    </row>
    <row r="39" spans="1:30" ht="22.5" x14ac:dyDescent="0.25">
      <c r="A39" s="10" t="s">
        <v>59</v>
      </c>
      <c r="B39" s="11" t="s">
        <v>60</v>
      </c>
      <c r="C39" s="31" t="s">
        <v>61</v>
      </c>
      <c r="D39" s="13" t="s">
        <v>62</v>
      </c>
      <c r="E39" s="19">
        <v>4.4999999999999998E-2</v>
      </c>
      <c r="F39" s="34">
        <v>27592.55</v>
      </c>
      <c r="G39" s="26" t="s">
        <v>81</v>
      </c>
      <c r="AC39" s="9"/>
    </row>
    <row r="40" spans="1:30" ht="15" x14ac:dyDescent="0.25">
      <c r="A40" s="15"/>
      <c r="B40" s="15"/>
      <c r="C40" s="16" t="s">
        <v>63</v>
      </c>
      <c r="D40" s="17"/>
      <c r="E40" s="17"/>
      <c r="F40" s="35"/>
      <c r="AC40" s="9"/>
    </row>
    <row r="41" spans="1:30" ht="22.5" x14ac:dyDescent="0.25">
      <c r="A41" s="15"/>
      <c r="B41" s="15"/>
      <c r="C41" s="40" t="s">
        <v>86</v>
      </c>
      <c r="D41" s="17"/>
      <c r="E41" s="17"/>
      <c r="F41" s="35"/>
      <c r="AC41" s="9"/>
    </row>
    <row r="42" spans="1:30" ht="15" x14ac:dyDescent="0.25">
      <c r="A42" s="15"/>
      <c r="B42" s="15"/>
      <c r="C42" s="16" t="s">
        <v>64</v>
      </c>
      <c r="D42" s="17"/>
      <c r="E42" s="17"/>
      <c r="F42" s="35"/>
      <c r="AC42" s="9"/>
    </row>
    <row r="43" spans="1:30" ht="15" x14ac:dyDescent="0.25">
      <c r="A43" s="56" t="s">
        <v>65</v>
      </c>
      <c r="B43" s="56"/>
      <c r="C43" s="56"/>
      <c r="D43" s="56"/>
      <c r="E43" s="56"/>
      <c r="F43" s="56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AC43" s="9" t="s">
        <v>65</v>
      </c>
    </row>
    <row r="44" spans="1:30" ht="15" x14ac:dyDescent="0.25">
      <c r="A44" s="57" t="s">
        <v>66</v>
      </c>
      <c r="B44" s="57"/>
      <c r="C44" s="57"/>
      <c r="D44" s="57"/>
      <c r="E44" s="57"/>
      <c r="F44" s="57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AC44" s="9"/>
      <c r="AD44" s="21" t="s">
        <v>66</v>
      </c>
    </row>
    <row r="45" spans="1:30" ht="52.5" x14ac:dyDescent="0.25">
      <c r="A45" s="10" t="s">
        <v>67</v>
      </c>
      <c r="B45" s="11" t="s">
        <v>68</v>
      </c>
      <c r="C45" s="31" t="s">
        <v>83</v>
      </c>
      <c r="D45" s="13" t="s">
        <v>31</v>
      </c>
      <c r="E45" s="19">
        <v>12.976000000000001</v>
      </c>
      <c r="F45" s="34">
        <v>894261.91</v>
      </c>
      <c r="G45" s="25" t="s">
        <v>82</v>
      </c>
      <c r="AC45" s="9"/>
      <c r="AD45" s="21"/>
    </row>
    <row r="46" spans="1:30" ht="15" x14ac:dyDescent="0.25">
      <c r="A46" s="15"/>
      <c r="B46" s="15"/>
      <c r="C46" s="16" t="s">
        <v>69</v>
      </c>
      <c r="D46" s="17"/>
      <c r="E46" s="17"/>
      <c r="F46" s="35"/>
      <c r="AC46" s="9"/>
      <c r="AD46" s="21"/>
    </row>
    <row r="47" spans="1:30" ht="15" x14ac:dyDescent="0.25">
      <c r="A47" s="15"/>
      <c r="B47" s="15"/>
      <c r="C47" s="16" t="s">
        <v>70</v>
      </c>
      <c r="D47" s="17"/>
      <c r="E47" s="17"/>
      <c r="F47" s="35"/>
      <c r="AC47" s="9"/>
      <c r="AD47" s="21"/>
    </row>
    <row r="48" spans="1:30" ht="15" x14ac:dyDescent="0.25">
      <c r="A48" s="15"/>
      <c r="B48" s="15"/>
      <c r="C48" s="16" t="s">
        <v>71</v>
      </c>
      <c r="D48" s="17"/>
      <c r="E48" s="17"/>
      <c r="F48" s="35"/>
      <c r="AC48" s="9"/>
      <c r="AD48" s="21"/>
    </row>
    <row r="49" spans="1:30" ht="15" x14ac:dyDescent="0.25">
      <c r="A49" s="57" t="s">
        <v>72</v>
      </c>
      <c r="B49" s="57"/>
      <c r="C49" s="57"/>
      <c r="D49" s="57"/>
      <c r="E49" s="57"/>
      <c r="F49" s="57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AC49" s="9"/>
      <c r="AD49" s="21" t="s">
        <v>72</v>
      </c>
    </row>
    <row r="50" spans="1:30" ht="33.75" x14ac:dyDescent="0.25">
      <c r="A50" s="10" t="s">
        <v>73</v>
      </c>
      <c r="B50" s="11" t="s">
        <v>74</v>
      </c>
      <c r="C50" s="12" t="s">
        <v>75</v>
      </c>
      <c r="D50" s="13" t="s">
        <v>31</v>
      </c>
      <c r="E50" s="18">
        <v>0</v>
      </c>
      <c r="F50" s="34">
        <v>0</v>
      </c>
      <c r="G50" s="25" t="s">
        <v>84</v>
      </c>
      <c r="AC50" s="9"/>
      <c r="AD50" s="21"/>
    </row>
    <row r="51" spans="1:30" ht="15" x14ac:dyDescent="0.25">
      <c r="A51" s="15"/>
      <c r="B51" s="15"/>
      <c r="C51" s="16" t="s">
        <v>76</v>
      </c>
      <c r="D51" s="17"/>
      <c r="E51" s="17"/>
      <c r="F51" s="35"/>
      <c r="AC51" s="9"/>
      <c r="AD51" s="21"/>
    </row>
    <row r="52" spans="1:30" ht="15" x14ac:dyDescent="0.25">
      <c r="A52" s="15"/>
      <c r="B52" s="15"/>
      <c r="C52" s="16" t="s">
        <v>77</v>
      </c>
      <c r="D52" s="17"/>
      <c r="E52" s="17"/>
      <c r="F52" s="35"/>
      <c r="AC52" s="9"/>
      <c r="AD52" s="21"/>
    </row>
    <row r="53" spans="1:30" ht="33.75" customHeight="1" x14ac:dyDescent="0.25">
      <c r="A53" s="22"/>
      <c r="B53" s="22"/>
      <c r="C53" s="45" t="s">
        <v>91</v>
      </c>
      <c r="D53" s="22"/>
      <c r="E53" s="22"/>
      <c r="F53" s="37"/>
    </row>
    <row r="54" spans="1:30" ht="14.25" customHeight="1" x14ac:dyDescent="0.25">
      <c r="B54" s="38">
        <f>F9</f>
        <v>227500.62</v>
      </c>
      <c r="C54" s="25" t="s">
        <v>89</v>
      </c>
    </row>
    <row r="55" spans="1:30" ht="14.25" customHeight="1" x14ac:dyDescent="0.25">
      <c r="B55" s="38">
        <f>F45</f>
        <v>894261.91</v>
      </c>
      <c r="C55" s="25" t="s">
        <v>92</v>
      </c>
    </row>
    <row r="56" spans="1:30" ht="14.25" customHeight="1" x14ac:dyDescent="0.25">
      <c r="B56" s="47">
        <f>F39</f>
        <v>27592.55</v>
      </c>
      <c r="C56" s="44" t="s">
        <v>90</v>
      </c>
    </row>
    <row r="57" spans="1:30" ht="14.25" customHeight="1" x14ac:dyDescent="0.25">
      <c r="A57" s="46" t="s">
        <v>93</v>
      </c>
      <c r="B57" s="38">
        <f>SUM(B54:B56)</f>
        <v>1149355.08</v>
      </c>
    </row>
  </sheetData>
  <mergeCells count="12">
    <mergeCell ref="G10:H10"/>
    <mergeCell ref="A8:F8"/>
    <mergeCell ref="A43:F43"/>
    <mergeCell ref="A44:F44"/>
    <mergeCell ref="A49:F49"/>
    <mergeCell ref="F3:F6"/>
    <mergeCell ref="B1:F1"/>
    <mergeCell ref="E3:E6"/>
    <mergeCell ref="A3:A6"/>
    <mergeCell ref="B3:B6"/>
    <mergeCell ref="C3:C6"/>
    <mergeCell ref="D3:D6"/>
  </mergeCells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РШП - Составы работ</vt:lpstr>
      <vt:lpstr>'Расчет РШП - Составы работ'!Заголовки_для_печати</vt:lpstr>
      <vt:lpstr>'Расчет РШП - Составы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2022-06-06T20:02:39Z</cp:lastPrinted>
  <dcterms:created xsi:type="dcterms:W3CDTF">2019-07-11T03:58:17Z</dcterms:created>
  <dcterms:modified xsi:type="dcterms:W3CDTF">2026-02-10T10:38:21Z</dcterms:modified>
</cp:coreProperties>
</file>