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_{A54E374E-D27A-4485-8855-1B4529CC6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I9" i="1"/>
  <c r="I10" i="1"/>
  <c r="I11" i="1"/>
  <c r="I12" i="1"/>
  <c r="I8" i="1"/>
  <c r="F13" i="1" l="1"/>
</calcChain>
</file>

<file path=xl/sharedStrings.xml><?xml version="1.0" encoding="utf-8"?>
<sst xmlns="http://schemas.openxmlformats.org/spreadsheetml/2006/main" count="24" uniqueCount="21">
  <si>
    <t>Рельс Р65</t>
  </si>
  <si>
    <t>Накладка Р-65</t>
  </si>
  <si>
    <t>Щебень гранитный фр. 20-40</t>
  </si>
  <si>
    <t>Брусья полимерные композитные</t>
  </si>
  <si>
    <t>Стрелочный перевод тип Р65 марка 1/7 проект ЛПTП.665121.103M, левый</t>
  </si>
  <si>
    <t>Стрелочный перевод тип Р65 марка 1/7 проект ЛПTП.665121.103M, правый</t>
  </si>
  <si>
    <t>Наименование</t>
  </si>
  <si>
    <t>ед. изм.</t>
  </si>
  <si>
    <t>№ п/п</t>
  </si>
  <si>
    <t>тн</t>
  </si>
  <si>
    <t>м3</t>
  </si>
  <si>
    <t>компл</t>
  </si>
  <si>
    <t>4.1</t>
  </si>
  <si>
    <t>4.2</t>
  </si>
  <si>
    <t>шт</t>
  </si>
  <si>
    <t>Брусья полимерные композитные 4.5 м</t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</si>
  <si>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</t>
    </r>
    <r>
      <rPr>
        <b/>
        <sz val="12"/>
        <color theme="1"/>
        <rFont val="Times New Roman"/>
        <family val="1"/>
        <charset val="204"/>
      </rPr>
      <t xml:space="preserve"> ШЕЛЛРОКК</t>
    </r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</si>
  <si>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 в новой смете</t>
    </r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</si>
  <si>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 в предыдущих сметах</t>
    </r>
  </si>
  <si>
    <t>Накрутка</t>
  </si>
  <si>
    <t>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</si>
</sst>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I14"/>
  <sheetViews>
    <sheetView tabSelected="1" workbookViewId="0">
      <selection activeCell="J13" sqref="J13"/>
    </sheetView>
  </sheetViews>
  <sheetFormatPr defaultRowHeight="15" x14ac:dyDescent="0.25"/>
  <cols>
    <col min="4" max="4" width="52.42578125" customWidth="1"/>
    <col min="6" max="6" width="19.42578125" customWidth="1"/>
    <col min="7" max="7" width="20.28515625" customWidth="1"/>
    <col min="8" max="9" width="18.85546875" bestFit="1" customWidth="1"/>
  </cols>
  <sheetData>
    <row r="7" spans="3:9" ht="47.25" x14ac:dyDescent="0.25">
      <c r="C7" s="7" t="s">
        <v>8</v>
      </c>
      <c r="D7" s="7" t="s">
        <v>6</v>
      </c>
      <c r="E7" s="7" t="s">
        <v>7</v>
      </c>
      <c r="F7" s="7" t="s">
        <v>17</v>
      </c>
      <c r="G7" s="7" t="s">
        <v>18</v>
      </c>
      <c r="H7" s="7" t="s">
        <v>16</v>
      </c>
      <c r="I7" s="7" t="s">
        <v>19</v>
      </c>
    </row>
    <row r="8" spans="3:9" ht="15.75" x14ac:dyDescent="0.25">
      <c r="C8" s="1">
        <v>1</v>
      </c>
      <c r="D8" s="2" t="s">
        <v>0</v>
      </c>
      <c r="E8" s="1" t="s">
        <v>9</v>
      </c>
      <c r="F8" s="8">
        <v>224562</v>
      </c>
      <c r="G8" s="5">
        <v>200000</v>
      </c>
      <c r="H8" s="8">
        <v>166000</v>
      </c>
      <c r="I8" s="8">
        <f>F8/H8</f>
        <v>1.3527831325301205</v>
      </c>
    </row>
    <row r="9" spans="3:9" ht="15.75" x14ac:dyDescent="0.25">
      <c r="C9" s="1">
        <v>2</v>
      </c>
      <c r="D9" s="3" t="s">
        <v>1</v>
      </c>
      <c r="E9" s="1" t="s">
        <v>9</v>
      </c>
      <c r="F9" s="8">
        <v>510753.6</v>
      </c>
      <c r="G9" s="5">
        <v>463000</v>
      </c>
      <c r="H9" s="8">
        <v>255000</v>
      </c>
      <c r="I9" s="8">
        <f t="shared" ref="I9:I12" si="0">F9/H9</f>
        <v>2.0029552941176472</v>
      </c>
    </row>
    <row r="10" spans="3:9" ht="15.75" x14ac:dyDescent="0.25">
      <c r="C10" s="1">
        <v>3</v>
      </c>
      <c r="D10" s="4" t="s">
        <v>2</v>
      </c>
      <c r="E10" s="1" t="s">
        <v>10</v>
      </c>
      <c r="F10" s="8">
        <v>7488</v>
      </c>
      <c r="G10" s="5">
        <v>5500</v>
      </c>
      <c r="H10" s="8">
        <v>4700</v>
      </c>
      <c r="I10" s="8">
        <f t="shared" si="0"/>
        <v>1.5931914893617021</v>
      </c>
    </row>
    <row r="11" spans="3:9" ht="15.75" x14ac:dyDescent="0.25">
      <c r="C11" s="6" t="s">
        <v>12</v>
      </c>
      <c r="D11" s="3" t="s">
        <v>3</v>
      </c>
      <c r="E11" s="1" t="s">
        <v>11</v>
      </c>
      <c r="F11" s="8">
        <v>1950000</v>
      </c>
      <c r="G11" s="10" t="s">
        <v>20</v>
      </c>
      <c r="H11" s="8">
        <v>1710000</v>
      </c>
      <c r="I11" s="8">
        <f t="shared" si="0"/>
        <v>1.1403508771929824</v>
      </c>
    </row>
    <row r="12" spans="3:9" ht="15.75" x14ac:dyDescent="0.25">
      <c r="C12" s="6" t="s">
        <v>13</v>
      </c>
      <c r="D12" s="3" t="s">
        <v>15</v>
      </c>
      <c r="E12" s="1" t="s">
        <v>14</v>
      </c>
      <c r="F12" s="8">
        <v>50497.2</v>
      </c>
      <c r="G12" s="10" t="str">
        <f>G11</f>
        <v>не было</v>
      </c>
      <c r="H12" s="8">
        <v>37500</v>
      </c>
      <c r="I12" s="8">
        <f t="shared" si="0"/>
        <v>1.346592</v>
      </c>
    </row>
    <row r="13" spans="3:9" ht="31.5" x14ac:dyDescent="0.25">
      <c r="C13" s="1">
        <v>5</v>
      </c>
      <c r="D13" s="2" t="s">
        <v>4</v>
      </c>
      <c r="E13" s="1" t="s">
        <v>11</v>
      </c>
      <c r="F13" s="9">
        <f>3549000*1.2</f>
        <v>4258800</v>
      </c>
      <c r="G13" s="11" t="str">
        <f>G11</f>
        <v>не было</v>
      </c>
      <c r="H13" s="9">
        <v>3300000</v>
      </c>
      <c r="I13" s="9">
        <v>3300000</v>
      </c>
    </row>
    <row r="14" spans="3:9" ht="31.5" x14ac:dyDescent="0.25">
      <c r="C14" s="1">
        <v>6</v>
      </c>
      <c r="D14" s="2" t="s">
        <v>5</v>
      </c>
      <c r="E14" s="1" t="s">
        <v>11</v>
      </c>
      <c r="F14" s="9"/>
      <c r="G14" s="12"/>
      <c r="H14" s="9"/>
      <c r="I14" s="9"/>
    </row>
  </sheetData>
  <mergeCells count="4">
    <mergeCell ref="F13:F14"/>
    <mergeCell ref="H13:H14"/>
    <mergeCell ref="G13:G14"/>
    <mergeCell ref="I13:I1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2025-08-04T10:34:57Z</dcterms:created>
  <dcterms:modified xsi:type="dcterms:W3CDTF">2025-08-04T12:46:23Z</dcterms:modified>
</cp:coreProperties>
</file>