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"/>
    </mc:Choice>
  </mc:AlternateContent>
  <xr:revisionPtr revIDLastSave="0" documentId="8_{4C9BCA54-EDAC-445F-A0C8-65E0930FF86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ЛСР  Ремонт пути 11 - ЛСР по М" sheetId="1" r:id="rId1"/>
    <sheet name="расчет веса накладки 1Р-65" sheetId="2" r:id="rId2"/>
  </sheets>
  <definedNames>
    <definedName name="_xlnm.Print_Titles" localSheetId="0">'+ЛСР  Ремонт пути 11 - ЛСР по М'!$38:$38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G11" i="2"/>
  <c r="G5" i="2"/>
  <c r="N593" i="1"/>
  <c r="L593" i="1"/>
  <c r="L594" i="1" s="1"/>
  <c r="L595" i="1" s="1"/>
  <c r="N594" i="1" l="1"/>
  <c r="N595" i="1" s="1"/>
</calcChain>
</file>

<file path=xl/sharedStrings.xml><?xml version="1.0" encoding="utf-8"?>
<sst xmlns="http://schemas.openxmlformats.org/spreadsheetml/2006/main" count="1691" uniqueCount="396">
  <si>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</si>
  <si>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</si>
  <si>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</si>
  <si>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</si>
  <si>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</si>
  <si>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</si>
  <si>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</si>
  <si>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</si>
  <si>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</si>
  <si>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</si>
  <si>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</si>
  <si>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</si>
  <si>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</si>
  <si>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</si>
  <si>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</si>
  <si>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</si>
  <si>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</si>
  <si>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</si>
  <si>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04</t>
  </si>
  <si>
    <t>Ремонт аварийных переездов ЖД путей №8 (пути №1 и №2), б/н (путь №1) у ЛСЦ, расположенных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</si>
  <si>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</si>
  <si>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</si>
  <si>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</si>
  <si>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</si>
  <si>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</si>
  <si>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</si>
  <si>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</si>
  <si>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</si>
  <si>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</si>
  <si>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</si>
  <si>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(2733,36)</t>
  </si>
  <si>
    <t>тыс.руб.</t>
  </si>
  <si>
    <t>в том числе:</t>
  </si>
  <si>
    <t>строительных работ</t>
  </si>
  <si>
    <t>(1699,14)</t>
  </si>
  <si>
    <t>Средства на оплату труда рабочих</t>
  </si>
  <si>
    <t>(15,35)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</si>
  <si>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</si>
  <si>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</si>
  <si>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</si>
  <si>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</si>
  <si>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</si>
  <si>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</si>
  <si>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</si>
  <si>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</si>
  <si>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</si>
  <si>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</si>
  <si>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</si>
  <si>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</si>
  <si>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</si>
  <si>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</si>
  <si>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</si>
  <si>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</si>
  <si>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</si>
  <si>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</si>
  <si>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</si>
  <si>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</si>
  <si>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</si>
  <si>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</si>
  <si>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</si>
  <si>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</si>
  <si>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</si>
  <si>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</si>
  <si>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Объем=69,22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</si>
  <si>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</si>
  <si>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</si>
  <si>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</si>
  <si>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</si>
  <si>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</si>
  <si>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</si>
  <si>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</si>
  <si>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</si>
  <si>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</si>
  <si>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</si>
  <si>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</si>
  <si>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</si>
  <si>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</si>
  <si>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</si>
  <si>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</si>
  <si>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</si>
  <si>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</si>
  <si>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</si>
  <si>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</si>
  <si>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</si>
  <si>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</si>
  <si>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</si>
  <si>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</si>
  <si>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</si>
  <si>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</si>
  <si>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</si>
  <si>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Подготовка зем.полотна (уборка старого)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</si>
  <si>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</si>
  <si>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Объем=103,83 / 100</t>
  </si>
  <si>
    <t>4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</si>
  <si>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</si>
  <si>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</si>
  <si>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</si>
  <si>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</si>
  <si>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</si>
  <si>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</si>
  <si>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</si>
  <si>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5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</si>
  <si>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</si>
  <si>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</si>
  <si>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</si>
  <si>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</si>
  <si>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</si>
  <si>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</si>
  <si>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</si>
  <si>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6</t>
  </si>
  <si>
    <t>ФЕР01-02-005-01</t>
  </si>
  <si>
    <t>Уплотнение грунта пневматическими трамбовками, группа грунтов: 1-2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</si>
  <si>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</si>
  <si>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</si>
  <si>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</si>
  <si>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</si>
  <si>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</si>
  <si>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</si>
  <si>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</si>
  <si>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</si>
  <si>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</si>
  <si>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</si>
  <si>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</si>
  <si>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</si>
  <si>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</si>
  <si>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</si>
  <si>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</si>
  <si>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АО "Невский Торгово-Промышленный Комплекс" Счет №5748 от 10 июля 2024 г. п.3</t>
  </si>
  <si>
    <t>Шпала железобетонная, Ш1 1-й сорт</t>
  </si>
  <si>
    <t>Цена=7438/8,75/1,2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</si>
  <si>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</si>
  <si>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</si>
  <si>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</si>
  <si>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</si>
  <si>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11</t>
  </si>
  <si>
    <t>АО "Невский Торгово-Промышленный Комплекс" Счет №5748 от 10 июля 2024 г. п.13</t>
  </si>
  <si>
    <t>Болт закладной М22х175 в сборе (1592 шт.)</t>
  </si>
  <si>
    <t>тн</t>
  </si>
  <si>
    <t>Цена=248719/8,75/1,2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</si>
  <si>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</si>
  <si>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</si>
  <si>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</si>
  <si>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</si>
  <si>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АО "Невский Торгово-Промышленный Комплекс" Счет №5748 от 10 июля 2024 г. п.14</t>
  </si>
  <si>
    <t>Болт клеммный М22х75 в сборе (1592 шт.)</t>
  </si>
  <si>
    <t>Цена=318400/8,75/1,2</t>
  </si>
  <si>
    <t>14</t>
  </si>
  <si>
    <t>ФССЦ-25.1.04.04-0003</t>
  </si>
  <si>
    <t>Болты для рельсовых стыков железнодорожного пути с гайками, М27х160-180 мм</t>
  </si>
  <si>
    <t>15</t>
  </si>
  <si>
    <t>АО "Невский Торгово-Промышленный Комплекс" Счет №5748 от 10 июля 2024 г. п.15</t>
  </si>
  <si>
    <t>Болт стыковой в сборе (216 шт.)</t>
  </si>
  <si>
    <t>Цена=279650/8,75/1,2</t>
  </si>
  <si>
    <t>16</t>
  </si>
  <si>
    <t>ФССЦ-25.1.05.01-0002</t>
  </si>
  <si>
    <t>Накладка рельсовая двухголовая 2Р65</t>
  </si>
  <si>
    <t>17</t>
  </si>
  <si>
    <t>АО "Невский Торгово-Промышленный Комплекс" Счет №5748 от 10 июля 2024 г. п.2</t>
  </si>
  <si>
    <t>Накладка 6-дырная Р65 (72 шт.)</t>
  </si>
  <si>
    <t>Цена=420000/8,75/1,2</t>
  </si>
  <si>
    <t>18</t>
  </si>
  <si>
    <t>ФССЦ-25.1.05.02-0006</t>
  </si>
  <si>
    <t>Подкладка раздельного скрепления железнодорожного пути КБ-65</t>
  </si>
  <si>
    <t>19</t>
  </si>
  <si>
    <t>АО "Невский Торгово-Промышленный Комплекс" Счет №5748 от 10 июля 2024 г. п.4</t>
  </si>
  <si>
    <t>Подкладка КБ-65 (796 шт)</t>
  </si>
  <si>
    <t>тн.</t>
  </si>
  <si>
    <t>Цена=387429/8,75/1,2</t>
  </si>
  <si>
    <t>20</t>
  </si>
  <si>
    <t>ФССЦ-25.1.05.05-0043</t>
  </si>
  <si>
    <t>Рельсы железнодорожные Р-65 категория Т1</t>
  </si>
  <si>
    <t>м</t>
  </si>
  <si>
    <t>21</t>
  </si>
  <si>
    <t>АО "Невский Торгово-Промышленный Комплекс" Счет №5748 от 10 июля 2024 г. п.1</t>
  </si>
  <si>
    <t>Рельс новый 12,5 м РП65 ДТ350 (35 шт.)</t>
  </si>
  <si>
    <t>Цена=181500/8,75/1,2</t>
  </si>
  <si>
    <t>22</t>
  </si>
  <si>
    <t>ФССЦ-25.1.06.19-0051</t>
  </si>
  <si>
    <t>Прокладки повышенной упругости под подкладку КБ, КБ10 ЦП 328 из смеси РП 101-710</t>
  </si>
  <si>
    <t>23</t>
  </si>
  <si>
    <t>АО "Невский Торгово-Промышленный Комплекс" Счет №5748 от 10 июля 2024 г. п.12</t>
  </si>
  <si>
    <t>Прокладка ЦП-328</t>
  </si>
  <si>
    <t>Цена=120/8,75/1,2</t>
  </si>
  <si>
    <t>24</t>
  </si>
  <si>
    <t>ФССЦ-25.1.06.19-0085</t>
  </si>
  <si>
    <t>Прокладки ПБР65х8 ЦП143 (ПБР 65х7 ЦП318) из смеси РП 101-710</t>
  </si>
  <si>
    <t>25</t>
  </si>
  <si>
    <t>Прокладка подрельсовая ЦП-143</t>
  </si>
  <si>
    <t>Цена=106,5/8,75/1,2</t>
  </si>
  <si>
    <t>26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</si>
  <si>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</si>
  <si>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</si>
  <si>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</si>
  <si>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Объем=93 / 1000</t>
  </si>
  <si>
    <t>27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</si>
  <si>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</si>
  <si>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</si>
  <si>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28</t>
  </si>
  <si>
    <t>29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</si>
  <si>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</si>
  <si>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</si>
  <si>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Объем=216,31/1000</t>
  </si>
  <si>
    <t>30</t>
  </si>
  <si>
    <t>Прочие работы</t>
  </si>
  <si>
    <t>31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</si>
  <si>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</si>
  <si>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</si>
  <si>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</si>
  <si>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32</t>
  </si>
  <si>
    <t>ФССЦпг-01-01-01-041</t>
  </si>
  <si>
    <t>Погрузка при автомобильных перевозках мусора строительного с погрузкой вручную</t>
  </si>
  <si>
    <t>33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</si>
  <si>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</si>
  <si>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</si>
  <si>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34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</si>
  <si>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</si>
  <si>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</si>
  <si>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</t>
  </si>
  <si>
    <t>35</t>
  </si>
  <si>
    <t>ФЕР32-11-001-01</t>
  </si>
  <si>
    <t>Послеосадочный ремонт трамвайных путей на железобетонных шпалах при балласте: щебеночном. Прим.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</si>
  <si>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</si>
  <si>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</si>
  <si>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</si>
  <si>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</si>
  <si>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Итоги по разделу 1 Ремонтно-восстановительные работы на пути 11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</si>
  <si>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</si>
  <si>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</si>
  <si>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</si>
  <si>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</si>
  <si>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</si>
  <si>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</si>
  <si>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</si>
  <si>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</si>
  <si>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</si>
  <si>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</si>
  <si>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</si>
  <si>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</si>
  <si>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</si>
  <si>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</si>
  <si>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</si>
  <si>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</si>
  <si>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</si>
  <si>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</si>
  <si>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</si>
  <si>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</si>
  <si>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</si>
  <si>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</si>
  <si>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36</t>
  </si>
  <si>
    <t>Объем=17,08 / 100</t>
  </si>
  <si>
    <t>37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</si>
  <si>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</si>
  <si>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</si>
  <si>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</si>
  <si>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38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</si>
  <si>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</si>
  <si>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</si>
  <si>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</si>
  <si>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39</t>
  </si>
  <si>
    <t>АО "Невский Торгово-Промышленный Комплекс" Счет №5748 от 10 июля 2024 г. п.16</t>
  </si>
  <si>
    <t>Брус переводной Б2-2</t>
  </si>
  <si>
    <t>комплект</t>
  </si>
  <si>
    <t>Цена=575000/8,75/1,2</t>
  </si>
  <si>
    <t>40</t>
  </si>
  <si>
    <t>АО "Невский Торгово-Промышленный Комплекс" Счет №5748 от 10 июля 2024 г. п.6</t>
  </si>
  <si>
    <t>Подкладка СД65 (104 шт.)</t>
  </si>
  <si>
    <t>Цена=462880/8,75/1,2</t>
  </si>
  <si>
    <t>41</t>
  </si>
  <si>
    <t>АО "Невский Торгово-Промышленный Комплекс" Счет №5748 от 10 июля 2024 г. п.8</t>
  </si>
  <si>
    <t>Прокладка резиновая ЦП-362</t>
  </si>
  <si>
    <t>Цена=135/8,75/1,2</t>
  </si>
  <si>
    <t>42</t>
  </si>
  <si>
    <t>АО "Невский Торгово-Промышленный Комплекс" Счет №5748 от 10 июля 2024 г. п.9</t>
  </si>
  <si>
    <t>Костыль путевой 16х16х165 (520 шт.)</t>
  </si>
  <si>
    <t>Объем=0,472/1248*520</t>
  </si>
  <si>
    <t>Цена=198000/8,75/1,2</t>
  </si>
  <si>
    <t>43</t>
  </si>
  <si>
    <t>АО "Невский Торгово-Промышленный Комплекс" Счет №5748 от 10 июля 2024 г. п.10</t>
  </si>
  <si>
    <t>Шуруп путевой М24х170 (486 шт.)</t>
  </si>
  <si>
    <t>Объем=0,467/834*486</t>
  </si>
  <si>
    <t>Цена=198500/8,75/1,2</t>
  </si>
  <si>
    <t>44</t>
  </si>
  <si>
    <t>АО "Невский Торгово-Промышленный Комплекс" Счет №7814 от 13 июля 2024 г. п.1</t>
  </si>
  <si>
    <t>Брус деревянный L-5,25 м.</t>
  </si>
  <si>
    <t>Цена=26400/8,75/1,2</t>
  </si>
  <si>
    <t>45</t>
  </si>
  <si>
    <t>Существующий</t>
  </si>
  <si>
    <t>Переводной механизм (флюгарка)</t>
  </si>
  <si>
    <t>Цена=0/8,75/1,2</t>
  </si>
  <si>
    <t>46</t>
  </si>
  <si>
    <t>Объем=16,43 / 1000</t>
  </si>
  <si>
    <t>47</t>
  </si>
  <si>
    <t>48</t>
  </si>
  <si>
    <t>49</t>
  </si>
  <si>
    <t>Объем=31,035/1000</t>
  </si>
  <si>
    <t>50</t>
  </si>
  <si>
    <t>51</t>
  </si>
  <si>
    <t>52</t>
  </si>
  <si>
    <t>53</t>
  </si>
  <si>
    <t>54</t>
  </si>
  <si>
    <t>Объем=2,39+21,52</t>
  </si>
  <si>
    <t>Итоги по разделу 2 Замена деревянного бруса на стрелочном переводе 126 (1/9) :</t>
  </si>
  <si>
    <t xml:space="preserve">  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</si>
  <si>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</si>
  <si>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55</t>
  </si>
  <si>
    <t>Объем=16,62 / 100</t>
  </si>
  <si>
    <t>56</t>
  </si>
  <si>
    <t>57</t>
  </si>
  <si>
    <t>58</t>
  </si>
  <si>
    <t>59</t>
  </si>
  <si>
    <t>АО "Невский Торгово-Промышленный Комплекс" Счет №5748 от 10 июля 2024 г. п.5</t>
  </si>
  <si>
    <t>Подкладка СД50 (116 шт.)</t>
  </si>
  <si>
    <t>Цена=390025/8,75/1,2</t>
  </si>
  <si>
    <t>60</t>
  </si>
  <si>
    <t>АО "Невский Торгово-Промышленный Комплекс" Счет №5748 от 10 июля 2024 г. п.7</t>
  </si>
  <si>
    <t>Прокладка резиновая ОП 68-74</t>
  </si>
  <si>
    <t>Цена=140/8,75/1,2</t>
  </si>
  <si>
    <t>61</t>
  </si>
  <si>
    <t>Костыль путевой 16х16х165 (728 шт.)</t>
  </si>
  <si>
    <t>Объем=0,472/1248*728</t>
  </si>
  <si>
    <t>62</t>
  </si>
  <si>
    <t>Шуруп путевой М24х170 (348 шт.)</t>
  </si>
  <si>
    <t>Объем=0,467/834*348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</si>
  <si>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</si>
  <si>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</si>
  <si>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</si>
  <si>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</si>
  <si>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</si>
  <si>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</si>
  <si>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</si>
  <si>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</si>
  <si>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</si>
  <si>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</si>
  <si>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</si>
  <si>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Объем=2,32+20,95</t>
  </si>
  <si>
    <t>Итоги по разделу 3 Замена деревянного бруса на стрелочном переводе 12 (1/9) :</t>
  </si>
  <si>
    <t xml:space="preserve">  Итого по разделу 3 Замена деревянного бруса на стрелочном переводе 12 (1/9)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</si>
  <si>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</si>
  <si>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</si>
  <si>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</si>
  <si>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1,301518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</si>
  <si>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</si>
  <si>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</si>
  <si>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</si>
  <si>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</si>
  <si>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</si>
  <si>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</si>
  <si>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</si>
  <si>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</si>
  <si>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</si>
  <si>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Договорной коэффициент</t>
  </si>
  <si>
    <t>Итого с договорным коэффициентом</t>
  </si>
  <si>
    <t>Замечания КЗ</t>
  </si>
  <si>
    <t>Исключить, очистка не нужна.</t>
  </si>
  <si>
    <t>Исключить. Входит в состав работ п.4</t>
  </si>
  <si>
    <t>По расценке количество болтов 1,194т. Прошу пояснить увеличение объема</t>
  </si>
  <si>
    <t xml:space="preserve">Пояснить увеличение объема </t>
  </si>
  <si>
    <t>См. выше</t>
  </si>
  <si>
    <t>Применить объем материала по расценке. Расценкой учтен % на потери.</t>
  </si>
  <si>
    <t>Из М вычесть заменяетые материалы.</t>
  </si>
  <si>
    <t>Исключить, учтено п.46</t>
  </si>
  <si>
    <t>Исключить, учтено п.26</t>
  </si>
  <si>
    <t>Исключить, учтено п.65</t>
  </si>
  <si>
    <t>Если выправка исключаеся ,то нужно щебень добавить к баластировке тогда</t>
  </si>
  <si>
    <t>Т.к. исключается работа по выправке пути, щебень надо добавить к баластировке</t>
  </si>
  <si>
    <t>Ответы</t>
  </si>
  <si>
    <t>Оставили, т.к. перед тем, как демонтировать шпалы, нужно было очистить их от поросли</t>
  </si>
  <si>
    <t>Исключили</t>
  </si>
  <si>
    <t>796 шт.</t>
  </si>
  <si>
    <t>Исправлено</t>
  </si>
  <si>
    <t>Исключено</t>
  </si>
  <si>
    <t>Добавили</t>
  </si>
  <si>
    <t>Добавлено</t>
  </si>
  <si>
    <t>Добавлен объем по перевозке</t>
  </si>
  <si>
    <t xml:space="preserve">Учесть объем по перевозке </t>
  </si>
  <si>
    <t>Оставили, т.к. перед тем, как демонтировать шпалы, нужно было сначала их откопать. Приложить фото</t>
  </si>
  <si>
    <t>завод производитель Уральский завод Рельсовых скреплений https://uzrs.ru/book/1km.php</t>
  </si>
  <si>
    <t>Ошибка в ФССЦ, либо в ФССЦ указан болт не в сборе. Согласно п.34 таблицы Нормы расхода деталей и комплектующих на 1 км. Пути, расход в тоннах на 1км составляет 7,2т. Тогда 7200/1000*216=1555,2 кг</t>
  </si>
  <si>
    <t>Ошибка в ФССЦ, либо в ФССЦ указан болт не в сборе. Согласно п.35 таблицы Нормы расхода деталей и комплектующих на 1 км. Расход в тоннах на 1км составляет 8,75т. Тогда 8750/1000*216=1890 кг</t>
  </si>
  <si>
    <t>Ошибка в ФССЦ, либо в ФССЦ указан болт не в сборе. Согласно п.20 таблицы Нормы расхода деталей и комплектующих на 1 км. Расход в тоннах на 1км составляет болт 27х160= 785кг. Тогда 785/1000*216=169,6. п. 37 гайка М27 = 211 кг/1 км. Тогда 211/1000*216=45,6 кг. Одновитковая шайба м27 п. 15 таблицы 89кг/1км, тогда 89/1000*216=19,2кг Общий вес 169,6+45,5+19,2=234,4кг</t>
  </si>
  <si>
    <t>стык стрелка</t>
  </si>
  <si>
    <t>стык тупик</t>
  </si>
  <si>
    <t>путь Тупик - СП126</t>
  </si>
  <si>
    <t>путь СП126-СП12</t>
  </si>
  <si>
    <t>накладка 1Р-65</t>
  </si>
  <si>
    <t>итого</t>
  </si>
  <si>
    <t>рельс</t>
  </si>
  <si>
    <t xml:space="preserve">вес накладки 1 Р-65 </t>
  </si>
  <si>
    <t>https://tm377.ru/poleznoe/nakladka/nakladka-1r-65.html</t>
  </si>
  <si>
    <t>кг</t>
  </si>
  <si>
    <t>итого вес, кг</t>
  </si>
  <si>
    <t>рельс, м</t>
  </si>
  <si>
    <t>накладка 1Р-65, шт</t>
  </si>
  <si>
    <t xml:space="preserve">Количество накладок всегда кратно 4. см. расчет веса накладки 1Р-65 вкладка </t>
  </si>
  <si>
    <t xml:space="preserve"> Согласно п.14 таблицы Нормы расхода деталей и комплектующих на 1 км. Пути, вес 1 шурупа = 0,56кг. Тогда 486*0,56=272,16кг</t>
  </si>
  <si>
    <t xml:space="preserve"> Согласно п.14 таблицы Нормы расхода деталей и комплектующих на 1 км. Пути, вес 1 шурупа = 0,56кг. Тогда348*0,56=194,88кг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</si>
</sst>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"/>
    <numFmt numFmtId="167" formatCode="0.0000000"/>
    <numFmt numFmtId="168" formatCode="0.000"/>
    <numFmt numFmtId="169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49" fontId="8" fillId="3" borderId="3" xfId="0" applyNumberFormat="1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4" fontId="11" fillId="0" borderId="10" xfId="0" applyNumberFormat="1" applyFont="1" applyBorder="1" applyAlignment="1">
      <alignment horizontal="right" vertical="top" wrapText="1"/>
    </xf>
    <xf numFmtId="0" fontId="13" fillId="0" borderId="4" xfId="0" applyFont="1" applyBorder="1" applyAlignment="1">
      <alignment vertical="top" wrapText="1"/>
    </xf>
    <xf numFmtId="49" fontId="8" fillId="4" borderId="7" xfId="0" applyNumberFormat="1" applyFont="1" applyFill="1" applyBorder="1" applyAlignment="1">
      <alignment horizontal="center" vertical="top" wrapText="1"/>
    </xf>
    <xf numFmtId="49" fontId="8" fillId="4" borderId="3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1" fontId="8" fillId="4" borderId="3" xfId="0" applyNumberFormat="1" applyFont="1" applyFill="1" applyBorder="1" applyAlignment="1">
      <alignment horizontal="center" vertical="top" wrapText="1"/>
    </xf>
    <xf numFmtId="168" fontId="8" fillId="4" borderId="3" xfId="0" applyNumberFormat="1" applyFont="1" applyFill="1" applyBorder="1" applyAlignment="1">
      <alignment horizontal="center" vertical="top" wrapText="1"/>
    </xf>
    <xf numFmtId="4" fontId="8" fillId="4" borderId="3" xfId="0" applyNumberFormat="1" applyFont="1" applyFill="1" applyBorder="1" applyAlignment="1">
      <alignment horizontal="right" vertical="top" wrapText="1"/>
    </xf>
    <xf numFmtId="165" fontId="8" fillId="4" borderId="3" xfId="0" applyNumberFormat="1" applyFont="1" applyFill="1" applyBorder="1" applyAlignment="1">
      <alignment horizontal="center" vertical="top" wrapText="1"/>
    </xf>
    <xf numFmtId="2" fontId="8" fillId="4" borderId="3" xfId="0" applyNumberFormat="1" applyFont="1" applyFill="1" applyBorder="1" applyAlignment="1">
      <alignment horizontal="center" vertical="top" wrapText="1"/>
    </xf>
    <xf numFmtId="4" fontId="8" fillId="4" borderId="8" xfId="0" applyNumberFormat="1" applyFont="1" applyFill="1" applyBorder="1" applyAlignment="1">
      <alignment horizontal="right" vertical="top" wrapText="1"/>
    </xf>
    <xf numFmtId="0" fontId="0" fillId="4" borderId="0" xfId="0" applyFill="1"/>
    <xf numFmtId="0" fontId="9" fillId="4" borderId="4" xfId="0" applyFont="1" applyFill="1" applyBorder="1" applyAlignment="1">
      <alignment vertical="top" wrapText="1"/>
    </xf>
    <xf numFmtId="49" fontId="2" fillId="4" borderId="0" xfId="0" applyNumberFormat="1" applyFont="1" applyFill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13" fillId="4" borderId="4" xfId="0" applyFont="1" applyFill="1" applyBorder="1" applyAlignment="1">
      <alignment vertical="top" wrapText="1"/>
    </xf>
    <xf numFmtId="0" fontId="2" fillId="4" borderId="0" xfId="0" applyFont="1" applyFill="1" applyAlignment="1">
      <alignment vertical="top"/>
    </xf>
    <xf numFmtId="0" fontId="2" fillId="4" borderId="0" xfId="0" applyFont="1" applyFill="1"/>
    <xf numFmtId="0" fontId="12" fillId="4" borderId="0" xfId="0" applyFont="1" applyFill="1"/>
    <xf numFmtId="0" fontId="12" fillId="4" borderId="4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49" fontId="8" fillId="3" borderId="7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1" fontId="8" fillId="3" borderId="3" xfId="0" applyNumberFormat="1" applyFont="1" applyFill="1" applyBorder="1" applyAlignment="1">
      <alignment horizontal="center" vertical="top" wrapText="1"/>
    </xf>
    <xf numFmtId="4" fontId="8" fillId="3" borderId="3" xfId="0" applyNumberFormat="1" applyFont="1" applyFill="1" applyBorder="1" applyAlignment="1">
      <alignment horizontal="right" vertical="top" wrapText="1"/>
    </xf>
    <xf numFmtId="165" fontId="8" fillId="3" borderId="3" xfId="0" applyNumberFormat="1" applyFont="1" applyFill="1" applyBorder="1" applyAlignment="1">
      <alignment horizontal="center" vertical="top" wrapText="1"/>
    </xf>
    <xf numFmtId="2" fontId="8" fillId="3" borderId="3" xfId="0" applyNumberFormat="1" applyFont="1" applyFill="1" applyBorder="1" applyAlignment="1">
      <alignment horizontal="center" vertical="top" wrapText="1"/>
    </xf>
    <xf numFmtId="4" fontId="8" fillId="3" borderId="8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9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>
      <alignment vertical="top" wrapText="1"/>
    </xf>
    <xf numFmtId="168" fontId="8" fillId="3" borderId="3" xfId="0" applyNumberFormat="1" applyFont="1" applyFill="1" applyBorder="1" applyAlignment="1">
      <alignment horizontal="center" vertical="top" wrapText="1"/>
    </xf>
    <xf numFmtId="49" fontId="8" fillId="4" borderId="0" xfId="0" applyNumberFormat="1" applyFont="1" applyFill="1" applyAlignment="1">
      <alignment horizontal="left" vertical="top" wrapText="1"/>
    </xf>
    <xf numFmtId="2" fontId="8" fillId="4" borderId="3" xfId="0" applyNumberFormat="1" applyFont="1" applyFill="1" applyBorder="1" applyAlignment="1">
      <alignment horizontal="right" vertical="top" wrapText="1"/>
    </xf>
    <xf numFmtId="49" fontId="1" fillId="4" borderId="9" xfId="0" applyNumberFormat="1" applyFont="1" applyFill="1" applyBorder="1" applyAlignment="1">
      <alignment horizontal="center" vertical="top" wrapText="1"/>
    </xf>
    <xf numFmtId="49" fontId="1" fillId="4" borderId="0" xfId="0" applyNumberFormat="1" applyFont="1" applyFill="1" applyAlignment="1">
      <alignment horizontal="left" vertical="top" wrapText="1"/>
    </xf>
    <xf numFmtId="49" fontId="1" fillId="4" borderId="9" xfId="0" applyNumberFormat="1" applyFont="1" applyFill="1" applyBorder="1" applyAlignment="1">
      <alignment vertical="center" wrapText="1"/>
    </xf>
    <xf numFmtId="49" fontId="1" fillId="4" borderId="0" xfId="0" applyNumberFormat="1" applyFont="1" applyFill="1" applyAlignment="1">
      <alignment horizontal="right" vertical="top" wrapText="1"/>
    </xf>
    <xf numFmtId="49" fontId="8" fillId="4" borderId="9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center" vertical="top" wrapText="1"/>
    </xf>
    <xf numFmtId="2" fontId="8" fillId="4" borderId="8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1" fillId="4" borderId="0" xfId="0" applyNumberFormat="1" applyFont="1" applyFill="1" applyAlignment="1">
      <alignment horizontal="left" vertical="top" wrapText="1"/>
    </xf>
    <xf numFmtId="49" fontId="1" fillId="4" borderId="10" xfId="0" applyNumberFormat="1" applyFont="1" applyFill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07"/>
  <sheetViews>
    <sheetView tabSelected="1" topLeftCell="A67" workbookViewId="0">
      <selection activeCell="C593" sqref="C593:K59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8.42578125" style="2" customWidth="1"/>
    <col min="14" max="14" width="11.7109375" style="2" customWidth="1"/>
    <col min="15" max="15" width="14.5703125" style="2" hidden="1" customWidth="1"/>
    <col min="16" max="16" width="78.28515625" style="2" hidden="1" customWidth="1"/>
    <col min="17" max="17" width="1.140625" style="2" customWidth="1"/>
    <col min="18" max="18" width="27.85546875" style="2" customWidth="1"/>
    <col min="19" max="19" width="27.85546875" style="139" customWidth="1"/>
    <col min="20" max="20" width="24" style="2" customWidth="1"/>
    <col min="21" max="22" width="9.140625" style="2"/>
    <col min="23" max="28" width="86.7109375" style="3" hidden="1" customWidth="1"/>
    <col min="29" max="31" width="164.140625" style="3" hidden="1" customWidth="1"/>
    <col min="32" max="32" width="34.7109375" style="3" hidden="1" customWidth="1"/>
    <col min="33" max="34" width="164.140625" style="3" hidden="1" customWidth="1"/>
    <col min="35" max="35" width="39.5703125" style="3" hidden="1" customWidth="1"/>
    <col min="36" max="37" width="134.85546875" style="3" hidden="1" customWidth="1"/>
    <col min="38" max="41" width="39.5703125" style="3" hidden="1" customWidth="1"/>
    <col min="42" max="42" width="134.85546875" style="3" hidden="1" customWidth="1"/>
    <col min="43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30" customFormat="1" ht="15" x14ac:dyDescent="0.25">
      <c r="N1" s="4" t="s">
        <v>0</v>
      </c>
      <c r="S1" s="140"/>
    </row>
    <row r="2" spans="1:30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40"/>
    </row>
    <row r="3" spans="1:30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40"/>
    </row>
    <row r="4" spans="1:30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40"/>
    </row>
    <row r="5" spans="1:30" customFormat="1" ht="11.25" customHeight="1" x14ac:dyDescent="0.25">
      <c r="A5" s="8" t="s">
        <v>2</v>
      </c>
      <c r="B5" s="9"/>
      <c r="C5" s="5"/>
      <c r="E5" s="5"/>
      <c r="F5" s="5"/>
      <c r="G5" s="171" t="s">
        <v>3</v>
      </c>
      <c r="H5" s="171"/>
      <c r="I5" s="171"/>
      <c r="J5" s="171"/>
      <c r="K5" s="171"/>
      <c r="L5" s="171"/>
      <c r="M5" s="171"/>
      <c r="N5" s="171"/>
      <c r="S5" s="140"/>
    </row>
    <row r="6" spans="1:30" customFormat="1" ht="56.25" customHeight="1" x14ac:dyDescent="0.25">
      <c r="A6" s="8" t="s">
        <v>4</v>
      </c>
      <c r="B6" s="9"/>
      <c r="C6" s="5"/>
      <c r="E6" s="10"/>
      <c r="F6" s="10"/>
      <c r="G6" s="169" t="s">
        <v>5</v>
      </c>
      <c r="H6" s="169"/>
      <c r="I6" s="169"/>
      <c r="J6" s="169"/>
      <c r="K6" s="169"/>
      <c r="L6" s="169"/>
      <c r="M6" s="169"/>
      <c r="N6" s="169"/>
      <c r="S6" s="140"/>
      <c r="W6" s="11" t="s">
        <v>5</v>
      </c>
    </row>
    <row r="7" spans="1:30" customFormat="1" ht="45" customHeight="1" x14ac:dyDescent="0.25">
      <c r="A7" s="168" t="s">
        <v>6</v>
      </c>
      <c r="B7" s="168"/>
      <c r="C7" s="168"/>
      <c r="D7" s="168"/>
      <c r="E7" s="168"/>
      <c r="F7" s="168"/>
      <c r="G7" s="169" t="s">
        <v>7</v>
      </c>
      <c r="H7" s="169"/>
      <c r="I7" s="169"/>
      <c r="J7" s="169"/>
      <c r="K7" s="169"/>
      <c r="L7" s="169"/>
      <c r="M7" s="169"/>
      <c r="N7" s="169"/>
      <c r="P7" s="12" t="s">
        <v>6</v>
      </c>
      <c r="Q7" s="12" t="s">
        <v>7</v>
      </c>
      <c r="R7" s="13"/>
      <c r="S7" s="135"/>
      <c r="T7" s="13"/>
      <c r="U7" s="13"/>
      <c r="V7" s="13"/>
      <c r="X7" s="11" t="s">
        <v>7</v>
      </c>
    </row>
    <row r="8" spans="1:30" customFormat="1" ht="67.5" customHeight="1" x14ac:dyDescent="0.25">
      <c r="A8" s="172" t="s">
        <v>8</v>
      </c>
      <c r="B8" s="172"/>
      <c r="C8" s="172"/>
      <c r="D8" s="172"/>
      <c r="E8" s="172"/>
      <c r="F8" s="172"/>
      <c r="G8" s="169"/>
      <c r="H8" s="169"/>
      <c r="I8" s="169"/>
      <c r="J8" s="169"/>
      <c r="K8" s="169"/>
      <c r="L8" s="169"/>
      <c r="M8" s="169"/>
      <c r="N8" s="169"/>
      <c r="P8" s="12" t="s">
        <v>9</v>
      </c>
      <c r="Q8" s="12"/>
      <c r="R8" s="13"/>
      <c r="S8" s="135"/>
      <c r="T8" s="13"/>
      <c r="U8" s="13"/>
      <c r="V8" s="13"/>
      <c r="Y8" s="11" t="s">
        <v>10</v>
      </c>
    </row>
    <row r="9" spans="1:30" customFormat="1" ht="33.75" customHeight="1" x14ac:dyDescent="0.25">
      <c r="A9" s="168" t="s">
        <v>11</v>
      </c>
      <c r="B9" s="168"/>
      <c r="C9" s="168"/>
      <c r="D9" s="168"/>
      <c r="E9" s="168"/>
      <c r="F9" s="168"/>
      <c r="G9" s="169"/>
      <c r="H9" s="169"/>
      <c r="I9" s="169"/>
      <c r="J9" s="169"/>
      <c r="K9" s="169"/>
      <c r="L9" s="169"/>
      <c r="M9" s="169"/>
      <c r="N9" s="169"/>
      <c r="P9" s="12" t="s">
        <v>11</v>
      </c>
      <c r="Q9" s="12"/>
      <c r="R9" s="13"/>
      <c r="S9" s="135"/>
      <c r="T9" s="13"/>
      <c r="U9" s="13"/>
      <c r="V9" s="13"/>
      <c r="Z9" s="11" t="s">
        <v>10</v>
      </c>
    </row>
    <row r="10" spans="1:30" customFormat="1" ht="11.25" customHeight="1" x14ac:dyDescent="0.25">
      <c r="A10" s="170" t="s">
        <v>12</v>
      </c>
      <c r="B10" s="170"/>
      <c r="C10" s="170"/>
      <c r="D10" s="170"/>
      <c r="E10" s="170"/>
      <c r="F10" s="170"/>
      <c r="G10" s="169" t="s">
        <v>13</v>
      </c>
      <c r="H10" s="169"/>
      <c r="I10" s="169"/>
      <c r="J10" s="169"/>
      <c r="K10" s="169"/>
      <c r="L10" s="169"/>
      <c r="M10" s="169"/>
      <c r="N10" s="169"/>
      <c r="S10" s="140"/>
      <c r="AA10" s="11" t="s">
        <v>13</v>
      </c>
    </row>
    <row r="11" spans="1:30" customFormat="1" ht="15" x14ac:dyDescent="0.25">
      <c r="A11" s="170" t="s">
        <v>14</v>
      </c>
      <c r="B11" s="170"/>
      <c r="C11" s="170"/>
      <c r="D11" s="170"/>
      <c r="E11" s="170"/>
      <c r="F11" s="170"/>
      <c r="G11" s="169"/>
      <c r="H11" s="169"/>
      <c r="I11" s="169"/>
      <c r="J11" s="169"/>
      <c r="K11" s="169"/>
      <c r="L11" s="169"/>
      <c r="M11" s="169"/>
      <c r="N11" s="169"/>
      <c r="S11" s="140"/>
      <c r="AB11" s="11" t="s">
        <v>10</v>
      </c>
    </row>
    <row r="12" spans="1:30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40"/>
    </row>
    <row r="13" spans="1:30" customFormat="1" ht="15" x14ac:dyDescent="0.25">
      <c r="A13" s="177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S13" s="140"/>
      <c r="AC13" s="11" t="s">
        <v>10</v>
      </c>
    </row>
    <row r="14" spans="1:30" customFormat="1" ht="15" x14ac:dyDescent="0.25">
      <c r="A14" s="174" t="s">
        <v>15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S14" s="140"/>
    </row>
    <row r="15" spans="1:30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40"/>
    </row>
    <row r="16" spans="1:30" customFormat="1" ht="15" x14ac:dyDescent="0.25">
      <c r="A16" s="177" t="s">
        <v>16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S16" s="140"/>
      <c r="AD16" s="11" t="s">
        <v>16</v>
      </c>
    </row>
    <row r="17" spans="1:32" customFormat="1" ht="15" x14ac:dyDescent="0.25">
      <c r="A17" s="174" t="s">
        <v>17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S17" s="140"/>
    </row>
    <row r="18" spans="1:32" customFormat="1" ht="21" customHeight="1" x14ac:dyDescent="0.25">
      <c r="A18" s="178" t="s">
        <v>18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S18" s="140"/>
    </row>
    <row r="19" spans="1:32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40"/>
    </row>
    <row r="20" spans="1:32" customFormat="1" ht="15" x14ac:dyDescent="0.25">
      <c r="A20" s="173" t="s">
        <v>19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S20" s="140"/>
      <c r="AE20" s="11" t="s">
        <v>19</v>
      </c>
    </row>
    <row r="21" spans="1:32" customFormat="1" ht="12" customHeight="1" x14ac:dyDescent="0.25">
      <c r="A21" s="174" t="s">
        <v>20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S21" s="140"/>
    </row>
    <row r="22" spans="1:32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40"/>
    </row>
    <row r="23" spans="1:32" customFormat="1" ht="12" customHeight="1" x14ac:dyDescent="0.25">
      <c r="A23" s="5" t="s">
        <v>24</v>
      </c>
      <c r="B23" s="171" t="s">
        <v>25</v>
      </c>
      <c r="C23" s="171"/>
      <c r="D23" s="171"/>
      <c r="E23" s="171"/>
      <c r="F23" s="171"/>
      <c r="G23" s="10"/>
      <c r="H23" s="10"/>
      <c r="I23" s="10"/>
      <c r="J23" s="10"/>
      <c r="K23" s="10"/>
      <c r="L23" s="10"/>
      <c r="M23" s="10"/>
      <c r="N23" s="10"/>
      <c r="S23" s="140"/>
    </row>
    <row r="24" spans="1:32" customFormat="1" ht="15" x14ac:dyDescent="0.25">
      <c r="A24" s="5"/>
      <c r="B24" s="175" t="s">
        <v>26</v>
      </c>
      <c r="C24" s="175"/>
      <c r="D24" s="175"/>
      <c r="E24" s="175"/>
      <c r="F24" s="175"/>
      <c r="G24" s="18"/>
      <c r="H24" s="18"/>
      <c r="I24" s="18"/>
      <c r="J24" s="18"/>
      <c r="K24" s="18"/>
      <c r="L24" s="18"/>
      <c r="M24" s="19"/>
      <c r="N24" s="18"/>
      <c r="S24" s="140"/>
    </row>
    <row r="25" spans="1:32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40"/>
    </row>
    <row r="26" spans="1:32" customFormat="1" ht="15" x14ac:dyDescent="0.25">
      <c r="A26" s="21" t="s">
        <v>27</v>
      </c>
      <c r="B26" s="5"/>
      <c r="C26" s="5"/>
      <c r="D26" s="176" t="s">
        <v>28</v>
      </c>
      <c r="E26" s="176"/>
      <c r="F26" s="176"/>
      <c r="G26" s="22"/>
      <c r="H26" s="22"/>
      <c r="I26" s="22"/>
      <c r="J26" s="22"/>
      <c r="K26" s="22"/>
      <c r="L26" s="22"/>
      <c r="M26" s="22"/>
      <c r="N26" s="22"/>
      <c r="S26" s="140"/>
      <c r="AF26" s="11" t="s">
        <v>28</v>
      </c>
    </row>
    <row r="27" spans="1:32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40"/>
    </row>
    <row r="28" spans="1:32" customFormat="1" ht="12" customHeight="1" x14ac:dyDescent="0.25">
      <c r="A28" s="21" t="s">
        <v>29</v>
      </c>
      <c r="B28" s="7"/>
      <c r="C28" s="24">
        <v>26721.71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  <c r="S28" s="140"/>
    </row>
    <row r="29" spans="1:32" customFormat="1" ht="11.25" customHeight="1" x14ac:dyDescent="0.25">
      <c r="A29" s="5"/>
      <c r="B29" s="28" t="s">
        <v>32</v>
      </c>
      <c r="C29" s="29"/>
      <c r="D29" s="30"/>
      <c r="E29" s="26"/>
      <c r="G29" s="7"/>
      <c r="S29" s="140"/>
    </row>
    <row r="30" spans="1:32" customFormat="1" ht="12" customHeight="1" x14ac:dyDescent="0.25">
      <c r="A30" s="5"/>
      <c r="B30" s="31" t="s">
        <v>33</v>
      </c>
      <c r="C30" s="24">
        <v>16702.72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721.51</v>
      </c>
      <c r="M30" s="32" t="s">
        <v>36</v>
      </c>
      <c r="N30" s="26" t="s">
        <v>31</v>
      </c>
      <c r="S30" s="140"/>
    </row>
    <row r="31" spans="1:32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88">
        <v>1844.88</v>
      </c>
      <c r="M31" s="188"/>
      <c r="N31" s="26" t="s">
        <v>40</v>
      </c>
      <c r="S31" s="140"/>
    </row>
    <row r="32" spans="1:32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88">
        <v>176.62</v>
      </c>
      <c r="M32" s="188"/>
      <c r="N32" s="26" t="s">
        <v>40</v>
      </c>
      <c r="S32" s="140"/>
    </row>
    <row r="33" spans="1:40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89" t="s">
        <v>44</v>
      </c>
      <c r="M33" s="189"/>
      <c r="N33" s="7"/>
      <c r="S33" s="140"/>
    </row>
    <row r="34" spans="1:40" customFormat="1" ht="7.5" customHeight="1" x14ac:dyDescent="0.25">
      <c r="A34" s="34"/>
      <c r="S34" s="140"/>
    </row>
    <row r="35" spans="1:40" customFormat="1" ht="23.25" customHeight="1" x14ac:dyDescent="0.25">
      <c r="A35" s="190" t="s">
        <v>45</v>
      </c>
      <c r="B35" s="179" t="s">
        <v>46</v>
      </c>
      <c r="C35" s="179" t="s">
        <v>47</v>
      </c>
      <c r="D35" s="179"/>
      <c r="E35" s="179"/>
      <c r="F35" s="179" t="s">
        <v>48</v>
      </c>
      <c r="G35" s="179" t="s">
        <v>49</v>
      </c>
      <c r="H35" s="179"/>
      <c r="I35" s="179"/>
      <c r="J35" s="179" t="s">
        <v>50</v>
      </c>
      <c r="K35" s="179"/>
      <c r="L35" s="179"/>
      <c r="M35" s="179" t="s">
        <v>51</v>
      </c>
      <c r="N35" s="179" t="s">
        <v>52</v>
      </c>
      <c r="R35" s="116"/>
      <c r="S35" s="141"/>
    </row>
    <row r="36" spans="1:40" customFormat="1" ht="28.5" customHeight="1" x14ac:dyDescent="0.25">
      <c r="A36" s="190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R36" s="118" t="s">
        <v>352</v>
      </c>
      <c r="S36" s="141" t="s">
        <v>365</v>
      </c>
    </row>
    <row r="37" spans="1:40" customFormat="1" ht="22.5" x14ac:dyDescent="0.25">
      <c r="A37" s="190"/>
      <c r="B37" s="179"/>
      <c r="C37" s="179"/>
      <c r="D37" s="179"/>
      <c r="E37" s="179"/>
      <c r="F37" s="179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79"/>
      <c r="N37" s="179"/>
      <c r="R37" s="116"/>
      <c r="S37" s="141"/>
    </row>
    <row r="38" spans="1:40" customFormat="1" ht="15" x14ac:dyDescent="0.25">
      <c r="A38" s="36">
        <v>1</v>
      </c>
      <c r="B38" s="37">
        <v>2</v>
      </c>
      <c r="C38" s="180">
        <v>3</v>
      </c>
      <c r="D38" s="180"/>
      <c r="E38" s="18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6"/>
      <c r="S38" s="141"/>
    </row>
    <row r="39" spans="1:40" customFormat="1" ht="15" x14ac:dyDescent="0.25">
      <c r="A39" s="181" t="s">
        <v>57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3"/>
      <c r="R39" s="116"/>
      <c r="S39" s="141"/>
      <c r="AG39" s="38" t="s">
        <v>57</v>
      </c>
    </row>
    <row r="40" spans="1:40" customFormat="1" ht="15" x14ac:dyDescent="0.25">
      <c r="A40" s="184" t="s">
        <v>58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6"/>
      <c r="R40" s="116"/>
      <c r="S40" s="141"/>
      <c r="AG40" s="38"/>
      <c r="AH40" s="39" t="s">
        <v>58</v>
      </c>
    </row>
    <row r="41" spans="1:40" customFormat="1" ht="60" x14ac:dyDescent="0.25">
      <c r="A41" s="40" t="s">
        <v>59</v>
      </c>
      <c r="B41" s="124" t="s">
        <v>60</v>
      </c>
      <c r="C41" s="187" t="s">
        <v>61</v>
      </c>
      <c r="D41" s="187"/>
      <c r="E41" s="187"/>
      <c r="F41" s="42" t="s">
        <v>62</v>
      </c>
      <c r="G41" s="43">
        <v>0.69220000000000004</v>
      </c>
      <c r="H41" s="44">
        <v>1</v>
      </c>
      <c r="I41" s="45">
        <v>0.69220000000000004</v>
      </c>
      <c r="J41" s="46"/>
      <c r="K41" s="43"/>
      <c r="L41" s="46"/>
      <c r="M41" s="43"/>
      <c r="N41" s="47"/>
      <c r="R41" s="118" t="s">
        <v>353</v>
      </c>
      <c r="S41" s="153" t="s">
        <v>375</v>
      </c>
      <c r="AG41" s="38"/>
      <c r="AH41" s="39"/>
      <c r="AI41" s="39" t="s">
        <v>61</v>
      </c>
    </row>
    <row r="42" spans="1:40" customFormat="1" ht="15" x14ac:dyDescent="0.25">
      <c r="A42" s="48"/>
      <c r="B42" s="49"/>
      <c r="C42" s="191" t="s">
        <v>63</v>
      </c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2"/>
      <c r="R42" s="116"/>
      <c r="S42" s="141"/>
      <c r="AG42" s="38"/>
      <c r="AH42" s="39"/>
      <c r="AI42" s="39"/>
      <c r="AJ42" s="3" t="s">
        <v>63</v>
      </c>
    </row>
    <row r="43" spans="1:40" customFormat="1" ht="68.25" x14ac:dyDescent="0.25">
      <c r="A43" s="50"/>
      <c r="B43" s="51" t="s">
        <v>64</v>
      </c>
      <c r="C43" s="193" t="s">
        <v>65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4"/>
      <c r="R43" s="116"/>
      <c r="S43" s="141"/>
      <c r="AG43" s="38"/>
      <c r="AH43" s="39"/>
      <c r="AI43" s="39"/>
      <c r="AK43" s="3" t="s">
        <v>65</v>
      </c>
    </row>
    <row r="44" spans="1:40" customFormat="1" ht="15" x14ac:dyDescent="0.25">
      <c r="A44" s="52"/>
      <c r="B44" s="51" t="s">
        <v>59</v>
      </c>
      <c r="C44" s="191" t="s">
        <v>66</v>
      </c>
      <c r="D44" s="191"/>
      <c r="E44" s="191"/>
      <c r="F44" s="53"/>
      <c r="G44" s="54"/>
      <c r="H44" s="54"/>
      <c r="I44" s="54"/>
      <c r="J44" s="55">
        <v>920.4</v>
      </c>
      <c r="K44" s="56">
        <v>1.1499999999999999</v>
      </c>
      <c r="L44" s="55">
        <v>732.67</v>
      </c>
      <c r="M44" s="56">
        <v>46.99</v>
      </c>
      <c r="N44" s="57">
        <v>34428.160000000003</v>
      </c>
      <c r="R44" s="116"/>
      <c r="S44" s="141"/>
      <c r="AG44" s="38"/>
      <c r="AH44" s="39"/>
      <c r="AI44" s="39"/>
      <c r="AL44" s="3" t="s">
        <v>66</v>
      </c>
    </row>
    <row r="45" spans="1:40" customFormat="1" ht="15" x14ac:dyDescent="0.25">
      <c r="A45" s="58"/>
      <c r="B45" s="51"/>
      <c r="C45" s="191" t="s">
        <v>67</v>
      </c>
      <c r="D45" s="191"/>
      <c r="E45" s="191"/>
      <c r="F45" s="53" t="s">
        <v>68</v>
      </c>
      <c r="G45" s="59">
        <v>118</v>
      </c>
      <c r="H45" s="56">
        <v>1.1499999999999999</v>
      </c>
      <c r="I45" s="60">
        <v>93.931539999999998</v>
      </c>
      <c r="J45" s="61"/>
      <c r="K45" s="54"/>
      <c r="L45" s="61"/>
      <c r="M45" s="54"/>
      <c r="N45" s="62"/>
      <c r="R45" s="116"/>
      <c r="S45" s="141"/>
      <c r="AG45" s="38"/>
      <c r="AH45" s="39"/>
      <c r="AI45" s="39"/>
      <c r="AM45" s="3" t="s">
        <v>67</v>
      </c>
    </row>
    <row r="46" spans="1:40" customFormat="1" ht="15" x14ac:dyDescent="0.25">
      <c r="A46" s="52"/>
      <c r="B46" s="51"/>
      <c r="C46" s="195" t="s">
        <v>69</v>
      </c>
      <c r="D46" s="195"/>
      <c r="E46" s="195"/>
      <c r="F46" s="63"/>
      <c r="G46" s="64"/>
      <c r="H46" s="64"/>
      <c r="I46" s="64"/>
      <c r="J46" s="65">
        <v>920.4</v>
      </c>
      <c r="K46" s="64"/>
      <c r="L46" s="65">
        <v>732.67</v>
      </c>
      <c r="M46" s="64"/>
      <c r="N46" s="66">
        <v>34428.160000000003</v>
      </c>
      <c r="R46" s="116"/>
      <c r="S46" s="141"/>
      <c r="AG46" s="38"/>
      <c r="AH46" s="39"/>
      <c r="AI46" s="39"/>
      <c r="AN46" s="3" t="s">
        <v>69</v>
      </c>
    </row>
    <row r="47" spans="1:40" customFormat="1" ht="15" x14ac:dyDescent="0.25">
      <c r="A47" s="58"/>
      <c r="B47" s="51"/>
      <c r="C47" s="191" t="s">
        <v>70</v>
      </c>
      <c r="D47" s="191"/>
      <c r="E47" s="191"/>
      <c r="F47" s="53"/>
      <c r="G47" s="54"/>
      <c r="H47" s="54"/>
      <c r="I47" s="54"/>
      <c r="J47" s="61"/>
      <c r="K47" s="54"/>
      <c r="L47" s="55">
        <v>732.67</v>
      </c>
      <c r="M47" s="54"/>
      <c r="N47" s="57">
        <v>34428.160000000003</v>
      </c>
      <c r="R47" s="116"/>
      <c r="S47" s="141"/>
      <c r="AG47" s="38"/>
      <c r="AH47" s="39"/>
      <c r="AI47" s="39"/>
      <c r="AM47" s="3" t="s">
        <v>70</v>
      </c>
    </row>
    <row r="48" spans="1:40" customFormat="1" ht="23.25" x14ac:dyDescent="0.25">
      <c r="A48" s="58"/>
      <c r="B48" s="51" t="s">
        <v>71</v>
      </c>
      <c r="C48" s="191" t="s">
        <v>72</v>
      </c>
      <c r="D48" s="191"/>
      <c r="E48" s="191"/>
      <c r="F48" s="53" t="s">
        <v>73</v>
      </c>
      <c r="G48" s="59">
        <v>89</v>
      </c>
      <c r="H48" s="54"/>
      <c r="I48" s="59">
        <v>89</v>
      </c>
      <c r="J48" s="61"/>
      <c r="K48" s="54"/>
      <c r="L48" s="55">
        <v>652.08000000000004</v>
      </c>
      <c r="M48" s="54"/>
      <c r="N48" s="57">
        <v>30641.06</v>
      </c>
      <c r="R48" s="116"/>
      <c r="S48" s="141"/>
      <c r="AG48" s="38"/>
      <c r="AH48" s="39"/>
      <c r="AI48" s="39"/>
      <c r="AM48" s="3" t="s">
        <v>72</v>
      </c>
    </row>
    <row r="49" spans="1:41" customFormat="1" ht="45" x14ac:dyDescent="0.25">
      <c r="A49" s="58"/>
      <c r="B49" s="51" t="s">
        <v>74</v>
      </c>
      <c r="C49" s="191" t="s">
        <v>75</v>
      </c>
      <c r="D49" s="191"/>
      <c r="E49" s="191"/>
      <c r="F49" s="53" t="s">
        <v>73</v>
      </c>
      <c r="G49" s="59">
        <v>40</v>
      </c>
      <c r="H49" s="56">
        <v>0.85</v>
      </c>
      <c r="I49" s="59">
        <v>34</v>
      </c>
      <c r="J49" s="61"/>
      <c r="K49" s="54"/>
      <c r="L49" s="55">
        <v>249.11</v>
      </c>
      <c r="M49" s="54"/>
      <c r="N49" s="57">
        <v>11705.57</v>
      </c>
      <c r="R49" s="116"/>
      <c r="S49" s="141"/>
      <c r="AG49" s="38"/>
      <c r="AH49" s="39"/>
      <c r="AI49" s="39"/>
      <c r="AM49" s="3" t="s">
        <v>75</v>
      </c>
    </row>
    <row r="50" spans="1:41" customFormat="1" ht="15" x14ac:dyDescent="0.25">
      <c r="A50" s="67"/>
      <c r="B50" s="68"/>
      <c r="C50" s="187" t="s">
        <v>76</v>
      </c>
      <c r="D50" s="187"/>
      <c r="E50" s="187"/>
      <c r="F50" s="42"/>
      <c r="G50" s="43"/>
      <c r="H50" s="43"/>
      <c r="I50" s="43"/>
      <c r="J50" s="46"/>
      <c r="K50" s="43"/>
      <c r="L50" s="69">
        <v>1633.86</v>
      </c>
      <c r="M50" s="64"/>
      <c r="N50" s="70">
        <v>76774.789999999994</v>
      </c>
      <c r="R50" s="116"/>
      <c r="S50" s="141"/>
      <c r="AG50" s="38"/>
      <c r="AH50" s="39"/>
      <c r="AI50" s="39"/>
      <c r="AO50" s="39" t="s">
        <v>76</v>
      </c>
    </row>
    <row r="51" spans="1:41" customFormat="1" ht="34.5" x14ac:dyDescent="0.25">
      <c r="A51" s="40" t="s">
        <v>77</v>
      </c>
      <c r="B51" s="41" t="s">
        <v>78</v>
      </c>
      <c r="C51" s="187" t="s">
        <v>79</v>
      </c>
      <c r="D51" s="187"/>
      <c r="E51" s="187"/>
      <c r="F51" s="42" t="s">
        <v>80</v>
      </c>
      <c r="G51" s="43">
        <v>0.21631</v>
      </c>
      <c r="H51" s="44">
        <v>1</v>
      </c>
      <c r="I51" s="71">
        <v>0.21631</v>
      </c>
      <c r="J51" s="46"/>
      <c r="K51" s="43"/>
      <c r="L51" s="46"/>
      <c r="M51" s="43"/>
      <c r="N51" s="47"/>
      <c r="R51" s="116"/>
      <c r="S51" s="141"/>
      <c r="AG51" s="38"/>
      <c r="AH51" s="39"/>
      <c r="AI51" s="39" t="s">
        <v>79</v>
      </c>
      <c r="AO51" s="39"/>
    </row>
    <row r="52" spans="1:41" customFormat="1" ht="15" x14ac:dyDescent="0.25">
      <c r="A52" s="48"/>
      <c r="B52" s="49"/>
      <c r="C52" s="191" t="s">
        <v>81</v>
      </c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2"/>
      <c r="R52" s="116"/>
      <c r="S52" s="141"/>
      <c r="AG52" s="38"/>
      <c r="AH52" s="39"/>
      <c r="AI52" s="39"/>
      <c r="AJ52" s="3" t="s">
        <v>81</v>
      </c>
      <c r="AO52" s="39"/>
    </row>
    <row r="53" spans="1:41" customFormat="1" ht="68.25" x14ac:dyDescent="0.25">
      <c r="A53" s="50"/>
      <c r="B53" s="51" t="s">
        <v>64</v>
      </c>
      <c r="C53" s="193" t="s">
        <v>65</v>
      </c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4"/>
      <c r="R53" s="116"/>
      <c r="S53" s="141"/>
      <c r="AG53" s="38"/>
      <c r="AH53" s="39"/>
      <c r="AI53" s="39"/>
      <c r="AK53" s="3" t="s">
        <v>65</v>
      </c>
      <c r="AO53" s="39"/>
    </row>
    <row r="54" spans="1:41" customFormat="1" ht="15" x14ac:dyDescent="0.25">
      <c r="A54" s="52"/>
      <c r="B54" s="51" t="s">
        <v>59</v>
      </c>
      <c r="C54" s="191" t="s">
        <v>66</v>
      </c>
      <c r="D54" s="191"/>
      <c r="E54" s="191"/>
      <c r="F54" s="53"/>
      <c r="G54" s="54"/>
      <c r="H54" s="54"/>
      <c r="I54" s="54"/>
      <c r="J54" s="72">
        <v>11490.2</v>
      </c>
      <c r="K54" s="56">
        <v>1.1499999999999999</v>
      </c>
      <c r="L54" s="72">
        <v>2858.26</v>
      </c>
      <c r="M54" s="56">
        <v>46.99</v>
      </c>
      <c r="N54" s="57">
        <v>134309.64000000001</v>
      </c>
      <c r="R54" s="116"/>
      <c r="S54" s="141"/>
      <c r="AG54" s="38"/>
      <c r="AH54" s="39"/>
      <c r="AI54" s="39"/>
      <c r="AL54" s="3" t="s">
        <v>66</v>
      </c>
      <c r="AO54" s="39"/>
    </row>
    <row r="55" spans="1:41" customFormat="1" ht="15" x14ac:dyDescent="0.25">
      <c r="A55" s="52"/>
      <c r="B55" s="51" t="s">
        <v>77</v>
      </c>
      <c r="C55" s="191" t="s">
        <v>82</v>
      </c>
      <c r="D55" s="191"/>
      <c r="E55" s="191"/>
      <c r="F55" s="53"/>
      <c r="G55" s="54"/>
      <c r="H55" s="54"/>
      <c r="I55" s="54"/>
      <c r="J55" s="72">
        <v>4269.6400000000003</v>
      </c>
      <c r="K55" s="56">
        <v>1.1499999999999999</v>
      </c>
      <c r="L55" s="72">
        <v>1062.0999999999999</v>
      </c>
      <c r="M55" s="56">
        <v>14.01</v>
      </c>
      <c r="N55" s="57">
        <v>14880.02</v>
      </c>
      <c r="R55" s="116"/>
      <c r="S55" s="141"/>
      <c r="AG55" s="38"/>
      <c r="AH55" s="39"/>
      <c r="AI55" s="39"/>
      <c r="AL55" s="3" t="s">
        <v>82</v>
      </c>
      <c r="AO55" s="39"/>
    </row>
    <row r="56" spans="1:41" customFormat="1" ht="15" x14ac:dyDescent="0.25">
      <c r="A56" s="52"/>
      <c r="B56" s="51" t="s">
        <v>83</v>
      </c>
      <c r="C56" s="191" t="s">
        <v>84</v>
      </c>
      <c r="D56" s="191"/>
      <c r="E56" s="191"/>
      <c r="F56" s="53"/>
      <c r="G56" s="54"/>
      <c r="H56" s="54"/>
      <c r="I56" s="54"/>
      <c r="J56" s="55">
        <v>512.04</v>
      </c>
      <c r="K56" s="56">
        <v>1.1499999999999999</v>
      </c>
      <c r="L56" s="55">
        <v>127.37</v>
      </c>
      <c r="M56" s="56">
        <v>46.99</v>
      </c>
      <c r="N56" s="57">
        <v>5985.12</v>
      </c>
      <c r="R56" s="116"/>
      <c r="S56" s="141"/>
      <c r="AG56" s="38"/>
      <c r="AH56" s="39"/>
      <c r="AI56" s="39"/>
      <c r="AL56" s="3" t="s">
        <v>84</v>
      </c>
      <c r="AO56" s="39"/>
    </row>
    <row r="57" spans="1:41" customFormat="1" ht="15" x14ac:dyDescent="0.25">
      <c r="A57" s="58"/>
      <c r="B57" s="51"/>
      <c r="C57" s="191" t="s">
        <v>67</v>
      </c>
      <c r="D57" s="191"/>
      <c r="E57" s="191"/>
      <c r="F57" s="53" t="s">
        <v>68</v>
      </c>
      <c r="G57" s="59">
        <v>1460</v>
      </c>
      <c r="H57" s="56">
        <v>1.1499999999999999</v>
      </c>
      <c r="I57" s="60">
        <v>363.18448999999998</v>
      </c>
      <c r="J57" s="61"/>
      <c r="K57" s="54"/>
      <c r="L57" s="61"/>
      <c r="M57" s="54"/>
      <c r="N57" s="62"/>
      <c r="R57" s="116"/>
      <c r="S57" s="141"/>
      <c r="AG57" s="38"/>
      <c r="AH57" s="39"/>
      <c r="AI57" s="39"/>
      <c r="AM57" s="3" t="s">
        <v>67</v>
      </c>
      <c r="AO57" s="39"/>
    </row>
    <row r="58" spans="1:41" customFormat="1" ht="15" x14ac:dyDescent="0.25">
      <c r="A58" s="58"/>
      <c r="B58" s="51"/>
      <c r="C58" s="191" t="s">
        <v>85</v>
      </c>
      <c r="D58" s="191"/>
      <c r="E58" s="191"/>
      <c r="F58" s="53" t="s">
        <v>68</v>
      </c>
      <c r="G58" s="73">
        <v>40.799999999999997</v>
      </c>
      <c r="H58" s="56">
        <v>1.1499999999999999</v>
      </c>
      <c r="I58" s="74">
        <v>10.1492652</v>
      </c>
      <c r="J58" s="61"/>
      <c r="K58" s="54"/>
      <c r="L58" s="61"/>
      <c r="M58" s="54"/>
      <c r="N58" s="62"/>
      <c r="R58" s="116"/>
      <c r="S58" s="141"/>
      <c r="AG58" s="38"/>
      <c r="AH58" s="39"/>
      <c r="AI58" s="39"/>
      <c r="AM58" s="3" t="s">
        <v>85</v>
      </c>
      <c r="AO58" s="39"/>
    </row>
    <row r="59" spans="1:41" customFormat="1" ht="15" x14ac:dyDescent="0.25">
      <c r="A59" s="52"/>
      <c r="B59" s="51"/>
      <c r="C59" s="195" t="s">
        <v>69</v>
      </c>
      <c r="D59" s="195"/>
      <c r="E59" s="195"/>
      <c r="F59" s="63"/>
      <c r="G59" s="64"/>
      <c r="H59" s="64"/>
      <c r="I59" s="64"/>
      <c r="J59" s="75">
        <v>15759.84</v>
      </c>
      <c r="K59" s="64"/>
      <c r="L59" s="75">
        <v>3920.36</v>
      </c>
      <c r="M59" s="64"/>
      <c r="N59" s="66">
        <v>149189.66</v>
      </c>
      <c r="R59" s="116"/>
      <c r="S59" s="141"/>
      <c r="AG59" s="38"/>
      <c r="AH59" s="39"/>
      <c r="AI59" s="39"/>
      <c r="AN59" s="3" t="s">
        <v>69</v>
      </c>
      <c r="AO59" s="39"/>
    </row>
    <row r="60" spans="1:41" customFormat="1" ht="15" x14ac:dyDescent="0.25">
      <c r="A60" s="58"/>
      <c r="B60" s="51"/>
      <c r="C60" s="191" t="s">
        <v>70</v>
      </c>
      <c r="D60" s="191"/>
      <c r="E60" s="191"/>
      <c r="F60" s="53"/>
      <c r="G60" s="54"/>
      <c r="H60" s="54"/>
      <c r="I60" s="54"/>
      <c r="J60" s="61"/>
      <c r="K60" s="54"/>
      <c r="L60" s="72">
        <v>2985.63</v>
      </c>
      <c r="M60" s="54"/>
      <c r="N60" s="57">
        <v>140294.76</v>
      </c>
      <c r="R60" s="116"/>
      <c r="S60" s="141"/>
      <c r="AG60" s="38"/>
      <c r="AH60" s="39"/>
      <c r="AI60" s="39"/>
      <c r="AM60" s="3" t="s">
        <v>70</v>
      </c>
      <c r="AO60" s="39"/>
    </row>
    <row r="61" spans="1:41" customFormat="1" ht="22.5" x14ac:dyDescent="0.25">
      <c r="A61" s="58"/>
      <c r="B61" s="51" t="s">
        <v>86</v>
      </c>
      <c r="C61" s="191" t="s">
        <v>87</v>
      </c>
      <c r="D61" s="191"/>
      <c r="E61" s="191"/>
      <c r="F61" s="53" t="s">
        <v>73</v>
      </c>
      <c r="G61" s="59">
        <v>109</v>
      </c>
      <c r="H61" s="54"/>
      <c r="I61" s="59">
        <v>109</v>
      </c>
      <c r="J61" s="61"/>
      <c r="K61" s="54"/>
      <c r="L61" s="72">
        <v>3254.34</v>
      </c>
      <c r="M61" s="54"/>
      <c r="N61" s="57">
        <v>152921.29</v>
      </c>
      <c r="R61" s="116"/>
      <c r="S61" s="141"/>
      <c r="AG61" s="38"/>
      <c r="AH61" s="39"/>
      <c r="AI61" s="39"/>
      <c r="AM61" s="3" t="s">
        <v>87</v>
      </c>
      <c r="AO61" s="39"/>
    </row>
    <row r="62" spans="1:41" customFormat="1" ht="45" x14ac:dyDescent="0.25">
      <c r="A62" s="58"/>
      <c r="B62" s="51" t="s">
        <v>88</v>
      </c>
      <c r="C62" s="191" t="s">
        <v>89</v>
      </c>
      <c r="D62" s="191"/>
      <c r="E62" s="191"/>
      <c r="F62" s="53" t="s">
        <v>73</v>
      </c>
      <c r="G62" s="59">
        <v>65</v>
      </c>
      <c r="H62" s="56">
        <v>0.85</v>
      </c>
      <c r="I62" s="56">
        <v>55.25</v>
      </c>
      <c r="J62" s="61"/>
      <c r="K62" s="54"/>
      <c r="L62" s="72">
        <v>1649.56</v>
      </c>
      <c r="M62" s="54"/>
      <c r="N62" s="57">
        <v>77512.850000000006</v>
      </c>
      <c r="R62" s="116"/>
      <c r="S62" s="141"/>
      <c r="AG62" s="38"/>
      <c r="AH62" s="39"/>
      <c r="AI62" s="39"/>
      <c r="AM62" s="3" t="s">
        <v>89</v>
      </c>
      <c r="AO62" s="39"/>
    </row>
    <row r="63" spans="1:41" customFormat="1" ht="15" x14ac:dyDescent="0.25">
      <c r="A63" s="67"/>
      <c r="B63" s="68"/>
      <c r="C63" s="187" t="s">
        <v>76</v>
      </c>
      <c r="D63" s="187"/>
      <c r="E63" s="187"/>
      <c r="F63" s="42"/>
      <c r="G63" s="43"/>
      <c r="H63" s="43"/>
      <c r="I63" s="43"/>
      <c r="J63" s="46"/>
      <c r="K63" s="43"/>
      <c r="L63" s="69">
        <v>8824.26</v>
      </c>
      <c r="M63" s="64"/>
      <c r="N63" s="70">
        <v>379623.8</v>
      </c>
      <c r="R63" s="116"/>
      <c r="S63" s="141"/>
      <c r="AG63" s="38"/>
      <c r="AH63" s="39"/>
      <c r="AI63" s="39"/>
      <c r="AO63" s="39" t="s">
        <v>76</v>
      </c>
    </row>
    <row r="64" spans="1:41" customFormat="1" ht="15" x14ac:dyDescent="0.25">
      <c r="A64" s="184" t="s">
        <v>90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6"/>
      <c r="R64" s="116"/>
      <c r="S64" s="141"/>
      <c r="AG64" s="38"/>
      <c r="AH64" s="39" t="s">
        <v>90</v>
      </c>
      <c r="AI64" s="39"/>
      <c r="AO64" s="39"/>
    </row>
    <row r="65" spans="1:41" customFormat="1" ht="60" x14ac:dyDescent="0.25">
      <c r="A65" s="40" t="s">
        <v>83</v>
      </c>
      <c r="B65" s="124" t="s">
        <v>60</v>
      </c>
      <c r="C65" s="187" t="s">
        <v>91</v>
      </c>
      <c r="D65" s="187"/>
      <c r="E65" s="187"/>
      <c r="F65" s="42" t="s">
        <v>62</v>
      </c>
      <c r="G65" s="43">
        <v>1.0383</v>
      </c>
      <c r="H65" s="44">
        <v>1</v>
      </c>
      <c r="I65" s="45">
        <v>1.0383</v>
      </c>
      <c r="J65" s="46"/>
      <c r="K65" s="43"/>
      <c r="L65" s="46"/>
      <c r="M65" s="43"/>
      <c r="N65" s="47"/>
      <c r="R65" s="118" t="s">
        <v>353</v>
      </c>
      <c r="S65" s="153" t="s">
        <v>375</v>
      </c>
      <c r="AG65" s="38"/>
      <c r="AH65" s="39"/>
      <c r="AI65" s="39" t="s">
        <v>91</v>
      </c>
      <c r="AO65" s="39"/>
    </row>
    <row r="66" spans="1:41" customFormat="1" ht="15" x14ac:dyDescent="0.25">
      <c r="A66" s="48"/>
      <c r="B66" s="49"/>
      <c r="C66" s="191" t="s">
        <v>92</v>
      </c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2"/>
      <c r="R66" s="116"/>
      <c r="S66" s="141"/>
      <c r="AG66" s="38"/>
      <c r="AH66" s="39"/>
      <c r="AI66" s="39"/>
      <c r="AJ66" s="3" t="s">
        <v>92</v>
      </c>
      <c r="AO66" s="39"/>
    </row>
    <row r="67" spans="1:41" customFormat="1" ht="68.25" x14ac:dyDescent="0.25">
      <c r="A67" s="50"/>
      <c r="B67" s="51" t="s">
        <v>64</v>
      </c>
      <c r="C67" s="193" t="s">
        <v>65</v>
      </c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4"/>
      <c r="R67" s="116"/>
      <c r="S67" s="141"/>
      <c r="AG67" s="38"/>
      <c r="AH67" s="39"/>
      <c r="AI67" s="39"/>
      <c r="AK67" s="3" t="s">
        <v>65</v>
      </c>
      <c r="AO67" s="39"/>
    </row>
    <row r="68" spans="1:41" customFormat="1" ht="15" x14ac:dyDescent="0.25">
      <c r="A68" s="52"/>
      <c r="B68" s="51" t="s">
        <v>59</v>
      </c>
      <c r="C68" s="191" t="s">
        <v>66</v>
      </c>
      <c r="D68" s="191"/>
      <c r="E68" s="191"/>
      <c r="F68" s="53"/>
      <c r="G68" s="54"/>
      <c r="H68" s="54"/>
      <c r="I68" s="54"/>
      <c r="J68" s="55">
        <v>920.4</v>
      </c>
      <c r="K68" s="56">
        <v>1.1499999999999999</v>
      </c>
      <c r="L68" s="72">
        <v>1099</v>
      </c>
      <c r="M68" s="56">
        <v>46.99</v>
      </c>
      <c r="N68" s="57">
        <v>51642.01</v>
      </c>
      <c r="R68" s="116"/>
      <c r="S68" s="141"/>
      <c r="AG68" s="38"/>
      <c r="AH68" s="39"/>
      <c r="AI68" s="39"/>
      <c r="AL68" s="3" t="s">
        <v>66</v>
      </c>
      <c r="AO68" s="39"/>
    </row>
    <row r="69" spans="1:41" customFormat="1" ht="15" x14ac:dyDescent="0.25">
      <c r="A69" s="58"/>
      <c r="B69" s="51"/>
      <c r="C69" s="191" t="s">
        <v>67</v>
      </c>
      <c r="D69" s="191"/>
      <c r="E69" s="191"/>
      <c r="F69" s="53" t="s">
        <v>68</v>
      </c>
      <c r="G69" s="59">
        <v>118</v>
      </c>
      <c r="H69" s="56">
        <v>1.1499999999999999</v>
      </c>
      <c r="I69" s="60">
        <v>140.89731</v>
      </c>
      <c r="J69" s="61"/>
      <c r="K69" s="54"/>
      <c r="L69" s="61"/>
      <c r="M69" s="54"/>
      <c r="N69" s="62"/>
      <c r="R69" s="116"/>
      <c r="S69" s="141"/>
      <c r="AG69" s="38"/>
      <c r="AH69" s="39"/>
      <c r="AI69" s="39"/>
      <c r="AM69" s="3" t="s">
        <v>67</v>
      </c>
      <c r="AO69" s="39"/>
    </row>
    <row r="70" spans="1:41" customFormat="1" ht="15" x14ac:dyDescent="0.25">
      <c r="A70" s="52"/>
      <c r="B70" s="51"/>
      <c r="C70" s="195" t="s">
        <v>69</v>
      </c>
      <c r="D70" s="195"/>
      <c r="E70" s="195"/>
      <c r="F70" s="63"/>
      <c r="G70" s="64"/>
      <c r="H70" s="64"/>
      <c r="I70" s="64"/>
      <c r="J70" s="65">
        <v>920.4</v>
      </c>
      <c r="K70" s="64"/>
      <c r="L70" s="75">
        <v>1099</v>
      </c>
      <c r="M70" s="64"/>
      <c r="N70" s="66">
        <v>51642.01</v>
      </c>
      <c r="R70" s="116"/>
      <c r="S70" s="141"/>
      <c r="AG70" s="38"/>
      <c r="AH70" s="39"/>
      <c r="AI70" s="39"/>
      <c r="AN70" s="3" t="s">
        <v>69</v>
      </c>
      <c r="AO70" s="39"/>
    </row>
    <row r="71" spans="1:41" customFormat="1" ht="15" x14ac:dyDescent="0.25">
      <c r="A71" s="58"/>
      <c r="B71" s="51"/>
      <c r="C71" s="191" t="s">
        <v>70</v>
      </c>
      <c r="D71" s="191"/>
      <c r="E71" s="191"/>
      <c r="F71" s="53"/>
      <c r="G71" s="54"/>
      <c r="H71" s="54"/>
      <c r="I71" s="54"/>
      <c r="J71" s="61"/>
      <c r="K71" s="54"/>
      <c r="L71" s="72">
        <v>1099</v>
      </c>
      <c r="M71" s="54"/>
      <c r="N71" s="57">
        <v>51642.01</v>
      </c>
      <c r="R71" s="116"/>
      <c r="S71" s="141"/>
      <c r="AG71" s="38"/>
      <c r="AH71" s="39"/>
      <c r="AI71" s="39"/>
      <c r="AM71" s="3" t="s">
        <v>70</v>
      </c>
      <c r="AO71" s="39"/>
    </row>
    <row r="72" spans="1:41" customFormat="1" ht="23.25" x14ac:dyDescent="0.25">
      <c r="A72" s="58"/>
      <c r="B72" s="51" t="s">
        <v>71</v>
      </c>
      <c r="C72" s="191" t="s">
        <v>72</v>
      </c>
      <c r="D72" s="191"/>
      <c r="E72" s="191"/>
      <c r="F72" s="53" t="s">
        <v>73</v>
      </c>
      <c r="G72" s="59">
        <v>89</v>
      </c>
      <c r="H72" s="54"/>
      <c r="I72" s="59">
        <v>89</v>
      </c>
      <c r="J72" s="61"/>
      <c r="K72" s="54"/>
      <c r="L72" s="55">
        <v>978.11</v>
      </c>
      <c r="M72" s="54"/>
      <c r="N72" s="57">
        <v>45961.39</v>
      </c>
      <c r="R72" s="116"/>
      <c r="S72" s="141"/>
      <c r="AG72" s="38"/>
      <c r="AH72" s="39"/>
      <c r="AI72" s="39"/>
      <c r="AM72" s="3" t="s">
        <v>72</v>
      </c>
      <c r="AO72" s="39"/>
    </row>
    <row r="73" spans="1:41" customFormat="1" ht="45" x14ac:dyDescent="0.25">
      <c r="A73" s="58"/>
      <c r="B73" s="51" t="s">
        <v>74</v>
      </c>
      <c r="C73" s="191" t="s">
        <v>75</v>
      </c>
      <c r="D73" s="191"/>
      <c r="E73" s="191"/>
      <c r="F73" s="53" t="s">
        <v>73</v>
      </c>
      <c r="G73" s="59">
        <v>40</v>
      </c>
      <c r="H73" s="56">
        <v>0.85</v>
      </c>
      <c r="I73" s="59">
        <v>34</v>
      </c>
      <c r="J73" s="61"/>
      <c r="K73" s="54"/>
      <c r="L73" s="55">
        <v>373.66</v>
      </c>
      <c r="M73" s="54"/>
      <c r="N73" s="57">
        <v>17558.28</v>
      </c>
      <c r="R73" s="116"/>
      <c r="S73" s="141"/>
      <c r="AG73" s="38"/>
      <c r="AH73" s="39"/>
      <c r="AI73" s="39"/>
      <c r="AM73" s="3" t="s">
        <v>75</v>
      </c>
      <c r="AO73" s="39"/>
    </row>
    <row r="74" spans="1:41" customFormat="1" ht="15" x14ac:dyDescent="0.25">
      <c r="A74" s="67"/>
      <c r="B74" s="68"/>
      <c r="C74" s="187" t="s">
        <v>76</v>
      </c>
      <c r="D74" s="187"/>
      <c r="E74" s="187"/>
      <c r="F74" s="42"/>
      <c r="G74" s="43"/>
      <c r="H74" s="43"/>
      <c r="I74" s="43"/>
      <c r="J74" s="46"/>
      <c r="K74" s="43"/>
      <c r="L74" s="69">
        <v>2450.77</v>
      </c>
      <c r="M74" s="64"/>
      <c r="N74" s="70">
        <v>115161.68</v>
      </c>
      <c r="R74" s="116"/>
      <c r="S74" s="141"/>
      <c r="AG74" s="38"/>
      <c r="AH74" s="39"/>
      <c r="AI74" s="39"/>
      <c r="AO74" s="39" t="s">
        <v>76</v>
      </c>
    </row>
    <row r="75" spans="1:41" customFormat="1" ht="23.25" x14ac:dyDescent="0.25">
      <c r="A75" s="40" t="s">
        <v>93</v>
      </c>
      <c r="B75" s="41" t="s">
        <v>94</v>
      </c>
      <c r="C75" s="187" t="s">
        <v>95</v>
      </c>
      <c r="D75" s="187"/>
      <c r="E75" s="187"/>
      <c r="F75" s="42" t="s">
        <v>62</v>
      </c>
      <c r="G75" s="43">
        <v>0.69199999999999995</v>
      </c>
      <c r="H75" s="44">
        <v>1</v>
      </c>
      <c r="I75" s="76">
        <v>0.69199999999999995</v>
      </c>
      <c r="J75" s="46"/>
      <c r="K75" s="43"/>
      <c r="L75" s="46"/>
      <c r="M75" s="43"/>
      <c r="N75" s="47"/>
      <c r="R75" s="116"/>
      <c r="S75" s="141"/>
      <c r="AG75" s="38"/>
      <c r="AH75" s="39"/>
      <c r="AI75" s="39" t="s">
        <v>95</v>
      </c>
      <c r="AO75" s="39"/>
    </row>
    <row r="76" spans="1:41" customFormat="1" ht="15" x14ac:dyDescent="0.25">
      <c r="A76" s="48"/>
      <c r="B76" s="49"/>
      <c r="C76" s="191" t="s">
        <v>63</v>
      </c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2"/>
      <c r="R76" s="116"/>
      <c r="S76" s="141"/>
      <c r="AG76" s="38"/>
      <c r="AH76" s="39"/>
      <c r="AI76" s="39"/>
      <c r="AJ76" s="3" t="s">
        <v>63</v>
      </c>
      <c r="AO76" s="39"/>
    </row>
    <row r="77" spans="1:41" customFormat="1" ht="68.25" x14ac:dyDescent="0.25">
      <c r="A77" s="50"/>
      <c r="B77" s="51" t="s">
        <v>64</v>
      </c>
      <c r="C77" s="193" t="s">
        <v>65</v>
      </c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4"/>
      <c r="R77" s="116"/>
      <c r="S77" s="141"/>
      <c r="AG77" s="38"/>
      <c r="AH77" s="39"/>
      <c r="AI77" s="39"/>
      <c r="AK77" s="3" t="s">
        <v>65</v>
      </c>
      <c r="AO77" s="39"/>
    </row>
    <row r="78" spans="1:41" customFormat="1" ht="15" x14ac:dyDescent="0.25">
      <c r="A78" s="52"/>
      <c r="B78" s="51" t="s">
        <v>59</v>
      </c>
      <c r="C78" s="191" t="s">
        <v>66</v>
      </c>
      <c r="D78" s="191"/>
      <c r="E78" s="191"/>
      <c r="F78" s="53"/>
      <c r="G78" s="54"/>
      <c r="H78" s="54"/>
      <c r="I78" s="54"/>
      <c r="J78" s="55">
        <v>173.23</v>
      </c>
      <c r="K78" s="56">
        <v>1.1499999999999999</v>
      </c>
      <c r="L78" s="55">
        <v>137.86000000000001</v>
      </c>
      <c r="M78" s="56">
        <v>46.99</v>
      </c>
      <c r="N78" s="57">
        <v>6478.04</v>
      </c>
      <c r="R78" s="116"/>
      <c r="S78" s="141"/>
      <c r="AG78" s="38"/>
      <c r="AH78" s="39"/>
      <c r="AI78" s="39"/>
      <c r="AL78" s="3" t="s">
        <v>66</v>
      </c>
      <c r="AO78" s="39"/>
    </row>
    <row r="79" spans="1:41" customFormat="1" ht="15" x14ac:dyDescent="0.25">
      <c r="A79" s="52"/>
      <c r="B79" s="51" t="s">
        <v>77</v>
      </c>
      <c r="C79" s="191" t="s">
        <v>82</v>
      </c>
      <c r="D79" s="191"/>
      <c r="E79" s="191"/>
      <c r="F79" s="53"/>
      <c r="G79" s="54"/>
      <c r="H79" s="54"/>
      <c r="I79" s="54"/>
      <c r="J79" s="72">
        <v>5268.76</v>
      </c>
      <c r="K79" s="56">
        <v>1.1499999999999999</v>
      </c>
      <c r="L79" s="72">
        <v>4192.88</v>
      </c>
      <c r="M79" s="56">
        <v>14.01</v>
      </c>
      <c r="N79" s="57">
        <v>58742.25</v>
      </c>
      <c r="R79" s="116"/>
      <c r="S79" s="141"/>
      <c r="AG79" s="38"/>
      <c r="AH79" s="39"/>
      <c r="AI79" s="39"/>
      <c r="AL79" s="3" t="s">
        <v>82</v>
      </c>
      <c r="AO79" s="39"/>
    </row>
    <row r="80" spans="1:41" customFormat="1" ht="15" x14ac:dyDescent="0.25">
      <c r="A80" s="52"/>
      <c r="B80" s="51" t="s">
        <v>83</v>
      </c>
      <c r="C80" s="191" t="s">
        <v>84</v>
      </c>
      <c r="D80" s="191"/>
      <c r="E80" s="191"/>
      <c r="F80" s="53"/>
      <c r="G80" s="54"/>
      <c r="H80" s="54"/>
      <c r="I80" s="54"/>
      <c r="J80" s="55">
        <v>267.67</v>
      </c>
      <c r="K80" s="56">
        <v>1.1499999999999999</v>
      </c>
      <c r="L80" s="55">
        <v>213.01</v>
      </c>
      <c r="M80" s="56">
        <v>46.99</v>
      </c>
      <c r="N80" s="57">
        <v>10009.34</v>
      </c>
      <c r="R80" s="116"/>
      <c r="S80" s="141"/>
      <c r="AG80" s="38"/>
      <c r="AH80" s="39"/>
      <c r="AI80" s="39"/>
      <c r="AL80" s="3" t="s">
        <v>84</v>
      </c>
      <c r="AO80" s="39"/>
    </row>
    <row r="81" spans="1:42" customFormat="1" ht="15" x14ac:dyDescent="0.25">
      <c r="A81" s="52"/>
      <c r="B81" s="51" t="s">
        <v>93</v>
      </c>
      <c r="C81" s="191" t="s">
        <v>96</v>
      </c>
      <c r="D81" s="191"/>
      <c r="E81" s="191"/>
      <c r="F81" s="53"/>
      <c r="G81" s="54"/>
      <c r="H81" s="54"/>
      <c r="I81" s="54"/>
      <c r="J81" s="55">
        <v>17.079999999999998</v>
      </c>
      <c r="K81" s="54"/>
      <c r="L81" s="55">
        <v>11.82</v>
      </c>
      <c r="M81" s="56">
        <v>8.75</v>
      </c>
      <c r="N81" s="77">
        <v>103.43</v>
      </c>
      <c r="R81" s="116"/>
      <c r="S81" s="141"/>
      <c r="AG81" s="38"/>
      <c r="AH81" s="39"/>
      <c r="AI81" s="39"/>
      <c r="AL81" s="3" t="s">
        <v>96</v>
      </c>
      <c r="AO81" s="39"/>
    </row>
    <row r="82" spans="1:42" customFormat="1" ht="15" x14ac:dyDescent="0.25">
      <c r="A82" s="58"/>
      <c r="B82" s="51"/>
      <c r="C82" s="191" t="s">
        <v>67</v>
      </c>
      <c r="D82" s="191"/>
      <c r="E82" s="191"/>
      <c r="F82" s="53" t="s">
        <v>68</v>
      </c>
      <c r="G82" s="73">
        <v>21.6</v>
      </c>
      <c r="H82" s="56">
        <v>1.1499999999999999</v>
      </c>
      <c r="I82" s="60">
        <v>17.18928</v>
      </c>
      <c r="J82" s="61"/>
      <c r="K82" s="54"/>
      <c r="L82" s="61"/>
      <c r="M82" s="54"/>
      <c r="N82" s="62"/>
      <c r="R82" s="116"/>
      <c r="S82" s="141"/>
      <c r="AG82" s="38"/>
      <c r="AH82" s="39"/>
      <c r="AI82" s="39"/>
      <c r="AM82" s="3" t="s">
        <v>67</v>
      </c>
      <c r="AO82" s="39"/>
    </row>
    <row r="83" spans="1:42" customFormat="1" ht="15" x14ac:dyDescent="0.25">
      <c r="A83" s="58"/>
      <c r="B83" s="51"/>
      <c r="C83" s="191" t="s">
        <v>85</v>
      </c>
      <c r="D83" s="191"/>
      <c r="E83" s="191"/>
      <c r="F83" s="53" t="s">
        <v>68</v>
      </c>
      <c r="G83" s="73">
        <v>20.6</v>
      </c>
      <c r="H83" s="56">
        <v>1.1499999999999999</v>
      </c>
      <c r="I83" s="60">
        <v>16.39348</v>
      </c>
      <c r="J83" s="61"/>
      <c r="K83" s="54"/>
      <c r="L83" s="61"/>
      <c r="M83" s="54"/>
      <c r="N83" s="62"/>
      <c r="R83" s="116"/>
      <c r="S83" s="141"/>
      <c r="AG83" s="38"/>
      <c r="AH83" s="39"/>
      <c r="AI83" s="39"/>
      <c r="AM83" s="3" t="s">
        <v>85</v>
      </c>
      <c r="AO83" s="39"/>
    </row>
    <row r="84" spans="1:42" customFormat="1" ht="15" x14ac:dyDescent="0.25">
      <c r="A84" s="52"/>
      <c r="B84" s="51"/>
      <c r="C84" s="195" t="s">
        <v>69</v>
      </c>
      <c r="D84" s="195"/>
      <c r="E84" s="195"/>
      <c r="F84" s="63"/>
      <c r="G84" s="64"/>
      <c r="H84" s="64"/>
      <c r="I84" s="64"/>
      <c r="J84" s="75">
        <v>5459.07</v>
      </c>
      <c r="K84" s="64"/>
      <c r="L84" s="75">
        <v>4342.5600000000004</v>
      </c>
      <c r="M84" s="64"/>
      <c r="N84" s="66">
        <v>65323.72</v>
      </c>
      <c r="R84" s="116"/>
      <c r="S84" s="141"/>
      <c r="AG84" s="38"/>
      <c r="AH84" s="39"/>
      <c r="AI84" s="39"/>
      <c r="AN84" s="3" t="s">
        <v>69</v>
      </c>
      <c r="AO84" s="39"/>
    </row>
    <row r="85" spans="1:42" customFormat="1" ht="15" x14ac:dyDescent="0.25">
      <c r="A85" s="58"/>
      <c r="B85" s="51"/>
      <c r="C85" s="191" t="s">
        <v>70</v>
      </c>
      <c r="D85" s="191"/>
      <c r="E85" s="191"/>
      <c r="F85" s="53"/>
      <c r="G85" s="54"/>
      <c r="H85" s="54"/>
      <c r="I85" s="54"/>
      <c r="J85" s="61"/>
      <c r="K85" s="54"/>
      <c r="L85" s="55">
        <v>350.87</v>
      </c>
      <c r="M85" s="54"/>
      <c r="N85" s="57">
        <v>16487.38</v>
      </c>
      <c r="R85" s="116"/>
      <c r="S85" s="141"/>
      <c r="AG85" s="38"/>
      <c r="AH85" s="39"/>
      <c r="AI85" s="39"/>
      <c r="AM85" s="3" t="s">
        <v>70</v>
      </c>
      <c r="AO85" s="39"/>
    </row>
    <row r="86" spans="1:42" customFormat="1" ht="45" x14ac:dyDescent="0.25">
      <c r="A86" s="58"/>
      <c r="B86" s="51" t="s">
        <v>97</v>
      </c>
      <c r="C86" s="191" t="s">
        <v>98</v>
      </c>
      <c r="D86" s="191"/>
      <c r="E86" s="191"/>
      <c r="F86" s="53" t="s">
        <v>73</v>
      </c>
      <c r="G86" s="59">
        <v>147</v>
      </c>
      <c r="H86" s="54"/>
      <c r="I86" s="59">
        <v>147</v>
      </c>
      <c r="J86" s="61"/>
      <c r="K86" s="54"/>
      <c r="L86" s="55">
        <v>515.78</v>
      </c>
      <c r="M86" s="54"/>
      <c r="N86" s="57">
        <v>24236.45</v>
      </c>
      <c r="R86" s="116"/>
      <c r="S86" s="141"/>
      <c r="AG86" s="38"/>
      <c r="AH86" s="39"/>
      <c r="AI86" s="39"/>
      <c r="AM86" s="3" t="s">
        <v>98</v>
      </c>
      <c r="AO86" s="39"/>
    </row>
    <row r="87" spans="1:42" customFormat="1" ht="56.25" x14ac:dyDescent="0.25">
      <c r="A87" s="58"/>
      <c r="B87" s="51" t="s">
        <v>99</v>
      </c>
      <c r="C87" s="191" t="s">
        <v>100</v>
      </c>
      <c r="D87" s="191"/>
      <c r="E87" s="191"/>
      <c r="F87" s="53" t="s">
        <v>73</v>
      </c>
      <c r="G87" s="59">
        <v>134</v>
      </c>
      <c r="H87" s="56">
        <v>0.85</v>
      </c>
      <c r="I87" s="73">
        <v>113.9</v>
      </c>
      <c r="J87" s="61"/>
      <c r="K87" s="54"/>
      <c r="L87" s="55">
        <v>399.64</v>
      </c>
      <c r="M87" s="54"/>
      <c r="N87" s="57">
        <v>18779.13</v>
      </c>
      <c r="R87" s="116"/>
      <c r="S87" s="141"/>
      <c r="AG87" s="38"/>
      <c r="AH87" s="39"/>
      <c r="AI87" s="39"/>
      <c r="AM87" s="3" t="s">
        <v>100</v>
      </c>
      <c r="AO87" s="39"/>
    </row>
    <row r="88" spans="1:42" customFormat="1" ht="15" x14ac:dyDescent="0.25">
      <c r="A88" s="67"/>
      <c r="B88" s="68"/>
      <c r="C88" s="187" t="s">
        <v>76</v>
      </c>
      <c r="D88" s="187"/>
      <c r="E88" s="187"/>
      <c r="F88" s="42"/>
      <c r="G88" s="43"/>
      <c r="H88" s="43"/>
      <c r="I88" s="43"/>
      <c r="J88" s="46"/>
      <c r="K88" s="43"/>
      <c r="L88" s="69">
        <v>5257.98</v>
      </c>
      <c r="M88" s="64"/>
      <c r="N88" s="70">
        <v>108339.3</v>
      </c>
      <c r="R88" s="116"/>
      <c r="S88" s="141"/>
      <c r="AG88" s="38"/>
      <c r="AH88" s="39"/>
      <c r="AI88" s="39"/>
      <c r="AO88" s="39" t="s">
        <v>76</v>
      </c>
    </row>
    <row r="89" spans="1:42" customFormat="1" ht="22.5" x14ac:dyDescent="0.25">
      <c r="A89" s="40" t="s">
        <v>101</v>
      </c>
      <c r="B89" s="41" t="s">
        <v>102</v>
      </c>
      <c r="C89" s="187" t="s">
        <v>103</v>
      </c>
      <c r="D89" s="187"/>
      <c r="E89" s="187"/>
      <c r="F89" s="42" t="s">
        <v>104</v>
      </c>
      <c r="G89" s="43">
        <v>87.22</v>
      </c>
      <c r="H89" s="44">
        <v>1</v>
      </c>
      <c r="I89" s="78">
        <v>87.22</v>
      </c>
      <c r="J89" s="79">
        <v>523.80999999999995</v>
      </c>
      <c r="K89" s="71">
        <v>1.04236</v>
      </c>
      <c r="L89" s="69">
        <v>47622</v>
      </c>
      <c r="M89" s="78">
        <v>8.75</v>
      </c>
      <c r="N89" s="70">
        <v>416692.5</v>
      </c>
      <c r="R89" s="116"/>
      <c r="S89" s="141"/>
      <c r="AG89" s="38"/>
      <c r="AH89" s="39"/>
      <c r="AI89" s="39" t="s">
        <v>103</v>
      </c>
      <c r="AO89" s="39"/>
    </row>
    <row r="90" spans="1:42" customFormat="1" ht="15" x14ac:dyDescent="0.25">
      <c r="A90" s="48"/>
      <c r="B90" s="49"/>
      <c r="C90" s="191" t="s">
        <v>105</v>
      </c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2"/>
      <c r="R90" s="116"/>
      <c r="S90" s="141"/>
      <c r="AG90" s="38"/>
      <c r="AH90" s="39"/>
      <c r="AI90" s="39"/>
      <c r="AJ90" s="3" t="s">
        <v>105</v>
      </c>
      <c r="AO90" s="39"/>
    </row>
    <row r="91" spans="1:42" customFormat="1" ht="15" x14ac:dyDescent="0.25">
      <c r="A91" s="48"/>
      <c r="B91" s="49"/>
      <c r="C91" s="191" t="s">
        <v>106</v>
      </c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2"/>
      <c r="R91" s="116"/>
      <c r="S91" s="141"/>
      <c r="AG91" s="38"/>
      <c r="AH91" s="39"/>
      <c r="AI91" s="39"/>
      <c r="AO91" s="39"/>
      <c r="AP91" s="3" t="s">
        <v>106</v>
      </c>
    </row>
    <row r="92" spans="1:42" customFormat="1" ht="15" x14ac:dyDescent="0.25">
      <c r="A92" s="50"/>
      <c r="B92" s="51"/>
      <c r="C92" s="193" t="s">
        <v>107</v>
      </c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4"/>
      <c r="R92" s="116"/>
      <c r="S92" s="141"/>
      <c r="AG92" s="38"/>
      <c r="AH92" s="39"/>
      <c r="AI92" s="39"/>
      <c r="AK92" s="3" t="s">
        <v>107</v>
      </c>
      <c r="AO92" s="39"/>
    </row>
    <row r="93" spans="1:42" customFormat="1" ht="15" x14ac:dyDescent="0.25">
      <c r="A93" s="50"/>
      <c r="B93" s="51"/>
      <c r="C93" s="193" t="s">
        <v>108</v>
      </c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4"/>
      <c r="R93" s="116"/>
      <c r="S93" s="141"/>
      <c r="AG93" s="38"/>
      <c r="AH93" s="39"/>
      <c r="AI93" s="39"/>
      <c r="AK93" s="3" t="s">
        <v>108</v>
      </c>
      <c r="AO93" s="39"/>
    </row>
    <row r="94" spans="1:42" customFormat="1" ht="15" x14ac:dyDescent="0.25">
      <c r="A94" s="67"/>
      <c r="B94" s="68"/>
      <c r="C94" s="187" t="s">
        <v>76</v>
      </c>
      <c r="D94" s="187"/>
      <c r="E94" s="187"/>
      <c r="F94" s="42"/>
      <c r="G94" s="43"/>
      <c r="H94" s="43"/>
      <c r="I94" s="43"/>
      <c r="J94" s="46"/>
      <c r="K94" s="43"/>
      <c r="L94" s="69">
        <v>47622</v>
      </c>
      <c r="M94" s="64"/>
      <c r="N94" s="70">
        <v>416692.5</v>
      </c>
      <c r="R94" s="116"/>
      <c r="S94" s="141"/>
      <c r="AG94" s="38"/>
      <c r="AH94" s="39"/>
      <c r="AI94" s="39"/>
      <c r="AO94" s="39" t="s">
        <v>76</v>
      </c>
    </row>
    <row r="95" spans="1:42" customFormat="1" ht="30" x14ac:dyDescent="0.25">
      <c r="A95" s="40" t="s">
        <v>109</v>
      </c>
      <c r="B95" s="124" t="s">
        <v>110</v>
      </c>
      <c r="C95" s="187" t="s">
        <v>111</v>
      </c>
      <c r="D95" s="187"/>
      <c r="E95" s="187"/>
      <c r="F95" s="42" t="s">
        <v>62</v>
      </c>
      <c r="G95" s="43">
        <v>0.69220000000000004</v>
      </c>
      <c r="H95" s="44">
        <v>1</v>
      </c>
      <c r="I95" s="45">
        <v>0.69220000000000004</v>
      </c>
      <c r="J95" s="46"/>
      <c r="K95" s="43"/>
      <c r="L95" s="46"/>
      <c r="M95" s="43"/>
      <c r="N95" s="47"/>
      <c r="R95" s="118" t="s">
        <v>354</v>
      </c>
      <c r="S95" s="141" t="s">
        <v>367</v>
      </c>
      <c r="AG95" s="38"/>
      <c r="AH95" s="39"/>
      <c r="AI95" s="39" t="s">
        <v>111</v>
      </c>
      <c r="AO95" s="39"/>
    </row>
    <row r="96" spans="1:42" customFormat="1" ht="15" x14ac:dyDescent="0.25">
      <c r="A96" s="48"/>
      <c r="B96" s="49"/>
      <c r="C96" s="191" t="s">
        <v>63</v>
      </c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2"/>
      <c r="R96" s="116"/>
      <c r="S96" s="141"/>
      <c r="AG96" s="38"/>
      <c r="AH96" s="39"/>
      <c r="AI96" s="39"/>
      <c r="AJ96" s="3" t="s">
        <v>63</v>
      </c>
      <c r="AO96" s="39"/>
    </row>
    <row r="97" spans="1:41" customFormat="1" ht="23.25" x14ac:dyDescent="0.25">
      <c r="A97" s="50"/>
      <c r="B97" s="51" t="s">
        <v>112</v>
      </c>
      <c r="C97" s="193" t="s">
        <v>113</v>
      </c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4"/>
      <c r="R97" s="116"/>
      <c r="S97" s="141"/>
      <c r="AG97" s="38"/>
      <c r="AH97" s="39"/>
      <c r="AI97" s="39"/>
      <c r="AK97" s="3" t="s">
        <v>113</v>
      </c>
      <c r="AO97" s="39"/>
    </row>
    <row r="98" spans="1:41" customFormat="1" ht="68.25" x14ac:dyDescent="0.25">
      <c r="A98" s="50"/>
      <c r="B98" s="51" t="s">
        <v>64</v>
      </c>
      <c r="C98" s="193" t="s">
        <v>65</v>
      </c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4"/>
      <c r="R98" s="116"/>
      <c r="S98" s="141"/>
      <c r="AG98" s="38"/>
      <c r="AH98" s="39"/>
      <c r="AI98" s="39"/>
      <c r="AK98" s="3" t="s">
        <v>65</v>
      </c>
      <c r="AO98" s="39"/>
    </row>
    <row r="99" spans="1:41" customFormat="1" ht="15" x14ac:dyDescent="0.25">
      <c r="A99" s="52"/>
      <c r="B99" s="51" t="s">
        <v>59</v>
      </c>
      <c r="C99" s="191" t="s">
        <v>66</v>
      </c>
      <c r="D99" s="191"/>
      <c r="E99" s="191"/>
      <c r="F99" s="53"/>
      <c r="G99" s="54"/>
      <c r="H99" s="54"/>
      <c r="I99" s="54"/>
      <c r="J99" s="55">
        <v>106.88</v>
      </c>
      <c r="K99" s="80">
        <v>1.3225</v>
      </c>
      <c r="L99" s="55">
        <v>97.84</v>
      </c>
      <c r="M99" s="56">
        <v>46.99</v>
      </c>
      <c r="N99" s="57">
        <v>4597.5</v>
      </c>
      <c r="R99" s="116"/>
      <c r="S99" s="141"/>
      <c r="AG99" s="38"/>
      <c r="AH99" s="39"/>
      <c r="AI99" s="39"/>
      <c r="AL99" s="3" t="s">
        <v>66</v>
      </c>
      <c r="AO99" s="39"/>
    </row>
    <row r="100" spans="1:41" customFormat="1" ht="15" x14ac:dyDescent="0.25">
      <c r="A100" s="52"/>
      <c r="B100" s="51" t="s">
        <v>77</v>
      </c>
      <c r="C100" s="191" t="s">
        <v>82</v>
      </c>
      <c r="D100" s="191"/>
      <c r="E100" s="191"/>
      <c r="F100" s="53"/>
      <c r="G100" s="54"/>
      <c r="H100" s="54"/>
      <c r="I100" s="54"/>
      <c r="J100" s="55">
        <v>241.58</v>
      </c>
      <c r="K100" s="80">
        <v>1.4375</v>
      </c>
      <c r="L100" s="55">
        <v>240.38</v>
      </c>
      <c r="M100" s="56">
        <v>14.01</v>
      </c>
      <c r="N100" s="57">
        <v>3367.72</v>
      </c>
      <c r="R100" s="116"/>
      <c r="S100" s="141"/>
      <c r="AG100" s="38"/>
      <c r="AH100" s="39"/>
      <c r="AI100" s="39"/>
      <c r="AL100" s="3" t="s">
        <v>82</v>
      </c>
      <c r="AO100" s="39"/>
    </row>
    <row r="101" spans="1:41" customFormat="1" ht="15" x14ac:dyDescent="0.25">
      <c r="A101" s="52"/>
      <c r="B101" s="51" t="s">
        <v>83</v>
      </c>
      <c r="C101" s="191" t="s">
        <v>84</v>
      </c>
      <c r="D101" s="191"/>
      <c r="E101" s="191"/>
      <c r="F101" s="53"/>
      <c r="G101" s="54"/>
      <c r="H101" s="54"/>
      <c r="I101" s="54"/>
      <c r="J101" s="55">
        <v>26.36</v>
      </c>
      <c r="K101" s="80">
        <v>1.4375</v>
      </c>
      <c r="L101" s="55">
        <v>26.23</v>
      </c>
      <c r="M101" s="56">
        <v>46.99</v>
      </c>
      <c r="N101" s="57">
        <v>1232.55</v>
      </c>
      <c r="R101" s="116"/>
      <c r="S101" s="141"/>
      <c r="AG101" s="38"/>
      <c r="AH101" s="39"/>
      <c r="AI101" s="39"/>
      <c r="AL101" s="3" t="s">
        <v>84</v>
      </c>
      <c r="AO101" s="39"/>
    </row>
    <row r="102" spans="1:41" customFormat="1" ht="15" x14ac:dyDescent="0.25">
      <c r="A102" s="58"/>
      <c r="B102" s="51"/>
      <c r="C102" s="191" t="s">
        <v>67</v>
      </c>
      <c r="D102" s="191"/>
      <c r="E102" s="191"/>
      <c r="F102" s="53" t="s">
        <v>68</v>
      </c>
      <c r="G102" s="56">
        <v>12.53</v>
      </c>
      <c r="H102" s="80">
        <v>1.3225</v>
      </c>
      <c r="I102" s="74">
        <v>11.470394300000001</v>
      </c>
      <c r="J102" s="61"/>
      <c r="K102" s="54"/>
      <c r="L102" s="61"/>
      <c r="M102" s="54"/>
      <c r="N102" s="62"/>
      <c r="R102" s="116"/>
      <c r="S102" s="141"/>
      <c r="AG102" s="38"/>
      <c r="AH102" s="39"/>
      <c r="AI102" s="39"/>
      <c r="AM102" s="3" t="s">
        <v>67</v>
      </c>
      <c r="AO102" s="39"/>
    </row>
    <row r="103" spans="1:41" customFormat="1" ht="15" x14ac:dyDescent="0.25">
      <c r="A103" s="58"/>
      <c r="B103" s="51"/>
      <c r="C103" s="191" t="s">
        <v>85</v>
      </c>
      <c r="D103" s="191"/>
      <c r="E103" s="191"/>
      <c r="F103" s="53" t="s">
        <v>68</v>
      </c>
      <c r="G103" s="56">
        <v>2.62</v>
      </c>
      <c r="H103" s="80">
        <v>1.4375</v>
      </c>
      <c r="I103" s="74">
        <v>2.6069982999999999</v>
      </c>
      <c r="J103" s="61"/>
      <c r="K103" s="54"/>
      <c r="L103" s="61"/>
      <c r="M103" s="54"/>
      <c r="N103" s="62"/>
      <c r="R103" s="116"/>
      <c r="S103" s="141"/>
      <c r="AG103" s="38"/>
      <c r="AH103" s="39"/>
      <c r="AI103" s="39"/>
      <c r="AM103" s="3" t="s">
        <v>85</v>
      </c>
      <c r="AO103" s="39"/>
    </row>
    <row r="104" spans="1:41" customFormat="1" ht="15" x14ac:dyDescent="0.25">
      <c r="A104" s="52"/>
      <c r="B104" s="51"/>
      <c r="C104" s="195" t="s">
        <v>69</v>
      </c>
      <c r="D104" s="195"/>
      <c r="E104" s="195"/>
      <c r="F104" s="63"/>
      <c r="G104" s="64"/>
      <c r="H104" s="64"/>
      <c r="I104" s="64"/>
      <c r="J104" s="65">
        <v>348.46</v>
      </c>
      <c r="K104" s="64"/>
      <c r="L104" s="65">
        <v>338.22</v>
      </c>
      <c r="M104" s="64"/>
      <c r="N104" s="66">
        <v>7965.22</v>
      </c>
      <c r="R104" s="116"/>
      <c r="S104" s="141"/>
      <c r="AG104" s="38"/>
      <c r="AH104" s="39"/>
      <c r="AI104" s="39"/>
      <c r="AN104" s="3" t="s">
        <v>69</v>
      </c>
      <c r="AO104" s="39"/>
    </row>
    <row r="105" spans="1:41" customFormat="1" ht="15" x14ac:dyDescent="0.25">
      <c r="A105" s="58"/>
      <c r="B105" s="51"/>
      <c r="C105" s="191" t="s">
        <v>70</v>
      </c>
      <c r="D105" s="191"/>
      <c r="E105" s="191"/>
      <c r="F105" s="53"/>
      <c r="G105" s="54"/>
      <c r="H105" s="54"/>
      <c r="I105" s="54"/>
      <c r="J105" s="61"/>
      <c r="K105" s="54"/>
      <c r="L105" s="55">
        <v>124.07</v>
      </c>
      <c r="M105" s="54"/>
      <c r="N105" s="57">
        <v>5830.05</v>
      </c>
      <c r="R105" s="116"/>
      <c r="S105" s="141"/>
      <c r="AG105" s="38"/>
      <c r="AH105" s="39"/>
      <c r="AI105" s="39"/>
      <c r="AM105" s="3" t="s">
        <v>70</v>
      </c>
      <c r="AO105" s="39"/>
    </row>
    <row r="106" spans="1:41" customFormat="1" ht="23.25" x14ac:dyDescent="0.25">
      <c r="A106" s="58"/>
      <c r="B106" s="51" t="s">
        <v>114</v>
      </c>
      <c r="C106" s="191" t="s">
        <v>115</v>
      </c>
      <c r="D106" s="191"/>
      <c r="E106" s="191"/>
      <c r="F106" s="53" t="s">
        <v>73</v>
      </c>
      <c r="G106" s="59">
        <v>92</v>
      </c>
      <c r="H106" s="54"/>
      <c r="I106" s="59">
        <v>92</v>
      </c>
      <c r="J106" s="61"/>
      <c r="K106" s="54"/>
      <c r="L106" s="55">
        <v>114.14</v>
      </c>
      <c r="M106" s="54"/>
      <c r="N106" s="57">
        <v>5363.65</v>
      </c>
      <c r="R106" s="116"/>
      <c r="S106" s="141"/>
      <c r="AG106" s="38"/>
      <c r="AH106" s="39"/>
      <c r="AI106" s="39"/>
      <c r="AM106" s="3" t="s">
        <v>115</v>
      </c>
      <c r="AO106" s="39"/>
    </row>
    <row r="107" spans="1:41" customFormat="1" ht="45" x14ac:dyDescent="0.25">
      <c r="A107" s="58"/>
      <c r="B107" s="51" t="s">
        <v>116</v>
      </c>
      <c r="C107" s="191" t="s">
        <v>117</v>
      </c>
      <c r="D107" s="191"/>
      <c r="E107" s="191"/>
      <c r="F107" s="53" t="s">
        <v>73</v>
      </c>
      <c r="G107" s="59">
        <v>46</v>
      </c>
      <c r="H107" s="56">
        <v>0.85</v>
      </c>
      <c r="I107" s="73">
        <v>39.1</v>
      </c>
      <c r="J107" s="61"/>
      <c r="K107" s="54"/>
      <c r="L107" s="55">
        <v>48.51</v>
      </c>
      <c r="M107" s="54"/>
      <c r="N107" s="57">
        <v>2279.5500000000002</v>
      </c>
      <c r="R107" s="116"/>
      <c r="S107" s="141"/>
      <c r="AG107" s="38"/>
      <c r="AH107" s="39"/>
      <c r="AI107" s="39"/>
      <c r="AM107" s="3" t="s">
        <v>117</v>
      </c>
      <c r="AO107" s="39"/>
    </row>
    <row r="108" spans="1:41" customFormat="1" ht="15" x14ac:dyDescent="0.25">
      <c r="A108" s="67"/>
      <c r="B108" s="68"/>
      <c r="C108" s="187" t="s">
        <v>76</v>
      </c>
      <c r="D108" s="187"/>
      <c r="E108" s="187"/>
      <c r="F108" s="42"/>
      <c r="G108" s="43"/>
      <c r="H108" s="43"/>
      <c r="I108" s="43"/>
      <c r="J108" s="46"/>
      <c r="K108" s="43"/>
      <c r="L108" s="79">
        <v>500.87</v>
      </c>
      <c r="M108" s="64"/>
      <c r="N108" s="70">
        <v>15608.42</v>
      </c>
      <c r="R108" s="116"/>
      <c r="S108" s="141"/>
      <c r="AG108" s="38"/>
      <c r="AH108" s="39"/>
      <c r="AI108" s="39"/>
      <c r="AO108" s="39" t="s">
        <v>76</v>
      </c>
    </row>
    <row r="109" spans="1:41" customFormat="1" ht="15" x14ac:dyDescent="0.25">
      <c r="A109" s="184" t="s">
        <v>118</v>
      </c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6"/>
      <c r="R109" s="116"/>
      <c r="S109" s="141"/>
      <c r="AG109" s="38"/>
      <c r="AH109" s="39" t="s">
        <v>118</v>
      </c>
      <c r="AI109" s="39"/>
      <c r="AO109" s="39"/>
    </row>
    <row r="110" spans="1:41" customFormat="1" ht="34.5" x14ac:dyDescent="0.25">
      <c r="A110" s="40" t="s">
        <v>119</v>
      </c>
      <c r="B110" s="41" t="s">
        <v>120</v>
      </c>
      <c r="C110" s="187" t="s">
        <v>121</v>
      </c>
      <c r="D110" s="187"/>
      <c r="E110" s="187"/>
      <c r="F110" s="42" t="s">
        <v>80</v>
      </c>
      <c r="G110" s="43">
        <v>0.21631</v>
      </c>
      <c r="H110" s="44">
        <v>1</v>
      </c>
      <c r="I110" s="71">
        <v>0.21631</v>
      </c>
      <c r="J110" s="46"/>
      <c r="K110" s="43"/>
      <c r="L110" s="46"/>
      <c r="M110" s="43"/>
      <c r="N110" s="47"/>
      <c r="R110" s="116"/>
      <c r="S110" s="141"/>
      <c r="AG110" s="38"/>
      <c r="AH110" s="39"/>
      <c r="AI110" s="39" t="s">
        <v>121</v>
      </c>
      <c r="AO110" s="39"/>
    </row>
    <row r="111" spans="1:41" customFormat="1" ht="15" x14ac:dyDescent="0.25">
      <c r="A111" s="48"/>
      <c r="B111" s="49"/>
      <c r="C111" s="191" t="s">
        <v>81</v>
      </c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2"/>
      <c r="R111" s="116"/>
      <c r="S111" s="141"/>
      <c r="AG111" s="38"/>
      <c r="AH111" s="39"/>
      <c r="AI111" s="39"/>
      <c r="AJ111" s="3" t="s">
        <v>81</v>
      </c>
      <c r="AO111" s="39"/>
    </row>
    <row r="112" spans="1:41" customFormat="1" ht="23.25" x14ac:dyDescent="0.25">
      <c r="A112" s="50"/>
      <c r="B112" s="51" t="s">
        <v>112</v>
      </c>
      <c r="C112" s="193" t="s">
        <v>113</v>
      </c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4"/>
      <c r="R112" s="116"/>
      <c r="S112" s="141"/>
      <c r="AG112" s="38"/>
      <c r="AH112" s="39"/>
      <c r="AI112" s="39"/>
      <c r="AK112" s="3" t="s">
        <v>113</v>
      </c>
      <c r="AO112" s="39"/>
    </row>
    <row r="113" spans="1:42" customFormat="1" ht="68.25" x14ac:dyDescent="0.25">
      <c r="A113" s="50"/>
      <c r="B113" s="51" t="s">
        <v>64</v>
      </c>
      <c r="C113" s="193" t="s">
        <v>65</v>
      </c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4"/>
      <c r="R113" s="116"/>
      <c r="S113" s="141"/>
      <c r="AG113" s="38"/>
      <c r="AH113" s="39"/>
      <c r="AI113" s="39"/>
      <c r="AK113" s="3" t="s">
        <v>65</v>
      </c>
      <c r="AO113" s="39"/>
    </row>
    <row r="114" spans="1:42" customFormat="1" ht="15" x14ac:dyDescent="0.25">
      <c r="A114" s="52"/>
      <c r="B114" s="51" t="s">
        <v>59</v>
      </c>
      <c r="C114" s="191" t="s">
        <v>66</v>
      </c>
      <c r="D114" s="191"/>
      <c r="E114" s="191"/>
      <c r="F114" s="53"/>
      <c r="G114" s="54"/>
      <c r="H114" s="54"/>
      <c r="I114" s="54"/>
      <c r="J114" s="72">
        <v>9218</v>
      </c>
      <c r="K114" s="80">
        <v>1.3225</v>
      </c>
      <c r="L114" s="72">
        <v>2636.99</v>
      </c>
      <c r="M114" s="56">
        <v>46.99</v>
      </c>
      <c r="N114" s="57">
        <v>123912.16</v>
      </c>
      <c r="R114" s="116"/>
      <c r="S114" s="141"/>
      <c r="AG114" s="38"/>
      <c r="AH114" s="39"/>
      <c r="AI114" s="39"/>
      <c r="AL114" s="3" t="s">
        <v>66</v>
      </c>
      <c r="AO114" s="39"/>
    </row>
    <row r="115" spans="1:42" customFormat="1" ht="15" x14ac:dyDescent="0.25">
      <c r="A115" s="52"/>
      <c r="B115" s="51" t="s">
        <v>77</v>
      </c>
      <c r="C115" s="191" t="s">
        <v>82</v>
      </c>
      <c r="D115" s="191"/>
      <c r="E115" s="191"/>
      <c r="F115" s="53"/>
      <c r="G115" s="54"/>
      <c r="H115" s="54"/>
      <c r="I115" s="54"/>
      <c r="J115" s="72">
        <v>40105.1</v>
      </c>
      <c r="K115" s="80">
        <v>1.4375</v>
      </c>
      <c r="L115" s="72">
        <v>12470.51</v>
      </c>
      <c r="M115" s="56">
        <v>14.01</v>
      </c>
      <c r="N115" s="57">
        <v>174711.85</v>
      </c>
      <c r="R115" s="116"/>
      <c r="S115" s="141"/>
      <c r="AG115" s="38"/>
      <c r="AH115" s="39"/>
      <c r="AI115" s="39"/>
      <c r="AL115" s="3" t="s">
        <v>82</v>
      </c>
      <c r="AO115" s="39"/>
    </row>
    <row r="116" spans="1:42" customFormat="1" ht="15" x14ac:dyDescent="0.25">
      <c r="A116" s="52"/>
      <c r="B116" s="51" t="s">
        <v>83</v>
      </c>
      <c r="C116" s="191" t="s">
        <v>84</v>
      </c>
      <c r="D116" s="191"/>
      <c r="E116" s="191"/>
      <c r="F116" s="53"/>
      <c r="G116" s="54"/>
      <c r="H116" s="54"/>
      <c r="I116" s="54"/>
      <c r="J116" s="72">
        <v>2629.93</v>
      </c>
      <c r="K116" s="80">
        <v>1.4375</v>
      </c>
      <c r="L116" s="55">
        <v>817.77</v>
      </c>
      <c r="M116" s="56">
        <v>46.99</v>
      </c>
      <c r="N116" s="57">
        <v>38427.01</v>
      </c>
      <c r="R116" s="116"/>
      <c r="S116" s="141"/>
      <c r="AG116" s="38"/>
      <c r="AH116" s="39"/>
      <c r="AI116" s="39"/>
      <c r="AL116" s="3" t="s">
        <v>84</v>
      </c>
      <c r="AO116" s="39"/>
    </row>
    <row r="117" spans="1:42" customFormat="1" ht="15" x14ac:dyDescent="0.25">
      <c r="A117" s="52"/>
      <c r="B117" s="51" t="s">
        <v>93</v>
      </c>
      <c r="C117" s="191" t="s">
        <v>96</v>
      </c>
      <c r="D117" s="191"/>
      <c r="E117" s="191"/>
      <c r="F117" s="53"/>
      <c r="G117" s="54"/>
      <c r="H117" s="54"/>
      <c r="I117" s="54"/>
      <c r="J117" s="72">
        <v>1477980.73</v>
      </c>
      <c r="K117" s="54"/>
      <c r="L117" s="72">
        <v>319702.01</v>
      </c>
      <c r="M117" s="56">
        <v>8.75</v>
      </c>
      <c r="N117" s="57">
        <v>2797392.59</v>
      </c>
      <c r="R117" s="116"/>
      <c r="S117" s="141"/>
      <c r="AG117" s="38"/>
      <c r="AH117" s="39"/>
      <c r="AI117" s="39"/>
      <c r="AL117" s="3" t="s">
        <v>96</v>
      </c>
      <c r="AO117" s="39"/>
    </row>
    <row r="118" spans="1:42" customFormat="1" ht="15" x14ac:dyDescent="0.25">
      <c r="A118" s="58"/>
      <c r="B118" s="51"/>
      <c r="C118" s="191" t="s">
        <v>67</v>
      </c>
      <c r="D118" s="191"/>
      <c r="E118" s="191"/>
      <c r="F118" s="53" t="s">
        <v>68</v>
      </c>
      <c r="G118" s="59">
        <v>1100</v>
      </c>
      <c r="H118" s="80">
        <v>1.3225</v>
      </c>
      <c r="I118" s="74">
        <v>314.67697249999998</v>
      </c>
      <c r="J118" s="61"/>
      <c r="K118" s="54"/>
      <c r="L118" s="61"/>
      <c r="M118" s="54"/>
      <c r="N118" s="62"/>
      <c r="R118" s="116"/>
      <c r="S118" s="141"/>
      <c r="AG118" s="38"/>
      <c r="AH118" s="39"/>
      <c r="AI118" s="39"/>
      <c r="AM118" s="3" t="s">
        <v>67</v>
      </c>
      <c r="AO118" s="39"/>
    </row>
    <row r="119" spans="1:42" customFormat="1" ht="15" x14ac:dyDescent="0.25">
      <c r="A119" s="58"/>
      <c r="B119" s="51"/>
      <c r="C119" s="191" t="s">
        <v>85</v>
      </c>
      <c r="D119" s="191"/>
      <c r="E119" s="191"/>
      <c r="F119" s="53" t="s">
        <v>68</v>
      </c>
      <c r="G119" s="56">
        <v>213.68</v>
      </c>
      <c r="H119" s="80">
        <v>1.4375</v>
      </c>
      <c r="I119" s="74">
        <v>66.442861199999996</v>
      </c>
      <c r="J119" s="61"/>
      <c r="K119" s="54"/>
      <c r="L119" s="61"/>
      <c r="M119" s="54"/>
      <c r="N119" s="62"/>
      <c r="R119" s="116"/>
      <c r="S119" s="141"/>
      <c r="AG119" s="38"/>
      <c r="AH119" s="39"/>
      <c r="AI119" s="39"/>
      <c r="AM119" s="3" t="s">
        <v>85</v>
      </c>
      <c r="AO119" s="39"/>
    </row>
    <row r="120" spans="1:42" customFormat="1" ht="15" x14ac:dyDescent="0.25">
      <c r="A120" s="52"/>
      <c r="B120" s="51"/>
      <c r="C120" s="195" t="s">
        <v>69</v>
      </c>
      <c r="D120" s="195"/>
      <c r="E120" s="195"/>
      <c r="F120" s="63"/>
      <c r="G120" s="64"/>
      <c r="H120" s="64"/>
      <c r="I120" s="64"/>
      <c r="J120" s="75">
        <v>1527303.83</v>
      </c>
      <c r="K120" s="64"/>
      <c r="L120" s="75">
        <v>334809.51</v>
      </c>
      <c r="M120" s="64"/>
      <c r="N120" s="66">
        <v>3096016.6</v>
      </c>
      <c r="R120" s="116"/>
      <c r="S120" s="141"/>
      <c r="AG120" s="38"/>
      <c r="AH120" s="39"/>
      <c r="AI120" s="39"/>
      <c r="AN120" s="3" t="s">
        <v>69</v>
      </c>
      <c r="AO120" s="39"/>
    </row>
    <row r="121" spans="1:42" customFormat="1" ht="15" x14ac:dyDescent="0.25">
      <c r="A121" s="58"/>
      <c r="B121" s="51"/>
      <c r="C121" s="191" t="s">
        <v>70</v>
      </c>
      <c r="D121" s="191"/>
      <c r="E121" s="191"/>
      <c r="F121" s="53"/>
      <c r="G121" s="54"/>
      <c r="H121" s="54"/>
      <c r="I121" s="54"/>
      <c r="J121" s="61"/>
      <c r="K121" s="54"/>
      <c r="L121" s="72">
        <v>3454.76</v>
      </c>
      <c r="M121" s="54"/>
      <c r="N121" s="57">
        <v>162339.17000000001</v>
      </c>
      <c r="R121" s="116"/>
      <c r="S121" s="141"/>
      <c r="AG121" s="38"/>
      <c r="AH121" s="39"/>
      <c r="AI121" s="39"/>
      <c r="AM121" s="3" t="s">
        <v>70</v>
      </c>
      <c r="AO121" s="39"/>
    </row>
    <row r="122" spans="1:42" customFormat="1" ht="22.5" x14ac:dyDescent="0.25">
      <c r="A122" s="58"/>
      <c r="B122" s="51" t="s">
        <v>86</v>
      </c>
      <c r="C122" s="191" t="s">
        <v>87</v>
      </c>
      <c r="D122" s="191"/>
      <c r="E122" s="191"/>
      <c r="F122" s="53" t="s">
        <v>73</v>
      </c>
      <c r="G122" s="59">
        <v>109</v>
      </c>
      <c r="H122" s="54"/>
      <c r="I122" s="59">
        <v>109</v>
      </c>
      <c r="J122" s="61"/>
      <c r="K122" s="54"/>
      <c r="L122" s="72">
        <v>3765.69</v>
      </c>
      <c r="M122" s="54"/>
      <c r="N122" s="57">
        <v>176949.7</v>
      </c>
      <c r="R122" s="116"/>
      <c r="S122" s="141"/>
      <c r="AG122" s="38"/>
      <c r="AH122" s="39"/>
      <c r="AI122" s="39"/>
      <c r="AM122" s="3" t="s">
        <v>87</v>
      </c>
      <c r="AO122" s="39"/>
    </row>
    <row r="123" spans="1:42" customFormat="1" ht="45" x14ac:dyDescent="0.25">
      <c r="A123" s="58"/>
      <c r="B123" s="51" t="s">
        <v>88</v>
      </c>
      <c r="C123" s="191" t="s">
        <v>89</v>
      </c>
      <c r="D123" s="191"/>
      <c r="E123" s="191"/>
      <c r="F123" s="53" t="s">
        <v>73</v>
      </c>
      <c r="G123" s="59">
        <v>65</v>
      </c>
      <c r="H123" s="56">
        <v>0.85</v>
      </c>
      <c r="I123" s="56">
        <v>55.25</v>
      </c>
      <c r="J123" s="61"/>
      <c r="K123" s="54"/>
      <c r="L123" s="72">
        <v>1908.75</v>
      </c>
      <c r="M123" s="54"/>
      <c r="N123" s="57">
        <v>89692.39</v>
      </c>
      <c r="R123" s="116"/>
      <c r="S123" s="141"/>
      <c r="AG123" s="38"/>
      <c r="AH123" s="39"/>
      <c r="AI123" s="39"/>
      <c r="AM123" s="3" t="s">
        <v>89</v>
      </c>
      <c r="AO123" s="39"/>
    </row>
    <row r="124" spans="1:42" customFormat="1" ht="15" x14ac:dyDescent="0.25">
      <c r="A124" s="67"/>
      <c r="B124" s="68"/>
      <c r="C124" s="187" t="s">
        <v>76</v>
      </c>
      <c r="D124" s="187"/>
      <c r="E124" s="187"/>
      <c r="F124" s="42"/>
      <c r="G124" s="43"/>
      <c r="H124" s="43"/>
      <c r="I124" s="43"/>
      <c r="J124" s="46"/>
      <c r="K124" s="43"/>
      <c r="L124" s="69">
        <v>340483.95</v>
      </c>
      <c r="M124" s="64"/>
      <c r="N124" s="70">
        <v>3362658.69</v>
      </c>
      <c r="R124" s="116"/>
      <c r="S124" s="141"/>
      <c r="AG124" s="38"/>
      <c r="AH124" s="39"/>
      <c r="AI124" s="39"/>
      <c r="AO124" s="39" t="s">
        <v>76</v>
      </c>
    </row>
    <row r="125" spans="1:42" customFormat="1" ht="23.25" x14ac:dyDescent="0.25">
      <c r="A125" s="40" t="s">
        <v>122</v>
      </c>
      <c r="B125" s="41" t="s">
        <v>123</v>
      </c>
      <c r="C125" s="187" t="s">
        <v>124</v>
      </c>
      <c r="D125" s="187"/>
      <c r="E125" s="187"/>
      <c r="F125" s="42" t="s">
        <v>125</v>
      </c>
      <c r="G125" s="43">
        <v>-398</v>
      </c>
      <c r="H125" s="44">
        <v>1</v>
      </c>
      <c r="I125" s="44">
        <v>-398</v>
      </c>
      <c r="J125" s="79">
        <v>188.1</v>
      </c>
      <c r="K125" s="43"/>
      <c r="L125" s="69">
        <v>-74863.8</v>
      </c>
      <c r="M125" s="78">
        <v>8.75</v>
      </c>
      <c r="N125" s="70">
        <v>-655058.25</v>
      </c>
      <c r="R125" s="116"/>
      <c r="S125" s="141"/>
      <c r="AG125" s="38"/>
      <c r="AH125" s="39"/>
      <c r="AI125" s="39" t="s">
        <v>124</v>
      </c>
      <c r="AO125" s="39"/>
    </row>
    <row r="126" spans="1:42" customFormat="1" ht="15" x14ac:dyDescent="0.25">
      <c r="A126" s="67"/>
      <c r="B126" s="68"/>
      <c r="C126" s="187" t="s">
        <v>76</v>
      </c>
      <c r="D126" s="187"/>
      <c r="E126" s="187"/>
      <c r="F126" s="42"/>
      <c r="G126" s="43"/>
      <c r="H126" s="43"/>
      <c r="I126" s="43"/>
      <c r="J126" s="46"/>
      <c r="K126" s="43"/>
      <c r="L126" s="69">
        <v>-74863.8</v>
      </c>
      <c r="M126" s="64"/>
      <c r="N126" s="70">
        <v>-655058.25</v>
      </c>
      <c r="R126" s="116"/>
      <c r="S126" s="141"/>
      <c r="AG126" s="38"/>
      <c r="AH126" s="39"/>
      <c r="AI126" s="39"/>
      <c r="AO126" s="39" t="s">
        <v>76</v>
      </c>
    </row>
    <row r="127" spans="1:42" customFormat="1" ht="45" x14ac:dyDescent="0.25">
      <c r="A127" s="40" t="s">
        <v>126</v>
      </c>
      <c r="B127" s="41" t="s">
        <v>127</v>
      </c>
      <c r="C127" s="187" t="s">
        <v>128</v>
      </c>
      <c r="D127" s="187"/>
      <c r="E127" s="187"/>
      <c r="F127" s="42" t="s">
        <v>125</v>
      </c>
      <c r="G127" s="43">
        <v>398</v>
      </c>
      <c r="H127" s="44">
        <v>1</v>
      </c>
      <c r="I127" s="44">
        <v>398</v>
      </c>
      <c r="J127" s="79">
        <v>708.38</v>
      </c>
      <c r="K127" s="71">
        <v>1.04236</v>
      </c>
      <c r="L127" s="69">
        <v>293878.02</v>
      </c>
      <c r="M127" s="78">
        <v>8.75</v>
      </c>
      <c r="N127" s="70">
        <v>2571432.6800000002</v>
      </c>
      <c r="R127" s="116"/>
      <c r="S127" s="141"/>
      <c r="AG127" s="38"/>
      <c r="AH127" s="39"/>
      <c r="AI127" s="39" t="s">
        <v>128</v>
      </c>
      <c r="AO127" s="39"/>
    </row>
    <row r="128" spans="1:42" customFormat="1" ht="15" x14ac:dyDescent="0.25">
      <c r="A128" s="48"/>
      <c r="B128" s="49"/>
      <c r="C128" s="191" t="s">
        <v>129</v>
      </c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2"/>
      <c r="R128" s="116"/>
      <c r="S128" s="141"/>
      <c r="AG128" s="38"/>
      <c r="AH128" s="39"/>
      <c r="AI128" s="39"/>
      <c r="AO128" s="39"/>
      <c r="AP128" s="3" t="s">
        <v>129</v>
      </c>
    </row>
    <row r="129" spans="1:42" customFormat="1" ht="15" x14ac:dyDescent="0.25">
      <c r="A129" s="50"/>
      <c r="B129" s="51"/>
      <c r="C129" s="193" t="s">
        <v>107</v>
      </c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4"/>
      <c r="R129" s="116"/>
      <c r="S129" s="141"/>
      <c r="AG129" s="38"/>
      <c r="AH129" s="39"/>
      <c r="AI129" s="39"/>
      <c r="AK129" s="3" t="s">
        <v>107</v>
      </c>
      <c r="AO129" s="39"/>
    </row>
    <row r="130" spans="1:42" customFormat="1" ht="15" x14ac:dyDescent="0.25">
      <c r="A130" s="50"/>
      <c r="B130" s="51"/>
      <c r="C130" s="193" t="s">
        <v>108</v>
      </c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4"/>
      <c r="R130" s="116"/>
      <c r="S130" s="141"/>
      <c r="AG130" s="38"/>
      <c r="AH130" s="39"/>
      <c r="AI130" s="39"/>
      <c r="AK130" s="3" t="s">
        <v>108</v>
      </c>
      <c r="AO130" s="39"/>
    </row>
    <row r="131" spans="1:42" customFormat="1" ht="15" x14ac:dyDescent="0.25">
      <c r="A131" s="67"/>
      <c r="B131" s="68"/>
      <c r="C131" s="187" t="s">
        <v>76</v>
      </c>
      <c r="D131" s="187"/>
      <c r="E131" s="187"/>
      <c r="F131" s="42"/>
      <c r="G131" s="43"/>
      <c r="H131" s="43"/>
      <c r="I131" s="43"/>
      <c r="J131" s="46"/>
      <c r="K131" s="43"/>
      <c r="L131" s="69">
        <v>293878.02</v>
      </c>
      <c r="M131" s="64"/>
      <c r="N131" s="70">
        <v>2571432.6800000002</v>
      </c>
      <c r="R131" s="116"/>
      <c r="S131" s="141"/>
      <c r="AG131" s="38"/>
      <c r="AH131" s="39"/>
      <c r="AI131" s="39"/>
      <c r="AO131" s="39" t="s">
        <v>76</v>
      </c>
    </row>
    <row r="132" spans="1:42" customFormat="1" ht="34.5" x14ac:dyDescent="0.25">
      <c r="A132" s="40" t="s">
        <v>130</v>
      </c>
      <c r="B132" s="41" t="s">
        <v>131</v>
      </c>
      <c r="C132" s="187" t="s">
        <v>132</v>
      </c>
      <c r="D132" s="187"/>
      <c r="E132" s="187"/>
      <c r="F132" s="42" t="s">
        <v>133</v>
      </c>
      <c r="G132" s="120">
        <v>-1.194</v>
      </c>
      <c r="H132" s="44">
        <v>1</v>
      </c>
      <c r="I132" s="76">
        <v>-1.194</v>
      </c>
      <c r="J132" s="69">
        <v>10948</v>
      </c>
      <c r="K132" s="43"/>
      <c r="L132" s="69">
        <v>-13071.91</v>
      </c>
      <c r="M132" s="78">
        <v>8.75</v>
      </c>
      <c r="N132" s="70">
        <v>-114379.21</v>
      </c>
      <c r="R132" s="116"/>
      <c r="S132" s="141"/>
      <c r="AG132" s="38"/>
      <c r="AH132" s="39"/>
      <c r="AI132" s="39" t="s">
        <v>132</v>
      </c>
      <c r="AO132" s="39"/>
    </row>
    <row r="133" spans="1:42" customFormat="1" ht="15" x14ac:dyDescent="0.25">
      <c r="A133" s="67"/>
      <c r="B133" s="68"/>
      <c r="C133" s="187" t="s">
        <v>76</v>
      </c>
      <c r="D133" s="187"/>
      <c r="E133" s="187"/>
      <c r="F133" s="42"/>
      <c r="G133" s="43"/>
      <c r="H133" s="43"/>
      <c r="I133" s="43"/>
      <c r="J133" s="46"/>
      <c r="K133" s="43"/>
      <c r="L133" s="69">
        <v>-13071.91</v>
      </c>
      <c r="M133" s="64"/>
      <c r="N133" s="70">
        <v>-114379.21</v>
      </c>
      <c r="R133" s="116"/>
      <c r="S133" s="141"/>
      <c r="AG133" s="38"/>
      <c r="AH133" s="39"/>
      <c r="AI133" s="39"/>
      <c r="AO133" s="39" t="s">
        <v>76</v>
      </c>
    </row>
    <row r="134" spans="1:42" customFormat="1" ht="135" x14ac:dyDescent="0.25">
      <c r="A134" s="143" t="s">
        <v>134</v>
      </c>
      <c r="B134" s="119" t="s">
        <v>135</v>
      </c>
      <c r="C134" s="196" t="s">
        <v>136</v>
      </c>
      <c r="D134" s="196"/>
      <c r="E134" s="196"/>
      <c r="F134" s="144" t="s">
        <v>137</v>
      </c>
      <c r="G134" s="145">
        <v>1.597</v>
      </c>
      <c r="H134" s="146">
        <v>1</v>
      </c>
      <c r="I134" s="154">
        <v>1.597</v>
      </c>
      <c r="J134" s="147">
        <v>23687.52</v>
      </c>
      <c r="K134" s="148">
        <v>1.04236</v>
      </c>
      <c r="L134" s="147">
        <v>39431.4</v>
      </c>
      <c r="M134" s="149">
        <v>8.75</v>
      </c>
      <c r="N134" s="150">
        <v>345024.75</v>
      </c>
      <c r="O134" s="151"/>
      <c r="P134" s="151"/>
      <c r="Q134" s="151"/>
      <c r="R134" s="152" t="s">
        <v>355</v>
      </c>
      <c r="S134" s="153" t="s">
        <v>377</v>
      </c>
      <c r="T134" s="165" t="s">
        <v>376</v>
      </c>
      <c r="AG134" s="38"/>
      <c r="AH134" s="39"/>
      <c r="AI134" s="39" t="s">
        <v>136</v>
      </c>
      <c r="AO134" s="39"/>
    </row>
    <row r="135" spans="1:42" customFormat="1" ht="15" x14ac:dyDescent="0.25">
      <c r="A135" s="48"/>
      <c r="B135" s="49"/>
      <c r="C135" s="191" t="s">
        <v>138</v>
      </c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2"/>
      <c r="R135" s="116"/>
      <c r="S135" s="141"/>
      <c r="AG135" s="38"/>
      <c r="AH135" s="39"/>
      <c r="AI135" s="39"/>
      <c r="AO135" s="39"/>
      <c r="AP135" s="3" t="s">
        <v>138</v>
      </c>
    </row>
    <row r="136" spans="1:42" customFormat="1" ht="15" x14ac:dyDescent="0.25">
      <c r="A136" s="50"/>
      <c r="B136" s="51"/>
      <c r="C136" s="193" t="s">
        <v>107</v>
      </c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4"/>
      <c r="R136" s="116"/>
      <c r="S136" s="141"/>
      <c r="AG136" s="38"/>
      <c r="AH136" s="39"/>
      <c r="AI136" s="39"/>
      <c r="AK136" s="3" t="s">
        <v>107</v>
      </c>
      <c r="AO136" s="39"/>
    </row>
    <row r="137" spans="1:42" customFormat="1" ht="15" x14ac:dyDescent="0.25">
      <c r="A137" s="50"/>
      <c r="B137" s="51"/>
      <c r="C137" s="193" t="s">
        <v>108</v>
      </c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4"/>
      <c r="R137" s="116"/>
      <c r="S137" s="141"/>
      <c r="AG137" s="38"/>
      <c r="AH137" s="39"/>
      <c r="AI137" s="39"/>
      <c r="AK137" s="3" t="s">
        <v>108</v>
      </c>
      <c r="AO137" s="39"/>
    </row>
    <row r="138" spans="1:42" customFormat="1" ht="15" x14ac:dyDescent="0.25">
      <c r="A138" s="67"/>
      <c r="B138" s="68"/>
      <c r="C138" s="187" t="s">
        <v>76</v>
      </c>
      <c r="D138" s="187"/>
      <c r="E138" s="187"/>
      <c r="F138" s="42"/>
      <c r="G138" s="43"/>
      <c r="H138" s="43"/>
      <c r="I138" s="43"/>
      <c r="J138" s="46"/>
      <c r="K138" s="43"/>
      <c r="L138" s="69">
        <v>39431.4</v>
      </c>
      <c r="M138" s="64"/>
      <c r="N138" s="70">
        <v>345024.75</v>
      </c>
      <c r="R138" s="116"/>
      <c r="S138" s="141"/>
      <c r="AG138" s="38"/>
      <c r="AH138" s="39"/>
      <c r="AI138" s="39"/>
      <c r="AO138" s="39" t="s">
        <v>76</v>
      </c>
    </row>
    <row r="139" spans="1:42" customFormat="1" ht="23.25" x14ac:dyDescent="0.25">
      <c r="A139" s="40" t="s">
        <v>139</v>
      </c>
      <c r="B139" s="41" t="s">
        <v>140</v>
      </c>
      <c r="C139" s="187" t="s">
        <v>141</v>
      </c>
      <c r="D139" s="187"/>
      <c r="E139" s="187"/>
      <c r="F139" s="42" t="s">
        <v>133</v>
      </c>
      <c r="G139" s="120">
        <v>-0.74410639999999995</v>
      </c>
      <c r="H139" s="44">
        <v>1</v>
      </c>
      <c r="I139" s="81">
        <v>-0.74410639999999995</v>
      </c>
      <c r="J139" s="69">
        <v>11859</v>
      </c>
      <c r="K139" s="43"/>
      <c r="L139" s="69">
        <v>-8824.36</v>
      </c>
      <c r="M139" s="78">
        <v>8.75</v>
      </c>
      <c r="N139" s="70">
        <v>-77213.149999999994</v>
      </c>
      <c r="R139" s="116"/>
      <c r="S139" s="141"/>
      <c r="AG139" s="38"/>
      <c r="AH139" s="39"/>
      <c r="AI139" s="39" t="s">
        <v>141</v>
      </c>
      <c r="AO139" s="39"/>
    </row>
    <row r="140" spans="1:42" customFormat="1" ht="15" x14ac:dyDescent="0.25">
      <c r="A140" s="67"/>
      <c r="B140" s="68"/>
      <c r="C140" s="187" t="s">
        <v>76</v>
      </c>
      <c r="D140" s="187"/>
      <c r="E140" s="187"/>
      <c r="F140" s="42"/>
      <c r="G140" s="43"/>
      <c r="H140" s="43"/>
      <c r="I140" s="43"/>
      <c r="J140" s="46"/>
      <c r="K140" s="43"/>
      <c r="L140" s="69">
        <v>-8824.36</v>
      </c>
      <c r="M140" s="64"/>
      <c r="N140" s="70">
        <v>-77213.149999999994</v>
      </c>
      <c r="R140" s="116"/>
      <c r="S140" s="141"/>
      <c r="AG140" s="38"/>
      <c r="AH140" s="39"/>
      <c r="AI140" s="39"/>
      <c r="AO140" s="39" t="s">
        <v>76</v>
      </c>
    </row>
    <row r="141" spans="1:42" customFormat="1" ht="120" x14ac:dyDescent="0.25">
      <c r="A141" s="143" t="s">
        <v>142</v>
      </c>
      <c r="B141" s="119" t="s">
        <v>143</v>
      </c>
      <c r="C141" s="196" t="s">
        <v>144</v>
      </c>
      <c r="D141" s="196"/>
      <c r="E141" s="196"/>
      <c r="F141" s="144" t="s">
        <v>137</v>
      </c>
      <c r="G141" s="145">
        <v>2</v>
      </c>
      <c r="H141" s="146">
        <v>1</v>
      </c>
      <c r="I141" s="146">
        <v>2</v>
      </c>
      <c r="J141" s="147">
        <v>30323.81</v>
      </c>
      <c r="K141" s="148">
        <v>1.04236</v>
      </c>
      <c r="L141" s="147">
        <v>63216.65</v>
      </c>
      <c r="M141" s="149">
        <v>8.75</v>
      </c>
      <c r="N141" s="150">
        <v>553145.68999999994</v>
      </c>
      <c r="O141" s="151"/>
      <c r="P141" s="151"/>
      <c r="Q141" s="151"/>
      <c r="R141" s="152" t="s">
        <v>356</v>
      </c>
      <c r="S141" s="153" t="s">
        <v>378</v>
      </c>
      <c r="T141" s="165" t="s">
        <v>376</v>
      </c>
      <c r="AG141" s="38"/>
      <c r="AH141" s="39"/>
      <c r="AI141" s="39" t="s">
        <v>144</v>
      </c>
      <c r="AO141" s="39"/>
    </row>
    <row r="142" spans="1:42" customFormat="1" ht="15" x14ac:dyDescent="0.25">
      <c r="A142" s="48"/>
      <c r="B142" s="49"/>
      <c r="C142" s="191" t="s">
        <v>145</v>
      </c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2"/>
      <c r="R142" s="116"/>
      <c r="S142" s="141"/>
      <c r="AG142" s="38"/>
      <c r="AH142" s="39"/>
      <c r="AI142" s="39"/>
      <c r="AO142" s="39"/>
      <c r="AP142" s="3" t="s">
        <v>145</v>
      </c>
    </row>
    <row r="143" spans="1:42" customFormat="1" ht="15" x14ac:dyDescent="0.25">
      <c r="A143" s="50"/>
      <c r="B143" s="51"/>
      <c r="C143" s="193" t="s">
        <v>107</v>
      </c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4"/>
      <c r="R143" s="116"/>
      <c r="S143" s="141"/>
      <c r="AG143" s="38"/>
      <c r="AH143" s="39"/>
      <c r="AI143" s="39"/>
      <c r="AK143" s="3" t="s">
        <v>107</v>
      </c>
      <c r="AO143" s="39"/>
    </row>
    <row r="144" spans="1:42" customFormat="1" ht="15" x14ac:dyDescent="0.25">
      <c r="A144" s="50"/>
      <c r="B144" s="51"/>
      <c r="C144" s="193" t="s">
        <v>108</v>
      </c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4"/>
      <c r="R144" s="116"/>
      <c r="S144" s="141"/>
      <c r="AG144" s="38"/>
      <c r="AH144" s="39"/>
      <c r="AI144" s="39"/>
      <c r="AK144" s="3" t="s">
        <v>108</v>
      </c>
      <c r="AO144" s="39"/>
    </row>
    <row r="145" spans="1:42" customFormat="1" ht="15" x14ac:dyDescent="0.25">
      <c r="A145" s="67"/>
      <c r="B145" s="68"/>
      <c r="C145" s="187" t="s">
        <v>76</v>
      </c>
      <c r="D145" s="187"/>
      <c r="E145" s="187"/>
      <c r="F145" s="42"/>
      <c r="G145" s="43"/>
      <c r="H145" s="43"/>
      <c r="I145" s="43"/>
      <c r="J145" s="46"/>
      <c r="K145" s="43"/>
      <c r="L145" s="69">
        <v>63216.65</v>
      </c>
      <c r="M145" s="64"/>
      <c r="N145" s="70">
        <v>553145.68999999994</v>
      </c>
      <c r="R145" s="116"/>
      <c r="S145" s="141"/>
      <c r="AG145" s="38"/>
      <c r="AH145" s="39"/>
      <c r="AI145" s="39"/>
      <c r="AO145" s="39" t="s">
        <v>76</v>
      </c>
    </row>
    <row r="146" spans="1:42" customFormat="1" ht="34.5" x14ac:dyDescent="0.25">
      <c r="A146" s="40" t="s">
        <v>146</v>
      </c>
      <c r="B146" s="41" t="s">
        <v>147</v>
      </c>
      <c r="C146" s="187" t="s">
        <v>148</v>
      </c>
      <c r="D146" s="187"/>
      <c r="E146" s="187"/>
      <c r="F146" s="42" t="s">
        <v>133</v>
      </c>
      <c r="G146" s="120">
        <v>-0.14299999999999999</v>
      </c>
      <c r="H146" s="44">
        <v>1</v>
      </c>
      <c r="I146" s="76">
        <v>-0.14299999999999999</v>
      </c>
      <c r="J146" s="69">
        <v>10424</v>
      </c>
      <c r="K146" s="43"/>
      <c r="L146" s="69">
        <v>-1490.63</v>
      </c>
      <c r="M146" s="78">
        <v>8.75</v>
      </c>
      <c r="N146" s="70">
        <v>-13043.01</v>
      </c>
      <c r="R146" s="116"/>
      <c r="S146" s="141"/>
      <c r="AG146" s="38"/>
      <c r="AH146" s="39"/>
      <c r="AI146" s="39" t="s">
        <v>148</v>
      </c>
      <c r="AO146" s="39"/>
    </row>
    <row r="147" spans="1:42" customFormat="1" ht="15" x14ac:dyDescent="0.25">
      <c r="A147" s="67"/>
      <c r="B147" s="68"/>
      <c r="C147" s="187" t="s">
        <v>76</v>
      </c>
      <c r="D147" s="187"/>
      <c r="E147" s="187"/>
      <c r="F147" s="42"/>
      <c r="G147" s="43"/>
      <c r="H147" s="43"/>
      <c r="I147" s="43"/>
      <c r="J147" s="46"/>
      <c r="K147" s="43"/>
      <c r="L147" s="69">
        <v>-1490.63</v>
      </c>
      <c r="M147" s="64"/>
      <c r="N147" s="70">
        <v>-13043.01</v>
      </c>
      <c r="R147" s="116"/>
      <c r="S147" s="141"/>
      <c r="AG147" s="38"/>
      <c r="AH147" s="39"/>
      <c r="AI147" s="39"/>
      <c r="AO147" s="39" t="s">
        <v>76</v>
      </c>
    </row>
    <row r="148" spans="1:42" customFormat="1" ht="225" x14ac:dyDescent="0.25">
      <c r="A148" s="143" t="s">
        <v>149</v>
      </c>
      <c r="B148" s="119" t="s">
        <v>150</v>
      </c>
      <c r="C148" s="196" t="s">
        <v>151</v>
      </c>
      <c r="D148" s="196"/>
      <c r="E148" s="196"/>
      <c r="F148" s="144" t="s">
        <v>137</v>
      </c>
      <c r="G148" s="145">
        <v>0.24399999999999999</v>
      </c>
      <c r="H148" s="146">
        <v>1</v>
      </c>
      <c r="I148" s="154">
        <v>0.24399999999999999</v>
      </c>
      <c r="J148" s="147">
        <v>26633.33</v>
      </c>
      <c r="K148" s="148">
        <v>1.04236</v>
      </c>
      <c r="L148" s="147">
        <v>6773.81</v>
      </c>
      <c r="M148" s="149">
        <v>8.75</v>
      </c>
      <c r="N148" s="150">
        <v>59270.84</v>
      </c>
      <c r="O148" s="151"/>
      <c r="P148" s="151"/>
      <c r="Q148" s="151"/>
      <c r="R148" s="152" t="s">
        <v>356</v>
      </c>
      <c r="S148" s="153" t="s">
        <v>379</v>
      </c>
      <c r="T148" s="165" t="s">
        <v>376</v>
      </c>
      <c r="AG148" s="38"/>
      <c r="AH148" s="39"/>
      <c r="AI148" s="39" t="s">
        <v>151</v>
      </c>
      <c r="AO148" s="39"/>
    </row>
    <row r="149" spans="1:42" customFormat="1" ht="15" x14ac:dyDescent="0.25">
      <c r="A149" s="48"/>
      <c r="B149" s="49"/>
      <c r="C149" s="191" t="s">
        <v>152</v>
      </c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2"/>
      <c r="R149" s="116"/>
      <c r="S149" s="141"/>
      <c r="AG149" s="38"/>
      <c r="AH149" s="39"/>
      <c r="AI149" s="39"/>
      <c r="AO149" s="39"/>
      <c r="AP149" s="3" t="s">
        <v>152</v>
      </c>
    </row>
    <row r="150" spans="1:42" customFormat="1" ht="15" x14ac:dyDescent="0.25">
      <c r="A150" s="50"/>
      <c r="B150" s="51"/>
      <c r="C150" s="193" t="s">
        <v>107</v>
      </c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4"/>
      <c r="R150" s="116"/>
      <c r="S150" s="141"/>
      <c r="AG150" s="38"/>
      <c r="AH150" s="39"/>
      <c r="AI150" s="39"/>
      <c r="AK150" s="3" t="s">
        <v>107</v>
      </c>
      <c r="AO150" s="39"/>
    </row>
    <row r="151" spans="1:42" customFormat="1" ht="15" x14ac:dyDescent="0.25">
      <c r="A151" s="50"/>
      <c r="B151" s="51"/>
      <c r="C151" s="193" t="s">
        <v>108</v>
      </c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4"/>
      <c r="R151" s="116"/>
      <c r="S151" s="141"/>
      <c r="AG151" s="38"/>
      <c r="AH151" s="39"/>
      <c r="AI151" s="39"/>
      <c r="AK151" s="3" t="s">
        <v>108</v>
      </c>
      <c r="AO151" s="39"/>
    </row>
    <row r="152" spans="1:42" customFormat="1" ht="15" x14ac:dyDescent="0.25">
      <c r="A152" s="67"/>
      <c r="B152" s="68"/>
      <c r="C152" s="187" t="s">
        <v>76</v>
      </c>
      <c r="D152" s="187"/>
      <c r="E152" s="187"/>
      <c r="F152" s="42"/>
      <c r="G152" s="43"/>
      <c r="H152" s="43"/>
      <c r="I152" s="43"/>
      <c r="J152" s="46"/>
      <c r="K152" s="43"/>
      <c r="L152" s="69">
        <v>6773.81</v>
      </c>
      <c r="M152" s="64"/>
      <c r="N152" s="70">
        <v>59270.84</v>
      </c>
      <c r="R152" s="116"/>
      <c r="S152" s="141"/>
      <c r="AG152" s="38"/>
      <c r="AH152" s="39"/>
      <c r="AI152" s="39"/>
      <c r="AO152" s="39" t="s">
        <v>76</v>
      </c>
    </row>
    <row r="153" spans="1:42" customFormat="1" ht="15" x14ac:dyDescent="0.25">
      <c r="A153" s="40" t="s">
        <v>153</v>
      </c>
      <c r="B153" s="41" t="s">
        <v>154</v>
      </c>
      <c r="C153" s="187" t="s">
        <v>155</v>
      </c>
      <c r="D153" s="187"/>
      <c r="E153" s="187"/>
      <c r="F153" s="42" t="s">
        <v>125</v>
      </c>
      <c r="G153" s="120">
        <v>-69.218999999999994</v>
      </c>
      <c r="H153" s="44">
        <v>1</v>
      </c>
      <c r="I153" s="76">
        <v>-69.218999999999994</v>
      </c>
      <c r="J153" s="79">
        <v>145.30000000000001</v>
      </c>
      <c r="K153" s="43"/>
      <c r="L153" s="69">
        <v>-10057.52</v>
      </c>
      <c r="M153" s="78">
        <v>8.75</v>
      </c>
      <c r="N153" s="70">
        <v>-88003.3</v>
      </c>
      <c r="R153" s="116"/>
      <c r="S153" s="141"/>
      <c r="AG153" s="38"/>
      <c r="AH153" s="39"/>
      <c r="AI153" s="39" t="s">
        <v>155</v>
      </c>
      <c r="AO153" s="39"/>
    </row>
    <row r="154" spans="1:42" customFormat="1" ht="15" x14ac:dyDescent="0.25">
      <c r="A154" s="67"/>
      <c r="B154" s="68"/>
      <c r="C154" s="187" t="s">
        <v>76</v>
      </c>
      <c r="D154" s="187"/>
      <c r="E154" s="187"/>
      <c r="F154" s="42"/>
      <c r="G154" s="43"/>
      <c r="H154" s="43"/>
      <c r="I154" s="43"/>
      <c r="J154" s="46"/>
      <c r="K154" s="43"/>
      <c r="L154" s="69">
        <v>-10057.52</v>
      </c>
      <c r="M154" s="64"/>
      <c r="N154" s="70">
        <v>-88003.3</v>
      </c>
      <c r="R154" s="116"/>
      <c r="S154" s="141"/>
      <c r="AG154" s="38"/>
      <c r="AH154" s="39"/>
      <c r="AI154" s="39"/>
      <c r="AO154" s="39" t="s">
        <v>76</v>
      </c>
    </row>
    <row r="155" spans="1:42" customFormat="1" ht="45" x14ac:dyDescent="0.25">
      <c r="A155" s="143" t="s">
        <v>156</v>
      </c>
      <c r="B155" s="119" t="s">
        <v>157</v>
      </c>
      <c r="C155" s="196" t="s">
        <v>158</v>
      </c>
      <c r="D155" s="196"/>
      <c r="E155" s="196"/>
      <c r="F155" s="144" t="s">
        <v>137</v>
      </c>
      <c r="G155" s="145">
        <v>2.1240000000000001</v>
      </c>
      <c r="H155" s="146">
        <v>1</v>
      </c>
      <c r="I155" s="154">
        <v>2.1240000000000001</v>
      </c>
      <c r="J155" s="147">
        <v>40000</v>
      </c>
      <c r="K155" s="148">
        <v>1.04236</v>
      </c>
      <c r="L155" s="147">
        <v>88558.91</v>
      </c>
      <c r="M155" s="149">
        <v>8.75</v>
      </c>
      <c r="N155" s="150">
        <v>774890.46</v>
      </c>
      <c r="O155" s="151"/>
      <c r="P155" s="151"/>
      <c r="Q155" s="151"/>
      <c r="R155" s="152" t="s">
        <v>356</v>
      </c>
      <c r="S155" s="153" t="s">
        <v>393</v>
      </c>
      <c r="AG155" s="38"/>
      <c r="AH155" s="39"/>
      <c r="AI155" s="39" t="s">
        <v>158</v>
      </c>
      <c r="AO155" s="39"/>
    </row>
    <row r="156" spans="1:42" customFormat="1" ht="15" x14ac:dyDescent="0.25">
      <c r="A156" s="48"/>
      <c r="B156" s="49"/>
      <c r="C156" s="191" t="s">
        <v>159</v>
      </c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2"/>
      <c r="R156" s="116"/>
      <c r="S156" s="141"/>
      <c r="AG156" s="38"/>
      <c r="AH156" s="39"/>
      <c r="AI156" s="39"/>
      <c r="AO156" s="39"/>
      <c r="AP156" s="3" t="s">
        <v>159</v>
      </c>
    </row>
    <row r="157" spans="1:42" customFormat="1" ht="15" x14ac:dyDescent="0.25">
      <c r="A157" s="50"/>
      <c r="B157" s="51"/>
      <c r="C157" s="193" t="s">
        <v>107</v>
      </c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4"/>
      <c r="R157" s="116"/>
      <c r="S157" s="141"/>
      <c r="AG157" s="38"/>
      <c r="AH157" s="39"/>
      <c r="AI157" s="39"/>
      <c r="AK157" s="3" t="s">
        <v>107</v>
      </c>
      <c r="AO157" s="39"/>
    </row>
    <row r="158" spans="1:42" customFormat="1" ht="15" x14ac:dyDescent="0.25">
      <c r="A158" s="50"/>
      <c r="B158" s="51"/>
      <c r="C158" s="193" t="s">
        <v>108</v>
      </c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4"/>
      <c r="R158" s="116"/>
      <c r="S158" s="141"/>
      <c r="AG158" s="38"/>
      <c r="AH158" s="39"/>
      <c r="AI158" s="39"/>
      <c r="AK158" s="3" t="s">
        <v>108</v>
      </c>
      <c r="AO158" s="39"/>
    </row>
    <row r="159" spans="1:42" customFormat="1" ht="15" x14ac:dyDescent="0.25">
      <c r="A159" s="67"/>
      <c r="B159" s="68"/>
      <c r="C159" s="187" t="s">
        <v>76</v>
      </c>
      <c r="D159" s="187"/>
      <c r="E159" s="187"/>
      <c r="F159" s="42"/>
      <c r="G159" s="43"/>
      <c r="H159" s="43"/>
      <c r="I159" s="43"/>
      <c r="J159" s="46"/>
      <c r="K159" s="43"/>
      <c r="L159" s="69">
        <v>88558.91</v>
      </c>
      <c r="M159" s="64"/>
      <c r="N159" s="70">
        <v>774890.46</v>
      </c>
      <c r="R159" s="116"/>
      <c r="S159" s="141"/>
      <c r="AG159" s="38"/>
      <c r="AH159" s="39"/>
      <c r="AI159" s="39"/>
      <c r="AO159" s="39" t="s">
        <v>76</v>
      </c>
    </row>
    <row r="160" spans="1:42" customFormat="1" ht="23.25" x14ac:dyDescent="0.25">
      <c r="A160" s="40" t="s">
        <v>160</v>
      </c>
      <c r="B160" s="41" t="s">
        <v>161</v>
      </c>
      <c r="C160" s="187" t="s">
        <v>162</v>
      </c>
      <c r="D160" s="187"/>
      <c r="E160" s="187"/>
      <c r="F160" s="42" t="s">
        <v>125</v>
      </c>
      <c r="G160" s="43">
        <v>-796</v>
      </c>
      <c r="H160" s="44">
        <v>1</v>
      </c>
      <c r="I160" s="44">
        <v>-796</v>
      </c>
      <c r="J160" s="79">
        <v>43.61</v>
      </c>
      <c r="K160" s="43"/>
      <c r="L160" s="69">
        <v>-34713.56</v>
      </c>
      <c r="M160" s="78">
        <v>8.75</v>
      </c>
      <c r="N160" s="70">
        <v>-303743.65000000002</v>
      </c>
      <c r="R160" s="116"/>
      <c r="S160" s="141"/>
      <c r="AG160" s="38"/>
      <c r="AH160" s="39"/>
      <c r="AI160" s="39" t="s">
        <v>162</v>
      </c>
      <c r="AO160" s="39"/>
    </row>
    <row r="161" spans="1:42" customFormat="1" ht="15" x14ac:dyDescent="0.25">
      <c r="A161" s="67"/>
      <c r="B161" s="68"/>
      <c r="C161" s="187" t="s">
        <v>76</v>
      </c>
      <c r="D161" s="187"/>
      <c r="E161" s="187"/>
      <c r="F161" s="42"/>
      <c r="G161" s="43"/>
      <c r="H161" s="43"/>
      <c r="I161" s="43"/>
      <c r="J161" s="46"/>
      <c r="K161" s="43"/>
      <c r="L161" s="69">
        <v>-34713.56</v>
      </c>
      <c r="M161" s="64"/>
      <c r="N161" s="70">
        <v>-303743.65000000002</v>
      </c>
      <c r="R161" s="116"/>
      <c r="S161" s="141"/>
      <c r="AG161" s="38"/>
      <c r="AH161" s="39"/>
      <c r="AI161" s="39"/>
      <c r="AO161" s="39" t="s">
        <v>76</v>
      </c>
    </row>
    <row r="162" spans="1:42" customFormat="1" ht="45" x14ac:dyDescent="0.25">
      <c r="A162" s="123" t="s">
        <v>163</v>
      </c>
      <c r="B162" s="124" t="s">
        <v>164</v>
      </c>
      <c r="C162" s="197" t="s">
        <v>165</v>
      </c>
      <c r="D162" s="197"/>
      <c r="E162" s="197"/>
      <c r="F162" s="125" t="s">
        <v>166</v>
      </c>
      <c r="G162" s="126">
        <v>5.5720000000000001</v>
      </c>
      <c r="H162" s="127">
        <v>1</v>
      </c>
      <c r="I162" s="128">
        <v>5.5720000000000001</v>
      </c>
      <c r="J162" s="129">
        <v>36898</v>
      </c>
      <c r="K162" s="130">
        <v>1.04236</v>
      </c>
      <c r="L162" s="129">
        <v>214304.69</v>
      </c>
      <c r="M162" s="131">
        <v>8.75</v>
      </c>
      <c r="N162" s="132">
        <v>1875166.04</v>
      </c>
      <c r="O162" s="133"/>
      <c r="P162" s="133"/>
      <c r="Q162" s="133"/>
      <c r="R162" s="134" t="s">
        <v>357</v>
      </c>
      <c r="S162" s="141" t="s">
        <v>368</v>
      </c>
      <c r="AG162" s="38"/>
      <c r="AH162" s="39"/>
      <c r="AI162" s="39" t="s">
        <v>165</v>
      </c>
      <c r="AO162" s="39"/>
    </row>
    <row r="163" spans="1:42" customFormat="1" ht="15" x14ac:dyDescent="0.25">
      <c r="A163" s="48"/>
      <c r="B163" s="49"/>
      <c r="C163" s="191" t="s">
        <v>167</v>
      </c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2"/>
      <c r="R163" s="116"/>
      <c r="S163" s="141"/>
      <c r="AG163" s="38"/>
      <c r="AH163" s="39"/>
      <c r="AI163" s="39"/>
      <c r="AO163" s="39"/>
      <c r="AP163" s="3" t="s">
        <v>167</v>
      </c>
    </row>
    <row r="164" spans="1:42" customFormat="1" ht="15" x14ac:dyDescent="0.25">
      <c r="A164" s="50"/>
      <c r="B164" s="51"/>
      <c r="C164" s="193" t="s">
        <v>107</v>
      </c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4"/>
      <c r="R164" s="116"/>
      <c r="S164" s="141"/>
      <c r="AG164" s="38"/>
      <c r="AH164" s="39"/>
      <c r="AI164" s="39"/>
      <c r="AK164" s="3" t="s">
        <v>107</v>
      </c>
      <c r="AO164" s="39"/>
    </row>
    <row r="165" spans="1:42" customFormat="1" ht="15" x14ac:dyDescent="0.25">
      <c r="A165" s="50"/>
      <c r="B165" s="51"/>
      <c r="C165" s="193" t="s">
        <v>108</v>
      </c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4"/>
      <c r="R165" s="116"/>
      <c r="S165" s="141"/>
      <c r="AG165" s="38"/>
      <c r="AH165" s="39"/>
      <c r="AI165" s="39"/>
      <c r="AK165" s="3" t="s">
        <v>108</v>
      </c>
      <c r="AO165" s="39"/>
    </row>
    <row r="166" spans="1:42" customFormat="1" ht="15" x14ac:dyDescent="0.25">
      <c r="A166" s="67"/>
      <c r="B166" s="68"/>
      <c r="C166" s="187" t="s">
        <v>76</v>
      </c>
      <c r="D166" s="187"/>
      <c r="E166" s="187"/>
      <c r="F166" s="42"/>
      <c r="G166" s="43"/>
      <c r="H166" s="43"/>
      <c r="I166" s="43"/>
      <c r="J166" s="46"/>
      <c r="K166" s="43"/>
      <c r="L166" s="69">
        <v>214304.69</v>
      </c>
      <c r="M166" s="64"/>
      <c r="N166" s="70">
        <v>1875166.04</v>
      </c>
      <c r="R166" s="116"/>
      <c r="S166" s="141"/>
      <c r="AG166" s="38"/>
      <c r="AH166" s="39"/>
      <c r="AI166" s="39"/>
      <c r="AO166" s="39" t="s">
        <v>76</v>
      </c>
    </row>
    <row r="167" spans="1:42" customFormat="1" ht="15" x14ac:dyDescent="0.25">
      <c r="A167" s="40" t="s">
        <v>168</v>
      </c>
      <c r="B167" s="41" t="s">
        <v>169</v>
      </c>
      <c r="C167" s="187" t="s">
        <v>170</v>
      </c>
      <c r="D167" s="187"/>
      <c r="E167" s="187"/>
      <c r="F167" s="42" t="s">
        <v>171</v>
      </c>
      <c r="G167" s="43">
        <v>-432.62</v>
      </c>
      <c r="H167" s="44">
        <v>1</v>
      </c>
      <c r="I167" s="78">
        <v>-432.62</v>
      </c>
      <c r="J167" s="79">
        <v>351.2</v>
      </c>
      <c r="K167" s="43"/>
      <c r="L167" s="69">
        <v>-151936.14000000001</v>
      </c>
      <c r="M167" s="78">
        <v>8.75</v>
      </c>
      <c r="N167" s="70">
        <v>-1329441.23</v>
      </c>
      <c r="R167" s="116"/>
      <c r="S167" s="141"/>
      <c r="AG167" s="38"/>
      <c r="AH167" s="39"/>
      <c r="AI167" s="39" t="s">
        <v>170</v>
      </c>
      <c r="AO167" s="39"/>
    </row>
    <row r="168" spans="1:42" customFormat="1" ht="15" x14ac:dyDescent="0.25">
      <c r="A168" s="67"/>
      <c r="B168" s="68"/>
      <c r="C168" s="187" t="s">
        <v>76</v>
      </c>
      <c r="D168" s="187"/>
      <c r="E168" s="187"/>
      <c r="F168" s="42"/>
      <c r="G168" s="43"/>
      <c r="H168" s="43"/>
      <c r="I168" s="43"/>
      <c r="J168" s="46"/>
      <c r="K168" s="43"/>
      <c r="L168" s="69">
        <v>-151936.14000000001</v>
      </c>
      <c r="M168" s="64"/>
      <c r="N168" s="70">
        <v>-1329441.23</v>
      </c>
      <c r="R168" s="116"/>
      <c r="S168" s="141"/>
      <c r="AG168" s="38"/>
      <c r="AH168" s="39"/>
      <c r="AI168" s="39"/>
      <c r="AO168" s="39" t="s">
        <v>76</v>
      </c>
    </row>
    <row r="169" spans="1:42" customFormat="1" ht="45" x14ac:dyDescent="0.25">
      <c r="A169" s="40" t="s">
        <v>172</v>
      </c>
      <c r="B169" s="41" t="s">
        <v>173</v>
      </c>
      <c r="C169" s="187" t="s">
        <v>174</v>
      </c>
      <c r="D169" s="187"/>
      <c r="E169" s="187"/>
      <c r="F169" s="42" t="s">
        <v>137</v>
      </c>
      <c r="G169" s="43">
        <v>28.385000000000002</v>
      </c>
      <c r="H169" s="44">
        <v>1</v>
      </c>
      <c r="I169" s="76">
        <v>28.385000000000002</v>
      </c>
      <c r="J169" s="69">
        <v>17285.71</v>
      </c>
      <c r="K169" s="71">
        <v>1.04236</v>
      </c>
      <c r="L169" s="69">
        <v>511439.02</v>
      </c>
      <c r="M169" s="78">
        <v>8.75</v>
      </c>
      <c r="N169" s="70">
        <v>4475091.43</v>
      </c>
      <c r="R169" s="116"/>
      <c r="S169" s="141"/>
      <c r="AG169" s="38"/>
      <c r="AH169" s="39"/>
      <c r="AI169" s="39" t="s">
        <v>174</v>
      </c>
      <c r="AO169" s="39"/>
    </row>
    <row r="170" spans="1:42" customFormat="1" ht="15" x14ac:dyDescent="0.25">
      <c r="A170" s="48"/>
      <c r="B170" s="49"/>
      <c r="C170" s="191" t="s">
        <v>175</v>
      </c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2"/>
      <c r="R170" s="116"/>
      <c r="S170" s="141"/>
      <c r="AG170" s="38"/>
      <c r="AH170" s="39"/>
      <c r="AI170" s="39"/>
      <c r="AO170" s="39"/>
      <c r="AP170" s="3" t="s">
        <v>175</v>
      </c>
    </row>
    <row r="171" spans="1:42" customFormat="1" ht="15" x14ac:dyDescent="0.25">
      <c r="A171" s="50"/>
      <c r="B171" s="51"/>
      <c r="C171" s="193" t="s">
        <v>107</v>
      </c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4"/>
      <c r="R171" s="116"/>
      <c r="S171" s="141"/>
      <c r="AG171" s="38"/>
      <c r="AH171" s="39"/>
      <c r="AI171" s="39"/>
      <c r="AK171" s="3" t="s">
        <v>107</v>
      </c>
      <c r="AO171" s="39"/>
    </row>
    <row r="172" spans="1:42" customFormat="1" ht="15" x14ac:dyDescent="0.25">
      <c r="A172" s="50"/>
      <c r="B172" s="51"/>
      <c r="C172" s="193" t="s">
        <v>108</v>
      </c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4"/>
      <c r="R172" s="116"/>
      <c r="S172" s="141"/>
      <c r="AG172" s="38"/>
      <c r="AH172" s="39"/>
      <c r="AI172" s="39"/>
      <c r="AK172" s="3" t="s">
        <v>108</v>
      </c>
      <c r="AO172" s="39"/>
    </row>
    <row r="173" spans="1:42" customFormat="1" ht="15" x14ac:dyDescent="0.25">
      <c r="A173" s="67"/>
      <c r="B173" s="68"/>
      <c r="C173" s="187" t="s">
        <v>76</v>
      </c>
      <c r="D173" s="187"/>
      <c r="E173" s="187"/>
      <c r="F173" s="42"/>
      <c r="G173" s="43"/>
      <c r="H173" s="43"/>
      <c r="I173" s="43"/>
      <c r="J173" s="46"/>
      <c r="K173" s="43"/>
      <c r="L173" s="69">
        <v>511439.02</v>
      </c>
      <c r="M173" s="64"/>
      <c r="N173" s="70">
        <v>4475091.43</v>
      </c>
      <c r="R173" s="116"/>
      <c r="S173" s="141"/>
      <c r="AG173" s="38"/>
      <c r="AH173" s="39"/>
      <c r="AI173" s="39"/>
      <c r="AO173" s="39" t="s">
        <v>76</v>
      </c>
    </row>
    <row r="174" spans="1:42" customFormat="1" ht="23.25" x14ac:dyDescent="0.25">
      <c r="A174" s="40" t="s">
        <v>176</v>
      </c>
      <c r="B174" s="41" t="s">
        <v>177</v>
      </c>
      <c r="C174" s="187" t="s">
        <v>178</v>
      </c>
      <c r="D174" s="187"/>
      <c r="E174" s="187"/>
      <c r="F174" s="42" t="s">
        <v>125</v>
      </c>
      <c r="G174" s="43">
        <v>-796</v>
      </c>
      <c r="H174" s="44">
        <v>1</v>
      </c>
      <c r="I174" s="44">
        <v>-796</v>
      </c>
      <c r="J174" s="79">
        <v>5.6</v>
      </c>
      <c r="K174" s="43"/>
      <c r="L174" s="69">
        <v>-4457.6000000000004</v>
      </c>
      <c r="M174" s="78">
        <v>8.75</v>
      </c>
      <c r="N174" s="70">
        <v>-39004</v>
      </c>
      <c r="R174" s="116"/>
      <c r="S174" s="141"/>
      <c r="AG174" s="38"/>
      <c r="AH174" s="39"/>
      <c r="AI174" s="39" t="s">
        <v>178</v>
      </c>
      <c r="AO174" s="39"/>
    </row>
    <row r="175" spans="1:42" customFormat="1" ht="15" x14ac:dyDescent="0.25">
      <c r="A175" s="67"/>
      <c r="B175" s="68"/>
      <c r="C175" s="187" t="s">
        <v>76</v>
      </c>
      <c r="D175" s="187"/>
      <c r="E175" s="187"/>
      <c r="F175" s="42"/>
      <c r="G175" s="43"/>
      <c r="H175" s="43"/>
      <c r="I175" s="43"/>
      <c r="J175" s="46"/>
      <c r="K175" s="43"/>
      <c r="L175" s="69">
        <v>-4457.6000000000004</v>
      </c>
      <c r="M175" s="64"/>
      <c r="N175" s="70">
        <v>-39004</v>
      </c>
      <c r="R175" s="116"/>
      <c r="S175" s="141"/>
      <c r="AG175" s="38"/>
      <c r="AH175" s="39"/>
      <c r="AI175" s="39"/>
      <c r="AO175" s="39" t="s">
        <v>76</v>
      </c>
    </row>
    <row r="176" spans="1:42" customFormat="1" ht="45" x14ac:dyDescent="0.25">
      <c r="A176" s="40" t="s">
        <v>179</v>
      </c>
      <c r="B176" s="41" t="s">
        <v>180</v>
      </c>
      <c r="C176" s="187" t="s">
        <v>181</v>
      </c>
      <c r="D176" s="187"/>
      <c r="E176" s="187"/>
      <c r="F176" s="42" t="s">
        <v>125</v>
      </c>
      <c r="G176" s="43">
        <v>796</v>
      </c>
      <c r="H176" s="44">
        <v>1</v>
      </c>
      <c r="I176" s="44">
        <v>796</v>
      </c>
      <c r="J176" s="79">
        <v>11.43</v>
      </c>
      <c r="K176" s="71">
        <v>1.04236</v>
      </c>
      <c r="L176" s="69">
        <v>9483.68</v>
      </c>
      <c r="M176" s="78">
        <v>8.75</v>
      </c>
      <c r="N176" s="70">
        <v>82982.2</v>
      </c>
      <c r="R176" s="116"/>
      <c r="S176" s="141"/>
      <c r="AG176" s="38"/>
      <c r="AH176" s="39"/>
      <c r="AI176" s="39" t="s">
        <v>181</v>
      </c>
      <c r="AO176" s="39"/>
    </row>
    <row r="177" spans="1:42" customFormat="1" ht="15" x14ac:dyDescent="0.25">
      <c r="A177" s="48"/>
      <c r="B177" s="49"/>
      <c r="C177" s="191" t="s">
        <v>182</v>
      </c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2"/>
      <c r="R177" s="116"/>
      <c r="S177" s="141"/>
      <c r="AG177" s="38"/>
      <c r="AH177" s="39"/>
      <c r="AI177" s="39"/>
      <c r="AO177" s="39"/>
      <c r="AP177" s="3" t="s">
        <v>182</v>
      </c>
    </row>
    <row r="178" spans="1:42" customFormat="1" ht="15" x14ac:dyDescent="0.25">
      <c r="A178" s="50"/>
      <c r="B178" s="51"/>
      <c r="C178" s="193" t="s">
        <v>107</v>
      </c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4"/>
      <c r="R178" s="116"/>
      <c r="S178" s="141"/>
      <c r="AG178" s="38"/>
      <c r="AH178" s="39"/>
      <c r="AI178" s="39"/>
      <c r="AK178" s="3" t="s">
        <v>107</v>
      </c>
      <c r="AO178" s="39"/>
    </row>
    <row r="179" spans="1:42" customFormat="1" ht="15" x14ac:dyDescent="0.25">
      <c r="A179" s="50"/>
      <c r="B179" s="51"/>
      <c r="C179" s="193" t="s">
        <v>108</v>
      </c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4"/>
      <c r="R179" s="116"/>
      <c r="S179" s="141"/>
      <c r="AG179" s="38"/>
      <c r="AH179" s="39"/>
      <c r="AI179" s="39"/>
      <c r="AK179" s="3" t="s">
        <v>108</v>
      </c>
      <c r="AO179" s="39"/>
    </row>
    <row r="180" spans="1:42" customFormat="1" ht="15" x14ac:dyDescent="0.25">
      <c r="A180" s="67"/>
      <c r="B180" s="68"/>
      <c r="C180" s="187" t="s">
        <v>76</v>
      </c>
      <c r="D180" s="187"/>
      <c r="E180" s="187"/>
      <c r="F180" s="42"/>
      <c r="G180" s="43"/>
      <c r="H180" s="43"/>
      <c r="I180" s="43"/>
      <c r="J180" s="46"/>
      <c r="K180" s="43"/>
      <c r="L180" s="69">
        <v>9483.68</v>
      </c>
      <c r="M180" s="64"/>
      <c r="N180" s="70">
        <v>82982.2</v>
      </c>
      <c r="R180" s="116"/>
      <c r="S180" s="141"/>
      <c r="AG180" s="38"/>
      <c r="AH180" s="39"/>
      <c r="AI180" s="39"/>
      <c r="AO180" s="39" t="s">
        <v>76</v>
      </c>
    </row>
    <row r="181" spans="1:42" customFormat="1" ht="23.25" x14ac:dyDescent="0.25">
      <c r="A181" s="40" t="s">
        <v>183</v>
      </c>
      <c r="B181" s="41" t="s">
        <v>184</v>
      </c>
      <c r="C181" s="187" t="s">
        <v>185</v>
      </c>
      <c r="D181" s="187"/>
      <c r="E181" s="187"/>
      <c r="F181" s="42" t="s">
        <v>125</v>
      </c>
      <c r="G181" s="43">
        <v>-796</v>
      </c>
      <c r="H181" s="44">
        <v>1</v>
      </c>
      <c r="I181" s="44">
        <v>-796</v>
      </c>
      <c r="J181" s="79">
        <v>2.5</v>
      </c>
      <c r="K181" s="43"/>
      <c r="L181" s="69">
        <v>-1990</v>
      </c>
      <c r="M181" s="78">
        <v>8.75</v>
      </c>
      <c r="N181" s="70">
        <v>-17412.5</v>
      </c>
      <c r="R181" s="116"/>
      <c r="S181" s="141"/>
      <c r="AG181" s="38"/>
      <c r="AH181" s="39"/>
      <c r="AI181" s="39" t="s">
        <v>185</v>
      </c>
      <c r="AO181" s="39"/>
    </row>
    <row r="182" spans="1:42" customFormat="1" ht="15" x14ac:dyDescent="0.25">
      <c r="A182" s="67"/>
      <c r="B182" s="68"/>
      <c r="C182" s="187" t="s">
        <v>76</v>
      </c>
      <c r="D182" s="187"/>
      <c r="E182" s="187"/>
      <c r="F182" s="42"/>
      <c r="G182" s="43"/>
      <c r="H182" s="43"/>
      <c r="I182" s="43"/>
      <c r="J182" s="46"/>
      <c r="K182" s="43"/>
      <c r="L182" s="69">
        <v>-1990</v>
      </c>
      <c r="M182" s="64"/>
      <c r="N182" s="70">
        <v>-17412.5</v>
      </c>
      <c r="R182" s="116"/>
      <c r="S182" s="141"/>
      <c r="AG182" s="38"/>
      <c r="AH182" s="39"/>
      <c r="AI182" s="39"/>
      <c r="AO182" s="39" t="s">
        <v>76</v>
      </c>
    </row>
    <row r="183" spans="1:42" customFormat="1" ht="45" x14ac:dyDescent="0.25">
      <c r="A183" s="40" t="s">
        <v>186</v>
      </c>
      <c r="B183" s="41" t="s">
        <v>180</v>
      </c>
      <c r="C183" s="187" t="s">
        <v>187</v>
      </c>
      <c r="D183" s="187"/>
      <c r="E183" s="187"/>
      <c r="F183" s="42" t="s">
        <v>125</v>
      </c>
      <c r="G183" s="43">
        <v>796</v>
      </c>
      <c r="H183" s="44">
        <v>1</v>
      </c>
      <c r="I183" s="44">
        <v>796</v>
      </c>
      <c r="J183" s="79">
        <v>10.14</v>
      </c>
      <c r="K183" s="71">
        <v>1.04236</v>
      </c>
      <c r="L183" s="69">
        <v>8413.35</v>
      </c>
      <c r="M183" s="78">
        <v>8.75</v>
      </c>
      <c r="N183" s="70">
        <v>73616.81</v>
      </c>
      <c r="R183" s="116"/>
      <c r="S183" s="141"/>
      <c r="AG183" s="38"/>
      <c r="AH183" s="39"/>
      <c r="AI183" s="39" t="s">
        <v>187</v>
      </c>
      <c r="AO183" s="39"/>
    </row>
    <row r="184" spans="1:42" customFormat="1" ht="15" x14ac:dyDescent="0.25">
      <c r="A184" s="48"/>
      <c r="B184" s="49"/>
      <c r="C184" s="191" t="s">
        <v>188</v>
      </c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2"/>
      <c r="R184" s="116"/>
      <c r="S184" s="141"/>
      <c r="AG184" s="38"/>
      <c r="AH184" s="39"/>
      <c r="AI184" s="39"/>
      <c r="AO184" s="39"/>
      <c r="AP184" s="3" t="s">
        <v>188</v>
      </c>
    </row>
    <row r="185" spans="1:42" customFormat="1" ht="15" x14ac:dyDescent="0.25">
      <c r="A185" s="50"/>
      <c r="B185" s="51"/>
      <c r="C185" s="193" t="s">
        <v>107</v>
      </c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4"/>
      <c r="R185" s="116"/>
      <c r="S185" s="141"/>
      <c r="AG185" s="38"/>
      <c r="AH185" s="39"/>
      <c r="AI185" s="39"/>
      <c r="AK185" s="3" t="s">
        <v>107</v>
      </c>
      <c r="AO185" s="39"/>
    </row>
    <row r="186" spans="1:42" customFormat="1" ht="15" x14ac:dyDescent="0.25">
      <c r="A186" s="50"/>
      <c r="B186" s="51"/>
      <c r="C186" s="193" t="s">
        <v>108</v>
      </c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4"/>
      <c r="R186" s="116"/>
      <c r="S186" s="141"/>
      <c r="AG186" s="38"/>
      <c r="AH186" s="39"/>
      <c r="AI186" s="39"/>
      <c r="AK186" s="3" t="s">
        <v>108</v>
      </c>
      <c r="AO186" s="39"/>
    </row>
    <row r="187" spans="1:42" customFormat="1" ht="15" x14ac:dyDescent="0.25">
      <c r="A187" s="67"/>
      <c r="B187" s="68"/>
      <c r="C187" s="187" t="s">
        <v>76</v>
      </c>
      <c r="D187" s="187"/>
      <c r="E187" s="187"/>
      <c r="F187" s="42"/>
      <c r="G187" s="43"/>
      <c r="H187" s="43"/>
      <c r="I187" s="43"/>
      <c r="J187" s="46"/>
      <c r="K187" s="43"/>
      <c r="L187" s="69">
        <v>8413.35</v>
      </c>
      <c r="M187" s="64"/>
      <c r="N187" s="70">
        <v>73616.81</v>
      </c>
      <c r="R187" s="116"/>
      <c r="S187" s="141"/>
      <c r="AG187" s="38"/>
      <c r="AH187" s="39"/>
      <c r="AI187" s="39"/>
      <c r="AO187" s="39" t="s">
        <v>76</v>
      </c>
    </row>
    <row r="188" spans="1:42" customFormat="1" ht="23.25" x14ac:dyDescent="0.25">
      <c r="A188" s="40" t="s">
        <v>189</v>
      </c>
      <c r="B188" s="41" t="s">
        <v>190</v>
      </c>
      <c r="C188" s="187" t="s">
        <v>191</v>
      </c>
      <c r="D188" s="187"/>
      <c r="E188" s="187"/>
      <c r="F188" s="42" t="s">
        <v>192</v>
      </c>
      <c r="G188" s="43">
        <v>9.2999999999999999E-2</v>
      </c>
      <c r="H188" s="44">
        <v>1</v>
      </c>
      <c r="I188" s="76">
        <v>9.2999999999999999E-2</v>
      </c>
      <c r="J188" s="46"/>
      <c r="K188" s="43"/>
      <c r="L188" s="46"/>
      <c r="M188" s="43"/>
      <c r="N188" s="47"/>
      <c r="R188" s="116"/>
      <c r="S188" s="141"/>
      <c r="AG188" s="38"/>
      <c r="AH188" s="39"/>
      <c r="AI188" s="39" t="s">
        <v>191</v>
      </c>
      <c r="AO188" s="39"/>
    </row>
    <row r="189" spans="1:42" customFormat="1" ht="15" x14ac:dyDescent="0.25">
      <c r="A189" s="48"/>
      <c r="B189" s="49"/>
      <c r="C189" s="191" t="s">
        <v>193</v>
      </c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2"/>
      <c r="R189" s="116"/>
      <c r="S189" s="141"/>
      <c r="AG189" s="38"/>
      <c r="AH189" s="39"/>
      <c r="AI189" s="39"/>
      <c r="AJ189" s="3" t="s">
        <v>193</v>
      </c>
      <c r="AO189" s="39"/>
    </row>
    <row r="190" spans="1:42" customFormat="1" ht="23.25" x14ac:dyDescent="0.25">
      <c r="A190" s="50"/>
      <c r="B190" s="51" t="s">
        <v>112</v>
      </c>
      <c r="C190" s="193" t="s">
        <v>113</v>
      </c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4"/>
      <c r="R190" s="116"/>
      <c r="S190" s="141"/>
      <c r="AG190" s="38"/>
      <c r="AH190" s="39"/>
      <c r="AI190" s="39"/>
      <c r="AK190" s="3" t="s">
        <v>113</v>
      </c>
      <c r="AO190" s="39"/>
    </row>
    <row r="191" spans="1:42" customFormat="1" ht="68.25" x14ac:dyDescent="0.25">
      <c r="A191" s="50"/>
      <c r="B191" s="51" t="s">
        <v>64</v>
      </c>
      <c r="C191" s="193" t="s">
        <v>65</v>
      </c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4"/>
      <c r="R191" s="116"/>
      <c r="S191" s="141"/>
      <c r="AG191" s="38"/>
      <c r="AH191" s="39"/>
      <c r="AI191" s="39"/>
      <c r="AK191" s="3" t="s">
        <v>65</v>
      </c>
      <c r="AO191" s="39"/>
    </row>
    <row r="192" spans="1:42" customFormat="1" ht="15" x14ac:dyDescent="0.25">
      <c r="A192" s="52"/>
      <c r="B192" s="51" t="s">
        <v>59</v>
      </c>
      <c r="C192" s="191" t="s">
        <v>66</v>
      </c>
      <c r="D192" s="191"/>
      <c r="E192" s="191"/>
      <c r="F192" s="53"/>
      <c r="G192" s="54"/>
      <c r="H192" s="54"/>
      <c r="I192" s="54"/>
      <c r="J192" s="72">
        <v>1107.95</v>
      </c>
      <c r="K192" s="80">
        <v>1.3225</v>
      </c>
      <c r="L192" s="55">
        <v>136.27000000000001</v>
      </c>
      <c r="M192" s="56">
        <v>46.99</v>
      </c>
      <c r="N192" s="57">
        <v>6403.33</v>
      </c>
      <c r="R192" s="116"/>
      <c r="S192" s="141"/>
      <c r="AG192" s="38"/>
      <c r="AH192" s="39"/>
      <c r="AI192" s="39"/>
      <c r="AL192" s="3" t="s">
        <v>66</v>
      </c>
      <c r="AO192" s="39"/>
    </row>
    <row r="193" spans="1:42" customFormat="1" ht="15" x14ac:dyDescent="0.25">
      <c r="A193" s="52"/>
      <c r="B193" s="51" t="s">
        <v>77</v>
      </c>
      <c r="C193" s="191" t="s">
        <v>82</v>
      </c>
      <c r="D193" s="191"/>
      <c r="E193" s="191"/>
      <c r="F193" s="53"/>
      <c r="G193" s="54"/>
      <c r="H193" s="54"/>
      <c r="I193" s="54"/>
      <c r="J193" s="72">
        <v>12533.99</v>
      </c>
      <c r="K193" s="80">
        <v>1.4375</v>
      </c>
      <c r="L193" s="72">
        <v>1675.64</v>
      </c>
      <c r="M193" s="56">
        <v>14.01</v>
      </c>
      <c r="N193" s="57">
        <v>23475.72</v>
      </c>
      <c r="R193" s="116"/>
      <c r="S193" s="141"/>
      <c r="AG193" s="38"/>
      <c r="AH193" s="39"/>
      <c r="AI193" s="39"/>
      <c r="AL193" s="3" t="s">
        <v>82</v>
      </c>
      <c r="AO193" s="39"/>
    </row>
    <row r="194" spans="1:42" customFormat="1" ht="15" x14ac:dyDescent="0.25">
      <c r="A194" s="52"/>
      <c r="B194" s="51" t="s">
        <v>83</v>
      </c>
      <c r="C194" s="191" t="s">
        <v>84</v>
      </c>
      <c r="D194" s="191"/>
      <c r="E194" s="191"/>
      <c r="F194" s="53"/>
      <c r="G194" s="54"/>
      <c r="H194" s="54"/>
      <c r="I194" s="54"/>
      <c r="J194" s="55">
        <v>820.22</v>
      </c>
      <c r="K194" s="80">
        <v>1.4375</v>
      </c>
      <c r="L194" s="55">
        <v>109.65</v>
      </c>
      <c r="M194" s="56">
        <v>46.99</v>
      </c>
      <c r="N194" s="57">
        <v>5152.45</v>
      </c>
      <c r="R194" s="116"/>
      <c r="S194" s="141"/>
      <c r="AG194" s="38"/>
      <c r="AH194" s="39"/>
      <c r="AI194" s="39"/>
      <c r="AL194" s="3" t="s">
        <v>84</v>
      </c>
      <c r="AO194" s="39"/>
    </row>
    <row r="195" spans="1:42" customFormat="1" ht="15" x14ac:dyDescent="0.25">
      <c r="A195" s="52"/>
      <c r="B195" s="51" t="s">
        <v>93</v>
      </c>
      <c r="C195" s="191" t="s">
        <v>96</v>
      </c>
      <c r="D195" s="191"/>
      <c r="E195" s="191"/>
      <c r="F195" s="53"/>
      <c r="G195" s="54"/>
      <c r="H195" s="54"/>
      <c r="I195" s="54"/>
      <c r="J195" s="72">
        <v>230267.7</v>
      </c>
      <c r="K195" s="54"/>
      <c r="L195" s="72">
        <v>21414.9</v>
      </c>
      <c r="M195" s="56">
        <v>8.75</v>
      </c>
      <c r="N195" s="57">
        <v>187380.38</v>
      </c>
      <c r="R195" s="116"/>
      <c r="S195" s="141"/>
      <c r="AG195" s="38"/>
      <c r="AH195" s="39"/>
      <c r="AI195" s="39"/>
      <c r="AL195" s="3" t="s">
        <v>96</v>
      </c>
      <c r="AO195" s="39"/>
    </row>
    <row r="196" spans="1:42" customFormat="1" ht="15" x14ac:dyDescent="0.25">
      <c r="A196" s="58"/>
      <c r="B196" s="51"/>
      <c r="C196" s="191" t="s">
        <v>67</v>
      </c>
      <c r="D196" s="191"/>
      <c r="E196" s="191"/>
      <c r="F196" s="53" t="s">
        <v>68</v>
      </c>
      <c r="G196" s="56">
        <v>134.46</v>
      </c>
      <c r="H196" s="80">
        <v>1.3225</v>
      </c>
      <c r="I196" s="74">
        <v>16.5375716</v>
      </c>
      <c r="J196" s="61"/>
      <c r="K196" s="54"/>
      <c r="L196" s="61"/>
      <c r="M196" s="54"/>
      <c r="N196" s="62"/>
      <c r="R196" s="116"/>
      <c r="S196" s="141"/>
      <c r="AG196" s="38"/>
      <c r="AH196" s="39"/>
      <c r="AI196" s="39"/>
      <c r="AM196" s="3" t="s">
        <v>67</v>
      </c>
      <c r="AO196" s="39"/>
    </row>
    <row r="197" spans="1:42" customFormat="1" ht="15" x14ac:dyDescent="0.25">
      <c r="A197" s="58"/>
      <c r="B197" s="51"/>
      <c r="C197" s="191" t="s">
        <v>85</v>
      </c>
      <c r="D197" s="191"/>
      <c r="E197" s="191"/>
      <c r="F197" s="53" t="s">
        <v>68</v>
      </c>
      <c r="G197" s="56">
        <v>54.89</v>
      </c>
      <c r="H197" s="80">
        <v>1.4375</v>
      </c>
      <c r="I197" s="74">
        <v>7.3381068999999997</v>
      </c>
      <c r="J197" s="61"/>
      <c r="K197" s="54"/>
      <c r="L197" s="61"/>
      <c r="M197" s="54"/>
      <c r="N197" s="62"/>
      <c r="R197" s="116"/>
      <c r="S197" s="141"/>
      <c r="AG197" s="38"/>
      <c r="AH197" s="39"/>
      <c r="AI197" s="39"/>
      <c r="AM197" s="3" t="s">
        <v>85</v>
      </c>
      <c r="AO197" s="39"/>
    </row>
    <row r="198" spans="1:42" customFormat="1" ht="15" x14ac:dyDescent="0.25">
      <c r="A198" s="52"/>
      <c r="B198" s="51"/>
      <c r="C198" s="195" t="s">
        <v>69</v>
      </c>
      <c r="D198" s="195"/>
      <c r="E198" s="195"/>
      <c r="F198" s="63"/>
      <c r="G198" s="64"/>
      <c r="H198" s="64"/>
      <c r="I198" s="64"/>
      <c r="J198" s="75">
        <v>243909.64</v>
      </c>
      <c r="K198" s="64"/>
      <c r="L198" s="75">
        <v>23226.81</v>
      </c>
      <c r="M198" s="64"/>
      <c r="N198" s="66">
        <v>217259.43</v>
      </c>
      <c r="R198" s="116"/>
      <c r="S198" s="141"/>
      <c r="AG198" s="38"/>
      <c r="AH198" s="39"/>
      <c r="AI198" s="39"/>
      <c r="AN198" s="3" t="s">
        <v>69</v>
      </c>
      <c r="AO198" s="39"/>
    </row>
    <row r="199" spans="1:42" customFormat="1" ht="15" x14ac:dyDescent="0.25">
      <c r="A199" s="58"/>
      <c r="B199" s="51"/>
      <c r="C199" s="191" t="s">
        <v>70</v>
      </c>
      <c r="D199" s="191"/>
      <c r="E199" s="191"/>
      <c r="F199" s="53"/>
      <c r="G199" s="54"/>
      <c r="H199" s="54"/>
      <c r="I199" s="54"/>
      <c r="J199" s="61"/>
      <c r="K199" s="54"/>
      <c r="L199" s="55">
        <v>245.92</v>
      </c>
      <c r="M199" s="54"/>
      <c r="N199" s="57">
        <v>11555.78</v>
      </c>
      <c r="R199" s="116"/>
      <c r="S199" s="141"/>
      <c r="AG199" s="38"/>
      <c r="AH199" s="39"/>
      <c r="AI199" s="39"/>
      <c r="AM199" s="3" t="s">
        <v>70</v>
      </c>
      <c r="AO199" s="39"/>
    </row>
    <row r="200" spans="1:42" customFormat="1" ht="22.5" x14ac:dyDescent="0.25">
      <c r="A200" s="58"/>
      <c r="B200" s="51" t="s">
        <v>86</v>
      </c>
      <c r="C200" s="191" t="s">
        <v>87</v>
      </c>
      <c r="D200" s="191"/>
      <c r="E200" s="191"/>
      <c r="F200" s="53" t="s">
        <v>73</v>
      </c>
      <c r="G200" s="59">
        <v>109</v>
      </c>
      <c r="H200" s="54"/>
      <c r="I200" s="59">
        <v>109</v>
      </c>
      <c r="J200" s="61"/>
      <c r="K200" s="54"/>
      <c r="L200" s="55">
        <v>268.05</v>
      </c>
      <c r="M200" s="54"/>
      <c r="N200" s="57">
        <v>12595.8</v>
      </c>
      <c r="R200" s="116"/>
      <c r="S200" s="141"/>
      <c r="AG200" s="38"/>
      <c r="AH200" s="39"/>
      <c r="AI200" s="39"/>
      <c r="AM200" s="3" t="s">
        <v>87</v>
      </c>
      <c r="AO200" s="39"/>
    </row>
    <row r="201" spans="1:42" customFormat="1" ht="45" x14ac:dyDescent="0.25">
      <c r="A201" s="58"/>
      <c r="B201" s="51" t="s">
        <v>88</v>
      </c>
      <c r="C201" s="191" t="s">
        <v>89</v>
      </c>
      <c r="D201" s="191"/>
      <c r="E201" s="191"/>
      <c r="F201" s="53" t="s">
        <v>73</v>
      </c>
      <c r="G201" s="59">
        <v>65</v>
      </c>
      <c r="H201" s="56">
        <v>0.85</v>
      </c>
      <c r="I201" s="56">
        <v>55.25</v>
      </c>
      <c r="J201" s="61"/>
      <c r="K201" s="54"/>
      <c r="L201" s="55">
        <v>135.87</v>
      </c>
      <c r="M201" s="54"/>
      <c r="N201" s="57">
        <v>6384.57</v>
      </c>
      <c r="R201" s="116"/>
      <c r="S201" s="141"/>
      <c r="AG201" s="38"/>
      <c r="AH201" s="39"/>
      <c r="AI201" s="39"/>
      <c r="AM201" s="3" t="s">
        <v>89</v>
      </c>
      <c r="AO201" s="39"/>
    </row>
    <row r="202" spans="1:42" customFormat="1" ht="15" x14ac:dyDescent="0.25">
      <c r="A202" s="67"/>
      <c r="B202" s="68"/>
      <c r="C202" s="187" t="s">
        <v>76</v>
      </c>
      <c r="D202" s="187"/>
      <c r="E202" s="187"/>
      <c r="F202" s="42"/>
      <c r="G202" s="43"/>
      <c r="H202" s="43"/>
      <c r="I202" s="43"/>
      <c r="J202" s="46"/>
      <c r="K202" s="43"/>
      <c r="L202" s="69">
        <v>23630.73</v>
      </c>
      <c r="M202" s="64"/>
      <c r="N202" s="70">
        <v>236239.8</v>
      </c>
      <c r="R202" s="116"/>
      <c r="S202" s="141"/>
      <c r="AG202" s="38"/>
      <c r="AH202" s="39"/>
      <c r="AI202" s="39"/>
      <c r="AO202" s="39" t="s">
        <v>76</v>
      </c>
    </row>
    <row r="203" spans="1:42" customFormat="1" ht="34.5" x14ac:dyDescent="0.25">
      <c r="A203" s="40" t="s">
        <v>194</v>
      </c>
      <c r="B203" s="124" t="s">
        <v>195</v>
      </c>
      <c r="C203" s="187" t="s">
        <v>196</v>
      </c>
      <c r="D203" s="187"/>
      <c r="E203" s="187"/>
      <c r="F203" s="42" t="s">
        <v>104</v>
      </c>
      <c r="G203" s="120">
        <v>-108.81</v>
      </c>
      <c r="H203" s="44">
        <v>1</v>
      </c>
      <c r="I203" s="78">
        <v>-108.81</v>
      </c>
      <c r="J203" s="79">
        <v>196.81</v>
      </c>
      <c r="K203" s="43"/>
      <c r="L203" s="69">
        <v>-21414.9</v>
      </c>
      <c r="M203" s="78">
        <v>8.75</v>
      </c>
      <c r="N203" s="70">
        <v>-187380.38</v>
      </c>
      <c r="R203" s="116"/>
      <c r="S203" s="141"/>
      <c r="AG203" s="38"/>
      <c r="AH203" s="39"/>
      <c r="AI203" s="39" t="s">
        <v>196</v>
      </c>
      <c r="AO203" s="39"/>
    </row>
    <row r="204" spans="1:42" customFormat="1" ht="15" x14ac:dyDescent="0.25">
      <c r="A204" s="67"/>
      <c r="B204" s="155"/>
      <c r="C204" s="187" t="s">
        <v>76</v>
      </c>
      <c r="D204" s="187"/>
      <c r="E204" s="187"/>
      <c r="F204" s="42"/>
      <c r="G204" s="43"/>
      <c r="H204" s="43"/>
      <c r="I204" s="43"/>
      <c r="J204" s="46"/>
      <c r="K204" s="43"/>
      <c r="L204" s="69">
        <v>-21414.9</v>
      </c>
      <c r="M204" s="64"/>
      <c r="N204" s="70">
        <v>-187380.38</v>
      </c>
      <c r="R204" s="116"/>
      <c r="S204" s="141"/>
      <c r="AG204" s="38"/>
      <c r="AH204" s="39"/>
      <c r="AI204" s="39"/>
      <c r="AO204" s="39" t="s">
        <v>76</v>
      </c>
    </row>
    <row r="205" spans="1:42" customFormat="1" ht="60" x14ac:dyDescent="0.25">
      <c r="A205" s="40" t="s">
        <v>197</v>
      </c>
      <c r="B205" s="124" t="s">
        <v>102</v>
      </c>
      <c r="C205" s="187" t="s">
        <v>103</v>
      </c>
      <c r="D205" s="187"/>
      <c r="E205" s="187"/>
      <c r="F205" s="42" t="s">
        <v>104</v>
      </c>
      <c r="G205" s="120">
        <v>117.18</v>
      </c>
      <c r="H205" s="44">
        <v>1</v>
      </c>
      <c r="I205" s="78">
        <v>117.18</v>
      </c>
      <c r="J205" s="79">
        <v>523.80999999999995</v>
      </c>
      <c r="K205" s="71">
        <v>1.04236</v>
      </c>
      <c r="L205" s="69">
        <v>63980.11</v>
      </c>
      <c r="M205" s="78">
        <v>8.75</v>
      </c>
      <c r="N205" s="70">
        <v>559825.96</v>
      </c>
      <c r="R205" s="118" t="s">
        <v>358</v>
      </c>
      <c r="S205" s="141" t="s">
        <v>369</v>
      </c>
      <c r="AG205" s="38"/>
      <c r="AH205" s="39"/>
      <c r="AI205" s="39" t="s">
        <v>103</v>
      </c>
      <c r="AO205" s="39"/>
    </row>
    <row r="206" spans="1:42" customFormat="1" ht="15" x14ac:dyDescent="0.25">
      <c r="A206" s="48"/>
      <c r="B206" s="49"/>
      <c r="C206" s="191" t="s">
        <v>106</v>
      </c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2"/>
      <c r="R206" s="116"/>
      <c r="S206" s="141"/>
      <c r="AG206" s="38"/>
      <c r="AH206" s="39"/>
      <c r="AI206" s="39"/>
      <c r="AO206" s="39"/>
      <c r="AP206" s="3" t="s">
        <v>106</v>
      </c>
    </row>
    <row r="207" spans="1:42" customFormat="1" ht="15" x14ac:dyDescent="0.25">
      <c r="A207" s="50"/>
      <c r="B207" s="51"/>
      <c r="C207" s="193" t="s">
        <v>107</v>
      </c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4"/>
      <c r="R207" s="116"/>
      <c r="S207" s="141"/>
      <c r="AG207" s="38"/>
      <c r="AH207" s="39"/>
      <c r="AI207" s="39"/>
      <c r="AK207" s="3" t="s">
        <v>107</v>
      </c>
      <c r="AO207" s="39"/>
    </row>
    <row r="208" spans="1:42" customFormat="1" ht="15" x14ac:dyDescent="0.25">
      <c r="A208" s="50"/>
      <c r="B208" s="51"/>
      <c r="C208" s="193" t="s">
        <v>108</v>
      </c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4"/>
      <c r="R208" s="116"/>
      <c r="S208" s="141"/>
      <c r="AG208" s="38"/>
      <c r="AH208" s="39"/>
      <c r="AI208" s="39"/>
      <c r="AK208" s="3" t="s">
        <v>108</v>
      </c>
      <c r="AO208" s="39"/>
    </row>
    <row r="209" spans="1:41" customFormat="1" ht="15" x14ac:dyDescent="0.25">
      <c r="A209" s="67"/>
      <c r="B209" s="68"/>
      <c r="C209" s="187" t="s">
        <v>76</v>
      </c>
      <c r="D209" s="187"/>
      <c r="E209" s="187"/>
      <c r="F209" s="42"/>
      <c r="G209" s="43"/>
      <c r="H209" s="43"/>
      <c r="I209" s="43"/>
      <c r="J209" s="46"/>
      <c r="K209" s="43"/>
      <c r="L209" s="69">
        <v>63980.11</v>
      </c>
      <c r="M209" s="64"/>
      <c r="N209" s="70">
        <v>559825.96</v>
      </c>
      <c r="R209" s="116"/>
      <c r="S209" s="141"/>
      <c r="AG209" s="38"/>
      <c r="AH209" s="39"/>
      <c r="AI209" s="39"/>
      <c r="AO209" s="39" t="s">
        <v>76</v>
      </c>
    </row>
    <row r="210" spans="1:41" customFormat="1" ht="57" x14ac:dyDescent="0.25">
      <c r="A210" s="40" t="s">
        <v>198</v>
      </c>
      <c r="B210" s="124" t="s">
        <v>199</v>
      </c>
      <c r="C210" s="187" t="s">
        <v>200</v>
      </c>
      <c r="D210" s="187"/>
      <c r="E210" s="187"/>
      <c r="F210" s="42" t="s">
        <v>80</v>
      </c>
      <c r="G210" s="43">
        <v>0.216</v>
      </c>
      <c r="H210" s="44">
        <v>1</v>
      </c>
      <c r="I210" s="76">
        <v>0.216</v>
      </c>
      <c r="J210" s="46"/>
      <c r="K210" s="43"/>
      <c r="L210" s="46"/>
      <c r="M210" s="43"/>
      <c r="N210" s="47"/>
      <c r="R210" s="118" t="s">
        <v>361</v>
      </c>
      <c r="S210" s="141" t="s">
        <v>370</v>
      </c>
      <c r="AG210" s="38"/>
      <c r="AH210" s="39"/>
      <c r="AI210" s="39" t="s">
        <v>200</v>
      </c>
      <c r="AO210" s="39"/>
    </row>
    <row r="211" spans="1:41" customFormat="1" ht="15" x14ac:dyDescent="0.25">
      <c r="A211" s="48"/>
      <c r="B211" s="49"/>
      <c r="C211" s="191" t="s">
        <v>201</v>
      </c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2"/>
      <c r="R211" s="116"/>
      <c r="S211" s="141"/>
      <c r="AG211" s="38"/>
      <c r="AH211" s="39"/>
      <c r="AI211" s="39"/>
      <c r="AJ211" s="3" t="s">
        <v>201</v>
      </c>
      <c r="AO211" s="39"/>
    </row>
    <row r="212" spans="1:41" customFormat="1" ht="23.25" x14ac:dyDescent="0.25">
      <c r="A212" s="50"/>
      <c r="B212" s="51" t="s">
        <v>112</v>
      </c>
      <c r="C212" s="193" t="s">
        <v>113</v>
      </c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4"/>
      <c r="R212" s="116"/>
      <c r="S212" s="141"/>
      <c r="AG212" s="38"/>
      <c r="AH212" s="39"/>
      <c r="AI212" s="39"/>
      <c r="AK212" s="3" t="s">
        <v>113</v>
      </c>
      <c r="AO212" s="39"/>
    </row>
    <row r="213" spans="1:41" customFormat="1" ht="68.25" x14ac:dyDescent="0.25">
      <c r="A213" s="50"/>
      <c r="B213" s="51" t="s">
        <v>64</v>
      </c>
      <c r="C213" s="193" t="s">
        <v>65</v>
      </c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4"/>
      <c r="R213" s="116"/>
      <c r="S213" s="141"/>
      <c r="AG213" s="38"/>
      <c r="AH213" s="39"/>
      <c r="AI213" s="39"/>
      <c r="AK213" s="3" t="s">
        <v>65</v>
      </c>
      <c r="AO213" s="39"/>
    </row>
    <row r="214" spans="1:41" customFormat="1" ht="15" x14ac:dyDescent="0.25">
      <c r="A214" s="52"/>
      <c r="B214" s="51" t="s">
        <v>59</v>
      </c>
      <c r="C214" s="191" t="s">
        <v>66</v>
      </c>
      <c r="D214" s="191"/>
      <c r="E214" s="191"/>
      <c r="F214" s="53"/>
      <c r="G214" s="54"/>
      <c r="H214" s="54"/>
      <c r="I214" s="54"/>
      <c r="J214" s="55">
        <v>991.03</v>
      </c>
      <c r="K214" s="80">
        <v>1.3225</v>
      </c>
      <c r="L214" s="55">
        <v>283.10000000000002</v>
      </c>
      <c r="M214" s="56">
        <v>46.99</v>
      </c>
      <c r="N214" s="57">
        <v>13302.87</v>
      </c>
      <c r="R214" s="116"/>
      <c r="S214" s="141"/>
      <c r="AG214" s="38"/>
      <c r="AH214" s="39"/>
      <c r="AI214" s="39"/>
      <c r="AL214" s="3" t="s">
        <v>66</v>
      </c>
      <c r="AO214" s="39"/>
    </row>
    <row r="215" spans="1:41" customFormat="1" ht="15" x14ac:dyDescent="0.25">
      <c r="A215" s="52"/>
      <c r="B215" s="51" t="s">
        <v>77</v>
      </c>
      <c r="C215" s="191" t="s">
        <v>82</v>
      </c>
      <c r="D215" s="191"/>
      <c r="E215" s="191"/>
      <c r="F215" s="53"/>
      <c r="G215" s="54"/>
      <c r="H215" s="54"/>
      <c r="I215" s="54"/>
      <c r="J215" s="72">
        <v>9818.43</v>
      </c>
      <c r="K215" s="80">
        <v>1.4375</v>
      </c>
      <c r="L215" s="72">
        <v>3048.62</v>
      </c>
      <c r="M215" s="56">
        <v>14.01</v>
      </c>
      <c r="N215" s="57">
        <v>42711.17</v>
      </c>
      <c r="R215" s="116"/>
      <c r="S215" s="141"/>
      <c r="AG215" s="38"/>
      <c r="AH215" s="39"/>
      <c r="AI215" s="39"/>
      <c r="AL215" s="3" t="s">
        <v>82</v>
      </c>
      <c r="AO215" s="39"/>
    </row>
    <row r="216" spans="1:41" customFormat="1" ht="15" x14ac:dyDescent="0.25">
      <c r="A216" s="52"/>
      <c r="B216" s="51" t="s">
        <v>83</v>
      </c>
      <c r="C216" s="191" t="s">
        <v>84</v>
      </c>
      <c r="D216" s="191"/>
      <c r="E216" s="191"/>
      <c r="F216" s="53"/>
      <c r="G216" s="54"/>
      <c r="H216" s="54"/>
      <c r="I216" s="54"/>
      <c r="J216" s="55">
        <v>554.48</v>
      </c>
      <c r="K216" s="80">
        <v>1.4375</v>
      </c>
      <c r="L216" s="55">
        <v>172.17</v>
      </c>
      <c r="M216" s="56">
        <v>46.99</v>
      </c>
      <c r="N216" s="57">
        <v>8090.27</v>
      </c>
      <c r="R216" s="116"/>
      <c r="S216" s="141"/>
      <c r="AG216" s="38"/>
      <c r="AH216" s="39"/>
      <c r="AI216" s="39"/>
      <c r="AL216" s="3" t="s">
        <v>84</v>
      </c>
      <c r="AO216" s="39"/>
    </row>
    <row r="217" spans="1:41" customFormat="1" ht="15" x14ac:dyDescent="0.25">
      <c r="A217" s="58"/>
      <c r="B217" s="51"/>
      <c r="C217" s="191" t="s">
        <v>67</v>
      </c>
      <c r="D217" s="191"/>
      <c r="E217" s="191"/>
      <c r="F217" s="53" t="s">
        <v>68</v>
      </c>
      <c r="G217" s="73">
        <v>122.5</v>
      </c>
      <c r="H217" s="80">
        <v>1.3225</v>
      </c>
      <c r="I217" s="60">
        <v>34.99335</v>
      </c>
      <c r="J217" s="61"/>
      <c r="K217" s="54"/>
      <c r="L217" s="61"/>
      <c r="M217" s="54"/>
      <c r="N217" s="62"/>
      <c r="R217" s="116"/>
      <c r="S217" s="141"/>
      <c r="AG217" s="38"/>
      <c r="AH217" s="39"/>
      <c r="AI217" s="39"/>
      <c r="AM217" s="3" t="s">
        <v>67</v>
      </c>
      <c r="AO217" s="39"/>
    </row>
    <row r="218" spans="1:41" customFormat="1" ht="15" x14ac:dyDescent="0.25">
      <c r="A218" s="58"/>
      <c r="B218" s="51"/>
      <c r="C218" s="191" t="s">
        <v>85</v>
      </c>
      <c r="D218" s="191"/>
      <c r="E218" s="191"/>
      <c r="F218" s="53" t="s">
        <v>68</v>
      </c>
      <c r="G218" s="56">
        <v>39.049999999999997</v>
      </c>
      <c r="H218" s="80">
        <v>1.4375</v>
      </c>
      <c r="I218" s="82">
        <v>12.125025000000001</v>
      </c>
      <c r="J218" s="61"/>
      <c r="K218" s="54"/>
      <c r="L218" s="61"/>
      <c r="M218" s="54"/>
      <c r="N218" s="62"/>
      <c r="R218" s="116"/>
      <c r="S218" s="141"/>
      <c r="AG218" s="38"/>
      <c r="AH218" s="39"/>
      <c r="AI218" s="39"/>
      <c r="AM218" s="3" t="s">
        <v>85</v>
      </c>
      <c r="AO218" s="39"/>
    </row>
    <row r="219" spans="1:41" customFormat="1" ht="15" x14ac:dyDescent="0.25">
      <c r="A219" s="52"/>
      <c r="B219" s="51"/>
      <c r="C219" s="195" t="s">
        <v>69</v>
      </c>
      <c r="D219" s="195"/>
      <c r="E219" s="195"/>
      <c r="F219" s="63"/>
      <c r="G219" s="64"/>
      <c r="H219" s="64"/>
      <c r="I219" s="64"/>
      <c r="J219" s="75">
        <v>10809.46</v>
      </c>
      <c r="K219" s="64"/>
      <c r="L219" s="75">
        <v>3331.72</v>
      </c>
      <c r="M219" s="64"/>
      <c r="N219" s="66">
        <v>56014.04</v>
      </c>
      <c r="R219" s="116"/>
      <c r="S219" s="141"/>
      <c r="AG219" s="38"/>
      <c r="AH219" s="39"/>
      <c r="AI219" s="39"/>
      <c r="AN219" s="3" t="s">
        <v>69</v>
      </c>
      <c r="AO219" s="39"/>
    </row>
    <row r="220" spans="1:41" customFormat="1" ht="15" x14ac:dyDescent="0.25">
      <c r="A220" s="58"/>
      <c r="B220" s="51"/>
      <c r="C220" s="191" t="s">
        <v>70</v>
      </c>
      <c r="D220" s="191"/>
      <c r="E220" s="191"/>
      <c r="F220" s="53"/>
      <c r="G220" s="54"/>
      <c r="H220" s="54"/>
      <c r="I220" s="54"/>
      <c r="J220" s="61"/>
      <c r="K220" s="54"/>
      <c r="L220" s="55">
        <v>455.27</v>
      </c>
      <c r="M220" s="54"/>
      <c r="N220" s="57">
        <v>21393.14</v>
      </c>
      <c r="R220" s="116"/>
      <c r="S220" s="141"/>
      <c r="AG220" s="38"/>
      <c r="AH220" s="39"/>
      <c r="AI220" s="39"/>
      <c r="AM220" s="3" t="s">
        <v>70</v>
      </c>
      <c r="AO220" s="39"/>
    </row>
    <row r="221" spans="1:41" customFormat="1" ht="22.5" x14ac:dyDescent="0.25">
      <c r="A221" s="58"/>
      <c r="B221" s="51" t="s">
        <v>86</v>
      </c>
      <c r="C221" s="191" t="s">
        <v>87</v>
      </c>
      <c r="D221" s="191"/>
      <c r="E221" s="191"/>
      <c r="F221" s="53" t="s">
        <v>73</v>
      </c>
      <c r="G221" s="59">
        <v>109</v>
      </c>
      <c r="H221" s="54"/>
      <c r="I221" s="59">
        <v>109</v>
      </c>
      <c r="J221" s="61"/>
      <c r="K221" s="54"/>
      <c r="L221" s="55">
        <v>496.24</v>
      </c>
      <c r="M221" s="54"/>
      <c r="N221" s="57">
        <v>23318.52</v>
      </c>
      <c r="R221" s="116"/>
      <c r="S221" s="141"/>
      <c r="AG221" s="38"/>
      <c r="AH221" s="39"/>
      <c r="AI221" s="39"/>
      <c r="AM221" s="3" t="s">
        <v>87</v>
      </c>
      <c r="AO221" s="39"/>
    </row>
    <row r="222" spans="1:41" customFormat="1" ht="45" x14ac:dyDescent="0.25">
      <c r="A222" s="58"/>
      <c r="B222" s="51" t="s">
        <v>88</v>
      </c>
      <c r="C222" s="191" t="s">
        <v>89</v>
      </c>
      <c r="D222" s="191"/>
      <c r="E222" s="191"/>
      <c r="F222" s="53" t="s">
        <v>73</v>
      </c>
      <c r="G222" s="59">
        <v>65</v>
      </c>
      <c r="H222" s="56">
        <v>0.85</v>
      </c>
      <c r="I222" s="56">
        <v>55.25</v>
      </c>
      <c r="J222" s="61"/>
      <c r="K222" s="54"/>
      <c r="L222" s="55">
        <v>251.54</v>
      </c>
      <c r="M222" s="54"/>
      <c r="N222" s="57">
        <v>11819.71</v>
      </c>
      <c r="R222" s="116"/>
      <c r="S222" s="141"/>
      <c r="AG222" s="38"/>
      <c r="AH222" s="39"/>
      <c r="AI222" s="39"/>
      <c r="AM222" s="3" t="s">
        <v>89</v>
      </c>
      <c r="AO222" s="39"/>
    </row>
    <row r="223" spans="1:41" customFormat="1" ht="15" x14ac:dyDescent="0.25">
      <c r="A223" s="67"/>
      <c r="B223" s="68"/>
      <c r="C223" s="187" t="s">
        <v>76</v>
      </c>
      <c r="D223" s="187"/>
      <c r="E223" s="187"/>
      <c r="F223" s="42"/>
      <c r="G223" s="43"/>
      <c r="H223" s="43"/>
      <c r="I223" s="43"/>
      <c r="J223" s="46"/>
      <c r="K223" s="43"/>
      <c r="L223" s="69">
        <v>4079.5</v>
      </c>
      <c r="M223" s="64"/>
      <c r="N223" s="70">
        <v>91152.27</v>
      </c>
      <c r="R223" s="116"/>
      <c r="S223" s="141"/>
      <c r="AG223" s="38"/>
      <c r="AH223" s="39"/>
      <c r="AI223" s="39"/>
      <c r="AO223" s="39" t="s">
        <v>76</v>
      </c>
    </row>
    <row r="224" spans="1:41" customFormat="1" ht="45" x14ac:dyDescent="0.25">
      <c r="A224" s="123" t="s">
        <v>202</v>
      </c>
      <c r="B224" s="124" t="s">
        <v>102</v>
      </c>
      <c r="C224" s="197" t="s">
        <v>103</v>
      </c>
      <c r="D224" s="197"/>
      <c r="E224" s="197"/>
      <c r="F224" s="125" t="s">
        <v>104</v>
      </c>
      <c r="G224" s="126">
        <v>23.44</v>
      </c>
      <c r="H224" s="127">
        <v>1</v>
      </c>
      <c r="I224" s="131">
        <v>23.44</v>
      </c>
      <c r="J224" s="156">
        <v>523.80999999999995</v>
      </c>
      <c r="K224" s="130">
        <v>1.04236</v>
      </c>
      <c r="L224" s="129">
        <v>12798.21</v>
      </c>
      <c r="M224" s="131">
        <v>8.75</v>
      </c>
      <c r="N224" s="132">
        <v>111984.34</v>
      </c>
      <c r="O224" s="133"/>
      <c r="P224" s="133"/>
      <c r="Q224" s="133"/>
      <c r="R224" s="136" t="s">
        <v>363</v>
      </c>
      <c r="S224" s="141" t="s">
        <v>371</v>
      </c>
      <c r="AG224" s="38"/>
      <c r="AH224" s="39"/>
      <c r="AI224" s="39" t="s">
        <v>103</v>
      </c>
      <c r="AO224" s="39"/>
    </row>
    <row r="225" spans="1:42" customFormat="1" ht="15" x14ac:dyDescent="0.25">
      <c r="A225" s="157"/>
      <c r="B225" s="158"/>
      <c r="C225" s="203" t="s">
        <v>106</v>
      </c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4"/>
      <c r="O225" s="133"/>
      <c r="P225" s="133"/>
      <c r="Q225" s="133"/>
      <c r="R225" s="136"/>
      <c r="S225" s="141"/>
      <c r="AG225" s="38"/>
      <c r="AH225" s="39"/>
      <c r="AI225" s="39"/>
      <c r="AO225" s="39"/>
      <c r="AP225" s="3" t="s">
        <v>106</v>
      </c>
    </row>
    <row r="226" spans="1:42" customFormat="1" ht="15" x14ac:dyDescent="0.25">
      <c r="A226" s="159"/>
      <c r="B226" s="160"/>
      <c r="C226" s="198" t="s">
        <v>107</v>
      </c>
      <c r="D226" s="198"/>
      <c r="E226" s="198"/>
      <c r="F226" s="198"/>
      <c r="G226" s="198"/>
      <c r="H226" s="198"/>
      <c r="I226" s="198"/>
      <c r="J226" s="198"/>
      <c r="K226" s="198"/>
      <c r="L226" s="198"/>
      <c r="M226" s="198"/>
      <c r="N226" s="199"/>
      <c r="O226" s="133"/>
      <c r="P226" s="133"/>
      <c r="Q226" s="133"/>
      <c r="R226" s="136"/>
      <c r="S226" s="141"/>
      <c r="AG226" s="38"/>
      <c r="AH226" s="39"/>
      <c r="AI226" s="39"/>
      <c r="AK226" s="3" t="s">
        <v>107</v>
      </c>
      <c r="AO226" s="39"/>
    </row>
    <row r="227" spans="1:42" customFormat="1" ht="15" x14ac:dyDescent="0.25">
      <c r="A227" s="159"/>
      <c r="B227" s="160"/>
      <c r="C227" s="198" t="s">
        <v>108</v>
      </c>
      <c r="D227" s="198"/>
      <c r="E227" s="198"/>
      <c r="F227" s="198"/>
      <c r="G227" s="198"/>
      <c r="H227" s="198"/>
      <c r="I227" s="198"/>
      <c r="J227" s="198"/>
      <c r="K227" s="198"/>
      <c r="L227" s="198"/>
      <c r="M227" s="198"/>
      <c r="N227" s="199"/>
      <c r="O227" s="133"/>
      <c r="P227" s="133"/>
      <c r="Q227" s="133"/>
      <c r="R227" s="136"/>
      <c r="S227" s="141"/>
      <c r="AG227" s="38"/>
      <c r="AH227" s="39"/>
      <c r="AI227" s="39"/>
      <c r="AK227" s="3" t="s">
        <v>108</v>
      </c>
      <c r="AO227" s="39"/>
    </row>
    <row r="228" spans="1:42" customFormat="1" ht="15" x14ac:dyDescent="0.25">
      <c r="A228" s="161"/>
      <c r="B228" s="155"/>
      <c r="C228" s="197" t="s">
        <v>76</v>
      </c>
      <c r="D228" s="197"/>
      <c r="E228" s="197"/>
      <c r="F228" s="125"/>
      <c r="G228" s="126"/>
      <c r="H228" s="126"/>
      <c r="I228" s="126"/>
      <c r="J228" s="162"/>
      <c r="K228" s="126"/>
      <c r="L228" s="129">
        <v>12798.21</v>
      </c>
      <c r="M228" s="163"/>
      <c r="N228" s="132">
        <v>111984.34</v>
      </c>
      <c r="O228" s="133"/>
      <c r="P228" s="133"/>
      <c r="Q228" s="133"/>
      <c r="R228" s="136"/>
      <c r="S228" s="141"/>
      <c r="AG228" s="38"/>
      <c r="AH228" s="39"/>
      <c r="AI228" s="39"/>
      <c r="AO228" s="39" t="s">
        <v>76</v>
      </c>
    </row>
    <row r="229" spans="1:42" customFormat="1" ht="15" x14ac:dyDescent="0.25">
      <c r="A229" s="200" t="s">
        <v>203</v>
      </c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2"/>
      <c r="O229" s="133"/>
      <c r="P229" s="133"/>
      <c r="Q229" s="133"/>
      <c r="R229" s="136"/>
      <c r="S229" s="141"/>
      <c r="AG229" s="38"/>
      <c r="AH229" s="39" t="s">
        <v>203</v>
      </c>
      <c r="AI229" s="39"/>
      <c r="AO229" s="39"/>
    </row>
    <row r="230" spans="1:42" customFormat="1" ht="34.5" x14ac:dyDescent="0.25">
      <c r="A230" s="123" t="s">
        <v>204</v>
      </c>
      <c r="B230" s="124" t="s">
        <v>205</v>
      </c>
      <c r="C230" s="197" t="s">
        <v>206</v>
      </c>
      <c r="D230" s="197"/>
      <c r="E230" s="197"/>
      <c r="F230" s="125" t="s">
        <v>207</v>
      </c>
      <c r="G230" s="126">
        <v>60</v>
      </c>
      <c r="H230" s="127">
        <v>1</v>
      </c>
      <c r="I230" s="127">
        <v>60</v>
      </c>
      <c r="J230" s="156">
        <v>8.39</v>
      </c>
      <c r="K230" s="126"/>
      <c r="L230" s="156">
        <v>503.4</v>
      </c>
      <c r="M230" s="131">
        <v>14.01</v>
      </c>
      <c r="N230" s="132">
        <v>7052.63</v>
      </c>
      <c r="O230" s="133"/>
      <c r="P230" s="133"/>
      <c r="Q230" s="133"/>
      <c r="R230" s="134" t="s">
        <v>374</v>
      </c>
      <c r="S230" s="141" t="s">
        <v>372</v>
      </c>
      <c r="AG230" s="38"/>
      <c r="AH230" s="39"/>
      <c r="AI230" s="39" t="s">
        <v>206</v>
      </c>
      <c r="AO230" s="39"/>
    </row>
    <row r="231" spans="1:42" customFormat="1" ht="15" x14ac:dyDescent="0.25">
      <c r="A231" s="67"/>
      <c r="B231" s="68"/>
      <c r="C231" s="187" t="s">
        <v>76</v>
      </c>
      <c r="D231" s="187"/>
      <c r="E231" s="187"/>
      <c r="F231" s="42"/>
      <c r="G231" s="43"/>
      <c r="H231" s="43"/>
      <c r="I231" s="43"/>
      <c r="J231" s="46"/>
      <c r="K231" s="43"/>
      <c r="L231" s="79">
        <v>503.4</v>
      </c>
      <c r="M231" s="64"/>
      <c r="N231" s="70">
        <v>7052.63</v>
      </c>
      <c r="R231" s="116"/>
      <c r="S231" s="141"/>
      <c r="AG231" s="38"/>
      <c r="AH231" s="39"/>
      <c r="AI231" s="39"/>
      <c r="AO231" s="39" t="s">
        <v>76</v>
      </c>
    </row>
    <row r="232" spans="1:42" customFormat="1" ht="23.25" x14ac:dyDescent="0.25">
      <c r="A232" s="40" t="s">
        <v>208</v>
      </c>
      <c r="B232" s="41" t="s">
        <v>209</v>
      </c>
      <c r="C232" s="187" t="s">
        <v>210</v>
      </c>
      <c r="D232" s="187"/>
      <c r="E232" s="187"/>
      <c r="F232" s="42" t="s">
        <v>207</v>
      </c>
      <c r="G232" s="43">
        <v>9.69</v>
      </c>
      <c r="H232" s="44">
        <v>1</v>
      </c>
      <c r="I232" s="78">
        <v>9.69</v>
      </c>
      <c r="J232" s="79">
        <v>42.98</v>
      </c>
      <c r="K232" s="43"/>
      <c r="L232" s="79">
        <v>416.48</v>
      </c>
      <c r="M232" s="78">
        <v>14.01</v>
      </c>
      <c r="N232" s="70">
        <v>5834.88</v>
      </c>
      <c r="R232" s="116"/>
      <c r="S232" s="141"/>
      <c r="AG232" s="38"/>
      <c r="AH232" s="39"/>
      <c r="AI232" s="39" t="s">
        <v>210</v>
      </c>
      <c r="AO232" s="39"/>
    </row>
    <row r="233" spans="1:42" customFormat="1" ht="15" x14ac:dyDescent="0.25">
      <c r="A233" s="67"/>
      <c r="B233" s="68"/>
      <c r="C233" s="187" t="s">
        <v>76</v>
      </c>
      <c r="D233" s="187"/>
      <c r="E233" s="187"/>
      <c r="F233" s="42"/>
      <c r="G233" s="43"/>
      <c r="H233" s="43"/>
      <c r="I233" s="43"/>
      <c r="J233" s="46"/>
      <c r="K233" s="43"/>
      <c r="L233" s="79">
        <v>416.48</v>
      </c>
      <c r="M233" s="64"/>
      <c r="N233" s="70">
        <v>5834.88</v>
      </c>
      <c r="R233" s="116"/>
      <c r="S233" s="141"/>
      <c r="AG233" s="38"/>
      <c r="AH233" s="39"/>
      <c r="AI233" s="39"/>
      <c r="AO233" s="39" t="s">
        <v>76</v>
      </c>
    </row>
    <row r="234" spans="1:42" customFormat="1" ht="34.5" x14ac:dyDescent="0.25">
      <c r="A234" s="40" t="s">
        <v>211</v>
      </c>
      <c r="B234" s="41" t="s">
        <v>212</v>
      </c>
      <c r="C234" s="187" t="s">
        <v>213</v>
      </c>
      <c r="D234" s="187"/>
      <c r="E234" s="187"/>
      <c r="F234" s="42" t="s">
        <v>207</v>
      </c>
      <c r="G234" s="43">
        <v>87.22</v>
      </c>
      <c r="H234" s="44">
        <v>1</v>
      </c>
      <c r="I234" s="78">
        <v>87.22</v>
      </c>
      <c r="J234" s="79">
        <v>3.28</v>
      </c>
      <c r="K234" s="43"/>
      <c r="L234" s="79">
        <v>286.08</v>
      </c>
      <c r="M234" s="78">
        <v>14.01</v>
      </c>
      <c r="N234" s="70">
        <v>4007.98</v>
      </c>
      <c r="R234" s="116"/>
      <c r="S234" s="141"/>
      <c r="AG234" s="38"/>
      <c r="AH234" s="39"/>
      <c r="AI234" s="39" t="s">
        <v>213</v>
      </c>
      <c r="AO234" s="39"/>
    </row>
    <row r="235" spans="1:42" customFormat="1" ht="15" x14ac:dyDescent="0.25">
      <c r="A235" s="67"/>
      <c r="B235" s="68"/>
      <c r="C235" s="187" t="s">
        <v>76</v>
      </c>
      <c r="D235" s="187"/>
      <c r="E235" s="187"/>
      <c r="F235" s="42"/>
      <c r="G235" s="43"/>
      <c r="H235" s="43"/>
      <c r="I235" s="43"/>
      <c r="J235" s="46"/>
      <c r="K235" s="43"/>
      <c r="L235" s="79">
        <v>286.08</v>
      </c>
      <c r="M235" s="64"/>
      <c r="N235" s="70">
        <v>4007.98</v>
      </c>
      <c r="R235" s="116"/>
      <c r="S235" s="141"/>
      <c r="AG235" s="38"/>
      <c r="AH235" s="39"/>
      <c r="AI235" s="39"/>
      <c r="AO235" s="39" t="s">
        <v>76</v>
      </c>
    </row>
    <row r="236" spans="1:42" customFormat="1" ht="45.75" x14ac:dyDescent="0.25">
      <c r="A236" s="40" t="s">
        <v>214</v>
      </c>
      <c r="B236" s="41" t="s">
        <v>215</v>
      </c>
      <c r="C236" s="187" t="s">
        <v>216</v>
      </c>
      <c r="D236" s="187"/>
      <c r="E236" s="187"/>
      <c r="F236" s="42" t="s">
        <v>207</v>
      </c>
      <c r="G236" s="43">
        <v>96.91</v>
      </c>
      <c r="H236" s="44">
        <v>1</v>
      </c>
      <c r="I236" s="78">
        <v>96.91</v>
      </c>
      <c r="J236" s="79">
        <v>3.86</v>
      </c>
      <c r="K236" s="43"/>
      <c r="L236" s="79">
        <v>374.07</v>
      </c>
      <c r="M236" s="78">
        <v>14.38</v>
      </c>
      <c r="N236" s="70">
        <v>5379.13</v>
      </c>
      <c r="R236" s="116"/>
      <c r="S236" s="141"/>
      <c r="AG236" s="38"/>
      <c r="AH236" s="39"/>
      <c r="AI236" s="39" t="s">
        <v>216</v>
      </c>
      <c r="AO236" s="39"/>
    </row>
    <row r="237" spans="1:42" customFormat="1" ht="15" x14ac:dyDescent="0.25">
      <c r="A237" s="48"/>
      <c r="B237" s="49"/>
      <c r="C237" s="191" t="s">
        <v>217</v>
      </c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2"/>
      <c r="R237" s="116"/>
      <c r="S237" s="141"/>
      <c r="AG237" s="38"/>
      <c r="AH237" s="39"/>
      <c r="AI237" s="39"/>
      <c r="AJ237" s="3" t="s">
        <v>217</v>
      </c>
      <c r="AO237" s="39"/>
    </row>
    <row r="238" spans="1:42" customFormat="1" ht="15" x14ac:dyDescent="0.25">
      <c r="A238" s="67"/>
      <c r="B238" s="68"/>
      <c r="C238" s="187" t="s">
        <v>76</v>
      </c>
      <c r="D238" s="187"/>
      <c r="E238" s="187"/>
      <c r="F238" s="42"/>
      <c r="G238" s="43"/>
      <c r="H238" s="43"/>
      <c r="I238" s="43"/>
      <c r="J238" s="46"/>
      <c r="K238" s="43"/>
      <c r="L238" s="79">
        <v>374.07</v>
      </c>
      <c r="M238" s="64"/>
      <c r="N238" s="70">
        <v>5379.13</v>
      </c>
      <c r="R238" s="116"/>
      <c r="S238" s="141"/>
      <c r="AG238" s="38"/>
      <c r="AH238" s="39"/>
      <c r="AI238" s="39"/>
      <c r="AO238" s="39" t="s">
        <v>76</v>
      </c>
    </row>
    <row r="239" spans="1:42" customFormat="1" ht="34.5" x14ac:dyDescent="0.25">
      <c r="A239" s="40" t="s">
        <v>218</v>
      </c>
      <c r="B239" s="41" t="s">
        <v>219</v>
      </c>
      <c r="C239" s="187" t="s">
        <v>220</v>
      </c>
      <c r="D239" s="187"/>
      <c r="E239" s="187"/>
      <c r="F239" s="42" t="s">
        <v>80</v>
      </c>
      <c r="G239" s="43">
        <v>0.21631</v>
      </c>
      <c r="H239" s="44">
        <v>1</v>
      </c>
      <c r="I239" s="71">
        <v>0.21631</v>
      </c>
      <c r="J239" s="46"/>
      <c r="K239" s="43"/>
      <c r="L239" s="46"/>
      <c r="M239" s="43"/>
      <c r="N239" s="47"/>
      <c r="R239" s="116"/>
      <c r="S239" s="141"/>
      <c r="AG239" s="38"/>
      <c r="AH239" s="39"/>
      <c r="AI239" s="39" t="s">
        <v>220</v>
      </c>
      <c r="AO239" s="39"/>
    </row>
    <row r="240" spans="1:42" customFormat="1" ht="15" x14ac:dyDescent="0.25">
      <c r="A240" s="48"/>
      <c r="B240" s="49"/>
      <c r="C240" s="191" t="s">
        <v>201</v>
      </c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2"/>
      <c r="R240" s="116"/>
      <c r="S240" s="141"/>
      <c r="AG240" s="38"/>
      <c r="AH240" s="39"/>
      <c r="AI240" s="39"/>
      <c r="AJ240" s="3" t="s">
        <v>201</v>
      </c>
      <c r="AO240" s="39"/>
    </row>
    <row r="241" spans="1:44" customFormat="1" ht="23.25" x14ac:dyDescent="0.25">
      <c r="A241" s="50"/>
      <c r="B241" s="51" t="s">
        <v>112</v>
      </c>
      <c r="C241" s="193" t="s">
        <v>113</v>
      </c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4"/>
      <c r="R241" s="116"/>
      <c r="S241" s="141"/>
      <c r="AG241" s="38"/>
      <c r="AH241" s="39"/>
      <c r="AI241" s="39"/>
      <c r="AK241" s="3" t="s">
        <v>113</v>
      </c>
      <c r="AO241" s="39"/>
    </row>
    <row r="242" spans="1:44" customFormat="1" ht="68.25" x14ac:dyDescent="0.25">
      <c r="A242" s="50"/>
      <c r="B242" s="51" t="s">
        <v>64</v>
      </c>
      <c r="C242" s="193" t="s">
        <v>65</v>
      </c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4"/>
      <c r="R242" s="116"/>
      <c r="S242" s="141"/>
      <c r="AG242" s="38"/>
      <c r="AH242" s="39"/>
      <c r="AI242" s="39"/>
      <c r="AK242" s="3" t="s">
        <v>65</v>
      </c>
      <c r="AO242" s="39"/>
    </row>
    <row r="243" spans="1:44" customFormat="1" ht="15" x14ac:dyDescent="0.25">
      <c r="A243" s="52"/>
      <c r="B243" s="51" t="s">
        <v>59</v>
      </c>
      <c r="C243" s="191" t="s">
        <v>66</v>
      </c>
      <c r="D243" s="191"/>
      <c r="E243" s="191"/>
      <c r="F243" s="53"/>
      <c r="G243" s="54"/>
      <c r="H243" s="54"/>
      <c r="I243" s="54"/>
      <c r="J243" s="72">
        <v>9729</v>
      </c>
      <c r="K243" s="80">
        <v>1.3225</v>
      </c>
      <c r="L243" s="72">
        <v>2783.17</v>
      </c>
      <c r="M243" s="56">
        <v>46.99</v>
      </c>
      <c r="N243" s="57">
        <v>130781.16</v>
      </c>
      <c r="R243" s="116"/>
      <c r="S243" s="141"/>
      <c r="AG243" s="38"/>
      <c r="AH243" s="39"/>
      <c r="AI243" s="39"/>
      <c r="AL243" s="3" t="s">
        <v>66</v>
      </c>
      <c r="AO243" s="39"/>
    </row>
    <row r="244" spans="1:44" customFormat="1" ht="15" x14ac:dyDescent="0.25">
      <c r="A244" s="52"/>
      <c r="B244" s="51" t="s">
        <v>77</v>
      </c>
      <c r="C244" s="191" t="s">
        <v>82</v>
      </c>
      <c r="D244" s="191"/>
      <c r="E244" s="191"/>
      <c r="F244" s="53"/>
      <c r="G244" s="54"/>
      <c r="H244" s="54"/>
      <c r="I244" s="54"/>
      <c r="J244" s="55">
        <v>636.53</v>
      </c>
      <c r="K244" s="80">
        <v>1.4375</v>
      </c>
      <c r="L244" s="55">
        <v>197.93</v>
      </c>
      <c r="M244" s="56">
        <v>14.01</v>
      </c>
      <c r="N244" s="57">
        <v>2773</v>
      </c>
      <c r="R244" s="116"/>
      <c r="S244" s="141"/>
      <c r="AG244" s="38"/>
      <c r="AH244" s="39"/>
      <c r="AI244" s="39"/>
      <c r="AL244" s="3" t="s">
        <v>82</v>
      </c>
      <c r="AO244" s="39"/>
    </row>
    <row r="245" spans="1:44" customFormat="1" ht="15" x14ac:dyDescent="0.25">
      <c r="A245" s="52"/>
      <c r="B245" s="51" t="s">
        <v>83</v>
      </c>
      <c r="C245" s="191" t="s">
        <v>84</v>
      </c>
      <c r="D245" s="191"/>
      <c r="E245" s="191"/>
      <c r="F245" s="53"/>
      <c r="G245" s="54"/>
      <c r="H245" s="54"/>
      <c r="I245" s="54"/>
      <c r="J245" s="55">
        <v>70.02</v>
      </c>
      <c r="K245" s="80">
        <v>1.4375</v>
      </c>
      <c r="L245" s="55">
        <v>21.77</v>
      </c>
      <c r="M245" s="56">
        <v>46.99</v>
      </c>
      <c r="N245" s="57">
        <v>1022.97</v>
      </c>
      <c r="R245" s="116"/>
      <c r="S245" s="141"/>
      <c r="AG245" s="38"/>
      <c r="AH245" s="39"/>
      <c r="AI245" s="39"/>
      <c r="AL245" s="3" t="s">
        <v>84</v>
      </c>
      <c r="AO245" s="39"/>
    </row>
    <row r="246" spans="1:44" customFormat="1" ht="15" x14ac:dyDescent="0.25">
      <c r="A246" s="58"/>
      <c r="B246" s="51"/>
      <c r="C246" s="191" t="s">
        <v>67</v>
      </c>
      <c r="D246" s="191"/>
      <c r="E246" s="191"/>
      <c r="F246" s="53" t="s">
        <v>68</v>
      </c>
      <c r="G246" s="59">
        <v>1150</v>
      </c>
      <c r="H246" s="80">
        <v>1.3225</v>
      </c>
      <c r="I246" s="74">
        <v>328.98047129999998</v>
      </c>
      <c r="J246" s="61"/>
      <c r="K246" s="54"/>
      <c r="L246" s="61"/>
      <c r="M246" s="54"/>
      <c r="N246" s="62"/>
      <c r="R246" s="116"/>
      <c r="S246" s="141"/>
      <c r="AG246" s="38"/>
      <c r="AH246" s="39"/>
      <c r="AI246" s="39"/>
      <c r="AM246" s="3" t="s">
        <v>67</v>
      </c>
      <c r="AO246" s="39"/>
    </row>
    <row r="247" spans="1:44" customFormat="1" ht="15" x14ac:dyDescent="0.25">
      <c r="A247" s="58"/>
      <c r="B247" s="51"/>
      <c r="C247" s="191" t="s">
        <v>85</v>
      </c>
      <c r="D247" s="191"/>
      <c r="E247" s="191"/>
      <c r="F247" s="53" t="s">
        <v>68</v>
      </c>
      <c r="G247" s="56">
        <v>6.96</v>
      </c>
      <c r="H247" s="80">
        <v>1.4375</v>
      </c>
      <c r="I247" s="74">
        <v>2.1641816</v>
      </c>
      <c r="J247" s="61"/>
      <c r="K247" s="54"/>
      <c r="L247" s="61"/>
      <c r="M247" s="54"/>
      <c r="N247" s="62"/>
      <c r="R247" s="116"/>
      <c r="S247" s="141"/>
      <c r="AG247" s="38"/>
      <c r="AH247" s="39"/>
      <c r="AI247" s="39"/>
      <c r="AM247" s="3" t="s">
        <v>85</v>
      </c>
      <c r="AO247" s="39"/>
    </row>
    <row r="248" spans="1:44" customFormat="1" ht="15" x14ac:dyDescent="0.25">
      <c r="A248" s="52"/>
      <c r="B248" s="51"/>
      <c r="C248" s="195" t="s">
        <v>69</v>
      </c>
      <c r="D248" s="195"/>
      <c r="E248" s="195"/>
      <c r="F248" s="63"/>
      <c r="G248" s="64"/>
      <c r="H248" s="64"/>
      <c r="I248" s="64"/>
      <c r="J248" s="75">
        <v>10365.530000000001</v>
      </c>
      <c r="K248" s="64"/>
      <c r="L248" s="75">
        <v>2981.1</v>
      </c>
      <c r="M248" s="64"/>
      <c r="N248" s="66">
        <v>133554.16</v>
      </c>
      <c r="R248" s="116"/>
      <c r="S248" s="141"/>
      <c r="AG248" s="38"/>
      <c r="AH248" s="39"/>
      <c r="AI248" s="39"/>
      <c r="AN248" s="3" t="s">
        <v>69</v>
      </c>
      <c r="AO248" s="39"/>
    </row>
    <row r="249" spans="1:44" customFormat="1" ht="15" x14ac:dyDescent="0.25">
      <c r="A249" s="58"/>
      <c r="B249" s="51"/>
      <c r="C249" s="191" t="s">
        <v>70</v>
      </c>
      <c r="D249" s="191"/>
      <c r="E249" s="191"/>
      <c r="F249" s="53"/>
      <c r="G249" s="54"/>
      <c r="H249" s="54"/>
      <c r="I249" s="54"/>
      <c r="J249" s="61"/>
      <c r="K249" s="54"/>
      <c r="L249" s="72">
        <v>2804.94</v>
      </c>
      <c r="M249" s="54"/>
      <c r="N249" s="57">
        <v>131804.13</v>
      </c>
      <c r="R249" s="116"/>
      <c r="S249" s="141"/>
      <c r="AG249" s="38"/>
      <c r="AH249" s="39"/>
      <c r="AI249" s="39"/>
      <c r="AM249" s="3" t="s">
        <v>70</v>
      </c>
      <c r="AO249" s="39"/>
    </row>
    <row r="250" spans="1:44" customFormat="1" ht="15" x14ac:dyDescent="0.25">
      <c r="A250" s="58"/>
      <c r="B250" s="51" t="s">
        <v>221</v>
      </c>
      <c r="C250" s="191" t="s">
        <v>222</v>
      </c>
      <c r="D250" s="191"/>
      <c r="E250" s="191"/>
      <c r="F250" s="53" t="s">
        <v>73</v>
      </c>
      <c r="G250" s="59">
        <v>106</v>
      </c>
      <c r="H250" s="54"/>
      <c r="I250" s="59">
        <v>106</v>
      </c>
      <c r="J250" s="61"/>
      <c r="K250" s="54"/>
      <c r="L250" s="72">
        <v>2973.24</v>
      </c>
      <c r="M250" s="54"/>
      <c r="N250" s="57">
        <v>139712.38</v>
      </c>
      <c r="R250" s="116"/>
      <c r="S250" s="141"/>
      <c r="AG250" s="38"/>
      <c r="AH250" s="39"/>
      <c r="AI250" s="39"/>
      <c r="AM250" s="3" t="s">
        <v>222</v>
      </c>
      <c r="AO250" s="39"/>
    </row>
    <row r="251" spans="1:44" customFormat="1" ht="22.5" x14ac:dyDescent="0.25">
      <c r="A251" s="58"/>
      <c r="B251" s="51" t="s">
        <v>223</v>
      </c>
      <c r="C251" s="191" t="s">
        <v>224</v>
      </c>
      <c r="D251" s="191"/>
      <c r="E251" s="191"/>
      <c r="F251" s="53" t="s">
        <v>73</v>
      </c>
      <c r="G251" s="59">
        <v>56</v>
      </c>
      <c r="H251" s="56">
        <v>0.85</v>
      </c>
      <c r="I251" s="73">
        <v>47.6</v>
      </c>
      <c r="J251" s="61"/>
      <c r="K251" s="54"/>
      <c r="L251" s="72">
        <v>1335.15</v>
      </c>
      <c r="M251" s="54"/>
      <c r="N251" s="57">
        <v>62738.77</v>
      </c>
      <c r="R251" s="116"/>
      <c r="S251" s="141"/>
      <c r="AG251" s="38"/>
      <c r="AH251" s="39"/>
      <c r="AI251" s="39"/>
      <c r="AM251" s="3" t="s">
        <v>224</v>
      </c>
      <c r="AO251" s="39"/>
    </row>
    <row r="252" spans="1:44" customFormat="1" ht="15" x14ac:dyDescent="0.25">
      <c r="A252" s="67"/>
      <c r="B252" s="68"/>
      <c r="C252" s="187" t="s">
        <v>76</v>
      </c>
      <c r="D252" s="187"/>
      <c r="E252" s="187"/>
      <c r="F252" s="42"/>
      <c r="G252" s="43"/>
      <c r="H252" s="43"/>
      <c r="I252" s="43"/>
      <c r="J252" s="46"/>
      <c r="K252" s="43"/>
      <c r="L252" s="69">
        <v>7289.49</v>
      </c>
      <c r="M252" s="64"/>
      <c r="N252" s="70">
        <v>336005.31</v>
      </c>
      <c r="R252" s="116"/>
      <c r="S252" s="141"/>
      <c r="AG252" s="38"/>
      <c r="AH252" s="39"/>
      <c r="AI252" s="39"/>
      <c r="AO252" s="39" t="s">
        <v>76</v>
      </c>
    </row>
    <row r="253" spans="1:44" customFormat="1" ht="0" hidden="1" customHeight="1" x14ac:dyDescent="0.25">
      <c r="A253" s="83"/>
      <c r="B253" s="84"/>
      <c r="C253" s="84"/>
      <c r="D253" s="84"/>
      <c r="E253" s="84"/>
      <c r="F253" s="85"/>
      <c r="G253" s="85"/>
      <c r="H253" s="85"/>
      <c r="I253" s="85"/>
      <c r="J253" s="86"/>
      <c r="K253" s="85"/>
      <c r="L253" s="86"/>
      <c r="M253" s="54"/>
      <c r="N253" s="86"/>
      <c r="R253" s="116"/>
      <c r="S253" s="141"/>
      <c r="AG253" s="38"/>
      <c r="AH253" s="39"/>
      <c r="AI253" s="39"/>
      <c r="AO253" s="39"/>
    </row>
    <row r="254" spans="1:44" customFormat="1" ht="15" x14ac:dyDescent="0.25">
      <c r="A254" s="87"/>
      <c r="B254" s="88"/>
      <c r="C254" s="187" t="s">
        <v>225</v>
      </c>
      <c r="D254" s="187"/>
      <c r="E254" s="187"/>
      <c r="F254" s="187"/>
      <c r="G254" s="187"/>
      <c r="H254" s="187"/>
      <c r="I254" s="187"/>
      <c r="J254" s="187"/>
      <c r="K254" s="187"/>
      <c r="L254" s="89"/>
      <c r="M254" s="90"/>
      <c r="N254" s="91"/>
      <c r="R254" s="116"/>
      <c r="S254" s="141"/>
      <c r="AG254" s="38"/>
      <c r="AH254" s="39"/>
      <c r="AI254" s="39"/>
      <c r="AO254" s="39"/>
      <c r="AQ254" s="39" t="s">
        <v>225</v>
      </c>
    </row>
    <row r="255" spans="1:44" customFormat="1" ht="15" x14ac:dyDescent="0.25">
      <c r="A255" s="92"/>
      <c r="B255" s="51"/>
      <c r="C255" s="191" t="s">
        <v>226</v>
      </c>
      <c r="D255" s="191"/>
      <c r="E255" s="191"/>
      <c r="F255" s="191"/>
      <c r="G255" s="191"/>
      <c r="H255" s="191"/>
      <c r="I255" s="191"/>
      <c r="J255" s="191"/>
      <c r="K255" s="191"/>
      <c r="L255" s="93">
        <v>1413441.41</v>
      </c>
      <c r="M255" s="94"/>
      <c r="N255" s="95"/>
      <c r="R255" s="116"/>
      <c r="S255" s="141"/>
      <c r="AG255" s="38"/>
      <c r="AH255" s="39"/>
      <c r="AI255" s="39"/>
      <c r="AO255" s="39"/>
      <c r="AQ255" s="39"/>
      <c r="AR255" s="3" t="s">
        <v>226</v>
      </c>
    </row>
    <row r="256" spans="1:44" customFormat="1" ht="15" x14ac:dyDescent="0.25">
      <c r="A256" s="92"/>
      <c r="B256" s="51"/>
      <c r="C256" s="191" t="s">
        <v>227</v>
      </c>
      <c r="D256" s="191"/>
      <c r="E256" s="191"/>
      <c r="F256" s="191"/>
      <c r="G256" s="191"/>
      <c r="H256" s="191"/>
      <c r="I256" s="191"/>
      <c r="J256" s="191"/>
      <c r="K256" s="191"/>
      <c r="L256" s="96"/>
      <c r="M256" s="94"/>
      <c r="N256" s="95"/>
      <c r="R256" s="116"/>
      <c r="S256" s="141"/>
      <c r="AG256" s="38"/>
      <c r="AH256" s="39"/>
      <c r="AI256" s="39"/>
      <c r="AO256" s="39"/>
      <c r="AQ256" s="39"/>
      <c r="AR256" s="3" t="s">
        <v>227</v>
      </c>
    </row>
    <row r="257" spans="1:44" customFormat="1" ht="15" x14ac:dyDescent="0.25">
      <c r="A257" s="92"/>
      <c r="B257" s="51"/>
      <c r="C257" s="191" t="s">
        <v>228</v>
      </c>
      <c r="D257" s="191"/>
      <c r="E257" s="191"/>
      <c r="F257" s="191"/>
      <c r="G257" s="191"/>
      <c r="H257" s="191"/>
      <c r="I257" s="191"/>
      <c r="J257" s="191"/>
      <c r="K257" s="191"/>
      <c r="L257" s="93">
        <v>10765.16</v>
      </c>
      <c r="M257" s="94"/>
      <c r="N257" s="95"/>
      <c r="R257" s="116"/>
      <c r="S257" s="141"/>
      <c r="AG257" s="38"/>
      <c r="AH257" s="39"/>
      <c r="AI257" s="39"/>
      <c r="AO257" s="39"/>
      <c r="AQ257" s="39"/>
      <c r="AR257" s="3" t="s">
        <v>228</v>
      </c>
    </row>
    <row r="258" spans="1:44" customFormat="1" ht="15" x14ac:dyDescent="0.25">
      <c r="A258" s="92"/>
      <c r="B258" s="51"/>
      <c r="C258" s="191" t="s">
        <v>229</v>
      </c>
      <c r="D258" s="191"/>
      <c r="E258" s="191"/>
      <c r="F258" s="191"/>
      <c r="G258" s="191"/>
      <c r="H258" s="191"/>
      <c r="I258" s="191"/>
      <c r="J258" s="191"/>
      <c r="K258" s="191"/>
      <c r="L258" s="93">
        <v>22888.06</v>
      </c>
      <c r="M258" s="94"/>
      <c r="N258" s="95"/>
      <c r="R258" s="116"/>
      <c r="S258" s="141"/>
      <c r="AG258" s="38"/>
      <c r="AH258" s="39"/>
      <c r="AI258" s="39"/>
      <c r="AO258" s="39"/>
      <c r="AQ258" s="39"/>
      <c r="AR258" s="3" t="s">
        <v>229</v>
      </c>
    </row>
    <row r="259" spans="1:44" customFormat="1" ht="15" x14ac:dyDescent="0.25">
      <c r="A259" s="92"/>
      <c r="B259" s="51"/>
      <c r="C259" s="191" t="s">
        <v>230</v>
      </c>
      <c r="D259" s="191"/>
      <c r="E259" s="191"/>
      <c r="F259" s="191"/>
      <c r="G259" s="191"/>
      <c r="H259" s="191"/>
      <c r="I259" s="191"/>
      <c r="J259" s="191"/>
      <c r="K259" s="191"/>
      <c r="L259" s="93">
        <v>1487.97</v>
      </c>
      <c r="M259" s="94"/>
      <c r="N259" s="95"/>
      <c r="R259" s="116"/>
      <c r="S259" s="141"/>
      <c r="AG259" s="38"/>
      <c r="AH259" s="39"/>
      <c r="AI259" s="39"/>
      <c r="AO259" s="39"/>
      <c r="AQ259" s="39"/>
      <c r="AR259" s="3" t="s">
        <v>230</v>
      </c>
    </row>
    <row r="260" spans="1:44" customFormat="1" ht="15" x14ac:dyDescent="0.25">
      <c r="A260" s="92"/>
      <c r="B260" s="51"/>
      <c r="C260" s="191" t="s">
        <v>231</v>
      </c>
      <c r="D260" s="191"/>
      <c r="E260" s="191"/>
      <c r="F260" s="191"/>
      <c r="G260" s="191"/>
      <c r="H260" s="191"/>
      <c r="I260" s="191"/>
      <c r="J260" s="191"/>
      <c r="K260" s="191"/>
      <c r="L260" s="93">
        <v>1378711.56</v>
      </c>
      <c r="M260" s="94"/>
      <c r="N260" s="95"/>
      <c r="R260" s="116"/>
      <c r="S260" s="141"/>
      <c r="AG260" s="38"/>
      <c r="AH260" s="39"/>
      <c r="AI260" s="39"/>
      <c r="AO260" s="39"/>
      <c r="AQ260" s="39"/>
      <c r="AR260" s="3" t="s">
        <v>231</v>
      </c>
    </row>
    <row r="261" spans="1:44" customFormat="1" ht="15" x14ac:dyDescent="0.25">
      <c r="A261" s="92"/>
      <c r="B261" s="51"/>
      <c r="C261" s="191" t="s">
        <v>232</v>
      </c>
      <c r="D261" s="191"/>
      <c r="E261" s="191"/>
      <c r="F261" s="191"/>
      <c r="G261" s="191"/>
      <c r="H261" s="191"/>
      <c r="I261" s="191"/>
      <c r="J261" s="191"/>
      <c r="K261" s="191"/>
      <c r="L261" s="93">
        <v>1076.6300000000001</v>
      </c>
      <c r="M261" s="94"/>
      <c r="N261" s="95"/>
      <c r="R261" s="116"/>
      <c r="S261" s="141"/>
      <c r="AG261" s="38"/>
      <c r="AH261" s="39"/>
      <c r="AI261" s="39"/>
      <c r="AO261" s="39"/>
      <c r="AQ261" s="39"/>
      <c r="AR261" s="3" t="s">
        <v>232</v>
      </c>
    </row>
    <row r="262" spans="1:44" customFormat="1" ht="15" x14ac:dyDescent="0.25">
      <c r="A262" s="92"/>
      <c r="B262" s="51"/>
      <c r="C262" s="191" t="s">
        <v>233</v>
      </c>
      <c r="D262" s="191"/>
      <c r="E262" s="191"/>
      <c r="F262" s="191"/>
      <c r="G262" s="191"/>
      <c r="H262" s="191"/>
      <c r="I262" s="191"/>
      <c r="J262" s="191"/>
      <c r="K262" s="191"/>
      <c r="L262" s="93">
        <v>1432810.87</v>
      </c>
      <c r="M262" s="94"/>
      <c r="N262" s="95"/>
      <c r="R262" s="116"/>
      <c r="S262" s="141"/>
      <c r="AG262" s="38"/>
      <c r="AH262" s="39"/>
      <c r="AI262" s="39"/>
      <c r="AO262" s="39"/>
      <c r="AQ262" s="39"/>
      <c r="AR262" s="3" t="s">
        <v>233</v>
      </c>
    </row>
    <row r="263" spans="1:44" customFormat="1" ht="15" x14ac:dyDescent="0.25">
      <c r="A263" s="92"/>
      <c r="B263" s="51"/>
      <c r="C263" s="191" t="s">
        <v>234</v>
      </c>
      <c r="D263" s="191"/>
      <c r="E263" s="191"/>
      <c r="F263" s="191"/>
      <c r="G263" s="191"/>
      <c r="H263" s="191"/>
      <c r="I263" s="191"/>
      <c r="J263" s="191"/>
      <c r="K263" s="191"/>
      <c r="L263" s="93">
        <v>1431734.24</v>
      </c>
      <c r="M263" s="94"/>
      <c r="N263" s="95"/>
      <c r="R263" s="116"/>
      <c r="S263" s="141"/>
      <c r="AG263" s="38"/>
      <c r="AH263" s="39"/>
      <c r="AI263" s="39"/>
      <c r="AO263" s="39"/>
      <c r="AQ263" s="39"/>
      <c r="AR263" s="3" t="s">
        <v>234</v>
      </c>
    </row>
    <row r="264" spans="1:44" customFormat="1" ht="15" x14ac:dyDescent="0.25">
      <c r="A264" s="92"/>
      <c r="B264" s="51"/>
      <c r="C264" s="191" t="s">
        <v>235</v>
      </c>
      <c r="D264" s="191"/>
      <c r="E264" s="191"/>
      <c r="F264" s="191"/>
      <c r="G264" s="191"/>
      <c r="H264" s="191"/>
      <c r="I264" s="191"/>
      <c r="J264" s="191"/>
      <c r="K264" s="191"/>
      <c r="L264" s="96"/>
      <c r="M264" s="94"/>
      <c r="N264" s="95"/>
      <c r="R264" s="116"/>
      <c r="S264" s="141"/>
      <c r="AG264" s="38"/>
      <c r="AH264" s="39"/>
      <c r="AI264" s="39"/>
      <c r="AO264" s="39"/>
      <c r="AQ264" s="39"/>
      <c r="AR264" s="3" t="s">
        <v>235</v>
      </c>
    </row>
    <row r="265" spans="1:44" customFormat="1" ht="15" x14ac:dyDescent="0.25">
      <c r="A265" s="92"/>
      <c r="B265" s="51"/>
      <c r="C265" s="191" t="s">
        <v>236</v>
      </c>
      <c r="D265" s="191"/>
      <c r="E265" s="191"/>
      <c r="F265" s="191"/>
      <c r="G265" s="191"/>
      <c r="H265" s="191"/>
      <c r="I265" s="191"/>
      <c r="J265" s="191"/>
      <c r="K265" s="191"/>
      <c r="L265" s="93">
        <v>10765.16</v>
      </c>
      <c r="M265" s="94"/>
      <c r="N265" s="95"/>
      <c r="R265" s="116"/>
      <c r="S265" s="141"/>
      <c r="AG265" s="38"/>
      <c r="AH265" s="39"/>
      <c r="AI265" s="39"/>
      <c r="AO265" s="39"/>
      <c r="AQ265" s="39"/>
      <c r="AR265" s="3" t="s">
        <v>236</v>
      </c>
    </row>
    <row r="266" spans="1:44" customFormat="1" ht="15" x14ac:dyDescent="0.25">
      <c r="A266" s="92"/>
      <c r="B266" s="51"/>
      <c r="C266" s="191" t="s">
        <v>237</v>
      </c>
      <c r="D266" s="191"/>
      <c r="E266" s="191"/>
      <c r="F266" s="191"/>
      <c r="G266" s="191"/>
      <c r="H266" s="191"/>
      <c r="I266" s="191"/>
      <c r="J266" s="191"/>
      <c r="K266" s="191"/>
      <c r="L266" s="93">
        <v>22888.06</v>
      </c>
      <c r="M266" s="94"/>
      <c r="N266" s="95"/>
      <c r="R266" s="116"/>
      <c r="S266" s="141"/>
      <c r="AG266" s="38"/>
      <c r="AH266" s="39"/>
      <c r="AI266" s="39"/>
      <c r="AO266" s="39"/>
      <c r="AQ266" s="39"/>
      <c r="AR266" s="3" t="s">
        <v>237</v>
      </c>
    </row>
    <row r="267" spans="1:44" customFormat="1" ht="15" x14ac:dyDescent="0.25">
      <c r="A267" s="92"/>
      <c r="B267" s="51"/>
      <c r="C267" s="191" t="s">
        <v>238</v>
      </c>
      <c r="D267" s="191"/>
      <c r="E267" s="191"/>
      <c r="F267" s="191"/>
      <c r="G267" s="191"/>
      <c r="H267" s="191"/>
      <c r="I267" s="191"/>
      <c r="J267" s="191"/>
      <c r="K267" s="191"/>
      <c r="L267" s="93">
        <v>1487.97</v>
      </c>
      <c r="M267" s="94"/>
      <c r="N267" s="95"/>
      <c r="R267" s="116"/>
      <c r="S267" s="141"/>
      <c r="AG267" s="38"/>
      <c r="AH267" s="39"/>
      <c r="AI267" s="39"/>
      <c r="AO267" s="39"/>
      <c r="AQ267" s="39"/>
      <c r="AR267" s="3" t="s">
        <v>238</v>
      </c>
    </row>
    <row r="268" spans="1:44" customFormat="1" ht="15" x14ac:dyDescent="0.25">
      <c r="A268" s="92"/>
      <c r="B268" s="51"/>
      <c r="C268" s="191" t="s">
        <v>239</v>
      </c>
      <c r="D268" s="191"/>
      <c r="E268" s="191"/>
      <c r="F268" s="191"/>
      <c r="G268" s="191"/>
      <c r="H268" s="191"/>
      <c r="I268" s="191"/>
      <c r="J268" s="191"/>
      <c r="K268" s="191"/>
      <c r="L268" s="93">
        <v>1378711.56</v>
      </c>
      <c r="M268" s="94"/>
      <c r="N268" s="95"/>
      <c r="R268" s="116"/>
      <c r="S268" s="141"/>
      <c r="AG268" s="38"/>
      <c r="AH268" s="39"/>
      <c r="AI268" s="39"/>
      <c r="AO268" s="39"/>
      <c r="AQ268" s="39"/>
      <c r="AR268" s="3" t="s">
        <v>239</v>
      </c>
    </row>
    <row r="269" spans="1:44" customFormat="1" ht="15" x14ac:dyDescent="0.25">
      <c r="A269" s="92"/>
      <c r="B269" s="51"/>
      <c r="C269" s="191" t="s">
        <v>240</v>
      </c>
      <c r="D269" s="191"/>
      <c r="E269" s="191"/>
      <c r="F269" s="191"/>
      <c r="G269" s="191"/>
      <c r="H269" s="191"/>
      <c r="I269" s="191"/>
      <c r="J269" s="191"/>
      <c r="K269" s="191"/>
      <c r="L269" s="93">
        <v>13017.67</v>
      </c>
      <c r="M269" s="94"/>
      <c r="N269" s="95"/>
      <c r="R269" s="116"/>
      <c r="S269" s="141"/>
      <c r="AG269" s="38"/>
      <c r="AH269" s="39"/>
      <c r="AI269" s="39"/>
      <c r="AO269" s="39"/>
      <c r="AQ269" s="39"/>
      <c r="AR269" s="3" t="s">
        <v>240</v>
      </c>
    </row>
    <row r="270" spans="1:44" customFormat="1" ht="15" x14ac:dyDescent="0.25">
      <c r="A270" s="92"/>
      <c r="B270" s="51"/>
      <c r="C270" s="191" t="s">
        <v>241</v>
      </c>
      <c r="D270" s="191"/>
      <c r="E270" s="191"/>
      <c r="F270" s="191"/>
      <c r="G270" s="191"/>
      <c r="H270" s="191"/>
      <c r="I270" s="191"/>
      <c r="J270" s="191"/>
      <c r="K270" s="191"/>
      <c r="L270" s="93">
        <v>6351.79</v>
      </c>
      <c r="M270" s="94"/>
      <c r="N270" s="95"/>
      <c r="R270" s="116"/>
      <c r="S270" s="141"/>
      <c r="AG270" s="38"/>
      <c r="AH270" s="39"/>
      <c r="AI270" s="39"/>
      <c r="AO270" s="39"/>
      <c r="AQ270" s="39"/>
      <c r="AR270" s="3" t="s">
        <v>241</v>
      </c>
    </row>
    <row r="271" spans="1:44" customFormat="1" ht="15" x14ac:dyDescent="0.25">
      <c r="A271" s="92"/>
      <c r="B271" s="51"/>
      <c r="C271" s="191" t="s">
        <v>242</v>
      </c>
      <c r="D271" s="191"/>
      <c r="E271" s="191"/>
      <c r="F271" s="191"/>
      <c r="G271" s="191"/>
      <c r="H271" s="191"/>
      <c r="I271" s="191"/>
      <c r="J271" s="191"/>
      <c r="K271" s="191"/>
      <c r="L271" s="93">
        <v>1076.6300000000001</v>
      </c>
      <c r="M271" s="94"/>
      <c r="N271" s="95"/>
      <c r="R271" s="116"/>
      <c r="S271" s="141"/>
      <c r="AG271" s="38"/>
      <c r="AH271" s="39"/>
      <c r="AI271" s="39"/>
      <c r="AO271" s="39"/>
      <c r="AQ271" s="39"/>
      <c r="AR271" s="3" t="s">
        <v>242</v>
      </c>
    </row>
    <row r="272" spans="1:44" customFormat="1" ht="15" x14ac:dyDescent="0.25">
      <c r="A272" s="92"/>
      <c r="B272" s="51"/>
      <c r="C272" s="191" t="s">
        <v>243</v>
      </c>
      <c r="D272" s="191"/>
      <c r="E272" s="191"/>
      <c r="F272" s="191"/>
      <c r="G272" s="191"/>
      <c r="H272" s="191"/>
      <c r="I272" s="191"/>
      <c r="J272" s="191"/>
      <c r="K272" s="191"/>
      <c r="L272" s="93">
        <v>12253.13</v>
      </c>
      <c r="M272" s="94"/>
      <c r="N272" s="95"/>
      <c r="R272" s="116"/>
      <c r="S272" s="141"/>
      <c r="AG272" s="38"/>
      <c r="AH272" s="39"/>
      <c r="AI272" s="39"/>
      <c r="AO272" s="39"/>
      <c r="AQ272" s="39"/>
      <c r="AR272" s="3" t="s">
        <v>243</v>
      </c>
    </row>
    <row r="273" spans="1:45" customFormat="1" ht="15" x14ac:dyDescent="0.25">
      <c r="A273" s="92"/>
      <c r="B273" s="51"/>
      <c r="C273" s="191" t="s">
        <v>244</v>
      </c>
      <c r="D273" s="191"/>
      <c r="E273" s="191"/>
      <c r="F273" s="191"/>
      <c r="G273" s="191"/>
      <c r="H273" s="191"/>
      <c r="I273" s="191"/>
      <c r="J273" s="191"/>
      <c r="K273" s="191"/>
      <c r="L273" s="93">
        <v>13017.67</v>
      </c>
      <c r="M273" s="94"/>
      <c r="N273" s="95"/>
      <c r="R273" s="116"/>
      <c r="S273" s="141"/>
      <c r="AG273" s="38"/>
      <c r="AH273" s="39"/>
      <c r="AI273" s="39"/>
      <c r="AO273" s="39"/>
      <c r="AQ273" s="39"/>
      <c r="AR273" s="3" t="s">
        <v>244</v>
      </c>
    </row>
    <row r="274" spans="1:45" customFormat="1" ht="15" x14ac:dyDescent="0.25">
      <c r="A274" s="92"/>
      <c r="B274" s="51"/>
      <c r="C274" s="191" t="s">
        <v>245</v>
      </c>
      <c r="D274" s="191"/>
      <c r="E274" s="191"/>
      <c r="F274" s="191"/>
      <c r="G274" s="191"/>
      <c r="H274" s="191"/>
      <c r="I274" s="191"/>
      <c r="J274" s="191"/>
      <c r="K274" s="191"/>
      <c r="L274" s="93">
        <v>6351.79</v>
      </c>
      <c r="M274" s="94"/>
      <c r="N274" s="95"/>
      <c r="R274" s="116"/>
      <c r="S274" s="141"/>
      <c r="AG274" s="38"/>
      <c r="AH274" s="39"/>
      <c r="AI274" s="39"/>
      <c r="AO274" s="39"/>
      <c r="AQ274" s="39"/>
      <c r="AR274" s="3" t="s">
        <v>245</v>
      </c>
    </row>
    <row r="275" spans="1:45" customFormat="1" ht="15" x14ac:dyDescent="0.25">
      <c r="A275" s="92"/>
      <c r="B275" s="97"/>
      <c r="C275" s="205" t="s">
        <v>246</v>
      </c>
      <c r="D275" s="205"/>
      <c r="E275" s="205"/>
      <c r="F275" s="205"/>
      <c r="G275" s="205"/>
      <c r="H275" s="205"/>
      <c r="I275" s="205"/>
      <c r="J275" s="205"/>
      <c r="K275" s="205"/>
      <c r="L275" s="98">
        <v>1432810.87</v>
      </c>
      <c r="M275" s="99"/>
      <c r="N275" s="100"/>
      <c r="R275" s="116"/>
      <c r="S275" s="141"/>
      <c r="AG275" s="38"/>
      <c r="AH275" s="39"/>
      <c r="AI275" s="39"/>
      <c r="AO275" s="39"/>
      <c r="AQ275" s="39"/>
      <c r="AS275" s="39" t="s">
        <v>246</v>
      </c>
    </row>
    <row r="276" spans="1:45" customFormat="1" ht="15" x14ac:dyDescent="0.25">
      <c r="A276" s="181" t="s">
        <v>247</v>
      </c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3"/>
      <c r="R276" s="116"/>
      <c r="S276" s="141"/>
      <c r="AG276" s="38" t="s">
        <v>247</v>
      </c>
      <c r="AH276" s="39"/>
      <c r="AI276" s="39"/>
      <c r="AO276" s="39"/>
      <c r="AQ276" s="39"/>
      <c r="AS276" s="39"/>
    </row>
    <row r="277" spans="1:45" customFormat="1" ht="60" x14ac:dyDescent="0.25">
      <c r="A277" s="40" t="s">
        <v>248</v>
      </c>
      <c r="B277" s="124" t="s">
        <v>60</v>
      </c>
      <c r="C277" s="187" t="s">
        <v>91</v>
      </c>
      <c r="D277" s="187"/>
      <c r="E277" s="187"/>
      <c r="F277" s="42" t="s">
        <v>62</v>
      </c>
      <c r="G277" s="43">
        <v>0.17080000000000001</v>
      </c>
      <c r="H277" s="44">
        <v>1</v>
      </c>
      <c r="I277" s="45">
        <v>0.17080000000000001</v>
      </c>
      <c r="J277" s="46"/>
      <c r="K277" s="43"/>
      <c r="L277" s="46"/>
      <c r="M277" s="43"/>
      <c r="N277" s="47"/>
      <c r="R277" s="118" t="s">
        <v>353</v>
      </c>
      <c r="S277" s="153" t="s">
        <v>375</v>
      </c>
      <c r="AG277" s="38"/>
      <c r="AH277" s="39"/>
      <c r="AI277" s="39" t="s">
        <v>91</v>
      </c>
      <c r="AO277" s="39"/>
      <c r="AQ277" s="39"/>
      <c r="AS277" s="39"/>
    </row>
    <row r="278" spans="1:45" customFormat="1" ht="15" x14ac:dyDescent="0.25">
      <c r="A278" s="48"/>
      <c r="B278" s="49"/>
      <c r="C278" s="191" t="s">
        <v>249</v>
      </c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2"/>
      <c r="R278" s="116"/>
      <c r="S278" s="141"/>
      <c r="AG278" s="38"/>
      <c r="AH278" s="39"/>
      <c r="AI278" s="39"/>
      <c r="AJ278" s="3" t="s">
        <v>249</v>
      </c>
      <c r="AO278" s="39"/>
      <c r="AQ278" s="39"/>
      <c r="AS278" s="39"/>
    </row>
    <row r="279" spans="1:45" customFormat="1" ht="68.25" x14ac:dyDescent="0.25">
      <c r="A279" s="50"/>
      <c r="B279" s="51" t="s">
        <v>64</v>
      </c>
      <c r="C279" s="193" t="s">
        <v>65</v>
      </c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4"/>
      <c r="R279" s="116"/>
      <c r="S279" s="141"/>
      <c r="AG279" s="38"/>
      <c r="AH279" s="39"/>
      <c r="AI279" s="39"/>
      <c r="AK279" s="3" t="s">
        <v>65</v>
      </c>
      <c r="AO279" s="39"/>
      <c r="AQ279" s="39"/>
      <c r="AS279" s="39"/>
    </row>
    <row r="280" spans="1:45" customFormat="1" ht="15" x14ac:dyDescent="0.25">
      <c r="A280" s="52"/>
      <c r="B280" s="51" t="s">
        <v>59</v>
      </c>
      <c r="C280" s="191" t="s">
        <v>66</v>
      </c>
      <c r="D280" s="191"/>
      <c r="E280" s="191"/>
      <c r="F280" s="53"/>
      <c r="G280" s="54"/>
      <c r="H280" s="54"/>
      <c r="I280" s="54"/>
      <c r="J280" s="55">
        <v>920.4</v>
      </c>
      <c r="K280" s="56">
        <v>1.1499999999999999</v>
      </c>
      <c r="L280" s="55">
        <v>180.78</v>
      </c>
      <c r="M280" s="56">
        <v>46.99</v>
      </c>
      <c r="N280" s="57">
        <v>8494.85</v>
      </c>
      <c r="R280" s="116"/>
      <c r="S280" s="141"/>
      <c r="AG280" s="38"/>
      <c r="AH280" s="39"/>
      <c r="AI280" s="39"/>
      <c r="AL280" s="3" t="s">
        <v>66</v>
      </c>
      <c r="AO280" s="39"/>
      <c r="AQ280" s="39"/>
      <c r="AS280" s="39"/>
    </row>
    <row r="281" spans="1:45" customFormat="1" ht="15" x14ac:dyDescent="0.25">
      <c r="A281" s="58"/>
      <c r="B281" s="51"/>
      <c r="C281" s="191" t="s">
        <v>67</v>
      </c>
      <c r="D281" s="191"/>
      <c r="E281" s="191"/>
      <c r="F281" s="53" t="s">
        <v>68</v>
      </c>
      <c r="G281" s="59">
        <v>118</v>
      </c>
      <c r="H281" s="56">
        <v>1.1499999999999999</v>
      </c>
      <c r="I281" s="60">
        <v>23.17756</v>
      </c>
      <c r="J281" s="61"/>
      <c r="K281" s="54"/>
      <c r="L281" s="61"/>
      <c r="M281" s="54"/>
      <c r="N281" s="62"/>
      <c r="R281" s="116"/>
      <c r="S281" s="141"/>
      <c r="AG281" s="38"/>
      <c r="AH281" s="39"/>
      <c r="AI281" s="39"/>
      <c r="AM281" s="3" t="s">
        <v>67</v>
      </c>
      <c r="AO281" s="39"/>
      <c r="AQ281" s="39"/>
      <c r="AS281" s="39"/>
    </row>
    <row r="282" spans="1:45" customFormat="1" ht="15" x14ac:dyDescent="0.25">
      <c r="A282" s="52"/>
      <c r="B282" s="51"/>
      <c r="C282" s="195" t="s">
        <v>69</v>
      </c>
      <c r="D282" s="195"/>
      <c r="E282" s="195"/>
      <c r="F282" s="63"/>
      <c r="G282" s="64"/>
      <c r="H282" s="64"/>
      <c r="I282" s="64"/>
      <c r="J282" s="65">
        <v>920.4</v>
      </c>
      <c r="K282" s="64"/>
      <c r="L282" s="65">
        <v>180.78</v>
      </c>
      <c r="M282" s="64"/>
      <c r="N282" s="66">
        <v>8494.85</v>
      </c>
      <c r="R282" s="116"/>
      <c r="S282" s="141"/>
      <c r="AG282" s="38"/>
      <c r="AH282" s="39"/>
      <c r="AI282" s="39"/>
      <c r="AN282" s="3" t="s">
        <v>69</v>
      </c>
      <c r="AO282" s="39"/>
      <c r="AQ282" s="39"/>
      <c r="AS282" s="39"/>
    </row>
    <row r="283" spans="1:45" customFormat="1" ht="15" x14ac:dyDescent="0.25">
      <c r="A283" s="58"/>
      <c r="B283" s="51"/>
      <c r="C283" s="191" t="s">
        <v>70</v>
      </c>
      <c r="D283" s="191"/>
      <c r="E283" s="191"/>
      <c r="F283" s="53"/>
      <c r="G283" s="54"/>
      <c r="H283" s="54"/>
      <c r="I283" s="54"/>
      <c r="J283" s="61"/>
      <c r="K283" s="54"/>
      <c r="L283" s="55">
        <v>180.78</v>
      </c>
      <c r="M283" s="54"/>
      <c r="N283" s="57">
        <v>8494.85</v>
      </c>
      <c r="R283" s="116"/>
      <c r="S283" s="141"/>
      <c r="AG283" s="38"/>
      <c r="AH283" s="39"/>
      <c r="AI283" s="39"/>
      <c r="AM283" s="3" t="s">
        <v>70</v>
      </c>
      <c r="AO283" s="39"/>
      <c r="AQ283" s="39"/>
      <c r="AS283" s="39"/>
    </row>
    <row r="284" spans="1:45" customFormat="1" ht="23.25" x14ac:dyDescent="0.25">
      <c r="A284" s="58"/>
      <c r="B284" s="51" t="s">
        <v>71</v>
      </c>
      <c r="C284" s="191" t="s">
        <v>72</v>
      </c>
      <c r="D284" s="191"/>
      <c r="E284" s="191"/>
      <c r="F284" s="53" t="s">
        <v>73</v>
      </c>
      <c r="G284" s="59">
        <v>89</v>
      </c>
      <c r="H284" s="54"/>
      <c r="I284" s="59">
        <v>89</v>
      </c>
      <c r="J284" s="61"/>
      <c r="K284" s="54"/>
      <c r="L284" s="55">
        <v>160.88999999999999</v>
      </c>
      <c r="M284" s="54"/>
      <c r="N284" s="57">
        <v>7560.42</v>
      </c>
      <c r="R284" s="116"/>
      <c r="S284" s="141"/>
      <c r="AG284" s="38"/>
      <c r="AH284" s="39"/>
      <c r="AI284" s="39"/>
      <c r="AM284" s="3" t="s">
        <v>72</v>
      </c>
      <c r="AO284" s="39"/>
      <c r="AQ284" s="39"/>
      <c r="AS284" s="39"/>
    </row>
    <row r="285" spans="1:45" customFormat="1" ht="45" x14ac:dyDescent="0.25">
      <c r="A285" s="58"/>
      <c r="B285" s="51" t="s">
        <v>74</v>
      </c>
      <c r="C285" s="191" t="s">
        <v>75</v>
      </c>
      <c r="D285" s="191"/>
      <c r="E285" s="191"/>
      <c r="F285" s="53" t="s">
        <v>73</v>
      </c>
      <c r="G285" s="59">
        <v>40</v>
      </c>
      <c r="H285" s="56">
        <v>0.85</v>
      </c>
      <c r="I285" s="59">
        <v>34</v>
      </c>
      <c r="J285" s="61"/>
      <c r="K285" s="54"/>
      <c r="L285" s="55">
        <v>61.47</v>
      </c>
      <c r="M285" s="54"/>
      <c r="N285" s="57">
        <v>2888.25</v>
      </c>
      <c r="R285" s="116"/>
      <c r="S285" s="141"/>
      <c r="AG285" s="38"/>
      <c r="AH285" s="39"/>
      <c r="AI285" s="39"/>
      <c r="AM285" s="3" t="s">
        <v>75</v>
      </c>
      <c r="AO285" s="39"/>
      <c r="AQ285" s="39"/>
      <c r="AS285" s="39"/>
    </row>
    <row r="286" spans="1:45" customFormat="1" ht="15" x14ac:dyDescent="0.25">
      <c r="A286" s="67"/>
      <c r="B286" s="68"/>
      <c r="C286" s="187" t="s">
        <v>76</v>
      </c>
      <c r="D286" s="187"/>
      <c r="E286" s="187"/>
      <c r="F286" s="42"/>
      <c r="G286" s="43"/>
      <c r="H286" s="43"/>
      <c r="I286" s="43"/>
      <c r="J286" s="46"/>
      <c r="K286" s="43"/>
      <c r="L286" s="79">
        <v>403.14</v>
      </c>
      <c r="M286" s="64"/>
      <c r="N286" s="70">
        <v>18943.52</v>
      </c>
      <c r="R286" s="116"/>
      <c r="S286" s="141"/>
      <c r="AG286" s="38"/>
      <c r="AH286" s="39"/>
      <c r="AI286" s="39"/>
      <c r="AO286" s="39" t="s">
        <v>76</v>
      </c>
      <c r="AQ286" s="39"/>
      <c r="AS286" s="39"/>
    </row>
    <row r="287" spans="1:45" customFormat="1" ht="34.5" x14ac:dyDescent="0.25">
      <c r="A287" s="40" t="s">
        <v>250</v>
      </c>
      <c r="B287" s="41" t="s">
        <v>251</v>
      </c>
      <c r="C287" s="187" t="s">
        <v>252</v>
      </c>
      <c r="D287" s="187"/>
      <c r="E287" s="187"/>
      <c r="F287" s="42" t="s">
        <v>253</v>
      </c>
      <c r="G287" s="43">
        <v>1</v>
      </c>
      <c r="H287" s="44">
        <v>1</v>
      </c>
      <c r="I287" s="44">
        <v>1</v>
      </c>
      <c r="J287" s="46"/>
      <c r="K287" s="43"/>
      <c r="L287" s="46"/>
      <c r="M287" s="43"/>
      <c r="N287" s="47"/>
      <c r="R287" s="116"/>
      <c r="S287" s="141"/>
      <c r="AG287" s="38"/>
      <c r="AH287" s="39"/>
      <c r="AI287" s="39" t="s">
        <v>252</v>
      </c>
      <c r="AO287" s="39"/>
      <c r="AQ287" s="39"/>
      <c r="AS287" s="39"/>
    </row>
    <row r="288" spans="1:45" customFormat="1" ht="68.25" x14ac:dyDescent="0.25">
      <c r="A288" s="50"/>
      <c r="B288" s="51" t="s">
        <v>64</v>
      </c>
      <c r="C288" s="193" t="s">
        <v>65</v>
      </c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4"/>
      <c r="R288" s="116"/>
      <c r="S288" s="141"/>
      <c r="AG288" s="38"/>
      <c r="AH288" s="39"/>
      <c r="AI288" s="39"/>
      <c r="AK288" s="3" t="s">
        <v>65</v>
      </c>
      <c r="AO288" s="39"/>
      <c r="AQ288" s="39"/>
      <c r="AS288" s="39"/>
    </row>
    <row r="289" spans="1:45" customFormat="1" ht="15" x14ac:dyDescent="0.25">
      <c r="A289" s="52"/>
      <c r="B289" s="51" t="s">
        <v>59</v>
      </c>
      <c r="C289" s="191" t="s">
        <v>66</v>
      </c>
      <c r="D289" s="191"/>
      <c r="E289" s="191"/>
      <c r="F289" s="53"/>
      <c r="G289" s="54"/>
      <c r="H289" s="54"/>
      <c r="I289" s="54"/>
      <c r="J289" s="55">
        <v>298.64</v>
      </c>
      <c r="K289" s="56">
        <v>1.1499999999999999</v>
      </c>
      <c r="L289" s="55">
        <v>343.44</v>
      </c>
      <c r="M289" s="56">
        <v>46.99</v>
      </c>
      <c r="N289" s="57">
        <v>16138.25</v>
      </c>
      <c r="R289" s="116"/>
      <c r="S289" s="141"/>
      <c r="AG289" s="38"/>
      <c r="AH289" s="39"/>
      <c r="AI289" s="39"/>
      <c r="AL289" s="3" t="s">
        <v>66</v>
      </c>
      <c r="AO289" s="39"/>
      <c r="AQ289" s="39"/>
      <c r="AS289" s="39"/>
    </row>
    <row r="290" spans="1:45" customFormat="1" ht="15" x14ac:dyDescent="0.25">
      <c r="A290" s="52"/>
      <c r="B290" s="51" t="s">
        <v>77</v>
      </c>
      <c r="C290" s="191" t="s">
        <v>82</v>
      </c>
      <c r="D290" s="191"/>
      <c r="E290" s="191"/>
      <c r="F290" s="53"/>
      <c r="G290" s="54"/>
      <c r="H290" s="54"/>
      <c r="I290" s="54"/>
      <c r="J290" s="55">
        <v>128.02000000000001</v>
      </c>
      <c r="K290" s="56">
        <v>1.1499999999999999</v>
      </c>
      <c r="L290" s="55">
        <v>147.22</v>
      </c>
      <c r="M290" s="56">
        <v>14.01</v>
      </c>
      <c r="N290" s="57">
        <v>2062.5500000000002</v>
      </c>
      <c r="R290" s="116"/>
      <c r="S290" s="141"/>
      <c r="AG290" s="38"/>
      <c r="AH290" s="39"/>
      <c r="AI290" s="39"/>
      <c r="AL290" s="3" t="s">
        <v>82</v>
      </c>
      <c r="AO290" s="39"/>
      <c r="AQ290" s="39"/>
      <c r="AS290" s="39"/>
    </row>
    <row r="291" spans="1:45" customFormat="1" ht="15" x14ac:dyDescent="0.25">
      <c r="A291" s="52"/>
      <c r="B291" s="51" t="s">
        <v>83</v>
      </c>
      <c r="C291" s="191" t="s">
        <v>84</v>
      </c>
      <c r="D291" s="191"/>
      <c r="E291" s="191"/>
      <c r="F291" s="53"/>
      <c r="G291" s="54"/>
      <c r="H291" s="54"/>
      <c r="I291" s="54"/>
      <c r="J291" s="55">
        <v>19.84</v>
      </c>
      <c r="K291" s="56">
        <v>1.1499999999999999</v>
      </c>
      <c r="L291" s="55">
        <v>22.82</v>
      </c>
      <c r="M291" s="56">
        <v>46.99</v>
      </c>
      <c r="N291" s="57">
        <v>1072.31</v>
      </c>
      <c r="R291" s="116"/>
      <c r="S291" s="141"/>
      <c r="AG291" s="38"/>
      <c r="AH291" s="39"/>
      <c r="AI291" s="39"/>
      <c r="AL291" s="3" t="s">
        <v>84</v>
      </c>
      <c r="AO291" s="39"/>
      <c r="AQ291" s="39"/>
      <c r="AS291" s="39"/>
    </row>
    <row r="292" spans="1:45" customFormat="1" ht="15" x14ac:dyDescent="0.25">
      <c r="A292" s="58"/>
      <c r="B292" s="51"/>
      <c r="C292" s="191" t="s">
        <v>67</v>
      </c>
      <c r="D292" s="191"/>
      <c r="E292" s="191"/>
      <c r="F292" s="53" t="s">
        <v>68</v>
      </c>
      <c r="G292" s="56">
        <v>35.01</v>
      </c>
      <c r="H292" s="56">
        <v>1.1499999999999999</v>
      </c>
      <c r="I292" s="80">
        <v>40.261499999999998</v>
      </c>
      <c r="J292" s="61"/>
      <c r="K292" s="54"/>
      <c r="L292" s="61"/>
      <c r="M292" s="54"/>
      <c r="N292" s="62"/>
      <c r="R292" s="116"/>
      <c r="S292" s="141"/>
      <c r="AG292" s="38"/>
      <c r="AH292" s="39"/>
      <c r="AI292" s="39"/>
      <c r="AM292" s="3" t="s">
        <v>67</v>
      </c>
      <c r="AO292" s="39"/>
      <c r="AQ292" s="39"/>
      <c r="AS292" s="39"/>
    </row>
    <row r="293" spans="1:45" customFormat="1" ht="15" x14ac:dyDescent="0.25">
      <c r="A293" s="58"/>
      <c r="B293" s="51"/>
      <c r="C293" s="191" t="s">
        <v>85</v>
      </c>
      <c r="D293" s="191"/>
      <c r="E293" s="191"/>
      <c r="F293" s="53" t="s">
        <v>68</v>
      </c>
      <c r="G293" s="56">
        <v>1.71</v>
      </c>
      <c r="H293" s="56">
        <v>1.1499999999999999</v>
      </c>
      <c r="I293" s="80">
        <v>1.9664999999999999</v>
      </c>
      <c r="J293" s="61"/>
      <c r="K293" s="54"/>
      <c r="L293" s="61"/>
      <c r="M293" s="54"/>
      <c r="N293" s="62"/>
      <c r="R293" s="116"/>
      <c r="S293" s="141"/>
      <c r="AG293" s="38"/>
      <c r="AH293" s="39"/>
      <c r="AI293" s="39"/>
      <c r="AM293" s="3" t="s">
        <v>85</v>
      </c>
      <c r="AO293" s="39"/>
      <c r="AQ293" s="39"/>
      <c r="AS293" s="39"/>
    </row>
    <row r="294" spans="1:45" customFormat="1" ht="15" x14ac:dyDescent="0.25">
      <c r="A294" s="52"/>
      <c r="B294" s="51"/>
      <c r="C294" s="195" t="s">
        <v>69</v>
      </c>
      <c r="D294" s="195"/>
      <c r="E294" s="195"/>
      <c r="F294" s="63"/>
      <c r="G294" s="64"/>
      <c r="H294" s="64"/>
      <c r="I294" s="64"/>
      <c r="J294" s="65">
        <v>426.66</v>
      </c>
      <c r="K294" s="64"/>
      <c r="L294" s="65">
        <v>490.66</v>
      </c>
      <c r="M294" s="64"/>
      <c r="N294" s="66">
        <v>18200.8</v>
      </c>
      <c r="R294" s="116"/>
      <c r="S294" s="141"/>
      <c r="AG294" s="38"/>
      <c r="AH294" s="39"/>
      <c r="AI294" s="39"/>
      <c r="AN294" s="3" t="s">
        <v>69</v>
      </c>
      <c r="AO294" s="39"/>
      <c r="AQ294" s="39"/>
      <c r="AS294" s="39"/>
    </row>
    <row r="295" spans="1:45" customFormat="1" ht="15" x14ac:dyDescent="0.25">
      <c r="A295" s="58"/>
      <c r="B295" s="51"/>
      <c r="C295" s="191" t="s">
        <v>70</v>
      </c>
      <c r="D295" s="191"/>
      <c r="E295" s="191"/>
      <c r="F295" s="53"/>
      <c r="G295" s="54"/>
      <c r="H295" s="54"/>
      <c r="I295" s="54"/>
      <c r="J295" s="61"/>
      <c r="K295" s="54"/>
      <c r="L295" s="55">
        <v>366.26</v>
      </c>
      <c r="M295" s="54"/>
      <c r="N295" s="57">
        <v>17210.560000000001</v>
      </c>
      <c r="R295" s="116"/>
      <c r="S295" s="141"/>
      <c r="AG295" s="38"/>
      <c r="AH295" s="39"/>
      <c r="AI295" s="39"/>
      <c r="AM295" s="3" t="s">
        <v>70</v>
      </c>
      <c r="AO295" s="39"/>
      <c r="AQ295" s="39"/>
      <c r="AS295" s="39"/>
    </row>
    <row r="296" spans="1:45" customFormat="1" ht="22.5" x14ac:dyDescent="0.25">
      <c r="A296" s="58"/>
      <c r="B296" s="51" t="s">
        <v>86</v>
      </c>
      <c r="C296" s="191" t="s">
        <v>87</v>
      </c>
      <c r="D296" s="191"/>
      <c r="E296" s="191"/>
      <c r="F296" s="53" t="s">
        <v>73</v>
      </c>
      <c r="G296" s="59">
        <v>109</v>
      </c>
      <c r="H296" s="54"/>
      <c r="I296" s="59">
        <v>109</v>
      </c>
      <c r="J296" s="61"/>
      <c r="K296" s="54"/>
      <c r="L296" s="55">
        <v>399.22</v>
      </c>
      <c r="M296" s="54"/>
      <c r="N296" s="57">
        <v>18759.509999999998</v>
      </c>
      <c r="R296" s="116"/>
      <c r="S296" s="141"/>
      <c r="AG296" s="38"/>
      <c r="AH296" s="39"/>
      <c r="AI296" s="39"/>
      <c r="AM296" s="3" t="s">
        <v>87</v>
      </c>
      <c r="AO296" s="39"/>
      <c r="AQ296" s="39"/>
      <c r="AS296" s="39"/>
    </row>
    <row r="297" spans="1:45" customFormat="1" ht="45" x14ac:dyDescent="0.25">
      <c r="A297" s="58"/>
      <c r="B297" s="51" t="s">
        <v>88</v>
      </c>
      <c r="C297" s="191" t="s">
        <v>89</v>
      </c>
      <c r="D297" s="191"/>
      <c r="E297" s="191"/>
      <c r="F297" s="53" t="s">
        <v>73</v>
      </c>
      <c r="G297" s="59">
        <v>65</v>
      </c>
      <c r="H297" s="56">
        <v>0.85</v>
      </c>
      <c r="I297" s="56">
        <v>55.25</v>
      </c>
      <c r="J297" s="61"/>
      <c r="K297" s="54"/>
      <c r="L297" s="55">
        <v>202.36</v>
      </c>
      <c r="M297" s="54"/>
      <c r="N297" s="57">
        <v>9508.83</v>
      </c>
      <c r="R297" s="116"/>
      <c r="S297" s="141"/>
      <c r="AG297" s="38"/>
      <c r="AH297" s="39"/>
      <c r="AI297" s="39"/>
      <c r="AM297" s="3" t="s">
        <v>89</v>
      </c>
      <c r="AO297" s="39"/>
      <c r="AQ297" s="39"/>
      <c r="AS297" s="39"/>
    </row>
    <row r="298" spans="1:45" customFormat="1" ht="15" x14ac:dyDescent="0.25">
      <c r="A298" s="67"/>
      <c r="B298" s="68"/>
      <c r="C298" s="187" t="s">
        <v>76</v>
      </c>
      <c r="D298" s="187"/>
      <c r="E298" s="187"/>
      <c r="F298" s="42"/>
      <c r="G298" s="43"/>
      <c r="H298" s="43"/>
      <c r="I298" s="43"/>
      <c r="J298" s="46"/>
      <c r="K298" s="43"/>
      <c r="L298" s="69">
        <v>1092.24</v>
      </c>
      <c r="M298" s="64"/>
      <c r="N298" s="70">
        <v>46469.14</v>
      </c>
      <c r="R298" s="116"/>
      <c r="S298" s="141"/>
      <c r="AG298" s="38"/>
      <c r="AH298" s="39"/>
      <c r="AI298" s="39"/>
      <c r="AO298" s="39" t="s">
        <v>76</v>
      </c>
      <c r="AQ298" s="39"/>
      <c r="AS298" s="39"/>
    </row>
    <row r="299" spans="1:45" customFormat="1" ht="45.75" x14ac:dyDescent="0.25">
      <c r="A299" s="40" t="s">
        <v>254</v>
      </c>
      <c r="B299" s="124" t="s">
        <v>255</v>
      </c>
      <c r="C299" s="187" t="s">
        <v>256</v>
      </c>
      <c r="D299" s="187"/>
      <c r="E299" s="187"/>
      <c r="F299" s="42" t="s">
        <v>257</v>
      </c>
      <c r="G299" s="43">
        <v>1</v>
      </c>
      <c r="H299" s="44">
        <v>1</v>
      </c>
      <c r="I299" s="44">
        <v>1</v>
      </c>
      <c r="J299" s="46"/>
      <c r="K299" s="43"/>
      <c r="L299" s="46"/>
      <c r="M299" s="43"/>
      <c r="N299" s="47"/>
      <c r="R299" s="118" t="s">
        <v>359</v>
      </c>
      <c r="S299" s="141" t="s">
        <v>369</v>
      </c>
      <c r="AG299" s="38"/>
      <c r="AH299" s="39"/>
      <c r="AI299" s="39" t="s">
        <v>256</v>
      </c>
      <c r="AO299" s="39"/>
      <c r="AQ299" s="39"/>
      <c r="AS299" s="39"/>
    </row>
    <row r="300" spans="1:45" customFormat="1" ht="23.25" x14ac:dyDescent="0.25">
      <c r="A300" s="50"/>
      <c r="B300" s="51" t="s">
        <v>112</v>
      </c>
      <c r="C300" s="193" t="s">
        <v>113</v>
      </c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4"/>
      <c r="R300" s="116"/>
      <c r="S300" s="141"/>
      <c r="AG300" s="38"/>
      <c r="AH300" s="39"/>
      <c r="AI300" s="39"/>
      <c r="AK300" s="3" t="s">
        <v>113</v>
      </c>
      <c r="AO300" s="39"/>
      <c r="AQ300" s="39"/>
      <c r="AS300" s="39"/>
    </row>
    <row r="301" spans="1:45" customFormat="1" ht="68.25" x14ac:dyDescent="0.25">
      <c r="A301" s="50"/>
      <c r="B301" s="51" t="s">
        <v>64</v>
      </c>
      <c r="C301" s="193" t="s">
        <v>65</v>
      </c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4"/>
      <c r="R301" s="116"/>
      <c r="S301" s="141"/>
      <c r="AG301" s="38"/>
      <c r="AH301" s="39"/>
      <c r="AI301" s="39"/>
      <c r="AK301" s="3" t="s">
        <v>65</v>
      </c>
      <c r="AO301" s="39"/>
      <c r="AQ301" s="39"/>
      <c r="AS301" s="39"/>
    </row>
    <row r="302" spans="1:45" customFormat="1" ht="15" x14ac:dyDescent="0.25">
      <c r="A302" s="52"/>
      <c r="B302" s="51" t="s">
        <v>59</v>
      </c>
      <c r="C302" s="191" t="s">
        <v>66</v>
      </c>
      <c r="D302" s="191"/>
      <c r="E302" s="191"/>
      <c r="F302" s="53"/>
      <c r="G302" s="54"/>
      <c r="H302" s="54"/>
      <c r="I302" s="54"/>
      <c r="J302" s="72">
        <v>1291.68</v>
      </c>
      <c r="K302" s="80">
        <v>1.3225</v>
      </c>
      <c r="L302" s="72">
        <v>1708.25</v>
      </c>
      <c r="M302" s="56">
        <v>46.99</v>
      </c>
      <c r="N302" s="57">
        <v>80270.67</v>
      </c>
      <c r="R302" s="116"/>
      <c r="S302" s="141"/>
      <c r="AG302" s="38"/>
      <c r="AH302" s="39"/>
      <c r="AI302" s="39"/>
      <c r="AL302" s="3" t="s">
        <v>66</v>
      </c>
      <c r="AO302" s="39"/>
      <c r="AQ302" s="39"/>
      <c r="AS302" s="39"/>
    </row>
    <row r="303" spans="1:45" customFormat="1" ht="15" x14ac:dyDescent="0.25">
      <c r="A303" s="52"/>
      <c r="B303" s="51" t="s">
        <v>77</v>
      </c>
      <c r="C303" s="191" t="s">
        <v>82</v>
      </c>
      <c r="D303" s="191"/>
      <c r="E303" s="191"/>
      <c r="F303" s="53"/>
      <c r="G303" s="54"/>
      <c r="H303" s="54"/>
      <c r="I303" s="54"/>
      <c r="J303" s="72">
        <v>2411.9699999999998</v>
      </c>
      <c r="K303" s="80">
        <v>1.4375</v>
      </c>
      <c r="L303" s="72">
        <v>3467.21</v>
      </c>
      <c r="M303" s="56">
        <v>14.01</v>
      </c>
      <c r="N303" s="57">
        <v>48575.61</v>
      </c>
      <c r="R303" s="116"/>
      <c r="S303" s="141"/>
      <c r="AG303" s="38"/>
      <c r="AH303" s="39"/>
      <c r="AI303" s="39"/>
      <c r="AL303" s="3" t="s">
        <v>82</v>
      </c>
      <c r="AO303" s="39"/>
      <c r="AQ303" s="39"/>
      <c r="AS303" s="39"/>
    </row>
    <row r="304" spans="1:45" customFormat="1" ht="15" x14ac:dyDescent="0.25">
      <c r="A304" s="52"/>
      <c r="B304" s="51" t="s">
        <v>83</v>
      </c>
      <c r="C304" s="191" t="s">
        <v>84</v>
      </c>
      <c r="D304" s="191"/>
      <c r="E304" s="191"/>
      <c r="F304" s="53"/>
      <c r="G304" s="54"/>
      <c r="H304" s="54"/>
      <c r="I304" s="54"/>
      <c r="J304" s="55">
        <v>211.93</v>
      </c>
      <c r="K304" s="80">
        <v>1.4375</v>
      </c>
      <c r="L304" s="55">
        <v>304.64999999999998</v>
      </c>
      <c r="M304" s="56">
        <v>46.99</v>
      </c>
      <c r="N304" s="57">
        <v>14315.5</v>
      </c>
      <c r="R304" s="116"/>
      <c r="S304" s="141"/>
      <c r="AG304" s="38"/>
      <c r="AH304" s="39"/>
      <c r="AI304" s="39"/>
      <c r="AL304" s="3" t="s">
        <v>84</v>
      </c>
      <c r="AO304" s="39"/>
      <c r="AQ304" s="39"/>
      <c r="AS304" s="39"/>
    </row>
    <row r="305" spans="1:45" customFormat="1" ht="15" x14ac:dyDescent="0.25">
      <c r="A305" s="52"/>
      <c r="B305" s="51" t="s">
        <v>93</v>
      </c>
      <c r="C305" s="191" t="s">
        <v>96</v>
      </c>
      <c r="D305" s="191"/>
      <c r="E305" s="191"/>
      <c r="F305" s="53"/>
      <c r="G305" s="54"/>
      <c r="H305" s="54"/>
      <c r="I305" s="54"/>
      <c r="J305" s="72">
        <v>5127.08</v>
      </c>
      <c r="K305" s="54"/>
      <c r="L305" s="72">
        <v>5127.08</v>
      </c>
      <c r="M305" s="56">
        <v>8.75</v>
      </c>
      <c r="N305" s="121">
        <v>44861.95</v>
      </c>
      <c r="R305" s="116"/>
      <c r="S305" s="141"/>
      <c r="AG305" s="38"/>
      <c r="AH305" s="39"/>
      <c r="AI305" s="39"/>
      <c r="AL305" s="3" t="s">
        <v>96</v>
      </c>
      <c r="AO305" s="39"/>
      <c r="AQ305" s="39"/>
      <c r="AS305" s="39"/>
    </row>
    <row r="306" spans="1:45" customFormat="1" ht="15" x14ac:dyDescent="0.25">
      <c r="A306" s="58"/>
      <c r="B306" s="51"/>
      <c r="C306" s="191" t="s">
        <v>67</v>
      </c>
      <c r="D306" s="191"/>
      <c r="E306" s="191"/>
      <c r="F306" s="53" t="s">
        <v>68</v>
      </c>
      <c r="G306" s="59">
        <v>144</v>
      </c>
      <c r="H306" s="80">
        <v>1.3225</v>
      </c>
      <c r="I306" s="56">
        <v>190.44</v>
      </c>
      <c r="J306" s="61"/>
      <c r="K306" s="54"/>
      <c r="L306" s="61"/>
      <c r="M306" s="54"/>
      <c r="N306" s="62"/>
      <c r="R306" s="116"/>
      <c r="S306" s="141"/>
      <c r="AG306" s="38"/>
      <c r="AH306" s="39"/>
      <c r="AI306" s="39"/>
      <c r="AM306" s="3" t="s">
        <v>67</v>
      </c>
      <c r="AO306" s="39"/>
      <c r="AQ306" s="39"/>
      <c r="AS306" s="39"/>
    </row>
    <row r="307" spans="1:45" customFormat="1" ht="15" x14ac:dyDescent="0.25">
      <c r="A307" s="58"/>
      <c r="B307" s="51"/>
      <c r="C307" s="191" t="s">
        <v>85</v>
      </c>
      <c r="D307" s="191"/>
      <c r="E307" s="191"/>
      <c r="F307" s="53" t="s">
        <v>68</v>
      </c>
      <c r="G307" s="56">
        <v>17.18</v>
      </c>
      <c r="H307" s="80">
        <v>1.4375</v>
      </c>
      <c r="I307" s="60">
        <v>24.696249999999999</v>
      </c>
      <c r="J307" s="61"/>
      <c r="K307" s="54"/>
      <c r="L307" s="61"/>
      <c r="M307" s="54"/>
      <c r="N307" s="62"/>
      <c r="R307" s="116"/>
      <c r="S307" s="141"/>
      <c r="AG307" s="38"/>
      <c r="AH307" s="39"/>
      <c r="AI307" s="39"/>
      <c r="AM307" s="3" t="s">
        <v>85</v>
      </c>
      <c r="AO307" s="39"/>
      <c r="AQ307" s="39"/>
      <c r="AS307" s="39"/>
    </row>
    <row r="308" spans="1:45" customFormat="1" ht="15" x14ac:dyDescent="0.25">
      <c r="A308" s="52"/>
      <c r="B308" s="51"/>
      <c r="C308" s="195" t="s">
        <v>69</v>
      </c>
      <c r="D308" s="195"/>
      <c r="E308" s="195"/>
      <c r="F308" s="63"/>
      <c r="G308" s="64"/>
      <c r="H308" s="64"/>
      <c r="I308" s="64"/>
      <c r="J308" s="75">
        <v>8830.73</v>
      </c>
      <c r="K308" s="64"/>
      <c r="L308" s="75">
        <v>10302.540000000001</v>
      </c>
      <c r="M308" s="64"/>
      <c r="N308" s="66">
        <v>173708.23</v>
      </c>
      <c r="R308" s="116"/>
      <c r="S308" s="141"/>
      <c r="AG308" s="38"/>
      <c r="AH308" s="39"/>
      <c r="AI308" s="39"/>
      <c r="AN308" s="3" t="s">
        <v>69</v>
      </c>
      <c r="AO308" s="39"/>
      <c r="AQ308" s="39"/>
      <c r="AS308" s="39"/>
    </row>
    <row r="309" spans="1:45" customFormat="1" ht="15" x14ac:dyDescent="0.25">
      <c r="A309" s="58"/>
      <c r="B309" s="51"/>
      <c r="C309" s="191" t="s">
        <v>70</v>
      </c>
      <c r="D309" s="191"/>
      <c r="E309" s="191"/>
      <c r="F309" s="53"/>
      <c r="G309" s="54"/>
      <c r="H309" s="54"/>
      <c r="I309" s="54"/>
      <c r="J309" s="61"/>
      <c r="K309" s="54"/>
      <c r="L309" s="72">
        <v>2012.9</v>
      </c>
      <c r="M309" s="54"/>
      <c r="N309" s="57">
        <v>94586.17</v>
      </c>
      <c r="R309" s="116"/>
      <c r="S309" s="141"/>
      <c r="AG309" s="38"/>
      <c r="AH309" s="39"/>
      <c r="AI309" s="39"/>
      <c r="AM309" s="3" t="s">
        <v>70</v>
      </c>
      <c r="AO309" s="39"/>
      <c r="AQ309" s="39"/>
      <c r="AS309" s="39"/>
    </row>
    <row r="310" spans="1:45" customFormat="1" ht="22.5" x14ac:dyDescent="0.25">
      <c r="A310" s="58"/>
      <c r="B310" s="51" t="s">
        <v>86</v>
      </c>
      <c r="C310" s="191" t="s">
        <v>87</v>
      </c>
      <c r="D310" s="191"/>
      <c r="E310" s="191"/>
      <c r="F310" s="53" t="s">
        <v>73</v>
      </c>
      <c r="G310" s="59">
        <v>109</v>
      </c>
      <c r="H310" s="54"/>
      <c r="I310" s="59">
        <v>109</v>
      </c>
      <c r="J310" s="61"/>
      <c r="K310" s="54"/>
      <c r="L310" s="72">
        <v>2194.06</v>
      </c>
      <c r="M310" s="54"/>
      <c r="N310" s="57">
        <v>103098.93</v>
      </c>
      <c r="R310" s="116"/>
      <c r="S310" s="141"/>
      <c r="AG310" s="38"/>
      <c r="AH310" s="39"/>
      <c r="AI310" s="39"/>
      <c r="AM310" s="3" t="s">
        <v>87</v>
      </c>
      <c r="AO310" s="39"/>
      <c r="AQ310" s="39"/>
      <c r="AS310" s="39"/>
    </row>
    <row r="311" spans="1:45" customFormat="1" ht="45" x14ac:dyDescent="0.25">
      <c r="A311" s="58"/>
      <c r="B311" s="51" t="s">
        <v>88</v>
      </c>
      <c r="C311" s="191" t="s">
        <v>89</v>
      </c>
      <c r="D311" s="191"/>
      <c r="E311" s="191"/>
      <c r="F311" s="53" t="s">
        <v>73</v>
      </c>
      <c r="G311" s="59">
        <v>65</v>
      </c>
      <c r="H311" s="56">
        <v>0.85</v>
      </c>
      <c r="I311" s="56">
        <v>55.25</v>
      </c>
      <c r="J311" s="61"/>
      <c r="K311" s="54"/>
      <c r="L311" s="72">
        <v>1112.1300000000001</v>
      </c>
      <c r="M311" s="54"/>
      <c r="N311" s="57">
        <v>52258.86</v>
      </c>
      <c r="R311" s="116"/>
      <c r="S311" s="141"/>
      <c r="AG311" s="38"/>
      <c r="AH311" s="39"/>
      <c r="AI311" s="39"/>
      <c r="AM311" s="3" t="s">
        <v>89</v>
      </c>
      <c r="AO311" s="39"/>
      <c r="AQ311" s="39"/>
      <c r="AS311" s="39"/>
    </row>
    <row r="312" spans="1:45" customFormat="1" ht="15" x14ac:dyDescent="0.25">
      <c r="A312" s="67"/>
      <c r="B312" s="68"/>
      <c r="C312" s="187" t="s">
        <v>76</v>
      </c>
      <c r="D312" s="187"/>
      <c r="E312" s="187"/>
      <c r="F312" s="42"/>
      <c r="G312" s="43"/>
      <c r="H312" s="43"/>
      <c r="I312" s="43"/>
      <c r="J312" s="46"/>
      <c r="K312" s="43"/>
      <c r="L312" s="69">
        <v>13608.73</v>
      </c>
      <c r="M312" s="64"/>
      <c r="N312" s="70">
        <v>329066.02</v>
      </c>
      <c r="R312" s="116"/>
      <c r="S312" s="141"/>
      <c r="AG312" s="38"/>
      <c r="AH312" s="39"/>
      <c r="AI312" s="39"/>
      <c r="AO312" s="39" t="s">
        <v>76</v>
      </c>
      <c r="AQ312" s="39"/>
      <c r="AS312" s="39"/>
    </row>
    <row r="313" spans="1:45" customFormat="1" ht="45" x14ac:dyDescent="0.25">
      <c r="A313" s="40" t="s">
        <v>258</v>
      </c>
      <c r="B313" s="41" t="s">
        <v>259</v>
      </c>
      <c r="C313" s="187" t="s">
        <v>260</v>
      </c>
      <c r="D313" s="187"/>
      <c r="E313" s="187"/>
      <c r="F313" s="42" t="s">
        <v>261</v>
      </c>
      <c r="G313" s="43">
        <v>1</v>
      </c>
      <c r="H313" s="44">
        <v>1</v>
      </c>
      <c r="I313" s="44">
        <v>1</v>
      </c>
      <c r="J313" s="69">
        <v>54761.9</v>
      </c>
      <c r="K313" s="71">
        <v>1.04236</v>
      </c>
      <c r="L313" s="69">
        <v>57081.61</v>
      </c>
      <c r="M313" s="78">
        <v>8.75</v>
      </c>
      <c r="N313" s="70">
        <v>499464.09</v>
      </c>
      <c r="R313" s="116"/>
      <c r="S313" s="141"/>
      <c r="AG313" s="38"/>
      <c r="AH313" s="39"/>
      <c r="AI313" s="39" t="s">
        <v>260</v>
      </c>
      <c r="AO313" s="39"/>
      <c r="AQ313" s="39"/>
      <c r="AS313" s="39"/>
    </row>
    <row r="314" spans="1:45" customFormat="1" ht="15" x14ac:dyDescent="0.25">
      <c r="A314" s="48"/>
      <c r="B314" s="49"/>
      <c r="C314" s="191" t="s">
        <v>262</v>
      </c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2"/>
      <c r="R314" s="116"/>
      <c r="S314" s="141"/>
      <c r="AG314" s="38"/>
      <c r="AH314" s="39"/>
      <c r="AI314" s="39"/>
      <c r="AO314" s="39"/>
      <c r="AP314" s="3" t="s">
        <v>262</v>
      </c>
      <c r="AQ314" s="39"/>
      <c r="AS314" s="39"/>
    </row>
    <row r="315" spans="1:45" customFormat="1" ht="15" x14ac:dyDescent="0.25">
      <c r="A315" s="50"/>
      <c r="B315" s="51"/>
      <c r="C315" s="193" t="s">
        <v>107</v>
      </c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4"/>
      <c r="R315" s="116"/>
      <c r="S315" s="141"/>
      <c r="AG315" s="38"/>
      <c r="AH315" s="39"/>
      <c r="AI315" s="39"/>
      <c r="AK315" s="3" t="s">
        <v>107</v>
      </c>
      <c r="AO315" s="39"/>
      <c r="AQ315" s="39"/>
      <c r="AS315" s="39"/>
    </row>
    <row r="316" spans="1:45" customFormat="1" ht="15" x14ac:dyDescent="0.25">
      <c r="A316" s="50"/>
      <c r="B316" s="51"/>
      <c r="C316" s="193" t="s">
        <v>108</v>
      </c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4"/>
      <c r="R316" s="116"/>
      <c r="S316" s="141"/>
      <c r="AG316" s="38"/>
      <c r="AH316" s="39"/>
      <c r="AI316" s="39"/>
      <c r="AK316" s="3" t="s">
        <v>108</v>
      </c>
      <c r="AO316" s="39"/>
      <c r="AQ316" s="39"/>
      <c r="AS316" s="39"/>
    </row>
    <row r="317" spans="1:45" customFormat="1" ht="15" x14ac:dyDescent="0.25">
      <c r="A317" s="67"/>
      <c r="B317" s="68"/>
      <c r="C317" s="187" t="s">
        <v>76</v>
      </c>
      <c r="D317" s="187"/>
      <c r="E317" s="187"/>
      <c r="F317" s="42"/>
      <c r="G317" s="43"/>
      <c r="H317" s="43"/>
      <c r="I317" s="43"/>
      <c r="J317" s="46"/>
      <c r="K317" s="43"/>
      <c r="L317" s="69">
        <v>57081.61</v>
      </c>
      <c r="M317" s="64"/>
      <c r="N317" s="70">
        <v>499464.09</v>
      </c>
      <c r="R317" s="116"/>
      <c r="S317" s="141"/>
      <c r="AG317" s="38"/>
      <c r="AH317" s="39"/>
      <c r="AI317" s="39"/>
      <c r="AO317" s="39" t="s">
        <v>76</v>
      </c>
      <c r="AQ317" s="39"/>
      <c r="AS317" s="39"/>
    </row>
    <row r="318" spans="1:45" customFormat="1" ht="45" x14ac:dyDescent="0.25">
      <c r="A318" s="40" t="s">
        <v>263</v>
      </c>
      <c r="B318" s="41" t="s">
        <v>264</v>
      </c>
      <c r="C318" s="187" t="s">
        <v>265</v>
      </c>
      <c r="D318" s="187"/>
      <c r="E318" s="187"/>
      <c r="F318" s="42" t="s">
        <v>137</v>
      </c>
      <c r="G318" s="43">
        <v>0.72499999999999998</v>
      </c>
      <c r="H318" s="44">
        <v>1</v>
      </c>
      <c r="I318" s="76">
        <v>0.72499999999999998</v>
      </c>
      <c r="J318" s="69">
        <v>44083.81</v>
      </c>
      <c r="K318" s="71">
        <v>1.04236</v>
      </c>
      <c r="L318" s="69">
        <v>33314.620000000003</v>
      </c>
      <c r="M318" s="78">
        <v>8.75</v>
      </c>
      <c r="N318" s="70">
        <v>291502.93</v>
      </c>
      <c r="R318" s="118"/>
      <c r="S318" s="141"/>
      <c r="AG318" s="38"/>
      <c r="AH318" s="39"/>
      <c r="AI318" s="39" t="s">
        <v>265</v>
      </c>
      <c r="AO318" s="39"/>
      <c r="AQ318" s="39"/>
      <c r="AS318" s="39"/>
    </row>
    <row r="319" spans="1:45" customFormat="1" ht="15" x14ac:dyDescent="0.25">
      <c r="A319" s="48"/>
      <c r="B319" s="49"/>
      <c r="C319" s="191" t="s">
        <v>266</v>
      </c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2"/>
      <c r="R319" s="116"/>
      <c r="S319" s="141"/>
      <c r="AG319" s="38"/>
      <c r="AH319" s="39"/>
      <c r="AI319" s="39"/>
      <c r="AO319" s="39"/>
      <c r="AP319" s="3" t="s">
        <v>266</v>
      </c>
      <c r="AQ319" s="39"/>
      <c r="AS319" s="39"/>
    </row>
    <row r="320" spans="1:45" customFormat="1" ht="15" x14ac:dyDescent="0.25">
      <c r="A320" s="50"/>
      <c r="B320" s="51"/>
      <c r="C320" s="193" t="s">
        <v>107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4"/>
      <c r="R320" s="116"/>
      <c r="S320" s="141"/>
      <c r="AG320" s="38"/>
      <c r="AH320" s="39"/>
      <c r="AI320" s="39"/>
      <c r="AK320" s="3" t="s">
        <v>107</v>
      </c>
      <c r="AO320" s="39"/>
      <c r="AQ320" s="39"/>
      <c r="AS320" s="39"/>
    </row>
    <row r="321" spans="1:45" customFormat="1" ht="15" x14ac:dyDescent="0.25">
      <c r="A321" s="50"/>
      <c r="B321" s="51"/>
      <c r="C321" s="193" t="s">
        <v>108</v>
      </c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4"/>
      <c r="R321" s="116"/>
      <c r="S321" s="141"/>
      <c r="AG321" s="38"/>
      <c r="AH321" s="39"/>
      <c r="AI321" s="39"/>
      <c r="AK321" s="3" t="s">
        <v>108</v>
      </c>
      <c r="AO321" s="39"/>
      <c r="AQ321" s="39"/>
      <c r="AS321" s="39"/>
    </row>
    <row r="322" spans="1:45" customFormat="1" ht="15" x14ac:dyDescent="0.25">
      <c r="A322" s="67"/>
      <c r="B322" s="68"/>
      <c r="C322" s="187" t="s">
        <v>76</v>
      </c>
      <c r="D322" s="187"/>
      <c r="E322" s="187"/>
      <c r="F322" s="42"/>
      <c r="G322" s="43"/>
      <c r="H322" s="43"/>
      <c r="I322" s="43"/>
      <c r="J322" s="46"/>
      <c r="K322" s="43"/>
      <c r="L322" s="69">
        <v>33314.620000000003</v>
      </c>
      <c r="M322" s="64"/>
      <c r="N322" s="70">
        <v>291502.93</v>
      </c>
      <c r="R322" s="116"/>
      <c r="S322" s="141"/>
      <c r="AG322" s="38"/>
      <c r="AH322" s="39"/>
      <c r="AI322" s="39"/>
      <c r="AO322" s="39" t="s">
        <v>76</v>
      </c>
      <c r="AQ322" s="39"/>
      <c r="AS322" s="39"/>
    </row>
    <row r="323" spans="1:45" customFormat="1" ht="45" x14ac:dyDescent="0.25">
      <c r="A323" s="40" t="s">
        <v>267</v>
      </c>
      <c r="B323" s="41" t="s">
        <v>268</v>
      </c>
      <c r="C323" s="187" t="s">
        <v>269</v>
      </c>
      <c r="D323" s="187"/>
      <c r="E323" s="187"/>
      <c r="F323" s="42" t="s">
        <v>125</v>
      </c>
      <c r="G323" s="43">
        <v>104</v>
      </c>
      <c r="H323" s="44">
        <v>1</v>
      </c>
      <c r="I323" s="44">
        <v>104</v>
      </c>
      <c r="J323" s="79">
        <v>12.86</v>
      </c>
      <c r="K323" s="71">
        <v>1.04236</v>
      </c>
      <c r="L323" s="69">
        <v>1394.09</v>
      </c>
      <c r="M323" s="78">
        <v>8.75</v>
      </c>
      <c r="N323" s="70">
        <v>12198.29</v>
      </c>
      <c r="R323" s="116"/>
      <c r="S323" s="141"/>
      <c r="AG323" s="38"/>
      <c r="AH323" s="39"/>
      <c r="AI323" s="39" t="s">
        <v>269</v>
      </c>
      <c r="AO323" s="39"/>
      <c r="AQ323" s="39"/>
      <c r="AS323" s="39"/>
    </row>
    <row r="324" spans="1:45" customFormat="1" ht="15" x14ac:dyDescent="0.25">
      <c r="A324" s="48"/>
      <c r="B324" s="49"/>
      <c r="C324" s="191" t="s">
        <v>270</v>
      </c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2"/>
      <c r="R324" s="116"/>
      <c r="S324" s="141"/>
      <c r="AG324" s="38"/>
      <c r="AH324" s="39"/>
      <c r="AI324" s="39"/>
      <c r="AO324" s="39"/>
      <c r="AP324" s="3" t="s">
        <v>270</v>
      </c>
      <c r="AQ324" s="39"/>
      <c r="AS324" s="39"/>
    </row>
    <row r="325" spans="1:45" customFormat="1" ht="15" x14ac:dyDescent="0.25">
      <c r="A325" s="50"/>
      <c r="B325" s="51"/>
      <c r="C325" s="193" t="s">
        <v>107</v>
      </c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4"/>
      <c r="R325" s="116"/>
      <c r="S325" s="141"/>
      <c r="AG325" s="38"/>
      <c r="AH325" s="39"/>
      <c r="AI325" s="39"/>
      <c r="AK325" s="3" t="s">
        <v>107</v>
      </c>
      <c r="AO325" s="39"/>
      <c r="AQ325" s="39"/>
      <c r="AS325" s="39"/>
    </row>
    <row r="326" spans="1:45" customFormat="1" ht="15" x14ac:dyDescent="0.25">
      <c r="A326" s="50"/>
      <c r="B326" s="51"/>
      <c r="C326" s="193" t="s">
        <v>108</v>
      </c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4"/>
      <c r="R326" s="116"/>
      <c r="S326" s="141"/>
      <c r="AG326" s="38"/>
      <c r="AH326" s="39"/>
      <c r="AI326" s="39"/>
      <c r="AK326" s="3" t="s">
        <v>108</v>
      </c>
      <c r="AO326" s="39"/>
      <c r="AQ326" s="39"/>
      <c r="AS326" s="39"/>
    </row>
    <row r="327" spans="1:45" customFormat="1" ht="15" x14ac:dyDescent="0.25">
      <c r="A327" s="67"/>
      <c r="B327" s="68"/>
      <c r="C327" s="187" t="s">
        <v>76</v>
      </c>
      <c r="D327" s="187"/>
      <c r="E327" s="187"/>
      <c r="F327" s="42"/>
      <c r="G327" s="43"/>
      <c r="H327" s="43"/>
      <c r="I327" s="43"/>
      <c r="J327" s="46"/>
      <c r="K327" s="43"/>
      <c r="L327" s="69">
        <v>1394.09</v>
      </c>
      <c r="M327" s="64"/>
      <c r="N327" s="70">
        <v>12198.29</v>
      </c>
      <c r="R327" s="116"/>
      <c r="S327" s="141"/>
      <c r="AG327" s="38"/>
      <c r="AH327" s="39"/>
      <c r="AI327" s="39"/>
      <c r="AO327" s="39" t="s">
        <v>76</v>
      </c>
      <c r="AQ327" s="39"/>
      <c r="AS327" s="39"/>
    </row>
    <row r="328" spans="1:45" customFormat="1" ht="45" x14ac:dyDescent="0.25">
      <c r="A328" s="40" t="s">
        <v>271</v>
      </c>
      <c r="B328" s="41" t="s">
        <v>272</v>
      </c>
      <c r="C328" s="187" t="s">
        <v>273</v>
      </c>
      <c r="D328" s="187"/>
      <c r="E328" s="187"/>
      <c r="F328" s="42" t="s">
        <v>137</v>
      </c>
      <c r="G328" s="43">
        <v>0.19700000000000001</v>
      </c>
      <c r="H328" s="44">
        <v>1</v>
      </c>
      <c r="I328" s="76">
        <v>0.19700000000000001</v>
      </c>
      <c r="J328" s="69">
        <v>18857.14</v>
      </c>
      <c r="K328" s="71">
        <v>1.04236</v>
      </c>
      <c r="L328" s="69">
        <v>3872.22</v>
      </c>
      <c r="M328" s="78">
        <v>8.75</v>
      </c>
      <c r="N328" s="70">
        <v>33881.93</v>
      </c>
      <c r="R328" s="116"/>
      <c r="S328" s="141"/>
      <c r="AG328" s="38"/>
      <c r="AH328" s="39"/>
      <c r="AI328" s="39" t="s">
        <v>273</v>
      </c>
      <c r="AO328" s="39"/>
      <c r="AQ328" s="39"/>
      <c r="AS328" s="39"/>
    </row>
    <row r="329" spans="1:45" customFormat="1" ht="15" x14ac:dyDescent="0.25">
      <c r="A329" s="48"/>
      <c r="B329" s="49"/>
      <c r="C329" s="191" t="s">
        <v>274</v>
      </c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2"/>
      <c r="R329" s="116"/>
      <c r="S329" s="141"/>
      <c r="AG329" s="38"/>
      <c r="AH329" s="39"/>
      <c r="AI329" s="39"/>
      <c r="AJ329" s="3" t="s">
        <v>274</v>
      </c>
      <c r="AO329" s="39"/>
      <c r="AQ329" s="39"/>
      <c r="AS329" s="39"/>
    </row>
    <row r="330" spans="1:45" customFormat="1" ht="15" x14ac:dyDescent="0.25">
      <c r="A330" s="48"/>
      <c r="B330" s="49"/>
      <c r="C330" s="191" t="s">
        <v>275</v>
      </c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2"/>
      <c r="R330" s="116"/>
      <c r="S330" s="141"/>
      <c r="AG330" s="38"/>
      <c r="AH330" s="39"/>
      <c r="AI330" s="39"/>
      <c r="AO330" s="39"/>
      <c r="AP330" s="3" t="s">
        <v>275</v>
      </c>
      <c r="AQ330" s="39"/>
      <c r="AS330" s="39"/>
    </row>
    <row r="331" spans="1:45" customFormat="1" ht="15" x14ac:dyDescent="0.25">
      <c r="A331" s="50"/>
      <c r="B331" s="51"/>
      <c r="C331" s="193" t="s">
        <v>107</v>
      </c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4"/>
      <c r="R331" s="116"/>
      <c r="S331" s="141"/>
      <c r="AG331" s="38"/>
      <c r="AH331" s="39"/>
      <c r="AI331" s="39"/>
      <c r="AK331" s="3" t="s">
        <v>107</v>
      </c>
      <c r="AO331" s="39"/>
      <c r="AQ331" s="39"/>
      <c r="AS331" s="39"/>
    </row>
    <row r="332" spans="1:45" customFormat="1" ht="15" x14ac:dyDescent="0.25">
      <c r="A332" s="50"/>
      <c r="B332" s="51"/>
      <c r="C332" s="193" t="s">
        <v>108</v>
      </c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4"/>
      <c r="R332" s="116"/>
      <c r="S332" s="141"/>
      <c r="AG332" s="38"/>
      <c r="AH332" s="39"/>
      <c r="AI332" s="39"/>
      <c r="AK332" s="3" t="s">
        <v>108</v>
      </c>
      <c r="AO332" s="39"/>
      <c r="AQ332" s="39"/>
      <c r="AS332" s="39"/>
    </row>
    <row r="333" spans="1:45" customFormat="1" ht="15" x14ac:dyDescent="0.25">
      <c r="A333" s="67"/>
      <c r="B333" s="68"/>
      <c r="C333" s="187" t="s">
        <v>76</v>
      </c>
      <c r="D333" s="187"/>
      <c r="E333" s="187"/>
      <c r="F333" s="42"/>
      <c r="G333" s="43"/>
      <c r="H333" s="43"/>
      <c r="I333" s="43"/>
      <c r="J333" s="46"/>
      <c r="K333" s="43"/>
      <c r="L333" s="69">
        <v>3872.22</v>
      </c>
      <c r="M333" s="64"/>
      <c r="N333" s="70">
        <v>33881.93</v>
      </c>
      <c r="R333" s="116"/>
      <c r="S333" s="141"/>
      <c r="AG333" s="38"/>
      <c r="AH333" s="39"/>
      <c r="AI333" s="39"/>
      <c r="AO333" s="39" t="s">
        <v>76</v>
      </c>
      <c r="AQ333" s="39"/>
      <c r="AS333" s="39"/>
    </row>
    <row r="334" spans="1:45" customFormat="1" ht="75" x14ac:dyDescent="0.25">
      <c r="A334" s="143" t="s">
        <v>276</v>
      </c>
      <c r="B334" s="119" t="s">
        <v>277</v>
      </c>
      <c r="C334" s="196" t="s">
        <v>278</v>
      </c>
      <c r="D334" s="196"/>
      <c r="E334" s="196"/>
      <c r="F334" s="144" t="s">
        <v>137</v>
      </c>
      <c r="G334" s="145">
        <v>0.27200000000000002</v>
      </c>
      <c r="H334" s="146">
        <v>1</v>
      </c>
      <c r="I334" s="154">
        <v>0.27200000000000002</v>
      </c>
      <c r="J334" s="147">
        <v>18904.759999999998</v>
      </c>
      <c r="K334" s="148">
        <v>1.04236</v>
      </c>
      <c r="L334" s="147">
        <v>5359.91</v>
      </c>
      <c r="M334" s="149">
        <v>8.75</v>
      </c>
      <c r="N334" s="150">
        <v>46899.21</v>
      </c>
      <c r="O334" s="151"/>
      <c r="P334" s="151"/>
      <c r="Q334" s="151"/>
      <c r="R334" s="152" t="s">
        <v>356</v>
      </c>
      <c r="S334" s="153" t="s">
        <v>394</v>
      </c>
      <c r="T334" s="165" t="s">
        <v>376</v>
      </c>
      <c r="AG334" s="38"/>
      <c r="AH334" s="39"/>
      <c r="AI334" s="39" t="s">
        <v>278</v>
      </c>
      <c r="AO334" s="39"/>
      <c r="AQ334" s="39"/>
      <c r="AS334" s="39"/>
    </row>
    <row r="335" spans="1:45" customFormat="1" ht="15" x14ac:dyDescent="0.25">
      <c r="A335" s="48"/>
      <c r="B335" s="49"/>
      <c r="C335" s="191" t="s">
        <v>279</v>
      </c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2"/>
      <c r="R335" s="116"/>
      <c r="S335" s="141"/>
      <c r="AG335" s="38"/>
      <c r="AH335" s="39"/>
      <c r="AI335" s="39"/>
      <c r="AJ335" s="3" t="s">
        <v>279</v>
      </c>
      <c r="AO335" s="39"/>
      <c r="AQ335" s="39"/>
      <c r="AS335" s="39"/>
    </row>
    <row r="336" spans="1:45" customFormat="1" ht="15" x14ac:dyDescent="0.25">
      <c r="A336" s="48"/>
      <c r="B336" s="49"/>
      <c r="C336" s="191" t="s">
        <v>280</v>
      </c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2"/>
      <c r="R336" s="116"/>
      <c r="S336" s="141"/>
      <c r="AG336" s="38"/>
      <c r="AH336" s="39"/>
      <c r="AI336" s="39"/>
      <c r="AO336" s="39"/>
      <c r="AP336" s="3" t="s">
        <v>280</v>
      </c>
      <c r="AQ336" s="39"/>
      <c r="AS336" s="39"/>
    </row>
    <row r="337" spans="1:45" customFormat="1" ht="15" x14ac:dyDescent="0.25">
      <c r="A337" s="50"/>
      <c r="B337" s="51"/>
      <c r="C337" s="193" t="s">
        <v>107</v>
      </c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4"/>
      <c r="R337" s="116"/>
      <c r="S337" s="141"/>
      <c r="AG337" s="38"/>
      <c r="AH337" s="39"/>
      <c r="AI337" s="39"/>
      <c r="AK337" s="3" t="s">
        <v>107</v>
      </c>
      <c r="AO337" s="39"/>
      <c r="AQ337" s="39"/>
      <c r="AS337" s="39"/>
    </row>
    <row r="338" spans="1:45" customFormat="1" ht="15" x14ac:dyDescent="0.25">
      <c r="A338" s="50"/>
      <c r="B338" s="51"/>
      <c r="C338" s="193" t="s">
        <v>108</v>
      </c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4"/>
      <c r="R338" s="116"/>
      <c r="S338" s="141"/>
      <c r="AG338" s="38"/>
      <c r="AH338" s="39"/>
      <c r="AI338" s="39"/>
      <c r="AK338" s="3" t="s">
        <v>108</v>
      </c>
      <c r="AO338" s="39"/>
      <c r="AQ338" s="39"/>
      <c r="AS338" s="39"/>
    </row>
    <row r="339" spans="1:45" customFormat="1" ht="15" x14ac:dyDescent="0.25">
      <c r="A339" s="67"/>
      <c r="B339" s="68"/>
      <c r="C339" s="187" t="s">
        <v>76</v>
      </c>
      <c r="D339" s="187"/>
      <c r="E339" s="187"/>
      <c r="F339" s="42"/>
      <c r="G339" s="43"/>
      <c r="H339" s="43"/>
      <c r="I339" s="43"/>
      <c r="J339" s="46"/>
      <c r="K339" s="43"/>
      <c r="L339" s="69">
        <v>5359.91</v>
      </c>
      <c r="M339" s="64"/>
      <c r="N339" s="70">
        <v>46899.21</v>
      </c>
      <c r="R339" s="116"/>
      <c r="S339" s="141"/>
      <c r="AG339" s="38"/>
      <c r="AH339" s="39"/>
      <c r="AI339" s="39"/>
      <c r="AO339" s="39" t="s">
        <v>76</v>
      </c>
      <c r="AQ339" s="39"/>
      <c r="AS339" s="39"/>
    </row>
    <row r="340" spans="1:45" customFormat="1" ht="45" x14ac:dyDescent="0.25">
      <c r="A340" s="40" t="s">
        <v>281</v>
      </c>
      <c r="B340" s="41" t="s">
        <v>282</v>
      </c>
      <c r="C340" s="187" t="s">
        <v>283</v>
      </c>
      <c r="D340" s="187"/>
      <c r="E340" s="187"/>
      <c r="F340" s="42" t="s">
        <v>125</v>
      </c>
      <c r="G340" s="43">
        <v>2</v>
      </c>
      <c r="H340" s="44">
        <v>1</v>
      </c>
      <c r="I340" s="44">
        <v>2</v>
      </c>
      <c r="J340" s="69">
        <v>2514.29</v>
      </c>
      <c r="K340" s="71">
        <v>1.04236</v>
      </c>
      <c r="L340" s="69">
        <v>5241.59</v>
      </c>
      <c r="M340" s="78">
        <v>8.75</v>
      </c>
      <c r="N340" s="70">
        <v>45863.91</v>
      </c>
      <c r="R340" s="116"/>
      <c r="S340" s="141"/>
      <c r="AG340" s="38"/>
      <c r="AH340" s="39"/>
      <c r="AI340" s="39" t="s">
        <v>283</v>
      </c>
      <c r="AO340" s="39"/>
      <c r="AQ340" s="39"/>
      <c r="AS340" s="39"/>
    </row>
    <row r="341" spans="1:45" customFormat="1" ht="15" x14ac:dyDescent="0.25">
      <c r="A341" s="48"/>
      <c r="B341" s="49"/>
      <c r="C341" s="191" t="s">
        <v>284</v>
      </c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2"/>
      <c r="R341" s="116"/>
      <c r="S341" s="141"/>
      <c r="AG341" s="38"/>
      <c r="AH341" s="39"/>
      <c r="AI341" s="39"/>
      <c r="AO341" s="39"/>
      <c r="AP341" s="3" t="s">
        <v>284</v>
      </c>
      <c r="AQ341" s="39"/>
      <c r="AS341" s="39"/>
    </row>
    <row r="342" spans="1:45" customFormat="1" ht="15" x14ac:dyDescent="0.25">
      <c r="A342" s="50"/>
      <c r="B342" s="51"/>
      <c r="C342" s="193" t="s">
        <v>107</v>
      </c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4"/>
      <c r="R342" s="116"/>
      <c r="S342" s="141"/>
      <c r="AG342" s="38"/>
      <c r="AH342" s="39"/>
      <c r="AI342" s="39"/>
      <c r="AK342" s="3" t="s">
        <v>107</v>
      </c>
      <c r="AO342" s="39"/>
      <c r="AQ342" s="39"/>
      <c r="AS342" s="39"/>
    </row>
    <row r="343" spans="1:45" customFormat="1" ht="15" x14ac:dyDescent="0.25">
      <c r="A343" s="50"/>
      <c r="B343" s="51"/>
      <c r="C343" s="193" t="s">
        <v>108</v>
      </c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4"/>
      <c r="R343" s="116"/>
      <c r="S343" s="141"/>
      <c r="AG343" s="38"/>
      <c r="AH343" s="39"/>
      <c r="AI343" s="39"/>
      <c r="AK343" s="3" t="s">
        <v>108</v>
      </c>
      <c r="AO343" s="39"/>
      <c r="AQ343" s="39"/>
      <c r="AS343" s="39"/>
    </row>
    <row r="344" spans="1:45" customFormat="1" ht="15" x14ac:dyDescent="0.25">
      <c r="A344" s="67"/>
      <c r="B344" s="68"/>
      <c r="C344" s="187" t="s">
        <v>76</v>
      </c>
      <c r="D344" s="187"/>
      <c r="E344" s="187"/>
      <c r="F344" s="42"/>
      <c r="G344" s="43"/>
      <c r="H344" s="43"/>
      <c r="I344" s="43"/>
      <c r="J344" s="46"/>
      <c r="K344" s="43"/>
      <c r="L344" s="69">
        <v>5241.59</v>
      </c>
      <c r="M344" s="64"/>
      <c r="N344" s="70">
        <v>45863.91</v>
      </c>
      <c r="R344" s="116"/>
      <c r="S344" s="141"/>
      <c r="AG344" s="38"/>
      <c r="AH344" s="39"/>
      <c r="AI344" s="39"/>
      <c r="AO344" s="39" t="s">
        <v>76</v>
      </c>
      <c r="AQ344" s="39"/>
      <c r="AS344" s="39"/>
    </row>
    <row r="345" spans="1:45" customFormat="1" ht="15" x14ac:dyDescent="0.25">
      <c r="A345" s="40" t="s">
        <v>285</v>
      </c>
      <c r="B345" s="41" t="s">
        <v>286</v>
      </c>
      <c r="C345" s="187" t="s">
        <v>287</v>
      </c>
      <c r="D345" s="187"/>
      <c r="E345" s="187"/>
      <c r="F345" s="42" t="s">
        <v>125</v>
      </c>
      <c r="G345" s="43">
        <v>1</v>
      </c>
      <c r="H345" s="44">
        <v>1</v>
      </c>
      <c r="I345" s="44">
        <v>1</v>
      </c>
      <c r="J345" s="46"/>
      <c r="K345" s="43"/>
      <c r="L345" s="46"/>
      <c r="M345" s="78">
        <v>8.75</v>
      </c>
      <c r="N345" s="47"/>
      <c r="R345" s="116"/>
      <c r="S345" s="141"/>
      <c r="AG345" s="38"/>
      <c r="AH345" s="39"/>
      <c r="AI345" s="39" t="s">
        <v>287</v>
      </c>
      <c r="AO345" s="39"/>
      <c r="AQ345" s="39"/>
      <c r="AS345" s="39"/>
    </row>
    <row r="346" spans="1:45" customFormat="1" ht="15" x14ac:dyDescent="0.25">
      <c r="A346" s="48"/>
      <c r="B346" s="49"/>
      <c r="C346" s="191" t="s">
        <v>288</v>
      </c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2"/>
      <c r="R346" s="116"/>
      <c r="S346" s="141"/>
      <c r="AG346" s="38"/>
      <c r="AH346" s="39"/>
      <c r="AI346" s="39"/>
      <c r="AO346" s="39"/>
      <c r="AP346" s="3" t="s">
        <v>288</v>
      </c>
      <c r="AQ346" s="39"/>
      <c r="AS346" s="39"/>
    </row>
    <row r="347" spans="1:45" customFormat="1" ht="15" x14ac:dyDescent="0.25">
      <c r="A347" s="67"/>
      <c r="B347" s="68"/>
      <c r="C347" s="187" t="s">
        <v>76</v>
      </c>
      <c r="D347" s="187"/>
      <c r="E347" s="187"/>
      <c r="F347" s="42"/>
      <c r="G347" s="43"/>
      <c r="H347" s="43"/>
      <c r="I347" s="43"/>
      <c r="J347" s="46"/>
      <c r="K347" s="43"/>
      <c r="L347" s="79">
        <v>0</v>
      </c>
      <c r="M347" s="64"/>
      <c r="N347" s="101">
        <v>0</v>
      </c>
      <c r="R347" s="116"/>
      <c r="S347" s="141"/>
      <c r="AG347" s="38"/>
      <c r="AH347" s="39"/>
      <c r="AI347" s="39"/>
      <c r="AO347" s="39" t="s">
        <v>76</v>
      </c>
      <c r="AQ347" s="39"/>
      <c r="AS347" s="39"/>
    </row>
    <row r="348" spans="1:45" customFormat="1" ht="23.25" x14ac:dyDescent="0.25">
      <c r="A348" s="40" t="s">
        <v>289</v>
      </c>
      <c r="B348" s="41" t="s">
        <v>190</v>
      </c>
      <c r="C348" s="187" t="s">
        <v>191</v>
      </c>
      <c r="D348" s="187"/>
      <c r="E348" s="187"/>
      <c r="F348" s="42" t="s">
        <v>192</v>
      </c>
      <c r="G348" s="43">
        <v>1.643E-2</v>
      </c>
      <c r="H348" s="44">
        <v>1</v>
      </c>
      <c r="I348" s="71">
        <v>1.643E-2</v>
      </c>
      <c r="J348" s="46"/>
      <c r="K348" s="43"/>
      <c r="L348" s="46"/>
      <c r="M348" s="43"/>
      <c r="N348" s="47"/>
      <c r="R348" s="116"/>
      <c r="S348" s="141"/>
      <c r="AG348" s="38"/>
      <c r="AH348" s="39"/>
      <c r="AI348" s="39" t="s">
        <v>191</v>
      </c>
      <c r="AO348" s="39"/>
      <c r="AQ348" s="39"/>
      <c r="AS348" s="39"/>
    </row>
    <row r="349" spans="1:45" customFormat="1" ht="15" x14ac:dyDescent="0.25">
      <c r="A349" s="48"/>
      <c r="B349" s="49"/>
      <c r="C349" s="191" t="s">
        <v>290</v>
      </c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2"/>
      <c r="R349" s="116"/>
      <c r="S349" s="141"/>
      <c r="AG349" s="38"/>
      <c r="AH349" s="39"/>
      <c r="AI349" s="39"/>
      <c r="AJ349" s="3" t="s">
        <v>290</v>
      </c>
      <c r="AO349" s="39"/>
      <c r="AQ349" s="39"/>
      <c r="AS349" s="39"/>
    </row>
    <row r="350" spans="1:45" customFormat="1" ht="23.25" x14ac:dyDescent="0.25">
      <c r="A350" s="50"/>
      <c r="B350" s="51" t="s">
        <v>112</v>
      </c>
      <c r="C350" s="193" t="s">
        <v>113</v>
      </c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4"/>
      <c r="R350" s="116"/>
      <c r="S350" s="141"/>
      <c r="AG350" s="38"/>
      <c r="AH350" s="39"/>
      <c r="AI350" s="39"/>
      <c r="AK350" s="3" t="s">
        <v>113</v>
      </c>
      <c r="AO350" s="39"/>
      <c r="AQ350" s="39"/>
      <c r="AS350" s="39"/>
    </row>
    <row r="351" spans="1:45" customFormat="1" ht="68.25" x14ac:dyDescent="0.25">
      <c r="A351" s="50"/>
      <c r="B351" s="51" t="s">
        <v>64</v>
      </c>
      <c r="C351" s="193" t="s">
        <v>65</v>
      </c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4"/>
      <c r="R351" s="116"/>
      <c r="S351" s="141"/>
      <c r="AG351" s="38"/>
      <c r="AH351" s="39"/>
      <c r="AI351" s="39"/>
      <c r="AK351" s="3" t="s">
        <v>65</v>
      </c>
      <c r="AO351" s="39"/>
      <c r="AQ351" s="39"/>
      <c r="AS351" s="39"/>
    </row>
    <row r="352" spans="1:45" customFormat="1" ht="15" x14ac:dyDescent="0.25">
      <c r="A352" s="52"/>
      <c r="B352" s="51" t="s">
        <v>59</v>
      </c>
      <c r="C352" s="191" t="s">
        <v>66</v>
      </c>
      <c r="D352" s="191"/>
      <c r="E352" s="191"/>
      <c r="F352" s="53"/>
      <c r="G352" s="54"/>
      <c r="H352" s="54"/>
      <c r="I352" s="54"/>
      <c r="J352" s="72">
        <v>1107.95</v>
      </c>
      <c r="K352" s="80">
        <v>1.3225</v>
      </c>
      <c r="L352" s="55">
        <v>24.07</v>
      </c>
      <c r="M352" s="56">
        <v>46.99</v>
      </c>
      <c r="N352" s="57">
        <v>1131.05</v>
      </c>
      <c r="R352" s="116"/>
      <c r="S352" s="141"/>
      <c r="AG352" s="38"/>
      <c r="AH352" s="39"/>
      <c r="AI352" s="39"/>
      <c r="AL352" s="3" t="s">
        <v>66</v>
      </c>
      <c r="AO352" s="39"/>
      <c r="AQ352" s="39"/>
      <c r="AS352" s="39"/>
    </row>
    <row r="353" spans="1:45" customFormat="1" ht="15" x14ac:dyDescent="0.25">
      <c r="A353" s="52"/>
      <c r="B353" s="51" t="s">
        <v>77</v>
      </c>
      <c r="C353" s="191" t="s">
        <v>82</v>
      </c>
      <c r="D353" s="191"/>
      <c r="E353" s="191"/>
      <c r="F353" s="53"/>
      <c r="G353" s="54"/>
      <c r="H353" s="54"/>
      <c r="I353" s="54"/>
      <c r="J353" s="72">
        <v>12533.99</v>
      </c>
      <c r="K353" s="80">
        <v>1.4375</v>
      </c>
      <c r="L353" s="55">
        <v>296.02999999999997</v>
      </c>
      <c r="M353" s="56">
        <v>14.01</v>
      </c>
      <c r="N353" s="57">
        <v>4147.38</v>
      </c>
      <c r="R353" s="116"/>
      <c r="S353" s="141"/>
      <c r="AG353" s="38"/>
      <c r="AH353" s="39"/>
      <c r="AI353" s="39"/>
      <c r="AL353" s="3" t="s">
        <v>82</v>
      </c>
      <c r="AO353" s="39"/>
      <c r="AQ353" s="39"/>
      <c r="AS353" s="39"/>
    </row>
    <row r="354" spans="1:45" customFormat="1" ht="15" x14ac:dyDescent="0.25">
      <c r="A354" s="52"/>
      <c r="B354" s="51" t="s">
        <v>83</v>
      </c>
      <c r="C354" s="191" t="s">
        <v>84</v>
      </c>
      <c r="D354" s="191"/>
      <c r="E354" s="191"/>
      <c r="F354" s="53"/>
      <c r="G354" s="54"/>
      <c r="H354" s="54"/>
      <c r="I354" s="54"/>
      <c r="J354" s="55">
        <v>820.22</v>
      </c>
      <c r="K354" s="80">
        <v>1.4375</v>
      </c>
      <c r="L354" s="55">
        <v>19.37</v>
      </c>
      <c r="M354" s="56">
        <v>46.99</v>
      </c>
      <c r="N354" s="77">
        <v>910.2</v>
      </c>
      <c r="R354" s="116"/>
      <c r="S354" s="141"/>
      <c r="AG354" s="38"/>
      <c r="AH354" s="39"/>
      <c r="AI354" s="39"/>
      <c r="AL354" s="3" t="s">
        <v>84</v>
      </c>
      <c r="AO354" s="39"/>
      <c r="AQ354" s="39"/>
      <c r="AS354" s="39"/>
    </row>
    <row r="355" spans="1:45" customFormat="1" ht="15" x14ac:dyDescent="0.25">
      <c r="A355" s="52"/>
      <c r="B355" s="51" t="s">
        <v>93</v>
      </c>
      <c r="C355" s="191" t="s">
        <v>96</v>
      </c>
      <c r="D355" s="191"/>
      <c r="E355" s="191"/>
      <c r="F355" s="53"/>
      <c r="G355" s="54"/>
      <c r="H355" s="54"/>
      <c r="I355" s="54"/>
      <c r="J355" s="72">
        <v>230267.7</v>
      </c>
      <c r="K355" s="54"/>
      <c r="L355" s="72">
        <v>3783.3</v>
      </c>
      <c r="M355" s="56">
        <v>8.75</v>
      </c>
      <c r="N355" s="57">
        <v>33103.879999999997</v>
      </c>
      <c r="R355" s="116"/>
      <c r="S355" s="141"/>
      <c r="AG355" s="38"/>
      <c r="AH355" s="39"/>
      <c r="AI355" s="39"/>
      <c r="AL355" s="3" t="s">
        <v>96</v>
      </c>
      <c r="AO355" s="39"/>
      <c r="AQ355" s="39"/>
      <c r="AS355" s="39"/>
    </row>
    <row r="356" spans="1:45" customFormat="1" ht="15" x14ac:dyDescent="0.25">
      <c r="A356" s="58"/>
      <c r="B356" s="51"/>
      <c r="C356" s="191" t="s">
        <v>67</v>
      </c>
      <c r="D356" s="191"/>
      <c r="E356" s="191"/>
      <c r="F356" s="53" t="s">
        <v>68</v>
      </c>
      <c r="G356" s="56">
        <v>134.46</v>
      </c>
      <c r="H356" s="80">
        <v>1.3225</v>
      </c>
      <c r="I356" s="74">
        <v>2.9216375999999999</v>
      </c>
      <c r="J356" s="61"/>
      <c r="K356" s="54"/>
      <c r="L356" s="61"/>
      <c r="M356" s="54"/>
      <c r="N356" s="62"/>
      <c r="R356" s="116"/>
      <c r="S356" s="141"/>
      <c r="AG356" s="38"/>
      <c r="AH356" s="39"/>
      <c r="AI356" s="39"/>
      <c r="AM356" s="3" t="s">
        <v>67</v>
      </c>
      <c r="AO356" s="39"/>
      <c r="AQ356" s="39"/>
      <c r="AS356" s="39"/>
    </row>
    <row r="357" spans="1:45" customFormat="1" ht="15" x14ac:dyDescent="0.25">
      <c r="A357" s="58"/>
      <c r="B357" s="51"/>
      <c r="C357" s="191" t="s">
        <v>85</v>
      </c>
      <c r="D357" s="191"/>
      <c r="E357" s="191"/>
      <c r="F357" s="53" t="s">
        <v>68</v>
      </c>
      <c r="G357" s="56">
        <v>54.89</v>
      </c>
      <c r="H357" s="80">
        <v>1.4375</v>
      </c>
      <c r="I357" s="74">
        <v>1.2963989</v>
      </c>
      <c r="J357" s="61"/>
      <c r="K357" s="54"/>
      <c r="L357" s="61"/>
      <c r="M357" s="54"/>
      <c r="N357" s="62"/>
      <c r="R357" s="116"/>
      <c r="S357" s="141"/>
      <c r="AG357" s="38"/>
      <c r="AH357" s="39"/>
      <c r="AI357" s="39"/>
      <c r="AM357" s="3" t="s">
        <v>85</v>
      </c>
      <c r="AO357" s="39"/>
      <c r="AQ357" s="39"/>
      <c r="AS357" s="39"/>
    </row>
    <row r="358" spans="1:45" customFormat="1" ht="15" x14ac:dyDescent="0.25">
      <c r="A358" s="52"/>
      <c r="B358" s="51"/>
      <c r="C358" s="195" t="s">
        <v>69</v>
      </c>
      <c r="D358" s="195"/>
      <c r="E358" s="195"/>
      <c r="F358" s="63"/>
      <c r="G358" s="64"/>
      <c r="H358" s="64"/>
      <c r="I358" s="64"/>
      <c r="J358" s="75">
        <v>243909.64</v>
      </c>
      <c r="K358" s="64"/>
      <c r="L358" s="75">
        <v>4103.3999999999996</v>
      </c>
      <c r="M358" s="64"/>
      <c r="N358" s="66">
        <v>38382.31</v>
      </c>
      <c r="R358" s="116"/>
      <c r="S358" s="141"/>
      <c r="AG358" s="38"/>
      <c r="AH358" s="39"/>
      <c r="AI358" s="39"/>
      <c r="AN358" s="3" t="s">
        <v>69</v>
      </c>
      <c r="AO358" s="39"/>
      <c r="AQ358" s="39"/>
      <c r="AS358" s="39"/>
    </row>
    <row r="359" spans="1:45" customFormat="1" ht="15" x14ac:dyDescent="0.25">
      <c r="A359" s="58"/>
      <c r="B359" s="51"/>
      <c r="C359" s="191" t="s">
        <v>70</v>
      </c>
      <c r="D359" s="191"/>
      <c r="E359" s="191"/>
      <c r="F359" s="53"/>
      <c r="G359" s="54"/>
      <c r="H359" s="54"/>
      <c r="I359" s="54"/>
      <c r="J359" s="61"/>
      <c r="K359" s="54"/>
      <c r="L359" s="55">
        <v>43.44</v>
      </c>
      <c r="M359" s="54"/>
      <c r="N359" s="57">
        <v>2041.25</v>
      </c>
      <c r="R359" s="116"/>
      <c r="S359" s="141"/>
      <c r="AG359" s="38"/>
      <c r="AH359" s="39"/>
      <c r="AI359" s="39"/>
      <c r="AM359" s="3" t="s">
        <v>70</v>
      </c>
      <c r="AO359" s="39"/>
      <c r="AQ359" s="39"/>
      <c r="AS359" s="39"/>
    </row>
    <row r="360" spans="1:45" customFormat="1" ht="22.5" x14ac:dyDescent="0.25">
      <c r="A360" s="58"/>
      <c r="B360" s="51" t="s">
        <v>86</v>
      </c>
      <c r="C360" s="191" t="s">
        <v>87</v>
      </c>
      <c r="D360" s="191"/>
      <c r="E360" s="191"/>
      <c r="F360" s="53" t="s">
        <v>73</v>
      </c>
      <c r="G360" s="59">
        <v>109</v>
      </c>
      <c r="H360" s="54"/>
      <c r="I360" s="59">
        <v>109</v>
      </c>
      <c r="J360" s="61"/>
      <c r="K360" s="54"/>
      <c r="L360" s="55">
        <v>47.35</v>
      </c>
      <c r="M360" s="54"/>
      <c r="N360" s="57">
        <v>2224.96</v>
      </c>
      <c r="R360" s="116"/>
      <c r="S360" s="141"/>
      <c r="AG360" s="38"/>
      <c r="AH360" s="39"/>
      <c r="AI360" s="39"/>
      <c r="AM360" s="3" t="s">
        <v>87</v>
      </c>
      <c r="AO360" s="39"/>
      <c r="AQ360" s="39"/>
      <c r="AS360" s="39"/>
    </row>
    <row r="361" spans="1:45" customFormat="1" ht="45" x14ac:dyDescent="0.25">
      <c r="A361" s="58"/>
      <c r="B361" s="51" t="s">
        <v>88</v>
      </c>
      <c r="C361" s="191" t="s">
        <v>89</v>
      </c>
      <c r="D361" s="191"/>
      <c r="E361" s="191"/>
      <c r="F361" s="53" t="s">
        <v>73</v>
      </c>
      <c r="G361" s="59">
        <v>65</v>
      </c>
      <c r="H361" s="56">
        <v>0.85</v>
      </c>
      <c r="I361" s="56">
        <v>55.25</v>
      </c>
      <c r="J361" s="61"/>
      <c r="K361" s="54"/>
      <c r="L361" s="55">
        <v>24</v>
      </c>
      <c r="M361" s="54"/>
      <c r="N361" s="57">
        <v>1127.79</v>
      </c>
      <c r="R361" s="116"/>
      <c r="S361" s="141"/>
      <c r="AG361" s="38"/>
      <c r="AH361" s="39"/>
      <c r="AI361" s="39"/>
      <c r="AM361" s="3" t="s">
        <v>89</v>
      </c>
      <c r="AO361" s="39"/>
      <c r="AQ361" s="39"/>
      <c r="AS361" s="39"/>
    </row>
    <row r="362" spans="1:45" customFormat="1" ht="15" x14ac:dyDescent="0.25">
      <c r="A362" s="67"/>
      <c r="B362" s="68"/>
      <c r="C362" s="187" t="s">
        <v>76</v>
      </c>
      <c r="D362" s="187"/>
      <c r="E362" s="187"/>
      <c r="F362" s="42"/>
      <c r="G362" s="43"/>
      <c r="H362" s="43"/>
      <c r="I362" s="43"/>
      <c r="J362" s="46"/>
      <c r="K362" s="43"/>
      <c r="L362" s="69">
        <v>4174.75</v>
      </c>
      <c r="M362" s="64"/>
      <c r="N362" s="70">
        <v>41735.06</v>
      </c>
      <c r="R362" s="116"/>
      <c r="S362" s="141"/>
      <c r="AG362" s="38"/>
      <c r="AH362" s="39"/>
      <c r="AI362" s="39"/>
      <c r="AO362" s="39" t="s">
        <v>76</v>
      </c>
      <c r="AQ362" s="39"/>
      <c r="AS362" s="39"/>
    </row>
    <row r="363" spans="1:45" customFormat="1" ht="34.5" x14ac:dyDescent="0.25">
      <c r="A363" s="40" t="s">
        <v>291</v>
      </c>
      <c r="B363" s="41" t="s">
        <v>195</v>
      </c>
      <c r="C363" s="187" t="s">
        <v>196</v>
      </c>
      <c r="D363" s="187"/>
      <c r="E363" s="187"/>
      <c r="F363" s="42" t="s">
        <v>104</v>
      </c>
      <c r="G363" s="43">
        <v>-19.22</v>
      </c>
      <c r="H363" s="44">
        <v>1</v>
      </c>
      <c r="I363" s="78">
        <v>-19.22</v>
      </c>
      <c r="J363" s="79">
        <v>196.81</v>
      </c>
      <c r="K363" s="43"/>
      <c r="L363" s="69">
        <v>-3782.69</v>
      </c>
      <c r="M363" s="78">
        <v>8.75</v>
      </c>
      <c r="N363" s="70">
        <v>-33098.54</v>
      </c>
      <c r="R363" s="116"/>
      <c r="S363" s="141"/>
      <c r="AG363" s="38"/>
      <c r="AH363" s="39"/>
      <c r="AI363" s="39" t="s">
        <v>196</v>
      </c>
      <c r="AO363" s="39"/>
      <c r="AQ363" s="39"/>
      <c r="AS363" s="39"/>
    </row>
    <row r="364" spans="1:45" customFormat="1" ht="15" x14ac:dyDescent="0.25">
      <c r="A364" s="67"/>
      <c r="B364" s="68"/>
      <c r="C364" s="187" t="s">
        <v>76</v>
      </c>
      <c r="D364" s="187"/>
      <c r="E364" s="187"/>
      <c r="F364" s="42"/>
      <c r="G364" s="43"/>
      <c r="H364" s="43"/>
      <c r="I364" s="43"/>
      <c r="J364" s="46"/>
      <c r="K364" s="43"/>
      <c r="L364" s="69">
        <v>-3782.69</v>
      </c>
      <c r="M364" s="64"/>
      <c r="N364" s="70">
        <v>-33098.54</v>
      </c>
      <c r="R364" s="116"/>
      <c r="S364" s="141"/>
      <c r="AG364" s="38"/>
      <c r="AH364" s="39"/>
      <c r="AI364" s="39"/>
      <c r="AO364" s="39" t="s">
        <v>76</v>
      </c>
      <c r="AQ364" s="39"/>
      <c r="AS364" s="39"/>
    </row>
    <row r="365" spans="1:45" customFormat="1" ht="22.5" x14ac:dyDescent="0.25">
      <c r="A365" s="40" t="s">
        <v>292</v>
      </c>
      <c r="B365" s="41" t="s">
        <v>102</v>
      </c>
      <c r="C365" s="187" t="s">
        <v>103</v>
      </c>
      <c r="D365" s="187"/>
      <c r="E365" s="187"/>
      <c r="F365" s="42" t="s">
        <v>104</v>
      </c>
      <c r="G365" s="43">
        <v>19.22</v>
      </c>
      <c r="H365" s="44">
        <v>1</v>
      </c>
      <c r="I365" s="78">
        <v>19.22</v>
      </c>
      <c r="J365" s="79">
        <v>523.80999999999995</v>
      </c>
      <c r="K365" s="71">
        <v>1.04236</v>
      </c>
      <c r="L365" s="69">
        <v>10494.09</v>
      </c>
      <c r="M365" s="78">
        <v>8.75</v>
      </c>
      <c r="N365" s="70">
        <v>91823.29</v>
      </c>
      <c r="R365" s="116"/>
      <c r="S365" s="141"/>
      <c r="AG365" s="38"/>
      <c r="AH365" s="39"/>
      <c r="AI365" s="39" t="s">
        <v>103</v>
      </c>
      <c r="AO365" s="39"/>
      <c r="AQ365" s="39"/>
      <c r="AS365" s="39"/>
    </row>
    <row r="366" spans="1:45" customFormat="1" ht="15" x14ac:dyDescent="0.25">
      <c r="A366" s="48"/>
      <c r="B366" s="49"/>
      <c r="C366" s="191" t="s">
        <v>106</v>
      </c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2"/>
      <c r="R366" s="116"/>
      <c r="S366" s="141"/>
      <c r="AG366" s="38"/>
      <c r="AH366" s="39"/>
      <c r="AI366" s="39"/>
      <c r="AO366" s="39"/>
      <c r="AP366" s="3" t="s">
        <v>106</v>
      </c>
      <c r="AQ366" s="39"/>
      <c r="AS366" s="39"/>
    </row>
    <row r="367" spans="1:45" customFormat="1" ht="15" x14ac:dyDescent="0.25">
      <c r="A367" s="50"/>
      <c r="B367" s="51"/>
      <c r="C367" s="193" t="s">
        <v>107</v>
      </c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4"/>
      <c r="R367" s="116"/>
      <c r="S367" s="141"/>
      <c r="AG367" s="38"/>
      <c r="AH367" s="39"/>
      <c r="AI367" s="39"/>
      <c r="AK367" s="3" t="s">
        <v>107</v>
      </c>
      <c r="AO367" s="39"/>
      <c r="AQ367" s="39"/>
      <c r="AS367" s="39"/>
    </row>
    <row r="368" spans="1:45" customFormat="1" ht="15" x14ac:dyDescent="0.25">
      <c r="A368" s="50"/>
      <c r="B368" s="51"/>
      <c r="C368" s="193" t="s">
        <v>108</v>
      </c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4"/>
      <c r="R368" s="116"/>
      <c r="S368" s="141"/>
      <c r="AG368" s="38"/>
      <c r="AH368" s="39"/>
      <c r="AI368" s="39"/>
      <c r="AK368" s="3" t="s">
        <v>108</v>
      </c>
      <c r="AO368" s="39"/>
      <c r="AQ368" s="39"/>
      <c r="AS368" s="39"/>
    </row>
    <row r="369" spans="1:45" customFormat="1" ht="15" x14ac:dyDescent="0.25">
      <c r="A369" s="67"/>
      <c r="B369" s="68"/>
      <c r="C369" s="187" t="s">
        <v>76</v>
      </c>
      <c r="D369" s="187"/>
      <c r="E369" s="187"/>
      <c r="F369" s="42"/>
      <c r="G369" s="43"/>
      <c r="H369" s="43"/>
      <c r="I369" s="43"/>
      <c r="J369" s="46"/>
      <c r="K369" s="43"/>
      <c r="L369" s="69">
        <v>10494.09</v>
      </c>
      <c r="M369" s="64"/>
      <c r="N369" s="70">
        <v>91823.29</v>
      </c>
      <c r="R369" s="116"/>
      <c r="S369" s="141"/>
      <c r="AG369" s="38"/>
      <c r="AH369" s="39"/>
      <c r="AI369" s="39"/>
      <c r="AO369" s="39" t="s">
        <v>76</v>
      </c>
      <c r="AQ369" s="39"/>
      <c r="AS369" s="39"/>
    </row>
    <row r="370" spans="1:45" customFormat="1" ht="57" x14ac:dyDescent="0.25">
      <c r="A370" s="40" t="s">
        <v>293</v>
      </c>
      <c r="B370" s="124" t="s">
        <v>199</v>
      </c>
      <c r="C370" s="187" t="s">
        <v>200</v>
      </c>
      <c r="D370" s="187"/>
      <c r="E370" s="187"/>
      <c r="F370" s="42" t="s">
        <v>80</v>
      </c>
      <c r="G370" s="43">
        <v>3.1E-2</v>
      </c>
      <c r="H370" s="44">
        <v>1</v>
      </c>
      <c r="I370" s="76">
        <v>3.1E-2</v>
      </c>
      <c r="J370" s="46"/>
      <c r="K370" s="43"/>
      <c r="L370" s="46"/>
      <c r="M370" s="43"/>
      <c r="N370" s="47"/>
      <c r="R370" s="118" t="s">
        <v>360</v>
      </c>
      <c r="S370" s="141" t="s">
        <v>370</v>
      </c>
      <c r="AG370" s="38"/>
      <c r="AH370" s="39"/>
      <c r="AI370" s="39" t="s">
        <v>200</v>
      </c>
      <c r="AO370" s="39"/>
      <c r="AQ370" s="39"/>
      <c r="AS370" s="39"/>
    </row>
    <row r="371" spans="1:45" customFormat="1" ht="15" x14ac:dyDescent="0.25">
      <c r="A371" s="48"/>
      <c r="B371" s="49"/>
      <c r="C371" s="191" t="s">
        <v>294</v>
      </c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2"/>
      <c r="R371" s="116"/>
      <c r="S371" s="141"/>
      <c r="AG371" s="38"/>
      <c r="AH371" s="39"/>
      <c r="AI371" s="39"/>
      <c r="AJ371" s="3" t="s">
        <v>294</v>
      </c>
      <c r="AO371" s="39"/>
      <c r="AQ371" s="39"/>
      <c r="AS371" s="39"/>
    </row>
    <row r="372" spans="1:45" customFormat="1" ht="23.25" x14ac:dyDescent="0.25">
      <c r="A372" s="50"/>
      <c r="B372" s="51" t="s">
        <v>112</v>
      </c>
      <c r="C372" s="193" t="s">
        <v>113</v>
      </c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4"/>
      <c r="R372" s="116"/>
      <c r="S372" s="141"/>
      <c r="AG372" s="38"/>
      <c r="AH372" s="39"/>
      <c r="AI372" s="39"/>
      <c r="AK372" s="3" t="s">
        <v>113</v>
      </c>
      <c r="AO372" s="39"/>
      <c r="AQ372" s="39"/>
      <c r="AS372" s="39"/>
    </row>
    <row r="373" spans="1:45" customFormat="1" ht="68.25" x14ac:dyDescent="0.25">
      <c r="A373" s="50"/>
      <c r="B373" s="51" t="s">
        <v>64</v>
      </c>
      <c r="C373" s="193" t="s">
        <v>65</v>
      </c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4"/>
      <c r="R373" s="116"/>
      <c r="S373" s="141"/>
      <c r="AG373" s="38"/>
      <c r="AH373" s="39"/>
      <c r="AI373" s="39"/>
      <c r="AK373" s="3" t="s">
        <v>65</v>
      </c>
      <c r="AO373" s="39"/>
      <c r="AQ373" s="39"/>
      <c r="AS373" s="39"/>
    </row>
    <row r="374" spans="1:45" customFormat="1" ht="15" x14ac:dyDescent="0.25">
      <c r="A374" s="52"/>
      <c r="B374" s="51" t="s">
        <v>59</v>
      </c>
      <c r="C374" s="191" t="s">
        <v>66</v>
      </c>
      <c r="D374" s="191"/>
      <c r="E374" s="191"/>
      <c r="F374" s="53"/>
      <c r="G374" s="54"/>
      <c r="H374" s="54"/>
      <c r="I374" s="54"/>
      <c r="J374" s="55">
        <v>991.03</v>
      </c>
      <c r="K374" s="80">
        <v>1.3225</v>
      </c>
      <c r="L374" s="55">
        <v>40.630000000000003</v>
      </c>
      <c r="M374" s="56">
        <v>46.99</v>
      </c>
      <c r="N374" s="57">
        <v>1909.2</v>
      </c>
      <c r="R374" s="116"/>
      <c r="S374" s="141"/>
      <c r="AG374" s="38"/>
      <c r="AH374" s="39"/>
      <c r="AI374" s="39"/>
      <c r="AL374" s="3" t="s">
        <v>66</v>
      </c>
      <c r="AO374" s="39"/>
      <c r="AQ374" s="39"/>
      <c r="AS374" s="39"/>
    </row>
    <row r="375" spans="1:45" customFormat="1" ht="15" x14ac:dyDescent="0.25">
      <c r="A375" s="52"/>
      <c r="B375" s="51" t="s">
        <v>77</v>
      </c>
      <c r="C375" s="191" t="s">
        <v>82</v>
      </c>
      <c r="D375" s="191"/>
      <c r="E375" s="191"/>
      <c r="F375" s="53"/>
      <c r="G375" s="54"/>
      <c r="H375" s="54"/>
      <c r="I375" s="54"/>
      <c r="J375" s="72">
        <v>9818.43</v>
      </c>
      <c r="K375" s="80">
        <v>1.4375</v>
      </c>
      <c r="L375" s="55">
        <v>437.53</v>
      </c>
      <c r="M375" s="56">
        <v>14.01</v>
      </c>
      <c r="N375" s="57">
        <v>6129.8</v>
      </c>
      <c r="R375" s="116"/>
      <c r="S375" s="141"/>
      <c r="AG375" s="38"/>
      <c r="AH375" s="39"/>
      <c r="AI375" s="39"/>
      <c r="AL375" s="3" t="s">
        <v>82</v>
      </c>
      <c r="AO375" s="39"/>
      <c r="AQ375" s="39"/>
      <c r="AS375" s="39"/>
    </row>
    <row r="376" spans="1:45" customFormat="1" ht="15" x14ac:dyDescent="0.25">
      <c r="A376" s="52"/>
      <c r="B376" s="51" t="s">
        <v>83</v>
      </c>
      <c r="C376" s="191" t="s">
        <v>84</v>
      </c>
      <c r="D376" s="191"/>
      <c r="E376" s="191"/>
      <c r="F376" s="53"/>
      <c r="G376" s="54"/>
      <c r="H376" s="54"/>
      <c r="I376" s="54"/>
      <c r="J376" s="55">
        <v>554.48</v>
      </c>
      <c r="K376" s="80">
        <v>1.4375</v>
      </c>
      <c r="L376" s="55">
        <v>24.71</v>
      </c>
      <c r="M376" s="56">
        <v>46.99</v>
      </c>
      <c r="N376" s="57">
        <v>1161.1199999999999</v>
      </c>
      <c r="R376" s="116"/>
      <c r="S376" s="141"/>
      <c r="AG376" s="38"/>
      <c r="AH376" s="39"/>
      <c r="AI376" s="39"/>
      <c r="AL376" s="3" t="s">
        <v>84</v>
      </c>
      <c r="AO376" s="39"/>
      <c r="AQ376" s="39"/>
      <c r="AS376" s="39"/>
    </row>
    <row r="377" spans="1:45" customFormat="1" ht="15" x14ac:dyDescent="0.25">
      <c r="A377" s="58"/>
      <c r="B377" s="51"/>
      <c r="C377" s="191" t="s">
        <v>67</v>
      </c>
      <c r="D377" s="191"/>
      <c r="E377" s="191"/>
      <c r="F377" s="53" t="s">
        <v>68</v>
      </c>
      <c r="G377" s="73">
        <v>122.5</v>
      </c>
      <c r="H377" s="80">
        <v>1.3225</v>
      </c>
      <c r="I377" s="74">
        <v>5.0221938000000002</v>
      </c>
      <c r="J377" s="61"/>
      <c r="K377" s="54"/>
      <c r="L377" s="61"/>
      <c r="M377" s="54"/>
      <c r="N377" s="62"/>
      <c r="R377" s="116"/>
      <c r="S377" s="141"/>
      <c r="AG377" s="38"/>
      <c r="AH377" s="39"/>
      <c r="AI377" s="39"/>
      <c r="AM377" s="3" t="s">
        <v>67</v>
      </c>
      <c r="AO377" s="39"/>
      <c r="AQ377" s="39"/>
      <c r="AS377" s="39"/>
    </row>
    <row r="378" spans="1:45" customFormat="1" ht="15" x14ac:dyDescent="0.25">
      <c r="A378" s="58"/>
      <c r="B378" s="51"/>
      <c r="C378" s="191" t="s">
        <v>85</v>
      </c>
      <c r="D378" s="191"/>
      <c r="E378" s="191"/>
      <c r="F378" s="53" t="s">
        <v>68</v>
      </c>
      <c r="G378" s="56">
        <v>39.049999999999997</v>
      </c>
      <c r="H378" s="80">
        <v>1.4375</v>
      </c>
      <c r="I378" s="74">
        <v>1.7401656000000001</v>
      </c>
      <c r="J378" s="61"/>
      <c r="K378" s="54"/>
      <c r="L378" s="61"/>
      <c r="M378" s="54"/>
      <c r="N378" s="62"/>
      <c r="R378" s="116"/>
      <c r="S378" s="141"/>
      <c r="AG378" s="38"/>
      <c r="AH378" s="39"/>
      <c r="AI378" s="39"/>
      <c r="AM378" s="3" t="s">
        <v>85</v>
      </c>
      <c r="AO378" s="39"/>
      <c r="AQ378" s="39"/>
      <c r="AS378" s="39"/>
    </row>
    <row r="379" spans="1:45" customFormat="1" ht="15" x14ac:dyDescent="0.25">
      <c r="A379" s="52"/>
      <c r="B379" s="51"/>
      <c r="C379" s="195" t="s">
        <v>69</v>
      </c>
      <c r="D379" s="195"/>
      <c r="E379" s="195"/>
      <c r="F379" s="63"/>
      <c r="G379" s="64"/>
      <c r="H379" s="64"/>
      <c r="I379" s="64"/>
      <c r="J379" s="75">
        <v>10809.46</v>
      </c>
      <c r="K379" s="64"/>
      <c r="L379" s="65">
        <v>478.16</v>
      </c>
      <c r="M379" s="64"/>
      <c r="N379" s="66">
        <v>8039</v>
      </c>
      <c r="R379" s="116"/>
      <c r="S379" s="141"/>
      <c r="AG379" s="38"/>
      <c r="AH379" s="39"/>
      <c r="AI379" s="39"/>
      <c r="AN379" s="3" t="s">
        <v>69</v>
      </c>
      <c r="AO379" s="39"/>
      <c r="AQ379" s="39"/>
      <c r="AS379" s="39"/>
    </row>
    <row r="380" spans="1:45" customFormat="1" ht="15" x14ac:dyDescent="0.25">
      <c r="A380" s="58"/>
      <c r="B380" s="51"/>
      <c r="C380" s="191" t="s">
        <v>70</v>
      </c>
      <c r="D380" s="191"/>
      <c r="E380" s="191"/>
      <c r="F380" s="53"/>
      <c r="G380" s="54"/>
      <c r="H380" s="54"/>
      <c r="I380" s="54"/>
      <c r="J380" s="61"/>
      <c r="K380" s="54"/>
      <c r="L380" s="55">
        <v>65.34</v>
      </c>
      <c r="M380" s="54"/>
      <c r="N380" s="57">
        <v>3070.32</v>
      </c>
      <c r="R380" s="116"/>
      <c r="S380" s="141"/>
      <c r="AG380" s="38"/>
      <c r="AH380" s="39"/>
      <c r="AI380" s="39"/>
      <c r="AM380" s="3" t="s">
        <v>70</v>
      </c>
      <c r="AO380" s="39"/>
      <c r="AQ380" s="39"/>
      <c r="AS380" s="39"/>
    </row>
    <row r="381" spans="1:45" customFormat="1" ht="22.5" x14ac:dyDescent="0.25">
      <c r="A381" s="58"/>
      <c r="B381" s="51" t="s">
        <v>86</v>
      </c>
      <c r="C381" s="191" t="s">
        <v>87</v>
      </c>
      <c r="D381" s="191"/>
      <c r="E381" s="191"/>
      <c r="F381" s="53" t="s">
        <v>73</v>
      </c>
      <c r="G381" s="59">
        <v>109</v>
      </c>
      <c r="H381" s="54"/>
      <c r="I381" s="59">
        <v>109</v>
      </c>
      <c r="J381" s="61"/>
      <c r="K381" s="54"/>
      <c r="L381" s="55">
        <v>71.22</v>
      </c>
      <c r="M381" s="54"/>
      <c r="N381" s="57">
        <v>3346.65</v>
      </c>
      <c r="R381" s="116"/>
      <c r="S381" s="141"/>
      <c r="AG381" s="38"/>
      <c r="AH381" s="39"/>
      <c r="AI381" s="39"/>
      <c r="AM381" s="3" t="s">
        <v>87</v>
      </c>
      <c r="AO381" s="39"/>
      <c r="AQ381" s="39"/>
      <c r="AS381" s="39"/>
    </row>
    <row r="382" spans="1:45" customFormat="1" ht="45" x14ac:dyDescent="0.25">
      <c r="A382" s="58"/>
      <c r="B382" s="51" t="s">
        <v>88</v>
      </c>
      <c r="C382" s="191" t="s">
        <v>89</v>
      </c>
      <c r="D382" s="191"/>
      <c r="E382" s="191"/>
      <c r="F382" s="53" t="s">
        <v>73</v>
      </c>
      <c r="G382" s="59">
        <v>65</v>
      </c>
      <c r="H382" s="56">
        <v>0.85</v>
      </c>
      <c r="I382" s="56">
        <v>55.25</v>
      </c>
      <c r="J382" s="61"/>
      <c r="K382" s="54"/>
      <c r="L382" s="55">
        <v>36.1</v>
      </c>
      <c r="M382" s="54"/>
      <c r="N382" s="57">
        <v>1696.35</v>
      </c>
      <c r="R382" s="116"/>
      <c r="S382" s="141"/>
      <c r="AG382" s="38"/>
      <c r="AH382" s="39"/>
      <c r="AI382" s="39"/>
      <c r="AM382" s="3" t="s">
        <v>89</v>
      </c>
      <c r="AO382" s="39"/>
      <c r="AQ382" s="39"/>
      <c r="AS382" s="39"/>
    </row>
    <row r="383" spans="1:45" customFormat="1" ht="15" x14ac:dyDescent="0.25">
      <c r="A383" s="67"/>
      <c r="B383" s="68"/>
      <c r="C383" s="187" t="s">
        <v>76</v>
      </c>
      <c r="D383" s="187"/>
      <c r="E383" s="187"/>
      <c r="F383" s="42"/>
      <c r="G383" s="43"/>
      <c r="H383" s="43"/>
      <c r="I383" s="43"/>
      <c r="J383" s="46"/>
      <c r="K383" s="43"/>
      <c r="L383" s="79">
        <v>585.48</v>
      </c>
      <c r="M383" s="64"/>
      <c r="N383" s="70">
        <v>13082</v>
      </c>
      <c r="R383" s="116"/>
      <c r="S383" s="141"/>
      <c r="AG383" s="38"/>
      <c r="AH383" s="39"/>
      <c r="AI383" s="39"/>
      <c r="AO383" s="39" t="s">
        <v>76</v>
      </c>
      <c r="AQ383" s="39"/>
      <c r="AS383" s="39"/>
    </row>
    <row r="384" spans="1:45" customFormat="1" ht="60" x14ac:dyDescent="0.25">
      <c r="A384" s="123" t="s">
        <v>295</v>
      </c>
      <c r="B384" s="124" t="s">
        <v>102</v>
      </c>
      <c r="C384" s="197" t="s">
        <v>103</v>
      </c>
      <c r="D384" s="197"/>
      <c r="E384" s="197"/>
      <c r="F384" s="125" t="s">
        <v>104</v>
      </c>
      <c r="G384" s="126">
        <v>4.16</v>
      </c>
      <c r="H384" s="127">
        <v>1</v>
      </c>
      <c r="I384" s="131">
        <v>4.16</v>
      </c>
      <c r="J384" s="156">
        <v>523.80999999999995</v>
      </c>
      <c r="K384" s="130">
        <v>1.04236</v>
      </c>
      <c r="L384" s="129">
        <v>2271.35</v>
      </c>
      <c r="M384" s="131">
        <v>8.75</v>
      </c>
      <c r="N384" s="132">
        <v>19874.310000000001</v>
      </c>
      <c r="O384" s="133"/>
      <c r="P384" s="133"/>
      <c r="Q384" s="133"/>
      <c r="R384" s="137" t="s">
        <v>364</v>
      </c>
      <c r="S384" s="141" t="s">
        <v>372</v>
      </c>
      <c r="AG384" s="38"/>
      <c r="AH384" s="39"/>
      <c r="AI384" s="39" t="s">
        <v>103</v>
      </c>
      <c r="AO384" s="39"/>
      <c r="AQ384" s="39"/>
      <c r="AS384" s="39"/>
    </row>
    <row r="385" spans="1:45" customFormat="1" ht="15" x14ac:dyDescent="0.25">
      <c r="A385" s="157"/>
      <c r="B385" s="158"/>
      <c r="C385" s="203" t="s">
        <v>106</v>
      </c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4"/>
      <c r="O385" s="133"/>
      <c r="P385" s="133"/>
      <c r="Q385" s="133"/>
      <c r="R385" s="136"/>
      <c r="S385" s="141"/>
      <c r="AG385" s="38"/>
      <c r="AH385" s="39"/>
      <c r="AI385" s="39"/>
      <c r="AO385" s="39"/>
      <c r="AP385" s="3" t="s">
        <v>106</v>
      </c>
      <c r="AQ385" s="39"/>
      <c r="AS385" s="39"/>
    </row>
    <row r="386" spans="1:45" customFormat="1" ht="15" x14ac:dyDescent="0.25">
      <c r="A386" s="159"/>
      <c r="B386" s="160"/>
      <c r="C386" s="198" t="s">
        <v>107</v>
      </c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9"/>
      <c r="O386" s="133"/>
      <c r="P386" s="133"/>
      <c r="Q386" s="133"/>
      <c r="R386" s="136"/>
      <c r="S386" s="141"/>
      <c r="AG386" s="38"/>
      <c r="AH386" s="39"/>
      <c r="AI386" s="39"/>
      <c r="AK386" s="3" t="s">
        <v>107</v>
      </c>
      <c r="AO386" s="39"/>
      <c r="AQ386" s="39"/>
      <c r="AS386" s="39"/>
    </row>
    <row r="387" spans="1:45" customFormat="1" ht="15" x14ac:dyDescent="0.25">
      <c r="A387" s="159"/>
      <c r="B387" s="160"/>
      <c r="C387" s="198" t="s">
        <v>108</v>
      </c>
      <c r="D387" s="198"/>
      <c r="E387" s="198"/>
      <c r="F387" s="198"/>
      <c r="G387" s="198"/>
      <c r="H387" s="198"/>
      <c r="I387" s="198"/>
      <c r="J387" s="198"/>
      <c r="K387" s="198"/>
      <c r="L387" s="198"/>
      <c r="M387" s="198"/>
      <c r="N387" s="199"/>
      <c r="O387" s="133"/>
      <c r="P387" s="133"/>
      <c r="Q387" s="133"/>
      <c r="R387" s="136"/>
      <c r="S387" s="141"/>
      <c r="AG387" s="38"/>
      <c r="AH387" s="39"/>
      <c r="AI387" s="39"/>
      <c r="AK387" s="3" t="s">
        <v>108</v>
      </c>
      <c r="AO387" s="39"/>
      <c r="AQ387" s="39"/>
      <c r="AS387" s="39"/>
    </row>
    <row r="388" spans="1:45" customFormat="1" ht="15" x14ac:dyDescent="0.25">
      <c r="A388" s="67"/>
      <c r="B388" s="68"/>
      <c r="C388" s="187" t="s">
        <v>76</v>
      </c>
      <c r="D388" s="187"/>
      <c r="E388" s="187"/>
      <c r="F388" s="42"/>
      <c r="G388" s="43"/>
      <c r="H388" s="43"/>
      <c r="I388" s="43"/>
      <c r="J388" s="46"/>
      <c r="K388" s="43"/>
      <c r="L388" s="69">
        <v>2271.35</v>
      </c>
      <c r="M388" s="64"/>
      <c r="N388" s="70">
        <v>19874.310000000001</v>
      </c>
      <c r="R388" s="116"/>
      <c r="S388" s="141"/>
      <c r="AG388" s="38"/>
      <c r="AH388" s="39"/>
      <c r="AI388" s="39"/>
      <c r="AO388" s="39" t="s">
        <v>76</v>
      </c>
      <c r="AQ388" s="39"/>
      <c r="AS388" s="39"/>
    </row>
    <row r="389" spans="1:45" customFormat="1" ht="15" x14ac:dyDescent="0.25">
      <c r="A389" s="184" t="s">
        <v>203</v>
      </c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6"/>
      <c r="R389" s="116"/>
      <c r="S389" s="141"/>
      <c r="AG389" s="38"/>
      <c r="AH389" s="39" t="s">
        <v>203</v>
      </c>
      <c r="AI389" s="39"/>
      <c r="AO389" s="39"/>
      <c r="AQ389" s="39"/>
      <c r="AS389" s="39"/>
    </row>
    <row r="390" spans="1:45" customFormat="1" ht="34.5" x14ac:dyDescent="0.25">
      <c r="A390" s="123" t="s">
        <v>296</v>
      </c>
      <c r="B390" s="124" t="s">
        <v>205</v>
      </c>
      <c r="C390" s="197" t="s">
        <v>206</v>
      </c>
      <c r="D390" s="197"/>
      <c r="E390" s="197"/>
      <c r="F390" s="125" t="s">
        <v>207</v>
      </c>
      <c r="G390" s="126">
        <v>6.5860000000000003</v>
      </c>
      <c r="H390" s="127">
        <v>1</v>
      </c>
      <c r="I390" s="128">
        <v>6.5860000000000003</v>
      </c>
      <c r="J390" s="156">
        <v>8.39</v>
      </c>
      <c r="K390" s="126"/>
      <c r="L390" s="156">
        <v>55.26</v>
      </c>
      <c r="M390" s="131">
        <v>14.01</v>
      </c>
      <c r="N390" s="164">
        <v>774.19</v>
      </c>
      <c r="O390" s="133"/>
      <c r="P390" s="133"/>
      <c r="Q390" s="133"/>
      <c r="R390" s="134" t="s">
        <v>374</v>
      </c>
      <c r="S390" s="141" t="s">
        <v>373</v>
      </c>
      <c r="AG390" s="38"/>
      <c r="AH390" s="39"/>
      <c r="AI390" s="39" t="s">
        <v>206</v>
      </c>
      <c r="AO390" s="39"/>
      <c r="AQ390" s="39"/>
      <c r="AS390" s="39"/>
    </row>
    <row r="391" spans="1:45" customFormat="1" ht="15" x14ac:dyDescent="0.25">
      <c r="A391" s="67"/>
      <c r="B391" s="68"/>
      <c r="C391" s="187" t="s">
        <v>76</v>
      </c>
      <c r="D391" s="187"/>
      <c r="E391" s="187"/>
      <c r="F391" s="42"/>
      <c r="G391" s="43"/>
      <c r="H391" s="43"/>
      <c r="I391" s="43"/>
      <c r="J391" s="46"/>
      <c r="K391" s="43"/>
      <c r="L391" s="79">
        <v>55.26</v>
      </c>
      <c r="M391" s="64"/>
      <c r="N391" s="101">
        <v>774.19</v>
      </c>
      <c r="R391" s="122"/>
      <c r="S391" s="141"/>
      <c r="AG391" s="38"/>
      <c r="AH391" s="39"/>
      <c r="AI391" s="39"/>
      <c r="AO391" s="39" t="s">
        <v>76</v>
      </c>
      <c r="AQ391" s="39"/>
      <c r="AS391" s="39"/>
    </row>
    <row r="392" spans="1:45" customFormat="1" ht="23.25" x14ac:dyDescent="0.25">
      <c r="A392" s="40" t="s">
        <v>297</v>
      </c>
      <c r="B392" s="41" t="s">
        <v>209</v>
      </c>
      <c r="C392" s="187" t="s">
        <v>210</v>
      </c>
      <c r="D392" s="187"/>
      <c r="E392" s="187"/>
      <c r="F392" s="42" t="s">
        <v>207</v>
      </c>
      <c r="G392" s="43">
        <v>2.39</v>
      </c>
      <c r="H392" s="44">
        <v>1</v>
      </c>
      <c r="I392" s="78">
        <v>2.39</v>
      </c>
      <c r="J392" s="79">
        <v>42.98</v>
      </c>
      <c r="K392" s="43"/>
      <c r="L392" s="79">
        <v>102.72</v>
      </c>
      <c r="M392" s="78">
        <v>14.01</v>
      </c>
      <c r="N392" s="70">
        <v>1439.11</v>
      </c>
      <c r="R392" s="116"/>
      <c r="S392" s="141"/>
      <c r="AG392" s="38"/>
      <c r="AH392" s="39"/>
      <c r="AI392" s="39" t="s">
        <v>210</v>
      </c>
      <c r="AO392" s="39"/>
      <c r="AQ392" s="39"/>
      <c r="AS392" s="39"/>
    </row>
    <row r="393" spans="1:45" customFormat="1" ht="15" x14ac:dyDescent="0.25">
      <c r="A393" s="67"/>
      <c r="B393" s="68"/>
      <c r="C393" s="187" t="s">
        <v>76</v>
      </c>
      <c r="D393" s="187"/>
      <c r="E393" s="187"/>
      <c r="F393" s="42"/>
      <c r="G393" s="43"/>
      <c r="H393" s="43"/>
      <c r="I393" s="43"/>
      <c r="J393" s="46"/>
      <c r="K393" s="43"/>
      <c r="L393" s="79">
        <v>102.72</v>
      </c>
      <c r="M393" s="64"/>
      <c r="N393" s="70">
        <v>1439.11</v>
      </c>
      <c r="R393" s="116"/>
      <c r="S393" s="141"/>
      <c r="AG393" s="38"/>
      <c r="AH393" s="39"/>
      <c r="AI393" s="39"/>
      <c r="AO393" s="39" t="s">
        <v>76</v>
      </c>
      <c r="AQ393" s="39"/>
      <c r="AS393" s="39"/>
    </row>
    <row r="394" spans="1:45" customFormat="1" ht="34.5" x14ac:dyDescent="0.25">
      <c r="A394" s="40" t="s">
        <v>298</v>
      </c>
      <c r="B394" s="41" t="s">
        <v>212</v>
      </c>
      <c r="C394" s="187" t="s">
        <v>213</v>
      </c>
      <c r="D394" s="187"/>
      <c r="E394" s="187"/>
      <c r="F394" s="42" t="s">
        <v>207</v>
      </c>
      <c r="G394" s="43">
        <v>21.52</v>
      </c>
      <c r="H394" s="44">
        <v>1</v>
      </c>
      <c r="I394" s="78">
        <v>21.52</v>
      </c>
      <c r="J394" s="79">
        <v>3.28</v>
      </c>
      <c r="K394" s="43"/>
      <c r="L394" s="79">
        <v>70.59</v>
      </c>
      <c r="M394" s="78">
        <v>14.01</v>
      </c>
      <c r="N394" s="101">
        <v>988.97</v>
      </c>
      <c r="R394" s="116"/>
      <c r="S394" s="141"/>
      <c r="AG394" s="38"/>
      <c r="AH394" s="39"/>
      <c r="AI394" s="39" t="s">
        <v>213</v>
      </c>
      <c r="AO394" s="39"/>
      <c r="AQ394" s="39"/>
      <c r="AS394" s="39"/>
    </row>
    <row r="395" spans="1:45" customFormat="1" ht="15" x14ac:dyDescent="0.25">
      <c r="A395" s="67"/>
      <c r="B395" s="68"/>
      <c r="C395" s="187" t="s">
        <v>76</v>
      </c>
      <c r="D395" s="187"/>
      <c r="E395" s="187"/>
      <c r="F395" s="42"/>
      <c r="G395" s="43"/>
      <c r="H395" s="43"/>
      <c r="I395" s="43"/>
      <c r="J395" s="46"/>
      <c r="K395" s="43"/>
      <c r="L395" s="79">
        <v>70.59</v>
      </c>
      <c r="M395" s="64"/>
      <c r="N395" s="101">
        <v>988.97</v>
      </c>
      <c r="R395" s="116"/>
      <c r="S395" s="141"/>
      <c r="AG395" s="38"/>
      <c r="AH395" s="39"/>
      <c r="AI395" s="39"/>
      <c r="AO395" s="39" t="s">
        <v>76</v>
      </c>
      <c r="AQ395" s="39"/>
      <c r="AS395" s="39"/>
    </row>
    <row r="396" spans="1:45" customFormat="1" ht="45.75" x14ac:dyDescent="0.25">
      <c r="A396" s="40" t="s">
        <v>299</v>
      </c>
      <c r="B396" s="41" t="s">
        <v>215</v>
      </c>
      <c r="C396" s="187" t="s">
        <v>216</v>
      </c>
      <c r="D396" s="187"/>
      <c r="E396" s="187"/>
      <c r="F396" s="42" t="s">
        <v>207</v>
      </c>
      <c r="G396" s="43">
        <v>23.91</v>
      </c>
      <c r="H396" s="44">
        <v>1</v>
      </c>
      <c r="I396" s="78">
        <v>23.91</v>
      </c>
      <c r="J396" s="79">
        <v>3.86</v>
      </c>
      <c r="K396" s="43"/>
      <c r="L396" s="79">
        <v>92.29</v>
      </c>
      <c r="M396" s="78">
        <v>14.38</v>
      </c>
      <c r="N396" s="70">
        <v>1327.13</v>
      </c>
      <c r="R396" s="116"/>
      <c r="S396" s="141"/>
      <c r="AG396" s="38"/>
      <c r="AH396" s="39"/>
      <c r="AI396" s="39" t="s">
        <v>216</v>
      </c>
      <c r="AO396" s="39"/>
      <c r="AQ396" s="39"/>
      <c r="AS396" s="39"/>
    </row>
    <row r="397" spans="1:45" customFormat="1" ht="15" x14ac:dyDescent="0.25">
      <c r="A397" s="48"/>
      <c r="B397" s="49"/>
      <c r="C397" s="191" t="s">
        <v>300</v>
      </c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2"/>
      <c r="R397" s="116"/>
      <c r="S397" s="141"/>
      <c r="AG397" s="38"/>
      <c r="AH397" s="39"/>
      <c r="AI397" s="39"/>
      <c r="AJ397" s="3" t="s">
        <v>300</v>
      </c>
      <c r="AO397" s="39"/>
      <c r="AQ397" s="39"/>
      <c r="AS397" s="39"/>
    </row>
    <row r="398" spans="1:45" customFormat="1" ht="15" x14ac:dyDescent="0.25">
      <c r="A398" s="67"/>
      <c r="B398" s="68"/>
      <c r="C398" s="187" t="s">
        <v>76</v>
      </c>
      <c r="D398" s="187"/>
      <c r="E398" s="187"/>
      <c r="F398" s="42"/>
      <c r="G398" s="43"/>
      <c r="H398" s="43"/>
      <c r="I398" s="43"/>
      <c r="J398" s="46"/>
      <c r="K398" s="43"/>
      <c r="L398" s="79">
        <v>92.29</v>
      </c>
      <c r="M398" s="64"/>
      <c r="N398" s="70">
        <v>1327.13</v>
      </c>
      <c r="R398" s="116"/>
      <c r="S398" s="141"/>
      <c r="AG398" s="38"/>
      <c r="AH398" s="39"/>
      <c r="AI398" s="39"/>
      <c r="AO398" s="39" t="s">
        <v>76</v>
      </c>
      <c r="AQ398" s="39"/>
      <c r="AS398" s="39"/>
    </row>
    <row r="399" spans="1:45" customFormat="1" ht="0" hidden="1" customHeight="1" x14ac:dyDescent="0.25">
      <c r="A399" s="83"/>
      <c r="B399" s="84"/>
      <c r="C399" s="84"/>
      <c r="D399" s="84"/>
      <c r="E399" s="84"/>
      <c r="F399" s="85"/>
      <c r="G399" s="85"/>
      <c r="H399" s="85"/>
      <c r="I399" s="85"/>
      <c r="J399" s="86"/>
      <c r="K399" s="85"/>
      <c r="L399" s="86"/>
      <c r="M399" s="54"/>
      <c r="N399" s="86"/>
      <c r="R399" s="116"/>
      <c r="S399" s="141"/>
      <c r="AG399" s="38"/>
      <c r="AH399" s="39"/>
      <c r="AI399" s="39"/>
      <c r="AO399" s="39"/>
      <c r="AQ399" s="39"/>
      <c r="AS399" s="39"/>
    </row>
    <row r="400" spans="1:45" customFormat="1" ht="15" x14ac:dyDescent="0.25">
      <c r="A400" s="87"/>
      <c r="B400" s="88"/>
      <c r="C400" s="187" t="s">
        <v>301</v>
      </c>
      <c r="D400" s="187"/>
      <c r="E400" s="187"/>
      <c r="F400" s="187"/>
      <c r="G400" s="187"/>
      <c r="H400" s="187"/>
      <c r="I400" s="187"/>
      <c r="J400" s="187"/>
      <c r="K400" s="187"/>
      <c r="L400" s="89"/>
      <c r="M400" s="90"/>
      <c r="N400" s="91"/>
      <c r="R400" s="116"/>
      <c r="S400" s="141"/>
      <c r="AG400" s="38"/>
      <c r="AH400" s="39"/>
      <c r="AI400" s="39"/>
      <c r="AO400" s="39"/>
      <c r="AQ400" s="39" t="s">
        <v>301</v>
      </c>
      <c r="AS400" s="39"/>
    </row>
    <row r="401" spans="1:45" customFormat="1" ht="15" x14ac:dyDescent="0.25">
      <c r="A401" s="92"/>
      <c r="B401" s="51"/>
      <c r="C401" s="191" t="s">
        <v>226</v>
      </c>
      <c r="D401" s="191"/>
      <c r="E401" s="191"/>
      <c r="F401" s="191"/>
      <c r="G401" s="191"/>
      <c r="H401" s="191"/>
      <c r="I401" s="191"/>
      <c r="J401" s="191"/>
      <c r="K401" s="191"/>
      <c r="L401" s="93">
        <v>131123.19</v>
      </c>
      <c r="M401" s="94"/>
      <c r="N401" s="95"/>
      <c r="R401" s="116"/>
      <c r="S401" s="141"/>
      <c r="AG401" s="38"/>
      <c r="AH401" s="39"/>
      <c r="AI401" s="39"/>
      <c r="AO401" s="39"/>
      <c r="AQ401" s="39"/>
      <c r="AR401" s="3" t="s">
        <v>226</v>
      </c>
      <c r="AS401" s="39"/>
    </row>
    <row r="402" spans="1:45" customFormat="1" ht="15" x14ac:dyDescent="0.25">
      <c r="A402" s="92"/>
      <c r="B402" s="51"/>
      <c r="C402" s="191" t="s">
        <v>227</v>
      </c>
      <c r="D402" s="191"/>
      <c r="E402" s="191"/>
      <c r="F402" s="191"/>
      <c r="G402" s="191"/>
      <c r="H402" s="191"/>
      <c r="I402" s="191"/>
      <c r="J402" s="191"/>
      <c r="K402" s="191"/>
      <c r="L402" s="96"/>
      <c r="M402" s="94"/>
      <c r="N402" s="95"/>
      <c r="R402" s="116"/>
      <c r="S402" s="141"/>
      <c r="AG402" s="38"/>
      <c r="AH402" s="39"/>
      <c r="AI402" s="39"/>
      <c r="AO402" s="39"/>
      <c r="AQ402" s="39"/>
      <c r="AR402" s="3" t="s">
        <v>227</v>
      </c>
      <c r="AS402" s="39"/>
    </row>
    <row r="403" spans="1:45" customFormat="1" ht="15" x14ac:dyDescent="0.25">
      <c r="A403" s="92"/>
      <c r="B403" s="51"/>
      <c r="C403" s="191" t="s">
        <v>228</v>
      </c>
      <c r="D403" s="191"/>
      <c r="E403" s="191"/>
      <c r="F403" s="191"/>
      <c r="G403" s="191"/>
      <c r="H403" s="191"/>
      <c r="I403" s="191"/>
      <c r="J403" s="191"/>
      <c r="K403" s="191"/>
      <c r="L403" s="93">
        <v>2297.17</v>
      </c>
      <c r="M403" s="94"/>
      <c r="N403" s="95"/>
      <c r="R403" s="116"/>
      <c r="S403" s="141"/>
      <c r="AG403" s="38"/>
      <c r="AH403" s="39"/>
      <c r="AI403" s="39"/>
      <c r="AO403" s="39"/>
      <c r="AQ403" s="39"/>
      <c r="AR403" s="3" t="s">
        <v>228</v>
      </c>
      <c r="AS403" s="39"/>
    </row>
    <row r="404" spans="1:45" customFormat="1" ht="15" x14ac:dyDescent="0.25">
      <c r="A404" s="92"/>
      <c r="B404" s="51"/>
      <c r="C404" s="191" t="s">
        <v>229</v>
      </c>
      <c r="D404" s="191"/>
      <c r="E404" s="191"/>
      <c r="F404" s="191"/>
      <c r="G404" s="191"/>
      <c r="H404" s="191"/>
      <c r="I404" s="191"/>
      <c r="J404" s="191"/>
      <c r="K404" s="191"/>
      <c r="L404" s="93">
        <v>4347.99</v>
      </c>
      <c r="M404" s="94"/>
      <c r="N404" s="95"/>
      <c r="R404" s="116"/>
      <c r="S404" s="141"/>
      <c r="AG404" s="38"/>
      <c r="AH404" s="39"/>
      <c r="AI404" s="39"/>
      <c r="AO404" s="39"/>
      <c r="AQ404" s="39"/>
      <c r="AR404" s="3" t="s">
        <v>229</v>
      </c>
      <c r="AS404" s="39"/>
    </row>
    <row r="405" spans="1:45" customFormat="1" ht="15" x14ac:dyDescent="0.25">
      <c r="A405" s="92"/>
      <c r="B405" s="51"/>
      <c r="C405" s="191" t="s">
        <v>230</v>
      </c>
      <c r="D405" s="191"/>
      <c r="E405" s="191"/>
      <c r="F405" s="191"/>
      <c r="G405" s="191"/>
      <c r="H405" s="191"/>
      <c r="I405" s="191"/>
      <c r="J405" s="191"/>
      <c r="K405" s="191"/>
      <c r="L405" s="102">
        <v>371.55</v>
      </c>
      <c r="M405" s="94"/>
      <c r="N405" s="95"/>
      <c r="R405" s="116"/>
      <c r="S405" s="141"/>
      <c r="AG405" s="38"/>
      <c r="AH405" s="39"/>
      <c r="AI405" s="39"/>
      <c r="AO405" s="39"/>
      <c r="AQ405" s="39"/>
      <c r="AR405" s="3" t="s">
        <v>230</v>
      </c>
      <c r="AS405" s="39"/>
    </row>
    <row r="406" spans="1:45" customFormat="1" ht="15" x14ac:dyDescent="0.25">
      <c r="A406" s="92"/>
      <c r="B406" s="51"/>
      <c r="C406" s="191" t="s">
        <v>231</v>
      </c>
      <c r="D406" s="191"/>
      <c r="E406" s="191"/>
      <c r="F406" s="191"/>
      <c r="G406" s="191"/>
      <c r="H406" s="191"/>
      <c r="I406" s="191"/>
      <c r="J406" s="191"/>
      <c r="K406" s="191"/>
      <c r="L406" s="93">
        <v>124212.43</v>
      </c>
      <c r="M406" s="94"/>
      <c r="N406" s="95"/>
      <c r="R406" s="116"/>
      <c r="S406" s="141"/>
      <c r="AG406" s="38"/>
      <c r="AH406" s="39"/>
      <c r="AI406" s="39"/>
      <c r="AO406" s="39"/>
      <c r="AQ406" s="39"/>
      <c r="AR406" s="3" t="s">
        <v>231</v>
      </c>
      <c r="AS406" s="39"/>
    </row>
    <row r="407" spans="1:45" customFormat="1" ht="15" x14ac:dyDescent="0.25">
      <c r="A407" s="92"/>
      <c r="B407" s="51"/>
      <c r="C407" s="191" t="s">
        <v>232</v>
      </c>
      <c r="D407" s="191"/>
      <c r="E407" s="191"/>
      <c r="F407" s="191"/>
      <c r="G407" s="191"/>
      <c r="H407" s="191"/>
      <c r="I407" s="191"/>
      <c r="J407" s="191"/>
      <c r="K407" s="191"/>
      <c r="L407" s="102">
        <v>265.60000000000002</v>
      </c>
      <c r="M407" s="94"/>
      <c r="N407" s="95"/>
      <c r="R407" s="116"/>
      <c r="S407" s="141"/>
      <c r="AG407" s="38"/>
      <c r="AH407" s="39"/>
      <c r="AI407" s="39"/>
      <c r="AO407" s="39"/>
      <c r="AQ407" s="39"/>
      <c r="AR407" s="3" t="s">
        <v>232</v>
      </c>
      <c r="AS407" s="39"/>
    </row>
    <row r="408" spans="1:45" customFormat="1" ht="15" x14ac:dyDescent="0.25">
      <c r="A408" s="92"/>
      <c r="B408" s="51"/>
      <c r="C408" s="191" t="s">
        <v>233</v>
      </c>
      <c r="D408" s="191"/>
      <c r="E408" s="191"/>
      <c r="F408" s="191"/>
      <c r="G408" s="191"/>
      <c r="H408" s="191"/>
      <c r="I408" s="191"/>
      <c r="J408" s="191"/>
      <c r="K408" s="191"/>
      <c r="L408" s="93">
        <v>135431.99</v>
      </c>
      <c r="M408" s="94"/>
      <c r="N408" s="95"/>
      <c r="R408" s="116"/>
      <c r="S408" s="141"/>
      <c r="AG408" s="38"/>
      <c r="AH408" s="39"/>
      <c r="AI408" s="39"/>
      <c r="AO408" s="39"/>
      <c r="AQ408" s="39"/>
      <c r="AR408" s="3" t="s">
        <v>233</v>
      </c>
      <c r="AS408" s="39"/>
    </row>
    <row r="409" spans="1:45" customFormat="1" ht="15" x14ac:dyDescent="0.25">
      <c r="A409" s="92"/>
      <c r="B409" s="51"/>
      <c r="C409" s="191" t="s">
        <v>234</v>
      </c>
      <c r="D409" s="191"/>
      <c r="E409" s="191"/>
      <c r="F409" s="191"/>
      <c r="G409" s="191"/>
      <c r="H409" s="191"/>
      <c r="I409" s="191"/>
      <c r="J409" s="191"/>
      <c r="K409" s="191"/>
      <c r="L409" s="93">
        <v>135166.39000000001</v>
      </c>
      <c r="M409" s="94"/>
      <c r="N409" s="95"/>
      <c r="R409" s="116"/>
      <c r="S409" s="141"/>
      <c r="AG409" s="38"/>
      <c r="AH409" s="39"/>
      <c r="AI409" s="39"/>
      <c r="AO409" s="39"/>
      <c r="AQ409" s="39"/>
      <c r="AR409" s="3" t="s">
        <v>234</v>
      </c>
      <c r="AS409" s="39"/>
    </row>
    <row r="410" spans="1:45" customFormat="1" ht="15" x14ac:dyDescent="0.25">
      <c r="A410" s="92"/>
      <c r="B410" s="51"/>
      <c r="C410" s="191" t="s">
        <v>235</v>
      </c>
      <c r="D410" s="191"/>
      <c r="E410" s="191"/>
      <c r="F410" s="191"/>
      <c r="G410" s="191"/>
      <c r="H410" s="191"/>
      <c r="I410" s="191"/>
      <c r="J410" s="191"/>
      <c r="K410" s="191"/>
      <c r="L410" s="96"/>
      <c r="M410" s="94"/>
      <c r="N410" s="95"/>
      <c r="R410" s="116"/>
      <c r="S410" s="141"/>
      <c r="AG410" s="38"/>
      <c r="AH410" s="39"/>
      <c r="AI410" s="39"/>
      <c r="AO410" s="39"/>
      <c r="AQ410" s="39"/>
      <c r="AR410" s="3" t="s">
        <v>235</v>
      </c>
      <c r="AS410" s="39"/>
    </row>
    <row r="411" spans="1:45" customFormat="1" ht="15" x14ac:dyDescent="0.25">
      <c r="A411" s="92"/>
      <c r="B411" s="51"/>
      <c r="C411" s="191" t="s">
        <v>236</v>
      </c>
      <c r="D411" s="191"/>
      <c r="E411" s="191"/>
      <c r="F411" s="191"/>
      <c r="G411" s="191"/>
      <c r="H411" s="191"/>
      <c r="I411" s="191"/>
      <c r="J411" s="191"/>
      <c r="K411" s="191"/>
      <c r="L411" s="93">
        <v>2297.17</v>
      </c>
      <c r="M411" s="94"/>
      <c r="N411" s="95"/>
      <c r="R411" s="116"/>
      <c r="S411" s="141"/>
      <c r="AG411" s="38"/>
      <c r="AH411" s="39"/>
      <c r="AI411" s="39"/>
      <c r="AO411" s="39"/>
      <c r="AQ411" s="39"/>
      <c r="AR411" s="3" t="s">
        <v>236</v>
      </c>
      <c r="AS411" s="39"/>
    </row>
    <row r="412" spans="1:45" customFormat="1" ht="15" x14ac:dyDescent="0.25">
      <c r="A412" s="92"/>
      <c r="B412" s="51"/>
      <c r="C412" s="191" t="s">
        <v>237</v>
      </c>
      <c r="D412" s="191"/>
      <c r="E412" s="191"/>
      <c r="F412" s="191"/>
      <c r="G412" s="191"/>
      <c r="H412" s="191"/>
      <c r="I412" s="191"/>
      <c r="J412" s="191"/>
      <c r="K412" s="191"/>
      <c r="L412" s="93">
        <v>4347.99</v>
      </c>
      <c r="M412" s="94"/>
      <c r="N412" s="95"/>
      <c r="R412" s="116"/>
      <c r="S412" s="141"/>
      <c r="AG412" s="38"/>
      <c r="AH412" s="39"/>
      <c r="AI412" s="39"/>
      <c r="AO412" s="39"/>
      <c r="AQ412" s="39"/>
      <c r="AR412" s="3" t="s">
        <v>237</v>
      </c>
      <c r="AS412" s="39"/>
    </row>
    <row r="413" spans="1:45" customFormat="1" ht="15" x14ac:dyDescent="0.25">
      <c r="A413" s="92"/>
      <c r="B413" s="51"/>
      <c r="C413" s="191" t="s">
        <v>238</v>
      </c>
      <c r="D413" s="191"/>
      <c r="E413" s="191"/>
      <c r="F413" s="191"/>
      <c r="G413" s="191"/>
      <c r="H413" s="191"/>
      <c r="I413" s="191"/>
      <c r="J413" s="191"/>
      <c r="K413" s="191"/>
      <c r="L413" s="102">
        <v>371.55</v>
      </c>
      <c r="M413" s="94"/>
      <c r="N413" s="95"/>
      <c r="R413" s="116"/>
      <c r="S413" s="141"/>
      <c r="AG413" s="38"/>
      <c r="AH413" s="39"/>
      <c r="AI413" s="39"/>
      <c r="AO413" s="39"/>
      <c r="AQ413" s="39"/>
      <c r="AR413" s="3" t="s">
        <v>238</v>
      </c>
      <c r="AS413" s="39"/>
    </row>
    <row r="414" spans="1:45" customFormat="1" ht="15" x14ac:dyDescent="0.25">
      <c r="A414" s="92"/>
      <c r="B414" s="51"/>
      <c r="C414" s="191" t="s">
        <v>239</v>
      </c>
      <c r="D414" s="191"/>
      <c r="E414" s="191"/>
      <c r="F414" s="191"/>
      <c r="G414" s="191"/>
      <c r="H414" s="191"/>
      <c r="I414" s="191"/>
      <c r="J414" s="191"/>
      <c r="K414" s="191"/>
      <c r="L414" s="93">
        <v>124212.43</v>
      </c>
      <c r="M414" s="94"/>
      <c r="N414" s="95"/>
      <c r="R414" s="116"/>
      <c r="S414" s="141"/>
      <c r="AG414" s="38"/>
      <c r="AH414" s="39"/>
      <c r="AI414" s="39"/>
      <c r="AO414" s="39"/>
      <c r="AQ414" s="39"/>
      <c r="AR414" s="3" t="s">
        <v>239</v>
      </c>
      <c r="AS414" s="39"/>
    </row>
    <row r="415" spans="1:45" customFormat="1" ht="15" x14ac:dyDescent="0.25">
      <c r="A415" s="92"/>
      <c r="B415" s="51"/>
      <c r="C415" s="191" t="s">
        <v>240</v>
      </c>
      <c r="D415" s="191"/>
      <c r="E415" s="191"/>
      <c r="F415" s="191"/>
      <c r="G415" s="191"/>
      <c r="H415" s="191"/>
      <c r="I415" s="191"/>
      <c r="J415" s="191"/>
      <c r="K415" s="191"/>
      <c r="L415" s="93">
        <v>2872.74</v>
      </c>
      <c r="M415" s="94"/>
      <c r="N415" s="95"/>
      <c r="R415" s="116"/>
      <c r="S415" s="141"/>
      <c r="AG415" s="38"/>
      <c r="AH415" s="39"/>
      <c r="AI415" s="39"/>
      <c r="AO415" s="39"/>
      <c r="AQ415" s="39"/>
      <c r="AR415" s="3" t="s">
        <v>240</v>
      </c>
      <c r="AS415" s="39"/>
    </row>
    <row r="416" spans="1:45" customFormat="1" ht="15" x14ac:dyDescent="0.25">
      <c r="A416" s="92"/>
      <c r="B416" s="51"/>
      <c r="C416" s="191" t="s">
        <v>241</v>
      </c>
      <c r="D416" s="191"/>
      <c r="E416" s="191"/>
      <c r="F416" s="191"/>
      <c r="G416" s="191"/>
      <c r="H416" s="191"/>
      <c r="I416" s="191"/>
      <c r="J416" s="191"/>
      <c r="K416" s="191"/>
      <c r="L416" s="93">
        <v>1436.06</v>
      </c>
      <c r="M416" s="94"/>
      <c r="N416" s="95"/>
      <c r="R416" s="116"/>
      <c r="S416" s="141"/>
      <c r="AG416" s="38"/>
      <c r="AH416" s="39"/>
      <c r="AI416" s="39"/>
      <c r="AO416" s="39"/>
      <c r="AQ416" s="39"/>
      <c r="AR416" s="3" t="s">
        <v>241</v>
      </c>
      <c r="AS416" s="39"/>
    </row>
    <row r="417" spans="1:45" customFormat="1" ht="15" x14ac:dyDescent="0.25">
      <c r="A417" s="92"/>
      <c r="B417" s="51"/>
      <c r="C417" s="191" t="s">
        <v>242</v>
      </c>
      <c r="D417" s="191"/>
      <c r="E417" s="191"/>
      <c r="F417" s="191"/>
      <c r="G417" s="191"/>
      <c r="H417" s="191"/>
      <c r="I417" s="191"/>
      <c r="J417" s="191"/>
      <c r="K417" s="191"/>
      <c r="L417" s="102">
        <v>265.60000000000002</v>
      </c>
      <c r="M417" s="94"/>
      <c r="N417" s="95"/>
      <c r="R417" s="116"/>
      <c r="S417" s="141"/>
      <c r="AG417" s="38"/>
      <c r="AH417" s="39"/>
      <c r="AI417" s="39"/>
      <c r="AO417" s="39"/>
      <c r="AQ417" s="39"/>
      <c r="AR417" s="3" t="s">
        <v>242</v>
      </c>
      <c r="AS417" s="39"/>
    </row>
    <row r="418" spans="1:45" customFormat="1" ht="15" x14ac:dyDescent="0.25">
      <c r="A418" s="92"/>
      <c r="B418" s="51"/>
      <c r="C418" s="191" t="s">
        <v>243</v>
      </c>
      <c r="D418" s="191"/>
      <c r="E418" s="191"/>
      <c r="F418" s="191"/>
      <c r="G418" s="191"/>
      <c r="H418" s="191"/>
      <c r="I418" s="191"/>
      <c r="J418" s="191"/>
      <c r="K418" s="191"/>
      <c r="L418" s="93">
        <v>2668.72</v>
      </c>
      <c r="M418" s="94"/>
      <c r="N418" s="95"/>
      <c r="R418" s="116"/>
      <c r="S418" s="141"/>
      <c r="AG418" s="38"/>
      <c r="AH418" s="39"/>
      <c r="AI418" s="39"/>
      <c r="AO418" s="39"/>
      <c r="AQ418" s="39"/>
      <c r="AR418" s="3" t="s">
        <v>243</v>
      </c>
      <c r="AS418" s="39"/>
    </row>
    <row r="419" spans="1:45" customFormat="1" ht="15" x14ac:dyDescent="0.25">
      <c r="A419" s="92"/>
      <c r="B419" s="51"/>
      <c r="C419" s="191" t="s">
        <v>244</v>
      </c>
      <c r="D419" s="191"/>
      <c r="E419" s="191"/>
      <c r="F419" s="191"/>
      <c r="G419" s="191"/>
      <c r="H419" s="191"/>
      <c r="I419" s="191"/>
      <c r="J419" s="191"/>
      <c r="K419" s="191"/>
      <c r="L419" s="93">
        <v>2872.74</v>
      </c>
      <c r="M419" s="94"/>
      <c r="N419" s="95"/>
      <c r="R419" s="116"/>
      <c r="S419" s="141"/>
      <c r="AG419" s="38"/>
      <c r="AH419" s="39"/>
      <c r="AI419" s="39"/>
      <c r="AO419" s="39"/>
      <c r="AQ419" s="39"/>
      <c r="AR419" s="3" t="s">
        <v>244</v>
      </c>
      <c r="AS419" s="39"/>
    </row>
    <row r="420" spans="1:45" customFormat="1" ht="15" x14ac:dyDescent="0.25">
      <c r="A420" s="92"/>
      <c r="B420" s="51"/>
      <c r="C420" s="191" t="s">
        <v>245</v>
      </c>
      <c r="D420" s="191"/>
      <c r="E420" s="191"/>
      <c r="F420" s="191"/>
      <c r="G420" s="191"/>
      <c r="H420" s="191"/>
      <c r="I420" s="191"/>
      <c r="J420" s="191"/>
      <c r="K420" s="191"/>
      <c r="L420" s="93">
        <v>1436.06</v>
      </c>
      <c r="M420" s="94"/>
      <c r="N420" s="95"/>
      <c r="R420" s="116"/>
      <c r="S420" s="141"/>
      <c r="AG420" s="38"/>
      <c r="AH420" s="39"/>
      <c r="AI420" s="39"/>
      <c r="AO420" s="39"/>
      <c r="AQ420" s="39"/>
      <c r="AR420" s="3" t="s">
        <v>245</v>
      </c>
      <c r="AS420" s="39"/>
    </row>
    <row r="421" spans="1:45" customFormat="1" ht="15" x14ac:dyDescent="0.25">
      <c r="A421" s="92"/>
      <c r="B421" s="97"/>
      <c r="C421" s="205" t="s">
        <v>302</v>
      </c>
      <c r="D421" s="205"/>
      <c r="E421" s="205"/>
      <c r="F421" s="205"/>
      <c r="G421" s="205"/>
      <c r="H421" s="205"/>
      <c r="I421" s="205"/>
      <c r="J421" s="205"/>
      <c r="K421" s="205"/>
      <c r="L421" s="98">
        <v>135431.99</v>
      </c>
      <c r="M421" s="99"/>
      <c r="N421" s="100"/>
      <c r="R421" s="116"/>
      <c r="S421" s="141"/>
      <c r="AG421" s="38"/>
      <c r="AH421" s="39"/>
      <c r="AI421" s="39"/>
      <c r="AO421" s="39"/>
      <c r="AQ421" s="39"/>
      <c r="AS421" s="39" t="s">
        <v>302</v>
      </c>
    </row>
    <row r="422" spans="1:45" customFormat="1" ht="15" x14ac:dyDescent="0.25">
      <c r="A422" s="181" t="s">
        <v>303</v>
      </c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3"/>
      <c r="R422" s="116"/>
      <c r="S422" s="141"/>
      <c r="AG422" s="38" t="s">
        <v>303</v>
      </c>
      <c r="AH422" s="39"/>
      <c r="AI422" s="39"/>
      <c r="AO422" s="39"/>
      <c r="AQ422" s="39"/>
      <c r="AS422" s="39"/>
    </row>
    <row r="423" spans="1:45" customFormat="1" ht="60" x14ac:dyDescent="0.25">
      <c r="A423" s="40" t="s">
        <v>304</v>
      </c>
      <c r="B423" s="124" t="s">
        <v>60</v>
      </c>
      <c r="C423" s="187" t="s">
        <v>91</v>
      </c>
      <c r="D423" s="187"/>
      <c r="E423" s="187"/>
      <c r="F423" s="42" t="s">
        <v>62</v>
      </c>
      <c r="G423" s="43">
        <v>0.16619999999999999</v>
      </c>
      <c r="H423" s="44">
        <v>1</v>
      </c>
      <c r="I423" s="45">
        <v>0.16619999999999999</v>
      </c>
      <c r="J423" s="46"/>
      <c r="K423" s="43"/>
      <c r="L423" s="46"/>
      <c r="M423" s="43"/>
      <c r="N423" s="47"/>
      <c r="R423" s="118" t="s">
        <v>353</v>
      </c>
      <c r="S423" s="141" t="s">
        <v>366</v>
      </c>
      <c r="AG423" s="38"/>
      <c r="AH423" s="39"/>
      <c r="AI423" s="39" t="s">
        <v>91</v>
      </c>
      <c r="AO423" s="39"/>
      <c r="AQ423" s="39"/>
      <c r="AS423" s="39"/>
    </row>
    <row r="424" spans="1:45" customFormat="1" ht="15" x14ac:dyDescent="0.25">
      <c r="A424" s="48"/>
      <c r="B424" s="49"/>
      <c r="C424" s="191" t="s">
        <v>305</v>
      </c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2"/>
      <c r="R424" s="116"/>
      <c r="S424" s="141"/>
      <c r="AG424" s="38"/>
      <c r="AH424" s="39"/>
      <c r="AI424" s="39"/>
      <c r="AJ424" s="3" t="s">
        <v>305</v>
      </c>
      <c r="AO424" s="39"/>
      <c r="AQ424" s="39"/>
      <c r="AS424" s="39"/>
    </row>
    <row r="425" spans="1:45" customFormat="1" ht="68.25" x14ac:dyDescent="0.25">
      <c r="A425" s="50"/>
      <c r="B425" s="51" t="s">
        <v>64</v>
      </c>
      <c r="C425" s="193" t="s">
        <v>65</v>
      </c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4"/>
      <c r="R425" s="116"/>
      <c r="S425" s="141"/>
      <c r="AG425" s="38"/>
      <c r="AH425" s="39"/>
      <c r="AI425" s="39"/>
      <c r="AK425" s="3" t="s">
        <v>65</v>
      </c>
      <c r="AO425" s="39"/>
      <c r="AQ425" s="39"/>
      <c r="AS425" s="39"/>
    </row>
    <row r="426" spans="1:45" customFormat="1" ht="15" x14ac:dyDescent="0.25">
      <c r="A426" s="52"/>
      <c r="B426" s="51" t="s">
        <v>59</v>
      </c>
      <c r="C426" s="191" t="s">
        <v>66</v>
      </c>
      <c r="D426" s="191"/>
      <c r="E426" s="191"/>
      <c r="F426" s="53"/>
      <c r="G426" s="54"/>
      <c r="H426" s="54"/>
      <c r="I426" s="54"/>
      <c r="J426" s="55">
        <v>920.4</v>
      </c>
      <c r="K426" s="56">
        <v>1.1499999999999999</v>
      </c>
      <c r="L426" s="55">
        <v>175.92</v>
      </c>
      <c r="M426" s="56">
        <v>46.99</v>
      </c>
      <c r="N426" s="57">
        <v>8266.48</v>
      </c>
      <c r="R426" s="116"/>
      <c r="S426" s="141"/>
      <c r="AG426" s="38"/>
      <c r="AH426" s="39"/>
      <c r="AI426" s="39"/>
      <c r="AL426" s="3" t="s">
        <v>66</v>
      </c>
      <c r="AO426" s="39"/>
      <c r="AQ426" s="39"/>
      <c r="AS426" s="39"/>
    </row>
    <row r="427" spans="1:45" customFormat="1" ht="15" x14ac:dyDescent="0.25">
      <c r="A427" s="58"/>
      <c r="B427" s="51"/>
      <c r="C427" s="191" t="s">
        <v>67</v>
      </c>
      <c r="D427" s="191"/>
      <c r="E427" s="191"/>
      <c r="F427" s="53" t="s">
        <v>68</v>
      </c>
      <c r="G427" s="59">
        <v>118</v>
      </c>
      <c r="H427" s="56">
        <v>1.1499999999999999</v>
      </c>
      <c r="I427" s="60">
        <v>22.553339999999999</v>
      </c>
      <c r="J427" s="61"/>
      <c r="K427" s="54"/>
      <c r="L427" s="61"/>
      <c r="M427" s="54"/>
      <c r="N427" s="62"/>
      <c r="R427" s="116"/>
      <c r="S427" s="141"/>
      <c r="AG427" s="38"/>
      <c r="AH427" s="39"/>
      <c r="AI427" s="39"/>
      <c r="AM427" s="3" t="s">
        <v>67</v>
      </c>
      <c r="AO427" s="39"/>
      <c r="AQ427" s="39"/>
      <c r="AS427" s="39"/>
    </row>
    <row r="428" spans="1:45" customFormat="1" ht="15" x14ac:dyDescent="0.25">
      <c r="A428" s="52"/>
      <c r="B428" s="51"/>
      <c r="C428" s="195" t="s">
        <v>69</v>
      </c>
      <c r="D428" s="195"/>
      <c r="E428" s="195"/>
      <c r="F428" s="63"/>
      <c r="G428" s="64"/>
      <c r="H428" s="64"/>
      <c r="I428" s="64"/>
      <c r="J428" s="65">
        <v>920.4</v>
      </c>
      <c r="K428" s="64"/>
      <c r="L428" s="65">
        <v>175.92</v>
      </c>
      <c r="M428" s="64"/>
      <c r="N428" s="66">
        <v>8266.48</v>
      </c>
      <c r="R428" s="116"/>
      <c r="S428" s="141"/>
      <c r="AG428" s="38"/>
      <c r="AH428" s="39"/>
      <c r="AI428" s="39"/>
      <c r="AN428" s="3" t="s">
        <v>69</v>
      </c>
      <c r="AO428" s="39"/>
      <c r="AQ428" s="39"/>
      <c r="AS428" s="39"/>
    </row>
    <row r="429" spans="1:45" customFormat="1" ht="15" x14ac:dyDescent="0.25">
      <c r="A429" s="58"/>
      <c r="B429" s="51"/>
      <c r="C429" s="191" t="s">
        <v>70</v>
      </c>
      <c r="D429" s="191"/>
      <c r="E429" s="191"/>
      <c r="F429" s="53"/>
      <c r="G429" s="54"/>
      <c r="H429" s="54"/>
      <c r="I429" s="54"/>
      <c r="J429" s="61"/>
      <c r="K429" s="54"/>
      <c r="L429" s="55">
        <v>175.92</v>
      </c>
      <c r="M429" s="54"/>
      <c r="N429" s="57">
        <v>8266.48</v>
      </c>
      <c r="R429" s="116"/>
      <c r="S429" s="141"/>
      <c r="AG429" s="38"/>
      <c r="AH429" s="39"/>
      <c r="AI429" s="39"/>
      <c r="AM429" s="3" t="s">
        <v>70</v>
      </c>
      <c r="AO429" s="39"/>
      <c r="AQ429" s="39"/>
      <c r="AS429" s="39"/>
    </row>
    <row r="430" spans="1:45" customFormat="1" ht="23.25" x14ac:dyDescent="0.25">
      <c r="A430" s="58"/>
      <c r="B430" s="51" t="s">
        <v>71</v>
      </c>
      <c r="C430" s="191" t="s">
        <v>72</v>
      </c>
      <c r="D430" s="191"/>
      <c r="E430" s="191"/>
      <c r="F430" s="53" t="s">
        <v>73</v>
      </c>
      <c r="G430" s="59">
        <v>89</v>
      </c>
      <c r="H430" s="54"/>
      <c r="I430" s="59">
        <v>89</v>
      </c>
      <c r="J430" s="61"/>
      <c r="K430" s="54"/>
      <c r="L430" s="55">
        <v>156.57</v>
      </c>
      <c r="M430" s="54"/>
      <c r="N430" s="57">
        <v>7357.17</v>
      </c>
      <c r="R430" s="116"/>
      <c r="S430" s="141"/>
      <c r="AG430" s="38"/>
      <c r="AH430" s="39"/>
      <c r="AI430" s="39"/>
      <c r="AM430" s="3" t="s">
        <v>72</v>
      </c>
      <c r="AO430" s="39"/>
      <c r="AQ430" s="39"/>
      <c r="AS430" s="39"/>
    </row>
    <row r="431" spans="1:45" customFormat="1" ht="45" x14ac:dyDescent="0.25">
      <c r="A431" s="58"/>
      <c r="B431" s="51" t="s">
        <v>74</v>
      </c>
      <c r="C431" s="191" t="s">
        <v>75</v>
      </c>
      <c r="D431" s="191"/>
      <c r="E431" s="191"/>
      <c r="F431" s="53" t="s">
        <v>73</v>
      </c>
      <c r="G431" s="59">
        <v>40</v>
      </c>
      <c r="H431" s="56">
        <v>0.85</v>
      </c>
      <c r="I431" s="59">
        <v>34</v>
      </c>
      <c r="J431" s="61"/>
      <c r="K431" s="54"/>
      <c r="L431" s="55">
        <v>59.81</v>
      </c>
      <c r="M431" s="54"/>
      <c r="N431" s="57">
        <v>2810.6</v>
      </c>
      <c r="R431" s="116"/>
      <c r="S431" s="141"/>
      <c r="AG431" s="38"/>
      <c r="AH431" s="39"/>
      <c r="AI431" s="39"/>
      <c r="AM431" s="3" t="s">
        <v>75</v>
      </c>
      <c r="AO431" s="39"/>
      <c r="AQ431" s="39"/>
      <c r="AS431" s="39"/>
    </row>
    <row r="432" spans="1:45" customFormat="1" ht="15" x14ac:dyDescent="0.25">
      <c r="A432" s="67"/>
      <c r="B432" s="68"/>
      <c r="C432" s="187" t="s">
        <v>76</v>
      </c>
      <c r="D432" s="187"/>
      <c r="E432" s="187"/>
      <c r="F432" s="42"/>
      <c r="G432" s="43"/>
      <c r="H432" s="43"/>
      <c r="I432" s="43"/>
      <c r="J432" s="46"/>
      <c r="K432" s="43"/>
      <c r="L432" s="79">
        <v>392.3</v>
      </c>
      <c r="M432" s="64"/>
      <c r="N432" s="70">
        <v>18434.25</v>
      </c>
      <c r="R432" s="116"/>
      <c r="S432" s="141"/>
      <c r="AG432" s="38"/>
      <c r="AH432" s="39"/>
      <c r="AI432" s="39"/>
      <c r="AO432" s="39" t="s">
        <v>76</v>
      </c>
      <c r="AQ432" s="39"/>
      <c r="AS432" s="39"/>
    </row>
    <row r="433" spans="1:45" customFormat="1" ht="34.5" x14ac:dyDescent="0.25">
      <c r="A433" s="40" t="s">
        <v>306</v>
      </c>
      <c r="B433" s="41" t="s">
        <v>251</v>
      </c>
      <c r="C433" s="187" t="s">
        <v>252</v>
      </c>
      <c r="D433" s="187"/>
      <c r="E433" s="187"/>
      <c r="F433" s="42" t="s">
        <v>253</v>
      </c>
      <c r="G433" s="43">
        <v>1</v>
      </c>
      <c r="H433" s="44">
        <v>1</v>
      </c>
      <c r="I433" s="44">
        <v>1</v>
      </c>
      <c r="J433" s="46"/>
      <c r="K433" s="43"/>
      <c r="L433" s="46"/>
      <c r="M433" s="43"/>
      <c r="N433" s="47"/>
      <c r="R433" s="116"/>
      <c r="S433" s="141"/>
      <c r="AG433" s="38"/>
      <c r="AH433" s="39"/>
      <c r="AI433" s="39" t="s">
        <v>252</v>
      </c>
      <c r="AO433" s="39"/>
      <c r="AQ433" s="39"/>
      <c r="AS433" s="39"/>
    </row>
    <row r="434" spans="1:45" customFormat="1" ht="68.25" x14ac:dyDescent="0.25">
      <c r="A434" s="50"/>
      <c r="B434" s="51" t="s">
        <v>64</v>
      </c>
      <c r="C434" s="193" t="s">
        <v>65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4"/>
      <c r="R434" s="116"/>
      <c r="S434" s="141"/>
      <c r="AG434" s="38"/>
      <c r="AH434" s="39"/>
      <c r="AI434" s="39"/>
      <c r="AK434" s="3" t="s">
        <v>65</v>
      </c>
      <c r="AO434" s="39"/>
      <c r="AQ434" s="39"/>
      <c r="AS434" s="39"/>
    </row>
    <row r="435" spans="1:45" customFormat="1" ht="15" x14ac:dyDescent="0.25">
      <c r="A435" s="52"/>
      <c r="B435" s="51" t="s">
        <v>59</v>
      </c>
      <c r="C435" s="191" t="s">
        <v>66</v>
      </c>
      <c r="D435" s="191"/>
      <c r="E435" s="191"/>
      <c r="F435" s="53"/>
      <c r="G435" s="54"/>
      <c r="H435" s="54"/>
      <c r="I435" s="54"/>
      <c r="J435" s="55">
        <v>298.64</v>
      </c>
      <c r="K435" s="56">
        <v>1.1499999999999999</v>
      </c>
      <c r="L435" s="55">
        <v>343.44</v>
      </c>
      <c r="M435" s="56">
        <v>46.99</v>
      </c>
      <c r="N435" s="57">
        <v>16138.25</v>
      </c>
      <c r="R435" s="116"/>
      <c r="S435" s="141"/>
      <c r="AG435" s="38"/>
      <c r="AH435" s="39"/>
      <c r="AI435" s="39"/>
      <c r="AL435" s="3" t="s">
        <v>66</v>
      </c>
      <c r="AO435" s="39"/>
      <c r="AQ435" s="39"/>
      <c r="AS435" s="39"/>
    </row>
    <row r="436" spans="1:45" customFormat="1" ht="15" x14ac:dyDescent="0.25">
      <c r="A436" s="52"/>
      <c r="B436" s="51" t="s">
        <v>77</v>
      </c>
      <c r="C436" s="191" t="s">
        <v>82</v>
      </c>
      <c r="D436" s="191"/>
      <c r="E436" s="191"/>
      <c r="F436" s="53"/>
      <c r="G436" s="54"/>
      <c r="H436" s="54"/>
      <c r="I436" s="54"/>
      <c r="J436" s="55">
        <v>128.02000000000001</v>
      </c>
      <c r="K436" s="56">
        <v>1.1499999999999999</v>
      </c>
      <c r="L436" s="55">
        <v>147.22</v>
      </c>
      <c r="M436" s="56">
        <v>14.01</v>
      </c>
      <c r="N436" s="57">
        <v>2062.5500000000002</v>
      </c>
      <c r="R436" s="116"/>
      <c r="S436" s="141"/>
      <c r="AG436" s="38"/>
      <c r="AH436" s="39"/>
      <c r="AI436" s="39"/>
      <c r="AL436" s="3" t="s">
        <v>82</v>
      </c>
      <c r="AO436" s="39"/>
      <c r="AQ436" s="39"/>
      <c r="AS436" s="39"/>
    </row>
    <row r="437" spans="1:45" customFormat="1" ht="15" x14ac:dyDescent="0.25">
      <c r="A437" s="52"/>
      <c r="B437" s="51" t="s">
        <v>83</v>
      </c>
      <c r="C437" s="191" t="s">
        <v>84</v>
      </c>
      <c r="D437" s="191"/>
      <c r="E437" s="191"/>
      <c r="F437" s="53"/>
      <c r="G437" s="54"/>
      <c r="H437" s="54"/>
      <c r="I437" s="54"/>
      <c r="J437" s="55">
        <v>19.84</v>
      </c>
      <c r="K437" s="56">
        <v>1.1499999999999999</v>
      </c>
      <c r="L437" s="55">
        <v>22.82</v>
      </c>
      <c r="M437" s="56">
        <v>46.99</v>
      </c>
      <c r="N437" s="57">
        <v>1072.31</v>
      </c>
      <c r="R437" s="116"/>
      <c r="S437" s="141"/>
      <c r="AG437" s="38"/>
      <c r="AH437" s="39"/>
      <c r="AI437" s="39"/>
      <c r="AL437" s="3" t="s">
        <v>84</v>
      </c>
      <c r="AO437" s="39"/>
      <c r="AQ437" s="39"/>
      <c r="AS437" s="39"/>
    </row>
    <row r="438" spans="1:45" customFormat="1" ht="15" x14ac:dyDescent="0.25">
      <c r="A438" s="58"/>
      <c r="B438" s="51"/>
      <c r="C438" s="191" t="s">
        <v>67</v>
      </c>
      <c r="D438" s="191"/>
      <c r="E438" s="191"/>
      <c r="F438" s="53" t="s">
        <v>68</v>
      </c>
      <c r="G438" s="56">
        <v>35.01</v>
      </c>
      <c r="H438" s="56">
        <v>1.1499999999999999</v>
      </c>
      <c r="I438" s="80">
        <v>40.261499999999998</v>
      </c>
      <c r="J438" s="61"/>
      <c r="K438" s="54"/>
      <c r="L438" s="61"/>
      <c r="M438" s="54"/>
      <c r="N438" s="62"/>
      <c r="R438" s="116"/>
      <c r="S438" s="141"/>
      <c r="AG438" s="38"/>
      <c r="AH438" s="39"/>
      <c r="AI438" s="39"/>
      <c r="AM438" s="3" t="s">
        <v>67</v>
      </c>
      <c r="AO438" s="39"/>
      <c r="AQ438" s="39"/>
      <c r="AS438" s="39"/>
    </row>
    <row r="439" spans="1:45" customFormat="1" ht="15" x14ac:dyDescent="0.25">
      <c r="A439" s="58"/>
      <c r="B439" s="51"/>
      <c r="C439" s="191" t="s">
        <v>85</v>
      </c>
      <c r="D439" s="191"/>
      <c r="E439" s="191"/>
      <c r="F439" s="53" t="s">
        <v>68</v>
      </c>
      <c r="G439" s="56">
        <v>1.71</v>
      </c>
      <c r="H439" s="56">
        <v>1.1499999999999999</v>
      </c>
      <c r="I439" s="80">
        <v>1.9664999999999999</v>
      </c>
      <c r="J439" s="61"/>
      <c r="K439" s="54"/>
      <c r="L439" s="61"/>
      <c r="M439" s="54"/>
      <c r="N439" s="62"/>
      <c r="R439" s="116"/>
      <c r="S439" s="141"/>
      <c r="AG439" s="38"/>
      <c r="AH439" s="39"/>
      <c r="AI439" s="39"/>
      <c r="AM439" s="3" t="s">
        <v>85</v>
      </c>
      <c r="AO439" s="39"/>
      <c r="AQ439" s="39"/>
      <c r="AS439" s="39"/>
    </row>
    <row r="440" spans="1:45" customFormat="1" ht="15" x14ac:dyDescent="0.25">
      <c r="A440" s="52"/>
      <c r="B440" s="51"/>
      <c r="C440" s="195" t="s">
        <v>69</v>
      </c>
      <c r="D440" s="195"/>
      <c r="E440" s="195"/>
      <c r="F440" s="63"/>
      <c r="G440" s="64"/>
      <c r="H440" s="64"/>
      <c r="I440" s="64"/>
      <c r="J440" s="65">
        <v>426.66</v>
      </c>
      <c r="K440" s="64"/>
      <c r="L440" s="65">
        <v>490.66</v>
      </c>
      <c r="M440" s="64"/>
      <c r="N440" s="66">
        <v>18200.8</v>
      </c>
      <c r="R440" s="116"/>
      <c r="S440" s="141"/>
      <c r="AG440" s="38"/>
      <c r="AH440" s="39"/>
      <c r="AI440" s="39"/>
      <c r="AN440" s="3" t="s">
        <v>69</v>
      </c>
      <c r="AO440" s="39"/>
      <c r="AQ440" s="39"/>
      <c r="AS440" s="39"/>
    </row>
    <row r="441" spans="1:45" customFormat="1" ht="15" x14ac:dyDescent="0.25">
      <c r="A441" s="58"/>
      <c r="B441" s="51"/>
      <c r="C441" s="191" t="s">
        <v>70</v>
      </c>
      <c r="D441" s="191"/>
      <c r="E441" s="191"/>
      <c r="F441" s="53"/>
      <c r="G441" s="54"/>
      <c r="H441" s="54"/>
      <c r="I441" s="54"/>
      <c r="J441" s="61"/>
      <c r="K441" s="54"/>
      <c r="L441" s="55">
        <v>366.26</v>
      </c>
      <c r="M441" s="54"/>
      <c r="N441" s="57">
        <v>17210.560000000001</v>
      </c>
      <c r="R441" s="116"/>
      <c r="S441" s="141"/>
      <c r="AG441" s="38"/>
      <c r="AH441" s="39"/>
      <c r="AI441" s="39"/>
      <c r="AM441" s="3" t="s">
        <v>70</v>
      </c>
      <c r="AO441" s="39"/>
      <c r="AQ441" s="39"/>
      <c r="AS441" s="39"/>
    </row>
    <row r="442" spans="1:45" customFormat="1" ht="22.5" x14ac:dyDescent="0.25">
      <c r="A442" s="58"/>
      <c r="B442" s="51" t="s">
        <v>86</v>
      </c>
      <c r="C442" s="191" t="s">
        <v>87</v>
      </c>
      <c r="D442" s="191"/>
      <c r="E442" s="191"/>
      <c r="F442" s="53" t="s">
        <v>73</v>
      </c>
      <c r="G442" s="59">
        <v>109</v>
      </c>
      <c r="H442" s="54"/>
      <c r="I442" s="59">
        <v>109</v>
      </c>
      <c r="J442" s="61"/>
      <c r="K442" s="54"/>
      <c r="L442" s="55">
        <v>399.22</v>
      </c>
      <c r="M442" s="54"/>
      <c r="N442" s="57">
        <v>18759.509999999998</v>
      </c>
      <c r="R442" s="116"/>
      <c r="S442" s="141"/>
      <c r="AG442" s="38"/>
      <c r="AH442" s="39"/>
      <c r="AI442" s="39"/>
      <c r="AM442" s="3" t="s">
        <v>87</v>
      </c>
      <c r="AO442" s="39"/>
      <c r="AQ442" s="39"/>
      <c r="AS442" s="39"/>
    </row>
    <row r="443" spans="1:45" customFormat="1" ht="45" x14ac:dyDescent="0.25">
      <c r="A443" s="58"/>
      <c r="B443" s="51" t="s">
        <v>88</v>
      </c>
      <c r="C443" s="191" t="s">
        <v>89</v>
      </c>
      <c r="D443" s="191"/>
      <c r="E443" s="191"/>
      <c r="F443" s="53" t="s">
        <v>73</v>
      </c>
      <c r="G443" s="59">
        <v>65</v>
      </c>
      <c r="H443" s="56">
        <v>0.85</v>
      </c>
      <c r="I443" s="56">
        <v>55.25</v>
      </c>
      <c r="J443" s="61"/>
      <c r="K443" s="54"/>
      <c r="L443" s="55">
        <v>202.36</v>
      </c>
      <c r="M443" s="54"/>
      <c r="N443" s="57">
        <v>9508.83</v>
      </c>
      <c r="R443" s="116"/>
      <c r="S443" s="141"/>
      <c r="AG443" s="38"/>
      <c r="AH443" s="39"/>
      <c r="AI443" s="39"/>
      <c r="AM443" s="3" t="s">
        <v>89</v>
      </c>
      <c r="AO443" s="39"/>
      <c r="AQ443" s="39"/>
      <c r="AS443" s="39"/>
    </row>
    <row r="444" spans="1:45" customFormat="1" ht="15" x14ac:dyDescent="0.25">
      <c r="A444" s="67"/>
      <c r="B444" s="68"/>
      <c r="C444" s="187" t="s">
        <v>76</v>
      </c>
      <c r="D444" s="187"/>
      <c r="E444" s="187"/>
      <c r="F444" s="42"/>
      <c r="G444" s="43"/>
      <c r="H444" s="43"/>
      <c r="I444" s="43"/>
      <c r="J444" s="46"/>
      <c r="K444" s="43"/>
      <c r="L444" s="69">
        <v>1092.24</v>
      </c>
      <c r="M444" s="64"/>
      <c r="N444" s="70">
        <v>46469.14</v>
      </c>
      <c r="R444" s="116"/>
      <c r="S444" s="141"/>
      <c r="AG444" s="38"/>
      <c r="AH444" s="39"/>
      <c r="AI444" s="39"/>
      <c r="AO444" s="39" t="s">
        <v>76</v>
      </c>
      <c r="AQ444" s="39"/>
      <c r="AS444" s="39"/>
    </row>
    <row r="445" spans="1:45" customFormat="1" ht="45.75" x14ac:dyDescent="0.25">
      <c r="A445" s="40" t="s">
        <v>307</v>
      </c>
      <c r="B445" s="124" t="s">
        <v>255</v>
      </c>
      <c r="C445" s="187" t="s">
        <v>256</v>
      </c>
      <c r="D445" s="187"/>
      <c r="E445" s="187"/>
      <c r="F445" s="42" t="s">
        <v>257</v>
      </c>
      <c r="G445" s="43">
        <v>1</v>
      </c>
      <c r="H445" s="44">
        <v>1</v>
      </c>
      <c r="I445" s="44">
        <v>1</v>
      </c>
      <c r="J445" s="46"/>
      <c r="K445" s="43"/>
      <c r="L445" s="46"/>
      <c r="M445" s="43"/>
      <c r="N445" s="47"/>
      <c r="R445" s="118" t="s">
        <v>359</v>
      </c>
      <c r="S445" s="141" t="s">
        <v>369</v>
      </c>
      <c r="AG445" s="38"/>
      <c r="AH445" s="39"/>
      <c r="AI445" s="39" t="s">
        <v>256</v>
      </c>
      <c r="AO445" s="39"/>
      <c r="AQ445" s="39"/>
      <c r="AS445" s="39"/>
    </row>
    <row r="446" spans="1:45" customFormat="1" ht="23.25" x14ac:dyDescent="0.25">
      <c r="A446" s="50"/>
      <c r="B446" s="51" t="s">
        <v>112</v>
      </c>
      <c r="C446" s="193" t="s">
        <v>113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4"/>
      <c r="R446" s="116"/>
      <c r="S446" s="141"/>
      <c r="AG446" s="38"/>
      <c r="AH446" s="39"/>
      <c r="AI446" s="39"/>
      <c r="AK446" s="3" t="s">
        <v>113</v>
      </c>
      <c r="AO446" s="39"/>
      <c r="AQ446" s="39"/>
      <c r="AS446" s="39"/>
    </row>
    <row r="447" spans="1:45" customFormat="1" ht="68.25" x14ac:dyDescent="0.25">
      <c r="A447" s="50"/>
      <c r="B447" s="51" t="s">
        <v>64</v>
      </c>
      <c r="C447" s="193" t="s">
        <v>65</v>
      </c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4"/>
      <c r="R447" s="116"/>
      <c r="S447" s="141"/>
      <c r="AG447" s="38"/>
      <c r="AH447" s="39"/>
      <c r="AI447" s="39"/>
      <c r="AK447" s="3" t="s">
        <v>65</v>
      </c>
      <c r="AO447" s="39"/>
      <c r="AQ447" s="39"/>
      <c r="AS447" s="39"/>
    </row>
    <row r="448" spans="1:45" customFormat="1" ht="15" x14ac:dyDescent="0.25">
      <c r="A448" s="52"/>
      <c r="B448" s="51" t="s">
        <v>59</v>
      </c>
      <c r="C448" s="191" t="s">
        <v>66</v>
      </c>
      <c r="D448" s="191"/>
      <c r="E448" s="191"/>
      <c r="F448" s="53"/>
      <c r="G448" s="54"/>
      <c r="H448" s="54"/>
      <c r="I448" s="54"/>
      <c r="J448" s="72">
        <v>1291.68</v>
      </c>
      <c r="K448" s="80">
        <v>1.3225</v>
      </c>
      <c r="L448" s="72">
        <v>1708.25</v>
      </c>
      <c r="M448" s="56">
        <v>46.99</v>
      </c>
      <c r="N448" s="57">
        <v>80270.67</v>
      </c>
      <c r="R448" s="116"/>
      <c r="S448" s="141"/>
      <c r="AG448" s="38"/>
      <c r="AH448" s="39"/>
      <c r="AI448" s="39"/>
      <c r="AL448" s="3" t="s">
        <v>66</v>
      </c>
      <c r="AO448" s="39"/>
      <c r="AQ448" s="39"/>
      <c r="AS448" s="39"/>
    </row>
    <row r="449" spans="1:45" customFormat="1" ht="15" x14ac:dyDescent="0.25">
      <c r="A449" s="52"/>
      <c r="B449" s="51" t="s">
        <v>77</v>
      </c>
      <c r="C449" s="191" t="s">
        <v>82</v>
      </c>
      <c r="D449" s="191"/>
      <c r="E449" s="191"/>
      <c r="F449" s="53"/>
      <c r="G449" s="54"/>
      <c r="H449" s="54"/>
      <c r="I449" s="54"/>
      <c r="J449" s="72">
        <v>2411.9699999999998</v>
      </c>
      <c r="K449" s="80">
        <v>1.4375</v>
      </c>
      <c r="L449" s="72">
        <v>3467.21</v>
      </c>
      <c r="M449" s="56">
        <v>14.01</v>
      </c>
      <c r="N449" s="57">
        <v>48575.61</v>
      </c>
      <c r="R449" s="116"/>
      <c r="S449" s="141"/>
      <c r="AG449" s="38"/>
      <c r="AH449" s="39"/>
      <c r="AI449" s="39"/>
      <c r="AL449" s="3" t="s">
        <v>82</v>
      </c>
      <c r="AO449" s="39"/>
      <c r="AQ449" s="39"/>
      <c r="AS449" s="39"/>
    </row>
    <row r="450" spans="1:45" customFormat="1" ht="15" x14ac:dyDescent="0.25">
      <c r="A450" s="52"/>
      <c r="B450" s="51" t="s">
        <v>83</v>
      </c>
      <c r="C450" s="191" t="s">
        <v>84</v>
      </c>
      <c r="D450" s="191"/>
      <c r="E450" s="191"/>
      <c r="F450" s="53"/>
      <c r="G450" s="54"/>
      <c r="H450" s="54"/>
      <c r="I450" s="54"/>
      <c r="J450" s="55">
        <v>211.93</v>
      </c>
      <c r="K450" s="80">
        <v>1.4375</v>
      </c>
      <c r="L450" s="55">
        <v>304.64999999999998</v>
      </c>
      <c r="M450" s="56">
        <v>46.99</v>
      </c>
      <c r="N450" s="57">
        <v>14315.5</v>
      </c>
      <c r="R450" s="116"/>
      <c r="S450" s="141"/>
      <c r="AG450" s="38"/>
      <c r="AH450" s="39"/>
      <c r="AI450" s="39"/>
      <c r="AL450" s="3" t="s">
        <v>84</v>
      </c>
      <c r="AO450" s="39"/>
      <c r="AQ450" s="39"/>
      <c r="AS450" s="39"/>
    </row>
    <row r="451" spans="1:45" customFormat="1" ht="15" x14ac:dyDescent="0.25">
      <c r="A451" s="52"/>
      <c r="B451" s="51" t="s">
        <v>93</v>
      </c>
      <c r="C451" s="191" t="s">
        <v>96</v>
      </c>
      <c r="D451" s="191"/>
      <c r="E451" s="191"/>
      <c r="F451" s="53"/>
      <c r="G451" s="54"/>
      <c r="H451" s="54"/>
      <c r="I451" s="54"/>
      <c r="J451" s="72">
        <v>5127.08</v>
      </c>
      <c r="K451" s="54"/>
      <c r="L451" s="72">
        <v>5127.08</v>
      </c>
      <c r="M451" s="56">
        <v>8.75</v>
      </c>
      <c r="N451" s="121">
        <v>44861.95</v>
      </c>
      <c r="R451" s="116"/>
      <c r="S451" s="141"/>
      <c r="AG451" s="38"/>
      <c r="AH451" s="39"/>
      <c r="AI451" s="39"/>
      <c r="AL451" s="3" t="s">
        <v>96</v>
      </c>
      <c r="AO451" s="39"/>
      <c r="AQ451" s="39"/>
      <c r="AS451" s="39"/>
    </row>
    <row r="452" spans="1:45" customFormat="1" ht="15" x14ac:dyDescent="0.25">
      <c r="A452" s="58"/>
      <c r="B452" s="51"/>
      <c r="C452" s="191" t="s">
        <v>67</v>
      </c>
      <c r="D452" s="191"/>
      <c r="E452" s="191"/>
      <c r="F452" s="53" t="s">
        <v>68</v>
      </c>
      <c r="G452" s="59">
        <v>144</v>
      </c>
      <c r="H452" s="80">
        <v>1.3225</v>
      </c>
      <c r="I452" s="56">
        <v>190.44</v>
      </c>
      <c r="J452" s="61"/>
      <c r="K452" s="54"/>
      <c r="L452" s="61"/>
      <c r="M452" s="54"/>
      <c r="N452" s="62"/>
      <c r="R452" s="116"/>
      <c r="S452" s="141"/>
      <c r="AG452" s="38"/>
      <c r="AH452" s="39"/>
      <c r="AI452" s="39"/>
      <c r="AM452" s="3" t="s">
        <v>67</v>
      </c>
      <c r="AO452" s="39"/>
      <c r="AQ452" s="39"/>
      <c r="AS452" s="39"/>
    </row>
    <row r="453" spans="1:45" customFormat="1" ht="15" x14ac:dyDescent="0.25">
      <c r="A453" s="58"/>
      <c r="B453" s="51"/>
      <c r="C453" s="191" t="s">
        <v>85</v>
      </c>
      <c r="D453" s="191"/>
      <c r="E453" s="191"/>
      <c r="F453" s="53" t="s">
        <v>68</v>
      </c>
      <c r="G453" s="56">
        <v>17.18</v>
      </c>
      <c r="H453" s="80">
        <v>1.4375</v>
      </c>
      <c r="I453" s="60">
        <v>24.696249999999999</v>
      </c>
      <c r="J453" s="61"/>
      <c r="K453" s="54"/>
      <c r="L453" s="61"/>
      <c r="M453" s="54"/>
      <c r="N453" s="62"/>
      <c r="R453" s="116"/>
      <c r="S453" s="141"/>
      <c r="AG453" s="38"/>
      <c r="AH453" s="39"/>
      <c r="AI453" s="39"/>
      <c r="AM453" s="3" t="s">
        <v>85</v>
      </c>
      <c r="AO453" s="39"/>
      <c r="AQ453" s="39"/>
      <c r="AS453" s="39"/>
    </row>
    <row r="454" spans="1:45" customFormat="1" ht="15" x14ac:dyDescent="0.25">
      <c r="A454" s="52"/>
      <c r="B454" s="51"/>
      <c r="C454" s="195" t="s">
        <v>69</v>
      </c>
      <c r="D454" s="195"/>
      <c r="E454" s="195"/>
      <c r="F454" s="63"/>
      <c r="G454" s="64"/>
      <c r="H454" s="64"/>
      <c r="I454" s="64"/>
      <c r="J454" s="75">
        <v>8830.73</v>
      </c>
      <c r="K454" s="64"/>
      <c r="L454" s="75">
        <v>10302.540000000001</v>
      </c>
      <c r="M454" s="64"/>
      <c r="N454" s="66">
        <v>173708.23</v>
      </c>
      <c r="R454" s="116"/>
      <c r="S454" s="141"/>
      <c r="AG454" s="38"/>
      <c r="AH454" s="39"/>
      <c r="AI454" s="39"/>
      <c r="AN454" s="3" t="s">
        <v>69</v>
      </c>
      <c r="AO454" s="39"/>
      <c r="AQ454" s="39"/>
      <c r="AS454" s="39"/>
    </row>
    <row r="455" spans="1:45" customFormat="1" ht="15" x14ac:dyDescent="0.25">
      <c r="A455" s="58"/>
      <c r="B455" s="51"/>
      <c r="C455" s="191" t="s">
        <v>70</v>
      </c>
      <c r="D455" s="191"/>
      <c r="E455" s="191"/>
      <c r="F455" s="53"/>
      <c r="G455" s="54"/>
      <c r="H455" s="54"/>
      <c r="I455" s="54"/>
      <c r="J455" s="61"/>
      <c r="K455" s="54"/>
      <c r="L455" s="72">
        <v>2012.9</v>
      </c>
      <c r="M455" s="54"/>
      <c r="N455" s="57">
        <v>94586.17</v>
      </c>
      <c r="R455" s="116"/>
      <c r="S455" s="141"/>
      <c r="AG455" s="38"/>
      <c r="AH455" s="39"/>
      <c r="AI455" s="39"/>
      <c r="AM455" s="3" t="s">
        <v>70</v>
      </c>
      <c r="AO455" s="39"/>
      <c r="AQ455" s="39"/>
      <c r="AS455" s="39"/>
    </row>
    <row r="456" spans="1:45" customFormat="1" ht="22.5" x14ac:dyDescent="0.25">
      <c r="A456" s="58"/>
      <c r="B456" s="51" t="s">
        <v>86</v>
      </c>
      <c r="C456" s="191" t="s">
        <v>87</v>
      </c>
      <c r="D456" s="191"/>
      <c r="E456" s="191"/>
      <c r="F456" s="53" t="s">
        <v>73</v>
      </c>
      <c r="G456" s="59">
        <v>109</v>
      </c>
      <c r="H456" s="54"/>
      <c r="I456" s="59">
        <v>109</v>
      </c>
      <c r="J456" s="61"/>
      <c r="K456" s="54"/>
      <c r="L456" s="72">
        <v>2194.06</v>
      </c>
      <c r="M456" s="54"/>
      <c r="N456" s="57">
        <v>103098.93</v>
      </c>
      <c r="R456" s="116"/>
      <c r="S456" s="141"/>
      <c r="AG456" s="38"/>
      <c r="AH456" s="39"/>
      <c r="AI456" s="39"/>
      <c r="AM456" s="3" t="s">
        <v>87</v>
      </c>
      <c r="AO456" s="39"/>
      <c r="AQ456" s="39"/>
      <c r="AS456" s="39"/>
    </row>
    <row r="457" spans="1:45" customFormat="1" ht="45" x14ac:dyDescent="0.25">
      <c r="A457" s="58"/>
      <c r="B457" s="51" t="s">
        <v>88</v>
      </c>
      <c r="C457" s="191" t="s">
        <v>89</v>
      </c>
      <c r="D457" s="191"/>
      <c r="E457" s="191"/>
      <c r="F457" s="53" t="s">
        <v>73</v>
      </c>
      <c r="G457" s="59">
        <v>65</v>
      </c>
      <c r="H457" s="56">
        <v>0.85</v>
      </c>
      <c r="I457" s="56">
        <v>55.25</v>
      </c>
      <c r="J457" s="61"/>
      <c r="K457" s="54"/>
      <c r="L457" s="72">
        <v>1112.1300000000001</v>
      </c>
      <c r="M457" s="54"/>
      <c r="N457" s="57">
        <v>52258.86</v>
      </c>
      <c r="R457" s="116"/>
      <c r="S457" s="141"/>
      <c r="AG457" s="38"/>
      <c r="AH457" s="39"/>
      <c r="AI457" s="39"/>
      <c r="AM457" s="3" t="s">
        <v>89</v>
      </c>
      <c r="AO457" s="39"/>
      <c r="AQ457" s="39"/>
      <c r="AS457" s="39"/>
    </row>
    <row r="458" spans="1:45" customFormat="1" ht="15" x14ac:dyDescent="0.25">
      <c r="A458" s="67"/>
      <c r="B458" s="68"/>
      <c r="C458" s="187" t="s">
        <v>76</v>
      </c>
      <c r="D458" s="187"/>
      <c r="E458" s="187"/>
      <c r="F458" s="42"/>
      <c r="G458" s="43"/>
      <c r="H458" s="43"/>
      <c r="I458" s="43"/>
      <c r="J458" s="46"/>
      <c r="K458" s="43"/>
      <c r="L458" s="69">
        <v>13608.73</v>
      </c>
      <c r="M458" s="64"/>
      <c r="N458" s="70">
        <v>329066.02</v>
      </c>
      <c r="R458" s="116"/>
      <c r="S458" s="141"/>
      <c r="AG458" s="38"/>
      <c r="AH458" s="39"/>
      <c r="AI458" s="39"/>
      <c r="AO458" s="39" t="s">
        <v>76</v>
      </c>
      <c r="AQ458" s="39"/>
      <c r="AS458" s="39"/>
    </row>
    <row r="459" spans="1:45" customFormat="1" ht="45" x14ac:dyDescent="0.25">
      <c r="A459" s="40" t="s">
        <v>308</v>
      </c>
      <c r="B459" s="41" t="s">
        <v>259</v>
      </c>
      <c r="C459" s="187" t="s">
        <v>260</v>
      </c>
      <c r="D459" s="187"/>
      <c r="E459" s="187"/>
      <c r="F459" s="42" t="s">
        <v>261</v>
      </c>
      <c r="G459" s="43">
        <v>1</v>
      </c>
      <c r="H459" s="44">
        <v>1</v>
      </c>
      <c r="I459" s="44">
        <v>1</v>
      </c>
      <c r="J459" s="69">
        <v>54761.9</v>
      </c>
      <c r="K459" s="71">
        <v>1.04236</v>
      </c>
      <c r="L459" s="69">
        <v>57081.61</v>
      </c>
      <c r="M459" s="78">
        <v>8.75</v>
      </c>
      <c r="N459" s="70">
        <v>499464.09</v>
      </c>
      <c r="R459" s="116"/>
      <c r="S459" s="141"/>
      <c r="AG459" s="38"/>
      <c r="AH459" s="39"/>
      <c r="AI459" s="39" t="s">
        <v>260</v>
      </c>
      <c r="AO459" s="39"/>
      <c r="AQ459" s="39"/>
      <c r="AS459" s="39"/>
    </row>
    <row r="460" spans="1:45" customFormat="1" ht="15" x14ac:dyDescent="0.25">
      <c r="A460" s="48"/>
      <c r="B460" s="49"/>
      <c r="C460" s="191" t="s">
        <v>262</v>
      </c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2"/>
      <c r="R460" s="116"/>
      <c r="S460" s="141"/>
      <c r="AG460" s="38"/>
      <c r="AH460" s="39"/>
      <c r="AI460" s="39"/>
      <c r="AO460" s="39"/>
      <c r="AP460" s="3" t="s">
        <v>262</v>
      </c>
      <c r="AQ460" s="39"/>
      <c r="AS460" s="39"/>
    </row>
    <row r="461" spans="1:45" customFormat="1" ht="15" x14ac:dyDescent="0.25">
      <c r="A461" s="50"/>
      <c r="B461" s="51"/>
      <c r="C461" s="193" t="s">
        <v>107</v>
      </c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4"/>
      <c r="R461" s="116"/>
      <c r="S461" s="141"/>
      <c r="AG461" s="38"/>
      <c r="AH461" s="39"/>
      <c r="AI461" s="39"/>
      <c r="AK461" s="3" t="s">
        <v>107</v>
      </c>
      <c r="AO461" s="39"/>
      <c r="AQ461" s="39"/>
      <c r="AS461" s="39"/>
    </row>
    <row r="462" spans="1:45" customFormat="1" ht="15" x14ac:dyDescent="0.25">
      <c r="A462" s="50"/>
      <c r="B462" s="51"/>
      <c r="C462" s="193" t="s">
        <v>108</v>
      </c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4"/>
      <c r="R462" s="116"/>
      <c r="S462" s="141"/>
      <c r="AG462" s="38"/>
      <c r="AH462" s="39"/>
      <c r="AI462" s="39"/>
      <c r="AK462" s="3" t="s">
        <v>108</v>
      </c>
      <c r="AO462" s="39"/>
      <c r="AQ462" s="39"/>
      <c r="AS462" s="39"/>
    </row>
    <row r="463" spans="1:45" customFormat="1" ht="15" x14ac:dyDescent="0.25">
      <c r="A463" s="67"/>
      <c r="B463" s="68"/>
      <c r="C463" s="187" t="s">
        <v>76</v>
      </c>
      <c r="D463" s="187"/>
      <c r="E463" s="187"/>
      <c r="F463" s="42"/>
      <c r="G463" s="43"/>
      <c r="H463" s="43"/>
      <c r="I463" s="43"/>
      <c r="J463" s="46"/>
      <c r="K463" s="43"/>
      <c r="L463" s="69">
        <v>57081.61</v>
      </c>
      <c r="M463" s="64"/>
      <c r="N463" s="70">
        <v>499464.09</v>
      </c>
      <c r="R463" s="116"/>
      <c r="S463" s="141"/>
      <c r="AG463" s="38"/>
      <c r="AH463" s="39"/>
      <c r="AI463" s="39"/>
      <c r="AO463" s="39" t="s">
        <v>76</v>
      </c>
      <c r="AQ463" s="39"/>
      <c r="AS463" s="39"/>
    </row>
    <row r="464" spans="1:45" customFormat="1" ht="45" x14ac:dyDescent="0.25">
      <c r="A464" s="40" t="s">
        <v>309</v>
      </c>
      <c r="B464" s="41" t="s">
        <v>310</v>
      </c>
      <c r="C464" s="187" t="s">
        <v>311</v>
      </c>
      <c r="D464" s="187"/>
      <c r="E464" s="187"/>
      <c r="F464" s="42" t="s">
        <v>137</v>
      </c>
      <c r="G464" s="43">
        <v>0.73699999999999999</v>
      </c>
      <c r="H464" s="44">
        <v>1</v>
      </c>
      <c r="I464" s="76">
        <v>0.73699999999999999</v>
      </c>
      <c r="J464" s="69">
        <v>37145.24</v>
      </c>
      <c r="K464" s="71">
        <v>1.04236</v>
      </c>
      <c r="L464" s="69">
        <v>28535.69</v>
      </c>
      <c r="M464" s="78">
        <v>8.75</v>
      </c>
      <c r="N464" s="70">
        <v>249687.29</v>
      </c>
      <c r="R464" s="116"/>
      <c r="S464" s="141"/>
      <c r="AG464" s="38"/>
      <c r="AH464" s="39"/>
      <c r="AI464" s="39" t="s">
        <v>311</v>
      </c>
      <c r="AO464" s="39"/>
      <c r="AQ464" s="39"/>
      <c r="AS464" s="39"/>
    </row>
    <row r="465" spans="1:45" customFormat="1" ht="15" x14ac:dyDescent="0.25">
      <c r="A465" s="48"/>
      <c r="B465" s="49"/>
      <c r="C465" s="191" t="s">
        <v>312</v>
      </c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2"/>
      <c r="R465" s="116"/>
      <c r="S465" s="141"/>
      <c r="AG465" s="38"/>
      <c r="AH465" s="39"/>
      <c r="AI465" s="39"/>
      <c r="AO465" s="39"/>
      <c r="AP465" s="3" t="s">
        <v>312</v>
      </c>
      <c r="AQ465" s="39"/>
      <c r="AS465" s="39"/>
    </row>
    <row r="466" spans="1:45" customFormat="1" ht="15" x14ac:dyDescent="0.25">
      <c r="A466" s="50"/>
      <c r="B466" s="51"/>
      <c r="C466" s="193" t="s">
        <v>107</v>
      </c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4"/>
      <c r="R466" s="116"/>
      <c r="S466" s="141"/>
      <c r="AG466" s="38"/>
      <c r="AH466" s="39"/>
      <c r="AI466" s="39"/>
      <c r="AK466" s="3" t="s">
        <v>107</v>
      </c>
      <c r="AO466" s="39"/>
      <c r="AQ466" s="39"/>
      <c r="AS466" s="39"/>
    </row>
    <row r="467" spans="1:45" customFormat="1" ht="15" x14ac:dyDescent="0.25">
      <c r="A467" s="50"/>
      <c r="B467" s="51"/>
      <c r="C467" s="193" t="s">
        <v>108</v>
      </c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4"/>
      <c r="R467" s="116"/>
      <c r="S467" s="141"/>
      <c r="AG467" s="38"/>
      <c r="AH467" s="39"/>
      <c r="AI467" s="39"/>
      <c r="AK467" s="3" t="s">
        <v>108</v>
      </c>
      <c r="AO467" s="39"/>
      <c r="AQ467" s="39"/>
      <c r="AS467" s="39"/>
    </row>
    <row r="468" spans="1:45" customFormat="1" ht="15" x14ac:dyDescent="0.25">
      <c r="A468" s="67"/>
      <c r="B468" s="68"/>
      <c r="C468" s="187" t="s">
        <v>76</v>
      </c>
      <c r="D468" s="187"/>
      <c r="E468" s="187"/>
      <c r="F468" s="42"/>
      <c r="G468" s="43"/>
      <c r="H468" s="43"/>
      <c r="I468" s="43"/>
      <c r="J468" s="46"/>
      <c r="K468" s="43"/>
      <c r="L468" s="69">
        <v>28535.69</v>
      </c>
      <c r="M468" s="64"/>
      <c r="N468" s="70">
        <v>249687.29</v>
      </c>
      <c r="R468" s="116"/>
      <c r="S468" s="141"/>
      <c r="AG468" s="38"/>
      <c r="AH468" s="39"/>
      <c r="AI468" s="39"/>
      <c r="AO468" s="39" t="s">
        <v>76</v>
      </c>
      <c r="AQ468" s="39"/>
      <c r="AS468" s="39"/>
    </row>
    <row r="469" spans="1:45" customFormat="1" ht="45" x14ac:dyDescent="0.25">
      <c r="A469" s="40" t="s">
        <v>313</v>
      </c>
      <c r="B469" s="41" t="s">
        <v>314</v>
      </c>
      <c r="C469" s="187" t="s">
        <v>315</v>
      </c>
      <c r="D469" s="187"/>
      <c r="E469" s="187"/>
      <c r="F469" s="42" t="s">
        <v>125</v>
      </c>
      <c r="G469" s="43">
        <v>116</v>
      </c>
      <c r="H469" s="44">
        <v>1</v>
      </c>
      <c r="I469" s="44">
        <v>116</v>
      </c>
      <c r="J469" s="79">
        <v>13.33</v>
      </c>
      <c r="K469" s="71">
        <v>1.04236</v>
      </c>
      <c r="L469" s="69">
        <v>1611.78</v>
      </c>
      <c r="M469" s="78">
        <v>8.75</v>
      </c>
      <c r="N469" s="70">
        <v>14103.08</v>
      </c>
      <c r="R469" s="116"/>
      <c r="S469" s="141"/>
      <c r="AG469" s="38"/>
      <c r="AH469" s="39"/>
      <c r="AI469" s="39" t="s">
        <v>315</v>
      </c>
      <c r="AO469" s="39"/>
      <c r="AQ469" s="39"/>
      <c r="AS469" s="39"/>
    </row>
    <row r="470" spans="1:45" customFormat="1" ht="15" x14ac:dyDescent="0.25">
      <c r="A470" s="48"/>
      <c r="B470" s="49"/>
      <c r="C470" s="191" t="s">
        <v>316</v>
      </c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2"/>
      <c r="R470" s="116"/>
      <c r="S470" s="141"/>
      <c r="AG470" s="38"/>
      <c r="AH470" s="39"/>
      <c r="AI470" s="39"/>
      <c r="AO470" s="39"/>
      <c r="AP470" s="3" t="s">
        <v>316</v>
      </c>
      <c r="AQ470" s="39"/>
      <c r="AS470" s="39"/>
    </row>
    <row r="471" spans="1:45" customFormat="1" ht="15" x14ac:dyDescent="0.25">
      <c r="A471" s="50"/>
      <c r="B471" s="51"/>
      <c r="C471" s="193" t="s">
        <v>107</v>
      </c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4"/>
      <c r="R471" s="116"/>
      <c r="S471" s="141"/>
      <c r="AG471" s="38"/>
      <c r="AH471" s="39"/>
      <c r="AI471" s="39"/>
      <c r="AK471" s="3" t="s">
        <v>107</v>
      </c>
      <c r="AO471" s="39"/>
      <c r="AQ471" s="39"/>
      <c r="AS471" s="39"/>
    </row>
    <row r="472" spans="1:45" customFormat="1" ht="15" x14ac:dyDescent="0.25">
      <c r="A472" s="50"/>
      <c r="B472" s="51"/>
      <c r="C472" s="193" t="s">
        <v>108</v>
      </c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4"/>
      <c r="R472" s="116"/>
      <c r="S472" s="141"/>
      <c r="AG472" s="38"/>
      <c r="AH472" s="39"/>
      <c r="AI472" s="39"/>
      <c r="AK472" s="3" t="s">
        <v>108</v>
      </c>
      <c r="AO472" s="39"/>
      <c r="AQ472" s="39"/>
      <c r="AS472" s="39"/>
    </row>
    <row r="473" spans="1:45" customFormat="1" ht="15" x14ac:dyDescent="0.25">
      <c r="A473" s="67"/>
      <c r="B473" s="68"/>
      <c r="C473" s="187" t="s">
        <v>76</v>
      </c>
      <c r="D473" s="187"/>
      <c r="E473" s="187"/>
      <c r="F473" s="42"/>
      <c r="G473" s="43"/>
      <c r="H473" s="43"/>
      <c r="I473" s="43"/>
      <c r="J473" s="46"/>
      <c r="K473" s="43"/>
      <c r="L473" s="69">
        <v>1611.78</v>
      </c>
      <c r="M473" s="64"/>
      <c r="N473" s="70">
        <v>14103.08</v>
      </c>
      <c r="R473" s="116"/>
      <c r="S473" s="141"/>
      <c r="AG473" s="38"/>
      <c r="AH473" s="39"/>
      <c r="AI473" s="39"/>
      <c r="AO473" s="39" t="s">
        <v>76</v>
      </c>
      <c r="AQ473" s="39"/>
      <c r="AS473" s="39"/>
    </row>
    <row r="474" spans="1:45" customFormat="1" ht="45" x14ac:dyDescent="0.25">
      <c r="A474" s="40" t="s">
        <v>317</v>
      </c>
      <c r="B474" s="41" t="s">
        <v>272</v>
      </c>
      <c r="C474" s="187" t="s">
        <v>318</v>
      </c>
      <c r="D474" s="187"/>
      <c r="E474" s="187"/>
      <c r="F474" s="42" t="s">
        <v>137</v>
      </c>
      <c r="G474" s="43">
        <v>0.27500000000000002</v>
      </c>
      <c r="H474" s="44">
        <v>1</v>
      </c>
      <c r="I474" s="76">
        <v>0.27500000000000002</v>
      </c>
      <c r="J474" s="69">
        <v>18857.14</v>
      </c>
      <c r="K474" s="71">
        <v>1.04236</v>
      </c>
      <c r="L474" s="69">
        <v>5405.38</v>
      </c>
      <c r="M474" s="78">
        <v>8.75</v>
      </c>
      <c r="N474" s="70">
        <v>47297.08</v>
      </c>
      <c r="R474" s="116"/>
      <c r="S474" s="141"/>
      <c r="AG474" s="38"/>
      <c r="AH474" s="39"/>
      <c r="AI474" s="39" t="s">
        <v>318</v>
      </c>
      <c r="AO474" s="39"/>
      <c r="AQ474" s="39"/>
      <c r="AS474" s="39"/>
    </row>
    <row r="475" spans="1:45" customFormat="1" ht="15" x14ac:dyDescent="0.25">
      <c r="A475" s="48"/>
      <c r="B475" s="49"/>
      <c r="C475" s="191" t="s">
        <v>319</v>
      </c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2"/>
      <c r="R475" s="116"/>
      <c r="S475" s="141"/>
      <c r="AG475" s="38"/>
      <c r="AH475" s="39"/>
      <c r="AI475" s="39"/>
      <c r="AJ475" s="3" t="s">
        <v>319</v>
      </c>
      <c r="AO475" s="39"/>
      <c r="AQ475" s="39"/>
      <c r="AS475" s="39"/>
    </row>
    <row r="476" spans="1:45" customFormat="1" ht="15" x14ac:dyDescent="0.25">
      <c r="A476" s="48"/>
      <c r="B476" s="49"/>
      <c r="C476" s="191" t="s">
        <v>275</v>
      </c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2"/>
      <c r="R476" s="116"/>
      <c r="S476" s="141"/>
      <c r="AG476" s="38"/>
      <c r="AH476" s="39"/>
      <c r="AI476" s="39"/>
      <c r="AO476" s="39"/>
      <c r="AP476" s="3" t="s">
        <v>275</v>
      </c>
      <c r="AQ476" s="39"/>
      <c r="AS476" s="39"/>
    </row>
    <row r="477" spans="1:45" customFormat="1" ht="15" x14ac:dyDescent="0.25">
      <c r="A477" s="50"/>
      <c r="B477" s="51"/>
      <c r="C477" s="193" t="s">
        <v>107</v>
      </c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4"/>
      <c r="R477" s="116"/>
      <c r="S477" s="141"/>
      <c r="AG477" s="38"/>
      <c r="AH477" s="39"/>
      <c r="AI477" s="39"/>
      <c r="AK477" s="3" t="s">
        <v>107</v>
      </c>
      <c r="AO477" s="39"/>
      <c r="AQ477" s="39"/>
      <c r="AS477" s="39"/>
    </row>
    <row r="478" spans="1:45" customFormat="1" ht="15" x14ac:dyDescent="0.25">
      <c r="A478" s="50"/>
      <c r="B478" s="51"/>
      <c r="C478" s="193" t="s">
        <v>108</v>
      </c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4"/>
      <c r="R478" s="116"/>
      <c r="S478" s="141"/>
      <c r="AG478" s="38"/>
      <c r="AH478" s="39"/>
      <c r="AI478" s="39"/>
      <c r="AK478" s="3" t="s">
        <v>108</v>
      </c>
      <c r="AO478" s="39"/>
      <c r="AQ478" s="39"/>
      <c r="AS478" s="39"/>
    </row>
    <row r="479" spans="1:45" customFormat="1" ht="15" x14ac:dyDescent="0.25">
      <c r="A479" s="67"/>
      <c r="B479" s="68"/>
      <c r="C479" s="187" t="s">
        <v>76</v>
      </c>
      <c r="D479" s="187"/>
      <c r="E479" s="187"/>
      <c r="F479" s="42"/>
      <c r="G479" s="43"/>
      <c r="H479" s="43"/>
      <c r="I479" s="43"/>
      <c r="J479" s="46"/>
      <c r="K479" s="43"/>
      <c r="L479" s="69">
        <v>5405.38</v>
      </c>
      <c r="M479" s="64"/>
      <c r="N479" s="70">
        <v>47297.08</v>
      </c>
      <c r="R479" s="116"/>
      <c r="S479" s="141"/>
      <c r="AG479" s="38"/>
      <c r="AH479" s="39"/>
      <c r="AI479" s="39"/>
      <c r="AO479" s="39" t="s">
        <v>76</v>
      </c>
      <c r="AQ479" s="39"/>
      <c r="AS479" s="39"/>
    </row>
    <row r="480" spans="1:45" customFormat="1" ht="75" x14ac:dyDescent="0.25">
      <c r="A480" s="143" t="s">
        <v>320</v>
      </c>
      <c r="B480" s="119" t="s">
        <v>277</v>
      </c>
      <c r="C480" s="196" t="s">
        <v>321</v>
      </c>
      <c r="D480" s="196"/>
      <c r="E480" s="196"/>
      <c r="F480" s="144" t="s">
        <v>137</v>
      </c>
      <c r="G480" s="145">
        <v>0.19500000000000001</v>
      </c>
      <c r="H480" s="146">
        <v>1</v>
      </c>
      <c r="I480" s="154">
        <v>0.19500000000000001</v>
      </c>
      <c r="J480" s="147">
        <v>18904.759999999998</v>
      </c>
      <c r="K480" s="148">
        <v>1.04236</v>
      </c>
      <c r="L480" s="147">
        <v>3842.59</v>
      </c>
      <c r="M480" s="149">
        <v>8.75</v>
      </c>
      <c r="N480" s="150">
        <v>33622.660000000003</v>
      </c>
      <c r="O480" s="151"/>
      <c r="P480" s="151"/>
      <c r="Q480" s="151"/>
      <c r="R480" s="152" t="s">
        <v>356</v>
      </c>
      <c r="S480" s="153" t="s">
        <v>395</v>
      </c>
      <c r="T480" s="165" t="s">
        <v>376</v>
      </c>
      <c r="AG480" s="38"/>
      <c r="AH480" s="39"/>
      <c r="AI480" s="39" t="s">
        <v>321</v>
      </c>
      <c r="AO480" s="39"/>
      <c r="AQ480" s="39"/>
      <c r="AS480" s="39"/>
    </row>
    <row r="481" spans="1:45" customFormat="1" ht="15" x14ac:dyDescent="0.25">
      <c r="A481" s="48"/>
      <c r="B481" s="49"/>
      <c r="C481" s="191" t="s">
        <v>322</v>
      </c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2"/>
      <c r="R481" s="116"/>
      <c r="S481" s="141"/>
      <c r="AG481" s="38"/>
      <c r="AH481" s="39"/>
      <c r="AI481" s="39"/>
      <c r="AJ481" s="3" t="s">
        <v>322</v>
      </c>
      <c r="AO481" s="39"/>
      <c r="AQ481" s="39"/>
      <c r="AS481" s="39"/>
    </row>
    <row r="482" spans="1:45" customFormat="1" ht="15" x14ac:dyDescent="0.25">
      <c r="A482" s="48"/>
      <c r="B482" s="49"/>
      <c r="C482" s="191" t="s">
        <v>280</v>
      </c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2"/>
      <c r="R482" s="116"/>
      <c r="S482" s="141"/>
      <c r="AG482" s="38"/>
      <c r="AH482" s="39"/>
      <c r="AI482" s="39"/>
      <c r="AO482" s="39"/>
      <c r="AP482" s="3" t="s">
        <v>280</v>
      </c>
      <c r="AQ482" s="39"/>
      <c r="AS482" s="39"/>
    </row>
    <row r="483" spans="1:45" customFormat="1" ht="15" x14ac:dyDescent="0.25">
      <c r="A483" s="50"/>
      <c r="B483" s="51"/>
      <c r="C483" s="193" t="s">
        <v>107</v>
      </c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4"/>
      <c r="R483" s="116"/>
      <c r="S483" s="141"/>
      <c r="AG483" s="38"/>
      <c r="AH483" s="39"/>
      <c r="AI483" s="39"/>
      <c r="AK483" s="3" t="s">
        <v>107</v>
      </c>
      <c r="AO483" s="39"/>
      <c r="AQ483" s="39"/>
      <c r="AS483" s="39"/>
    </row>
    <row r="484" spans="1:45" customFormat="1" ht="15" x14ac:dyDescent="0.25">
      <c r="A484" s="50"/>
      <c r="B484" s="51"/>
      <c r="C484" s="193" t="s">
        <v>108</v>
      </c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4"/>
      <c r="R484" s="116"/>
      <c r="S484" s="141"/>
      <c r="AG484" s="38"/>
      <c r="AH484" s="39"/>
      <c r="AI484" s="39"/>
      <c r="AK484" s="3" t="s">
        <v>108</v>
      </c>
      <c r="AO484" s="39"/>
      <c r="AQ484" s="39"/>
      <c r="AS484" s="39"/>
    </row>
    <row r="485" spans="1:45" customFormat="1" ht="15" x14ac:dyDescent="0.25">
      <c r="A485" s="67"/>
      <c r="B485" s="68"/>
      <c r="C485" s="187" t="s">
        <v>76</v>
      </c>
      <c r="D485" s="187"/>
      <c r="E485" s="187"/>
      <c r="F485" s="42"/>
      <c r="G485" s="43"/>
      <c r="H485" s="43"/>
      <c r="I485" s="43"/>
      <c r="J485" s="46"/>
      <c r="K485" s="43"/>
      <c r="L485" s="69">
        <v>3842.59</v>
      </c>
      <c r="M485" s="64"/>
      <c r="N485" s="70">
        <v>33622.660000000003</v>
      </c>
      <c r="R485" s="116"/>
      <c r="S485" s="141"/>
      <c r="AG485" s="38"/>
      <c r="AH485" s="39"/>
      <c r="AI485" s="39"/>
      <c r="AO485" s="39" t="s">
        <v>76</v>
      </c>
      <c r="AQ485" s="39"/>
      <c r="AS485" s="39"/>
    </row>
    <row r="486" spans="1:45" customFormat="1" ht="45" x14ac:dyDescent="0.25">
      <c r="A486" s="40" t="s">
        <v>323</v>
      </c>
      <c r="B486" s="41" t="s">
        <v>282</v>
      </c>
      <c r="C486" s="187" t="s">
        <v>283</v>
      </c>
      <c r="D486" s="187"/>
      <c r="E486" s="187"/>
      <c r="F486" s="42" t="s">
        <v>125</v>
      </c>
      <c r="G486" s="43">
        <v>2</v>
      </c>
      <c r="H486" s="44">
        <v>1</v>
      </c>
      <c r="I486" s="44">
        <v>2</v>
      </c>
      <c r="J486" s="69">
        <v>2514.29</v>
      </c>
      <c r="K486" s="71">
        <v>1.04236</v>
      </c>
      <c r="L486" s="69">
        <v>5241.59</v>
      </c>
      <c r="M486" s="78">
        <v>8.75</v>
      </c>
      <c r="N486" s="70">
        <v>45863.91</v>
      </c>
      <c r="R486" s="116"/>
      <c r="S486" s="141"/>
      <c r="AG486" s="38"/>
      <c r="AH486" s="39"/>
      <c r="AI486" s="39" t="s">
        <v>283</v>
      </c>
      <c r="AO486" s="39"/>
      <c r="AQ486" s="39"/>
      <c r="AS486" s="39"/>
    </row>
    <row r="487" spans="1:45" customFormat="1" ht="15" x14ac:dyDescent="0.25">
      <c r="A487" s="48"/>
      <c r="B487" s="49"/>
      <c r="C487" s="191" t="s">
        <v>284</v>
      </c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2"/>
      <c r="R487" s="116"/>
      <c r="S487" s="141"/>
      <c r="AG487" s="38"/>
      <c r="AH487" s="39"/>
      <c r="AI487" s="39"/>
      <c r="AO487" s="39"/>
      <c r="AP487" s="3" t="s">
        <v>284</v>
      </c>
      <c r="AQ487" s="39"/>
      <c r="AS487" s="39"/>
    </row>
    <row r="488" spans="1:45" customFormat="1" ht="15" x14ac:dyDescent="0.25">
      <c r="A488" s="50"/>
      <c r="B488" s="51"/>
      <c r="C488" s="193" t="s">
        <v>107</v>
      </c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4"/>
      <c r="R488" s="116"/>
      <c r="S488" s="141"/>
      <c r="AG488" s="38"/>
      <c r="AH488" s="39"/>
      <c r="AI488" s="39"/>
      <c r="AK488" s="3" t="s">
        <v>107</v>
      </c>
      <c r="AO488" s="39"/>
      <c r="AQ488" s="39"/>
      <c r="AS488" s="39"/>
    </row>
    <row r="489" spans="1:45" customFormat="1" ht="15" x14ac:dyDescent="0.25">
      <c r="A489" s="50"/>
      <c r="B489" s="51"/>
      <c r="C489" s="193" t="s">
        <v>108</v>
      </c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4"/>
      <c r="R489" s="116"/>
      <c r="S489" s="141"/>
      <c r="AG489" s="38"/>
      <c r="AH489" s="39"/>
      <c r="AI489" s="39"/>
      <c r="AK489" s="3" t="s">
        <v>108</v>
      </c>
      <c r="AO489" s="39"/>
      <c r="AQ489" s="39"/>
      <c r="AS489" s="39"/>
    </row>
    <row r="490" spans="1:45" customFormat="1" ht="15" x14ac:dyDescent="0.25">
      <c r="A490" s="67"/>
      <c r="B490" s="68"/>
      <c r="C490" s="187" t="s">
        <v>76</v>
      </c>
      <c r="D490" s="187"/>
      <c r="E490" s="187"/>
      <c r="F490" s="42"/>
      <c r="G490" s="43"/>
      <c r="H490" s="43"/>
      <c r="I490" s="43"/>
      <c r="J490" s="46"/>
      <c r="K490" s="43"/>
      <c r="L490" s="69">
        <v>5241.59</v>
      </c>
      <c r="M490" s="64"/>
      <c r="N490" s="70">
        <v>45863.91</v>
      </c>
      <c r="R490" s="116"/>
      <c r="S490" s="141"/>
      <c r="AG490" s="38"/>
      <c r="AH490" s="39"/>
      <c r="AI490" s="39"/>
      <c r="AO490" s="39" t="s">
        <v>76</v>
      </c>
      <c r="AQ490" s="39"/>
      <c r="AS490" s="39"/>
    </row>
    <row r="491" spans="1:45" customFormat="1" ht="15" x14ac:dyDescent="0.25">
      <c r="A491" s="40" t="s">
        <v>324</v>
      </c>
      <c r="B491" s="41" t="s">
        <v>286</v>
      </c>
      <c r="C491" s="187" t="s">
        <v>287</v>
      </c>
      <c r="D491" s="187"/>
      <c r="E491" s="187"/>
      <c r="F491" s="42" t="s">
        <v>125</v>
      </c>
      <c r="G491" s="43">
        <v>1</v>
      </c>
      <c r="H491" s="44">
        <v>1</v>
      </c>
      <c r="I491" s="44">
        <v>1</v>
      </c>
      <c r="J491" s="46"/>
      <c r="K491" s="43"/>
      <c r="L491" s="46"/>
      <c r="M491" s="78">
        <v>8.75</v>
      </c>
      <c r="N491" s="47"/>
      <c r="R491" s="116"/>
      <c r="S491" s="141"/>
      <c r="AG491" s="38"/>
      <c r="AH491" s="39"/>
      <c r="AI491" s="39" t="s">
        <v>287</v>
      </c>
      <c r="AO491" s="39"/>
      <c r="AQ491" s="39"/>
      <c r="AS491" s="39"/>
    </row>
    <row r="492" spans="1:45" customFormat="1" ht="15" x14ac:dyDescent="0.25">
      <c r="A492" s="48"/>
      <c r="B492" s="49"/>
      <c r="C492" s="191" t="s">
        <v>288</v>
      </c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2"/>
      <c r="R492" s="116"/>
      <c r="S492" s="141"/>
      <c r="AG492" s="38"/>
      <c r="AH492" s="39"/>
      <c r="AI492" s="39"/>
      <c r="AO492" s="39"/>
      <c r="AP492" s="3" t="s">
        <v>288</v>
      </c>
      <c r="AQ492" s="39"/>
      <c r="AS492" s="39"/>
    </row>
    <row r="493" spans="1:45" customFormat="1" ht="15" x14ac:dyDescent="0.25">
      <c r="A493" s="67"/>
      <c r="B493" s="68"/>
      <c r="C493" s="187" t="s">
        <v>76</v>
      </c>
      <c r="D493" s="187"/>
      <c r="E493" s="187"/>
      <c r="F493" s="42"/>
      <c r="G493" s="43"/>
      <c r="H493" s="43"/>
      <c r="I493" s="43"/>
      <c r="J493" s="46"/>
      <c r="K493" s="43"/>
      <c r="L493" s="79">
        <v>0</v>
      </c>
      <c r="M493" s="64"/>
      <c r="N493" s="101">
        <v>0</v>
      </c>
      <c r="R493" s="116"/>
      <c r="S493" s="141"/>
      <c r="AG493" s="38"/>
      <c r="AH493" s="39"/>
      <c r="AI493" s="39"/>
      <c r="AO493" s="39" t="s">
        <v>76</v>
      </c>
      <c r="AQ493" s="39"/>
      <c r="AS493" s="39"/>
    </row>
    <row r="494" spans="1:45" customFormat="1" ht="23.25" x14ac:dyDescent="0.25">
      <c r="A494" s="40" t="s">
        <v>325</v>
      </c>
      <c r="B494" s="41" t="s">
        <v>190</v>
      </c>
      <c r="C494" s="187" t="s">
        <v>191</v>
      </c>
      <c r="D494" s="187"/>
      <c r="E494" s="187"/>
      <c r="F494" s="42" t="s">
        <v>192</v>
      </c>
      <c r="G494" s="43">
        <v>1.643E-2</v>
      </c>
      <c r="H494" s="44">
        <v>1</v>
      </c>
      <c r="I494" s="71">
        <v>1.643E-2</v>
      </c>
      <c r="J494" s="46"/>
      <c r="K494" s="43"/>
      <c r="L494" s="46"/>
      <c r="M494" s="43"/>
      <c r="N494" s="47"/>
      <c r="R494" s="116"/>
      <c r="S494" s="141"/>
      <c r="AG494" s="38"/>
      <c r="AH494" s="39"/>
      <c r="AI494" s="39" t="s">
        <v>191</v>
      </c>
      <c r="AO494" s="39"/>
      <c r="AQ494" s="39"/>
      <c r="AS494" s="39"/>
    </row>
    <row r="495" spans="1:45" customFormat="1" ht="15" x14ac:dyDescent="0.25">
      <c r="A495" s="48"/>
      <c r="B495" s="49"/>
      <c r="C495" s="191" t="s">
        <v>290</v>
      </c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2"/>
      <c r="R495" s="116"/>
      <c r="S495" s="141"/>
      <c r="AG495" s="38"/>
      <c r="AH495" s="39"/>
      <c r="AI495" s="39"/>
      <c r="AJ495" s="3" t="s">
        <v>290</v>
      </c>
      <c r="AO495" s="39"/>
      <c r="AQ495" s="39"/>
      <c r="AS495" s="39"/>
    </row>
    <row r="496" spans="1:45" customFormat="1" ht="23.25" x14ac:dyDescent="0.25">
      <c r="A496" s="50"/>
      <c r="B496" s="51" t="s">
        <v>112</v>
      </c>
      <c r="C496" s="193" t="s">
        <v>113</v>
      </c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4"/>
      <c r="R496" s="116"/>
      <c r="S496" s="141"/>
      <c r="AG496" s="38"/>
      <c r="AH496" s="39"/>
      <c r="AI496" s="39"/>
      <c r="AK496" s="3" t="s">
        <v>113</v>
      </c>
      <c r="AO496" s="39"/>
      <c r="AQ496" s="39"/>
      <c r="AS496" s="39"/>
    </row>
    <row r="497" spans="1:45" customFormat="1" ht="68.25" x14ac:dyDescent="0.25">
      <c r="A497" s="50"/>
      <c r="B497" s="51" t="s">
        <v>64</v>
      </c>
      <c r="C497" s="193" t="s">
        <v>65</v>
      </c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4"/>
      <c r="R497" s="116"/>
      <c r="S497" s="141"/>
      <c r="AG497" s="38"/>
      <c r="AH497" s="39"/>
      <c r="AI497" s="39"/>
      <c r="AK497" s="3" t="s">
        <v>65</v>
      </c>
      <c r="AO497" s="39"/>
      <c r="AQ497" s="39"/>
      <c r="AS497" s="39"/>
    </row>
    <row r="498" spans="1:45" customFormat="1" ht="15" x14ac:dyDescent="0.25">
      <c r="A498" s="52"/>
      <c r="B498" s="51" t="s">
        <v>59</v>
      </c>
      <c r="C498" s="191" t="s">
        <v>66</v>
      </c>
      <c r="D498" s="191"/>
      <c r="E498" s="191"/>
      <c r="F498" s="53"/>
      <c r="G498" s="54"/>
      <c r="H498" s="54"/>
      <c r="I498" s="54"/>
      <c r="J498" s="72">
        <v>1107.95</v>
      </c>
      <c r="K498" s="80">
        <v>1.3225</v>
      </c>
      <c r="L498" s="55">
        <v>24.07</v>
      </c>
      <c r="M498" s="56">
        <v>46.99</v>
      </c>
      <c r="N498" s="57">
        <v>1131.05</v>
      </c>
      <c r="R498" s="116"/>
      <c r="S498" s="141"/>
      <c r="AG498" s="38"/>
      <c r="AH498" s="39"/>
      <c r="AI498" s="39"/>
      <c r="AL498" s="3" t="s">
        <v>66</v>
      </c>
      <c r="AO498" s="39"/>
      <c r="AQ498" s="39"/>
      <c r="AS498" s="39"/>
    </row>
    <row r="499" spans="1:45" customFormat="1" ht="15" x14ac:dyDescent="0.25">
      <c r="A499" s="52"/>
      <c r="B499" s="51" t="s">
        <v>77</v>
      </c>
      <c r="C499" s="191" t="s">
        <v>82</v>
      </c>
      <c r="D499" s="191"/>
      <c r="E499" s="191"/>
      <c r="F499" s="53"/>
      <c r="G499" s="54"/>
      <c r="H499" s="54"/>
      <c r="I499" s="54"/>
      <c r="J499" s="72">
        <v>12533.99</v>
      </c>
      <c r="K499" s="80">
        <v>1.4375</v>
      </c>
      <c r="L499" s="55">
        <v>296.02999999999997</v>
      </c>
      <c r="M499" s="56">
        <v>14.01</v>
      </c>
      <c r="N499" s="57">
        <v>4147.38</v>
      </c>
      <c r="R499" s="116"/>
      <c r="S499" s="141"/>
      <c r="AG499" s="38"/>
      <c r="AH499" s="39"/>
      <c r="AI499" s="39"/>
      <c r="AL499" s="3" t="s">
        <v>82</v>
      </c>
      <c r="AO499" s="39"/>
      <c r="AQ499" s="39"/>
      <c r="AS499" s="39"/>
    </row>
    <row r="500" spans="1:45" customFormat="1" ht="15" x14ac:dyDescent="0.25">
      <c r="A500" s="52"/>
      <c r="B500" s="51" t="s">
        <v>83</v>
      </c>
      <c r="C500" s="191" t="s">
        <v>84</v>
      </c>
      <c r="D500" s="191"/>
      <c r="E500" s="191"/>
      <c r="F500" s="53"/>
      <c r="G500" s="54"/>
      <c r="H500" s="54"/>
      <c r="I500" s="54"/>
      <c r="J500" s="55">
        <v>820.22</v>
      </c>
      <c r="K500" s="80">
        <v>1.4375</v>
      </c>
      <c r="L500" s="55">
        <v>19.37</v>
      </c>
      <c r="M500" s="56">
        <v>46.99</v>
      </c>
      <c r="N500" s="77">
        <v>910.2</v>
      </c>
      <c r="R500" s="116"/>
      <c r="S500" s="141"/>
      <c r="AG500" s="38"/>
      <c r="AH500" s="39"/>
      <c r="AI500" s="39"/>
      <c r="AL500" s="3" t="s">
        <v>84</v>
      </c>
      <c r="AO500" s="39"/>
      <c r="AQ500" s="39"/>
      <c r="AS500" s="39"/>
    </row>
    <row r="501" spans="1:45" customFormat="1" ht="15" x14ac:dyDescent="0.25">
      <c r="A501" s="52"/>
      <c r="B501" s="51" t="s">
        <v>93</v>
      </c>
      <c r="C501" s="191" t="s">
        <v>96</v>
      </c>
      <c r="D501" s="191"/>
      <c r="E501" s="191"/>
      <c r="F501" s="53"/>
      <c r="G501" s="54"/>
      <c r="H501" s="54"/>
      <c r="I501" s="54"/>
      <c r="J501" s="72">
        <v>230267.7</v>
      </c>
      <c r="K501" s="54"/>
      <c r="L501" s="72">
        <v>3783.3</v>
      </c>
      <c r="M501" s="56">
        <v>8.75</v>
      </c>
      <c r="N501" s="57">
        <v>33103.879999999997</v>
      </c>
      <c r="R501" s="116"/>
      <c r="S501" s="141"/>
      <c r="AG501" s="38"/>
      <c r="AH501" s="39"/>
      <c r="AI501" s="39"/>
      <c r="AL501" s="3" t="s">
        <v>96</v>
      </c>
      <c r="AO501" s="39"/>
      <c r="AQ501" s="39"/>
      <c r="AS501" s="39"/>
    </row>
    <row r="502" spans="1:45" customFormat="1" ht="15" x14ac:dyDescent="0.25">
      <c r="A502" s="58"/>
      <c r="B502" s="51"/>
      <c r="C502" s="191" t="s">
        <v>67</v>
      </c>
      <c r="D502" s="191"/>
      <c r="E502" s="191"/>
      <c r="F502" s="53" t="s">
        <v>68</v>
      </c>
      <c r="G502" s="56">
        <v>134.46</v>
      </c>
      <c r="H502" s="80">
        <v>1.3225</v>
      </c>
      <c r="I502" s="74">
        <v>2.9216375999999999</v>
      </c>
      <c r="J502" s="61"/>
      <c r="K502" s="54"/>
      <c r="L502" s="61"/>
      <c r="M502" s="54"/>
      <c r="N502" s="62"/>
      <c r="R502" s="116"/>
      <c r="S502" s="141"/>
      <c r="AG502" s="38"/>
      <c r="AH502" s="39"/>
      <c r="AI502" s="39"/>
      <c r="AM502" s="3" t="s">
        <v>67</v>
      </c>
      <c r="AO502" s="39"/>
      <c r="AQ502" s="39"/>
      <c r="AS502" s="39"/>
    </row>
    <row r="503" spans="1:45" customFormat="1" ht="15" x14ac:dyDescent="0.25">
      <c r="A503" s="58"/>
      <c r="B503" s="51"/>
      <c r="C503" s="191" t="s">
        <v>85</v>
      </c>
      <c r="D503" s="191"/>
      <c r="E503" s="191"/>
      <c r="F503" s="53" t="s">
        <v>68</v>
      </c>
      <c r="G503" s="56">
        <v>54.89</v>
      </c>
      <c r="H503" s="80">
        <v>1.4375</v>
      </c>
      <c r="I503" s="74">
        <v>1.2963989</v>
      </c>
      <c r="J503" s="61"/>
      <c r="K503" s="54"/>
      <c r="L503" s="61"/>
      <c r="M503" s="54"/>
      <c r="N503" s="62"/>
      <c r="R503" s="116"/>
      <c r="S503" s="141"/>
      <c r="AG503" s="38"/>
      <c r="AH503" s="39"/>
      <c r="AI503" s="39"/>
      <c r="AM503" s="3" t="s">
        <v>85</v>
      </c>
      <c r="AO503" s="39"/>
      <c r="AQ503" s="39"/>
      <c r="AS503" s="39"/>
    </row>
    <row r="504" spans="1:45" customFormat="1" ht="15" x14ac:dyDescent="0.25">
      <c r="A504" s="52"/>
      <c r="B504" s="51"/>
      <c r="C504" s="195" t="s">
        <v>69</v>
      </c>
      <c r="D504" s="195"/>
      <c r="E504" s="195"/>
      <c r="F504" s="63"/>
      <c r="G504" s="64"/>
      <c r="H504" s="64"/>
      <c r="I504" s="64"/>
      <c r="J504" s="75">
        <v>243909.64</v>
      </c>
      <c r="K504" s="64"/>
      <c r="L504" s="75">
        <v>4103.3999999999996</v>
      </c>
      <c r="M504" s="64"/>
      <c r="N504" s="66">
        <v>38382.31</v>
      </c>
      <c r="R504" s="116"/>
      <c r="S504" s="141"/>
      <c r="AG504" s="38"/>
      <c r="AH504" s="39"/>
      <c r="AI504" s="39"/>
      <c r="AN504" s="3" t="s">
        <v>69</v>
      </c>
      <c r="AO504" s="39"/>
      <c r="AQ504" s="39"/>
      <c r="AS504" s="39"/>
    </row>
    <row r="505" spans="1:45" customFormat="1" ht="15" x14ac:dyDescent="0.25">
      <c r="A505" s="58"/>
      <c r="B505" s="51"/>
      <c r="C505" s="191" t="s">
        <v>70</v>
      </c>
      <c r="D505" s="191"/>
      <c r="E505" s="191"/>
      <c r="F505" s="53"/>
      <c r="G505" s="54"/>
      <c r="H505" s="54"/>
      <c r="I505" s="54"/>
      <c r="J505" s="61"/>
      <c r="K505" s="54"/>
      <c r="L505" s="55">
        <v>43.44</v>
      </c>
      <c r="M505" s="54"/>
      <c r="N505" s="57">
        <v>2041.25</v>
      </c>
      <c r="R505" s="116"/>
      <c r="S505" s="141"/>
      <c r="AG505" s="38"/>
      <c r="AH505" s="39"/>
      <c r="AI505" s="39"/>
      <c r="AM505" s="3" t="s">
        <v>70</v>
      </c>
      <c r="AO505" s="39"/>
      <c r="AQ505" s="39"/>
      <c r="AS505" s="39"/>
    </row>
    <row r="506" spans="1:45" customFormat="1" ht="22.5" x14ac:dyDescent="0.25">
      <c r="A506" s="58"/>
      <c r="B506" s="51" t="s">
        <v>86</v>
      </c>
      <c r="C506" s="191" t="s">
        <v>87</v>
      </c>
      <c r="D506" s="191"/>
      <c r="E506" s="191"/>
      <c r="F506" s="53" t="s">
        <v>73</v>
      </c>
      <c r="G506" s="59">
        <v>109</v>
      </c>
      <c r="H506" s="54"/>
      <c r="I506" s="59">
        <v>109</v>
      </c>
      <c r="J506" s="61"/>
      <c r="K506" s="54"/>
      <c r="L506" s="55">
        <v>47.35</v>
      </c>
      <c r="M506" s="54"/>
      <c r="N506" s="57">
        <v>2224.96</v>
      </c>
      <c r="R506" s="116"/>
      <c r="S506" s="141"/>
      <c r="AG506" s="38"/>
      <c r="AH506" s="39"/>
      <c r="AI506" s="39"/>
      <c r="AM506" s="3" t="s">
        <v>87</v>
      </c>
      <c r="AO506" s="39"/>
      <c r="AQ506" s="39"/>
      <c r="AS506" s="39"/>
    </row>
    <row r="507" spans="1:45" customFormat="1" ht="45" x14ac:dyDescent="0.25">
      <c r="A507" s="58"/>
      <c r="B507" s="51" t="s">
        <v>88</v>
      </c>
      <c r="C507" s="191" t="s">
        <v>89</v>
      </c>
      <c r="D507" s="191"/>
      <c r="E507" s="191"/>
      <c r="F507" s="53" t="s">
        <v>73</v>
      </c>
      <c r="G507" s="59">
        <v>65</v>
      </c>
      <c r="H507" s="56">
        <v>0.85</v>
      </c>
      <c r="I507" s="56">
        <v>55.25</v>
      </c>
      <c r="J507" s="61"/>
      <c r="K507" s="54"/>
      <c r="L507" s="55">
        <v>24</v>
      </c>
      <c r="M507" s="54"/>
      <c r="N507" s="57">
        <v>1127.79</v>
      </c>
      <c r="R507" s="116"/>
      <c r="S507" s="141"/>
      <c r="AG507" s="38"/>
      <c r="AH507" s="39"/>
      <c r="AI507" s="39"/>
      <c r="AM507" s="3" t="s">
        <v>89</v>
      </c>
      <c r="AO507" s="39"/>
      <c r="AQ507" s="39"/>
      <c r="AS507" s="39"/>
    </row>
    <row r="508" spans="1:45" customFormat="1" ht="15" x14ac:dyDescent="0.25">
      <c r="A508" s="67"/>
      <c r="B508" s="68"/>
      <c r="C508" s="187" t="s">
        <v>76</v>
      </c>
      <c r="D508" s="187"/>
      <c r="E508" s="187"/>
      <c r="F508" s="42"/>
      <c r="G508" s="43"/>
      <c r="H508" s="43"/>
      <c r="I508" s="43"/>
      <c r="J508" s="46"/>
      <c r="K508" s="43"/>
      <c r="L508" s="69">
        <v>4174.75</v>
      </c>
      <c r="M508" s="64"/>
      <c r="N508" s="70">
        <v>41735.06</v>
      </c>
      <c r="R508" s="116"/>
      <c r="S508" s="141"/>
      <c r="AG508" s="38"/>
      <c r="AH508" s="39"/>
      <c r="AI508" s="39"/>
      <c r="AO508" s="39" t="s">
        <v>76</v>
      </c>
      <c r="AQ508" s="39"/>
      <c r="AS508" s="39"/>
    </row>
    <row r="509" spans="1:45" customFormat="1" ht="34.5" x14ac:dyDescent="0.25">
      <c r="A509" s="40" t="s">
        <v>326</v>
      </c>
      <c r="B509" s="41" t="s">
        <v>195</v>
      </c>
      <c r="C509" s="187" t="s">
        <v>196</v>
      </c>
      <c r="D509" s="187"/>
      <c r="E509" s="187"/>
      <c r="F509" s="42" t="s">
        <v>104</v>
      </c>
      <c r="G509" s="43">
        <v>-19.22</v>
      </c>
      <c r="H509" s="44">
        <v>1</v>
      </c>
      <c r="I509" s="78">
        <v>-19.22</v>
      </c>
      <c r="J509" s="79">
        <v>196.81</v>
      </c>
      <c r="K509" s="43"/>
      <c r="L509" s="69">
        <v>-3782.69</v>
      </c>
      <c r="M509" s="78">
        <v>8.75</v>
      </c>
      <c r="N509" s="70">
        <v>-33098.54</v>
      </c>
      <c r="R509" s="116"/>
      <c r="S509" s="141"/>
      <c r="AG509" s="38"/>
      <c r="AH509" s="39"/>
      <c r="AI509" s="39" t="s">
        <v>196</v>
      </c>
      <c r="AO509" s="39"/>
      <c r="AQ509" s="39"/>
      <c r="AS509" s="39"/>
    </row>
    <row r="510" spans="1:45" customFormat="1" ht="15" x14ac:dyDescent="0.25">
      <c r="A510" s="67"/>
      <c r="B510" s="68"/>
      <c r="C510" s="187" t="s">
        <v>76</v>
      </c>
      <c r="D510" s="187"/>
      <c r="E510" s="187"/>
      <c r="F510" s="42"/>
      <c r="G510" s="43"/>
      <c r="H510" s="43"/>
      <c r="I510" s="43"/>
      <c r="J510" s="46"/>
      <c r="K510" s="43"/>
      <c r="L510" s="69">
        <v>-3782.69</v>
      </c>
      <c r="M510" s="64"/>
      <c r="N510" s="70">
        <v>-33098.54</v>
      </c>
      <c r="R510" s="116"/>
      <c r="S510" s="141"/>
      <c r="AG510" s="38"/>
      <c r="AH510" s="39"/>
      <c r="AI510" s="39"/>
      <c r="AO510" s="39" t="s">
        <v>76</v>
      </c>
      <c r="AQ510" s="39"/>
      <c r="AS510" s="39"/>
    </row>
    <row r="511" spans="1:45" customFormat="1" ht="22.5" x14ac:dyDescent="0.25">
      <c r="A511" s="40" t="s">
        <v>327</v>
      </c>
      <c r="B511" s="41" t="s">
        <v>102</v>
      </c>
      <c r="C511" s="187" t="s">
        <v>103</v>
      </c>
      <c r="D511" s="187"/>
      <c r="E511" s="187"/>
      <c r="F511" s="42" t="s">
        <v>104</v>
      </c>
      <c r="G511" s="43">
        <v>19.22</v>
      </c>
      <c r="H511" s="44">
        <v>1</v>
      </c>
      <c r="I511" s="78">
        <v>19.22</v>
      </c>
      <c r="J511" s="79">
        <v>523.80999999999995</v>
      </c>
      <c r="K511" s="71">
        <v>1.04236</v>
      </c>
      <c r="L511" s="69">
        <v>10494.09</v>
      </c>
      <c r="M511" s="78">
        <v>8.75</v>
      </c>
      <c r="N511" s="70">
        <v>91823.29</v>
      </c>
      <c r="R511" s="116"/>
      <c r="S511" s="141"/>
      <c r="AG511" s="38"/>
      <c r="AH511" s="39"/>
      <c r="AI511" s="39" t="s">
        <v>103</v>
      </c>
      <c r="AO511" s="39"/>
      <c r="AQ511" s="39"/>
      <c r="AS511" s="39"/>
    </row>
    <row r="512" spans="1:45" customFormat="1" ht="15" x14ac:dyDescent="0.25">
      <c r="A512" s="48"/>
      <c r="B512" s="49"/>
      <c r="C512" s="191" t="s">
        <v>106</v>
      </c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2"/>
      <c r="R512" s="116"/>
      <c r="S512" s="141"/>
      <c r="AG512" s="38"/>
      <c r="AH512" s="39"/>
      <c r="AI512" s="39"/>
      <c r="AO512" s="39"/>
      <c r="AP512" s="3" t="s">
        <v>106</v>
      </c>
      <c r="AQ512" s="39"/>
      <c r="AS512" s="39"/>
    </row>
    <row r="513" spans="1:45" customFormat="1" ht="15" x14ac:dyDescent="0.25">
      <c r="A513" s="50"/>
      <c r="B513" s="51"/>
      <c r="C513" s="193" t="s">
        <v>107</v>
      </c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4"/>
      <c r="R513" s="116"/>
      <c r="S513" s="141"/>
      <c r="AG513" s="38"/>
      <c r="AH513" s="39"/>
      <c r="AI513" s="39"/>
      <c r="AK513" s="3" t="s">
        <v>107</v>
      </c>
      <c r="AO513" s="39"/>
      <c r="AQ513" s="39"/>
      <c r="AS513" s="39"/>
    </row>
    <row r="514" spans="1:45" customFormat="1" ht="15" x14ac:dyDescent="0.25">
      <c r="A514" s="50"/>
      <c r="B514" s="51"/>
      <c r="C514" s="193" t="s">
        <v>108</v>
      </c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4"/>
      <c r="R514" s="116"/>
      <c r="S514" s="141"/>
      <c r="AG514" s="38"/>
      <c r="AH514" s="39"/>
      <c r="AI514" s="39"/>
      <c r="AK514" s="3" t="s">
        <v>108</v>
      </c>
      <c r="AO514" s="39"/>
      <c r="AQ514" s="39"/>
      <c r="AS514" s="39"/>
    </row>
    <row r="515" spans="1:45" customFormat="1" ht="15" x14ac:dyDescent="0.25">
      <c r="A515" s="67"/>
      <c r="B515" s="68"/>
      <c r="C515" s="187" t="s">
        <v>76</v>
      </c>
      <c r="D515" s="187"/>
      <c r="E515" s="187"/>
      <c r="F515" s="42"/>
      <c r="G515" s="43"/>
      <c r="H515" s="43"/>
      <c r="I515" s="43"/>
      <c r="J515" s="46"/>
      <c r="K515" s="43"/>
      <c r="L515" s="69">
        <v>10494.09</v>
      </c>
      <c r="M515" s="64"/>
      <c r="N515" s="70">
        <v>91823.29</v>
      </c>
      <c r="R515" s="116"/>
      <c r="S515" s="141"/>
      <c r="AG515" s="38"/>
      <c r="AH515" s="39"/>
      <c r="AI515" s="39"/>
      <c r="AO515" s="39" t="s">
        <v>76</v>
      </c>
      <c r="AQ515" s="39"/>
      <c r="AS515" s="39"/>
    </row>
    <row r="516" spans="1:45" customFormat="1" ht="57" x14ac:dyDescent="0.25">
      <c r="A516" s="40" t="s">
        <v>328</v>
      </c>
      <c r="B516" s="124" t="s">
        <v>199</v>
      </c>
      <c r="C516" s="187" t="s">
        <v>200</v>
      </c>
      <c r="D516" s="187"/>
      <c r="E516" s="187"/>
      <c r="F516" s="42" t="s">
        <v>80</v>
      </c>
      <c r="G516" s="43">
        <v>3.1E-2</v>
      </c>
      <c r="H516" s="44">
        <v>1</v>
      </c>
      <c r="I516" s="76">
        <v>3.1E-2</v>
      </c>
      <c r="J516" s="46"/>
      <c r="K516" s="43"/>
      <c r="L516" s="46"/>
      <c r="M516" s="43"/>
      <c r="N516" s="47"/>
      <c r="R516" s="118" t="s">
        <v>362</v>
      </c>
      <c r="S516" s="141" t="s">
        <v>370</v>
      </c>
      <c r="AG516" s="38"/>
      <c r="AH516" s="39"/>
      <c r="AI516" s="39" t="s">
        <v>200</v>
      </c>
      <c r="AO516" s="39"/>
      <c r="AQ516" s="39"/>
      <c r="AS516" s="39"/>
    </row>
    <row r="517" spans="1:45" customFormat="1" ht="15" x14ac:dyDescent="0.25">
      <c r="A517" s="48"/>
      <c r="B517" s="49"/>
      <c r="C517" s="191" t="s">
        <v>294</v>
      </c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2"/>
      <c r="R517" s="116"/>
      <c r="S517" s="141"/>
      <c r="AG517" s="38"/>
      <c r="AH517" s="39"/>
      <c r="AI517" s="39"/>
      <c r="AJ517" s="3" t="s">
        <v>294</v>
      </c>
      <c r="AO517" s="39"/>
      <c r="AQ517" s="39"/>
      <c r="AS517" s="39"/>
    </row>
    <row r="518" spans="1:45" customFormat="1" ht="23.25" x14ac:dyDescent="0.25">
      <c r="A518" s="50"/>
      <c r="B518" s="51" t="s">
        <v>112</v>
      </c>
      <c r="C518" s="193" t="s">
        <v>113</v>
      </c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4"/>
      <c r="R518" s="116"/>
      <c r="S518" s="141"/>
      <c r="AG518" s="38"/>
      <c r="AH518" s="39"/>
      <c r="AI518" s="39"/>
      <c r="AK518" s="3" t="s">
        <v>113</v>
      </c>
      <c r="AO518" s="39"/>
      <c r="AQ518" s="39"/>
      <c r="AS518" s="39"/>
    </row>
    <row r="519" spans="1:45" customFormat="1" ht="68.25" x14ac:dyDescent="0.25">
      <c r="A519" s="50"/>
      <c r="B519" s="51" t="s">
        <v>64</v>
      </c>
      <c r="C519" s="193" t="s">
        <v>65</v>
      </c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4"/>
      <c r="R519" s="116"/>
      <c r="S519" s="141"/>
      <c r="AG519" s="38"/>
      <c r="AH519" s="39"/>
      <c r="AI519" s="39"/>
      <c r="AK519" s="3" t="s">
        <v>65</v>
      </c>
      <c r="AO519" s="39"/>
      <c r="AQ519" s="39"/>
      <c r="AS519" s="39"/>
    </row>
    <row r="520" spans="1:45" customFormat="1" ht="15" x14ac:dyDescent="0.25">
      <c r="A520" s="52"/>
      <c r="B520" s="51" t="s">
        <v>59</v>
      </c>
      <c r="C520" s="191" t="s">
        <v>66</v>
      </c>
      <c r="D520" s="191"/>
      <c r="E520" s="191"/>
      <c r="F520" s="53"/>
      <c r="G520" s="54"/>
      <c r="H520" s="54"/>
      <c r="I520" s="54"/>
      <c r="J520" s="55">
        <v>991.03</v>
      </c>
      <c r="K520" s="80">
        <v>1.3225</v>
      </c>
      <c r="L520" s="55">
        <v>40.630000000000003</v>
      </c>
      <c r="M520" s="56">
        <v>46.99</v>
      </c>
      <c r="N520" s="57">
        <v>1909.2</v>
      </c>
      <c r="R520" s="116"/>
      <c r="S520" s="141"/>
      <c r="AG520" s="38"/>
      <c r="AH520" s="39"/>
      <c r="AI520" s="39"/>
      <c r="AL520" s="3" t="s">
        <v>66</v>
      </c>
      <c r="AO520" s="39"/>
      <c r="AQ520" s="39"/>
      <c r="AS520" s="39"/>
    </row>
    <row r="521" spans="1:45" customFormat="1" ht="15" x14ac:dyDescent="0.25">
      <c r="A521" s="52"/>
      <c r="B521" s="51" t="s">
        <v>77</v>
      </c>
      <c r="C521" s="191" t="s">
        <v>82</v>
      </c>
      <c r="D521" s="191"/>
      <c r="E521" s="191"/>
      <c r="F521" s="53"/>
      <c r="G521" s="54"/>
      <c r="H521" s="54"/>
      <c r="I521" s="54"/>
      <c r="J521" s="72">
        <v>9818.43</v>
      </c>
      <c r="K521" s="80">
        <v>1.4375</v>
      </c>
      <c r="L521" s="55">
        <v>437.53</v>
      </c>
      <c r="M521" s="56">
        <v>14.01</v>
      </c>
      <c r="N521" s="57">
        <v>6129.8</v>
      </c>
      <c r="R521" s="116"/>
      <c r="S521" s="141"/>
      <c r="AG521" s="38"/>
      <c r="AH521" s="39"/>
      <c r="AI521" s="39"/>
      <c r="AL521" s="3" t="s">
        <v>82</v>
      </c>
      <c r="AO521" s="39"/>
      <c r="AQ521" s="39"/>
      <c r="AS521" s="39"/>
    </row>
    <row r="522" spans="1:45" customFormat="1" ht="15" x14ac:dyDescent="0.25">
      <c r="A522" s="52"/>
      <c r="B522" s="51" t="s">
        <v>83</v>
      </c>
      <c r="C522" s="191" t="s">
        <v>84</v>
      </c>
      <c r="D522" s="191"/>
      <c r="E522" s="191"/>
      <c r="F522" s="53"/>
      <c r="G522" s="54"/>
      <c r="H522" s="54"/>
      <c r="I522" s="54"/>
      <c r="J522" s="55">
        <v>554.48</v>
      </c>
      <c r="K522" s="80">
        <v>1.4375</v>
      </c>
      <c r="L522" s="55">
        <v>24.71</v>
      </c>
      <c r="M522" s="56">
        <v>46.99</v>
      </c>
      <c r="N522" s="57">
        <v>1161.1199999999999</v>
      </c>
      <c r="R522" s="116"/>
      <c r="S522" s="141"/>
      <c r="AG522" s="38"/>
      <c r="AH522" s="39"/>
      <c r="AI522" s="39"/>
      <c r="AL522" s="3" t="s">
        <v>84</v>
      </c>
      <c r="AO522" s="39"/>
      <c r="AQ522" s="39"/>
      <c r="AS522" s="39"/>
    </row>
    <row r="523" spans="1:45" customFormat="1" ht="15" x14ac:dyDescent="0.25">
      <c r="A523" s="58"/>
      <c r="B523" s="51"/>
      <c r="C523" s="191" t="s">
        <v>67</v>
      </c>
      <c r="D523" s="191"/>
      <c r="E523" s="191"/>
      <c r="F523" s="53" t="s">
        <v>68</v>
      </c>
      <c r="G523" s="73">
        <v>122.5</v>
      </c>
      <c r="H523" s="80">
        <v>1.3225</v>
      </c>
      <c r="I523" s="74">
        <v>5.0221938000000002</v>
      </c>
      <c r="J523" s="61"/>
      <c r="K523" s="54"/>
      <c r="L523" s="61"/>
      <c r="M523" s="54"/>
      <c r="N523" s="62"/>
      <c r="R523" s="116"/>
      <c r="S523" s="141"/>
      <c r="AG523" s="38"/>
      <c r="AH523" s="39"/>
      <c r="AI523" s="39"/>
      <c r="AM523" s="3" t="s">
        <v>67</v>
      </c>
      <c r="AO523" s="39"/>
      <c r="AQ523" s="39"/>
      <c r="AS523" s="39"/>
    </row>
    <row r="524" spans="1:45" customFormat="1" ht="15" x14ac:dyDescent="0.25">
      <c r="A524" s="58"/>
      <c r="B524" s="51"/>
      <c r="C524" s="191" t="s">
        <v>85</v>
      </c>
      <c r="D524" s="191"/>
      <c r="E524" s="191"/>
      <c r="F524" s="53" t="s">
        <v>68</v>
      </c>
      <c r="G524" s="56">
        <v>39.049999999999997</v>
      </c>
      <c r="H524" s="80">
        <v>1.4375</v>
      </c>
      <c r="I524" s="74">
        <v>1.7401656000000001</v>
      </c>
      <c r="J524" s="61"/>
      <c r="K524" s="54"/>
      <c r="L524" s="61"/>
      <c r="M524" s="54"/>
      <c r="N524" s="62"/>
      <c r="R524" s="116"/>
      <c r="S524" s="141"/>
      <c r="AG524" s="38"/>
      <c r="AH524" s="39"/>
      <c r="AI524" s="39"/>
      <c r="AM524" s="3" t="s">
        <v>85</v>
      </c>
      <c r="AO524" s="39"/>
      <c r="AQ524" s="39"/>
      <c r="AS524" s="39"/>
    </row>
    <row r="525" spans="1:45" customFormat="1" ht="15" x14ac:dyDescent="0.25">
      <c r="A525" s="52"/>
      <c r="B525" s="51"/>
      <c r="C525" s="195" t="s">
        <v>69</v>
      </c>
      <c r="D525" s="195"/>
      <c r="E525" s="195"/>
      <c r="F525" s="63"/>
      <c r="G525" s="64"/>
      <c r="H525" s="64"/>
      <c r="I525" s="64"/>
      <c r="J525" s="75">
        <v>10809.46</v>
      </c>
      <c r="K525" s="64"/>
      <c r="L525" s="65">
        <v>478.16</v>
      </c>
      <c r="M525" s="64"/>
      <c r="N525" s="66">
        <v>8039</v>
      </c>
      <c r="R525" s="116"/>
      <c r="S525" s="141"/>
      <c r="AG525" s="38"/>
      <c r="AH525" s="39"/>
      <c r="AI525" s="39"/>
      <c r="AN525" s="3" t="s">
        <v>69</v>
      </c>
      <c r="AO525" s="39"/>
      <c r="AQ525" s="39"/>
      <c r="AS525" s="39"/>
    </row>
    <row r="526" spans="1:45" customFormat="1" ht="15" x14ac:dyDescent="0.25">
      <c r="A526" s="58"/>
      <c r="B526" s="51"/>
      <c r="C526" s="191" t="s">
        <v>70</v>
      </c>
      <c r="D526" s="191"/>
      <c r="E526" s="191"/>
      <c r="F526" s="53"/>
      <c r="G526" s="54"/>
      <c r="H526" s="54"/>
      <c r="I526" s="54"/>
      <c r="J526" s="61"/>
      <c r="K526" s="54"/>
      <c r="L526" s="55">
        <v>65.34</v>
      </c>
      <c r="M526" s="54"/>
      <c r="N526" s="57">
        <v>3070.32</v>
      </c>
      <c r="R526" s="116"/>
      <c r="S526" s="141"/>
      <c r="AG526" s="38"/>
      <c r="AH526" s="39"/>
      <c r="AI526" s="39"/>
      <c r="AM526" s="3" t="s">
        <v>70</v>
      </c>
      <c r="AO526" s="39"/>
      <c r="AQ526" s="39"/>
      <c r="AS526" s="39"/>
    </row>
    <row r="527" spans="1:45" customFormat="1" ht="22.5" x14ac:dyDescent="0.25">
      <c r="A527" s="58"/>
      <c r="B527" s="51" t="s">
        <v>86</v>
      </c>
      <c r="C527" s="191" t="s">
        <v>87</v>
      </c>
      <c r="D527" s="191"/>
      <c r="E527" s="191"/>
      <c r="F527" s="53" t="s">
        <v>73</v>
      </c>
      <c r="G527" s="59">
        <v>109</v>
      </c>
      <c r="H527" s="54"/>
      <c r="I527" s="59">
        <v>109</v>
      </c>
      <c r="J527" s="61"/>
      <c r="K527" s="54"/>
      <c r="L527" s="55">
        <v>71.22</v>
      </c>
      <c r="M527" s="54"/>
      <c r="N527" s="57">
        <v>3346.65</v>
      </c>
      <c r="R527" s="116"/>
      <c r="S527" s="141"/>
      <c r="AG527" s="38"/>
      <c r="AH527" s="39"/>
      <c r="AI527" s="39"/>
      <c r="AM527" s="3" t="s">
        <v>87</v>
      </c>
      <c r="AO527" s="39"/>
      <c r="AQ527" s="39"/>
      <c r="AS527" s="39"/>
    </row>
    <row r="528" spans="1:45" customFormat="1" ht="45" x14ac:dyDescent="0.25">
      <c r="A528" s="58"/>
      <c r="B528" s="51" t="s">
        <v>88</v>
      </c>
      <c r="C528" s="191" t="s">
        <v>89</v>
      </c>
      <c r="D528" s="191"/>
      <c r="E528" s="191"/>
      <c r="F528" s="53" t="s">
        <v>73</v>
      </c>
      <c r="G528" s="59">
        <v>65</v>
      </c>
      <c r="H528" s="56">
        <v>0.85</v>
      </c>
      <c r="I528" s="56">
        <v>55.25</v>
      </c>
      <c r="J528" s="61"/>
      <c r="K528" s="54"/>
      <c r="L528" s="55">
        <v>36.1</v>
      </c>
      <c r="M528" s="54"/>
      <c r="N528" s="57">
        <v>1696.35</v>
      </c>
      <c r="R528" s="116"/>
      <c r="S528" s="141"/>
      <c r="AG528" s="38"/>
      <c r="AH528" s="39"/>
      <c r="AI528" s="39"/>
      <c r="AM528" s="3" t="s">
        <v>89</v>
      </c>
      <c r="AO528" s="39"/>
      <c r="AQ528" s="39"/>
      <c r="AS528" s="39"/>
    </row>
    <row r="529" spans="1:45" customFormat="1" ht="15" x14ac:dyDescent="0.25">
      <c r="A529" s="67"/>
      <c r="B529" s="68"/>
      <c r="C529" s="187" t="s">
        <v>76</v>
      </c>
      <c r="D529" s="187"/>
      <c r="E529" s="187"/>
      <c r="F529" s="42"/>
      <c r="G529" s="43"/>
      <c r="H529" s="43"/>
      <c r="I529" s="43"/>
      <c r="J529" s="46"/>
      <c r="K529" s="43"/>
      <c r="L529" s="79">
        <v>585.48</v>
      </c>
      <c r="M529" s="64"/>
      <c r="N529" s="70">
        <v>13082</v>
      </c>
      <c r="R529" s="116"/>
      <c r="S529" s="141"/>
      <c r="AG529" s="38"/>
      <c r="AH529" s="39"/>
      <c r="AI529" s="39"/>
      <c r="AO529" s="39" t="s">
        <v>76</v>
      </c>
      <c r="AQ529" s="39"/>
      <c r="AS529" s="39"/>
    </row>
    <row r="530" spans="1:45" customFormat="1" ht="60" x14ac:dyDescent="0.25">
      <c r="A530" s="123" t="s">
        <v>329</v>
      </c>
      <c r="B530" s="124" t="s">
        <v>102</v>
      </c>
      <c r="C530" s="197" t="s">
        <v>103</v>
      </c>
      <c r="D530" s="197"/>
      <c r="E530" s="197"/>
      <c r="F530" s="125" t="s">
        <v>104</v>
      </c>
      <c r="G530" s="126">
        <v>4.16</v>
      </c>
      <c r="H530" s="127">
        <v>1</v>
      </c>
      <c r="I530" s="131">
        <v>4.16</v>
      </c>
      <c r="J530" s="156">
        <v>523.80999999999995</v>
      </c>
      <c r="K530" s="130">
        <v>1.04236</v>
      </c>
      <c r="L530" s="129">
        <v>2271.35</v>
      </c>
      <c r="M530" s="131">
        <v>8.75</v>
      </c>
      <c r="N530" s="132">
        <v>19874.310000000001</v>
      </c>
      <c r="O530" s="133"/>
      <c r="P530" s="133"/>
      <c r="Q530" s="133"/>
      <c r="R530" s="137" t="s">
        <v>364</v>
      </c>
      <c r="S530" s="141" t="s">
        <v>372</v>
      </c>
      <c r="AG530" s="38"/>
      <c r="AH530" s="39"/>
      <c r="AI530" s="39" t="s">
        <v>103</v>
      </c>
      <c r="AO530" s="39"/>
      <c r="AQ530" s="39"/>
      <c r="AS530" s="39"/>
    </row>
    <row r="531" spans="1:45" customFormat="1" ht="15" x14ac:dyDescent="0.25">
      <c r="A531" s="48"/>
      <c r="B531" s="49"/>
      <c r="C531" s="191" t="s">
        <v>106</v>
      </c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2"/>
      <c r="R531" s="116"/>
      <c r="S531" s="141"/>
      <c r="AG531" s="38"/>
      <c r="AH531" s="39"/>
      <c r="AI531" s="39"/>
      <c r="AO531" s="39"/>
      <c r="AP531" s="3" t="s">
        <v>106</v>
      </c>
      <c r="AQ531" s="39"/>
      <c r="AS531" s="39"/>
    </row>
    <row r="532" spans="1:45" customFormat="1" ht="15" x14ac:dyDescent="0.25">
      <c r="A532" s="50"/>
      <c r="B532" s="51"/>
      <c r="C532" s="193" t="s">
        <v>107</v>
      </c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4"/>
      <c r="R532" s="116"/>
      <c r="S532" s="141"/>
      <c r="AG532" s="38"/>
      <c r="AH532" s="39"/>
      <c r="AI532" s="39"/>
      <c r="AK532" s="3" t="s">
        <v>107</v>
      </c>
      <c r="AO532" s="39"/>
      <c r="AQ532" s="39"/>
      <c r="AS532" s="39"/>
    </row>
    <row r="533" spans="1:45" customFormat="1" ht="15" x14ac:dyDescent="0.25">
      <c r="A533" s="50"/>
      <c r="B533" s="51"/>
      <c r="C533" s="193" t="s">
        <v>108</v>
      </c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4"/>
      <c r="R533" s="116"/>
      <c r="S533" s="141"/>
      <c r="AG533" s="38"/>
      <c r="AH533" s="39"/>
      <c r="AI533" s="39"/>
      <c r="AK533" s="3" t="s">
        <v>108</v>
      </c>
      <c r="AO533" s="39"/>
      <c r="AQ533" s="39"/>
      <c r="AS533" s="39"/>
    </row>
    <row r="534" spans="1:45" customFormat="1" ht="15" x14ac:dyDescent="0.25">
      <c r="A534" s="67"/>
      <c r="B534" s="68"/>
      <c r="C534" s="187" t="s">
        <v>76</v>
      </c>
      <c r="D534" s="187"/>
      <c r="E534" s="187"/>
      <c r="F534" s="42"/>
      <c r="G534" s="43"/>
      <c r="H534" s="43"/>
      <c r="I534" s="43"/>
      <c r="J534" s="46"/>
      <c r="K534" s="43"/>
      <c r="L534" s="69">
        <v>2271.35</v>
      </c>
      <c r="M534" s="64"/>
      <c r="N534" s="70">
        <v>19874.310000000001</v>
      </c>
      <c r="R534" s="116"/>
      <c r="S534" s="141"/>
      <c r="AG534" s="38"/>
      <c r="AH534" s="39"/>
      <c r="AI534" s="39"/>
      <c r="AO534" s="39" t="s">
        <v>76</v>
      </c>
      <c r="AQ534" s="39"/>
      <c r="AS534" s="39"/>
    </row>
    <row r="535" spans="1:45" customFormat="1" ht="15" x14ac:dyDescent="0.25">
      <c r="A535" s="184" t="s">
        <v>203</v>
      </c>
      <c r="B535" s="185"/>
      <c r="C535" s="185"/>
      <c r="D535" s="185"/>
      <c r="E535" s="185"/>
      <c r="F535" s="185"/>
      <c r="G535" s="185"/>
      <c r="H535" s="185"/>
      <c r="I535" s="185"/>
      <c r="J535" s="185"/>
      <c r="K535" s="185"/>
      <c r="L535" s="185"/>
      <c r="M535" s="185"/>
      <c r="N535" s="186"/>
      <c r="R535" s="116"/>
      <c r="S535" s="141"/>
      <c r="AG535" s="38"/>
      <c r="AH535" s="39" t="s">
        <v>203</v>
      </c>
      <c r="AI535" s="39"/>
      <c r="AO535" s="39"/>
      <c r="AQ535" s="39"/>
      <c r="AS535" s="39"/>
    </row>
    <row r="536" spans="1:45" customFormat="1" ht="34.5" x14ac:dyDescent="0.25">
      <c r="A536" s="123" t="s">
        <v>330</v>
      </c>
      <c r="B536" s="124" t="s">
        <v>205</v>
      </c>
      <c r="C536" s="197" t="s">
        <v>206</v>
      </c>
      <c r="D536" s="197"/>
      <c r="E536" s="197"/>
      <c r="F536" s="125" t="s">
        <v>207</v>
      </c>
      <c r="G536" s="126">
        <v>9.61</v>
      </c>
      <c r="H536" s="127">
        <v>1</v>
      </c>
      <c r="I536" s="131">
        <v>9.61</v>
      </c>
      <c r="J536" s="156">
        <v>8.39</v>
      </c>
      <c r="K536" s="126"/>
      <c r="L536" s="156">
        <v>80.63</v>
      </c>
      <c r="M536" s="131">
        <v>14.01</v>
      </c>
      <c r="N536" s="132">
        <v>1129.6300000000001</v>
      </c>
      <c r="O536" s="133"/>
      <c r="P536" s="133"/>
      <c r="Q536" s="133"/>
      <c r="R536" s="134" t="s">
        <v>374</v>
      </c>
      <c r="S536" s="141" t="s">
        <v>373</v>
      </c>
      <c r="AG536" s="38"/>
      <c r="AH536" s="39"/>
      <c r="AI536" s="39" t="s">
        <v>206</v>
      </c>
      <c r="AO536" s="39"/>
      <c r="AQ536" s="39"/>
      <c r="AS536" s="39"/>
    </row>
    <row r="537" spans="1:45" customFormat="1" ht="15" x14ac:dyDescent="0.25">
      <c r="A537" s="161"/>
      <c r="B537" s="155"/>
      <c r="C537" s="197" t="s">
        <v>76</v>
      </c>
      <c r="D537" s="197"/>
      <c r="E537" s="197"/>
      <c r="F537" s="125"/>
      <c r="G537" s="126"/>
      <c r="H537" s="126"/>
      <c r="I537" s="126"/>
      <c r="J537" s="162"/>
      <c r="K537" s="126"/>
      <c r="L537" s="156">
        <v>80.63</v>
      </c>
      <c r="M537" s="163"/>
      <c r="N537" s="132">
        <v>1129.6300000000001</v>
      </c>
      <c r="O537" s="133"/>
      <c r="P537" s="133"/>
      <c r="Q537" s="133"/>
      <c r="R537" s="137"/>
      <c r="S537" s="141"/>
      <c r="AG537" s="38"/>
      <c r="AH537" s="39"/>
      <c r="AI537" s="39"/>
      <c r="AO537" s="39" t="s">
        <v>76</v>
      </c>
      <c r="AQ537" s="39"/>
      <c r="AS537" s="39"/>
    </row>
    <row r="538" spans="1:45" customFormat="1" ht="23.25" x14ac:dyDescent="0.25">
      <c r="A538" s="40" t="s">
        <v>331</v>
      </c>
      <c r="B538" s="41" t="s">
        <v>209</v>
      </c>
      <c r="C538" s="187" t="s">
        <v>210</v>
      </c>
      <c r="D538" s="187"/>
      <c r="E538" s="187"/>
      <c r="F538" s="42" t="s">
        <v>207</v>
      </c>
      <c r="G538" s="43">
        <v>2.3199999999999998</v>
      </c>
      <c r="H538" s="44">
        <v>1</v>
      </c>
      <c r="I538" s="78">
        <v>2.3199999999999998</v>
      </c>
      <c r="J538" s="79">
        <v>42.98</v>
      </c>
      <c r="K538" s="43"/>
      <c r="L538" s="79">
        <v>99.71</v>
      </c>
      <c r="M538" s="78">
        <v>14.01</v>
      </c>
      <c r="N538" s="70">
        <v>1396.94</v>
      </c>
      <c r="R538" s="116"/>
      <c r="S538" s="141"/>
      <c r="AG538" s="38"/>
      <c r="AH538" s="39"/>
      <c r="AI538" s="39" t="s">
        <v>210</v>
      </c>
      <c r="AO538" s="39"/>
      <c r="AQ538" s="39"/>
      <c r="AS538" s="39"/>
    </row>
    <row r="539" spans="1:45" customFormat="1" ht="15" x14ac:dyDescent="0.25">
      <c r="A539" s="67"/>
      <c r="B539" s="68"/>
      <c r="C539" s="187" t="s">
        <v>76</v>
      </c>
      <c r="D539" s="187"/>
      <c r="E539" s="187"/>
      <c r="F539" s="42"/>
      <c r="G539" s="43"/>
      <c r="H539" s="43"/>
      <c r="I539" s="43"/>
      <c r="J539" s="46"/>
      <c r="K539" s="43"/>
      <c r="L539" s="79">
        <v>99.71</v>
      </c>
      <c r="M539" s="64"/>
      <c r="N539" s="70">
        <v>1396.94</v>
      </c>
      <c r="R539" s="116"/>
      <c r="S539" s="141"/>
      <c r="AG539" s="38"/>
      <c r="AH539" s="39"/>
      <c r="AI539" s="39"/>
      <c r="AO539" s="39" t="s">
        <v>76</v>
      </c>
      <c r="AQ539" s="39"/>
      <c r="AS539" s="39"/>
    </row>
    <row r="540" spans="1:45" customFormat="1" ht="34.5" x14ac:dyDescent="0.25">
      <c r="A540" s="40" t="s">
        <v>332</v>
      </c>
      <c r="B540" s="41" t="s">
        <v>212</v>
      </c>
      <c r="C540" s="187" t="s">
        <v>213</v>
      </c>
      <c r="D540" s="187"/>
      <c r="E540" s="187"/>
      <c r="F540" s="42" t="s">
        <v>207</v>
      </c>
      <c r="G540" s="43">
        <v>20.95</v>
      </c>
      <c r="H540" s="44">
        <v>1</v>
      </c>
      <c r="I540" s="78">
        <v>20.95</v>
      </c>
      <c r="J540" s="79">
        <v>3.28</v>
      </c>
      <c r="K540" s="43"/>
      <c r="L540" s="79">
        <v>68.72</v>
      </c>
      <c r="M540" s="78">
        <v>14.01</v>
      </c>
      <c r="N540" s="101">
        <v>962.77</v>
      </c>
      <c r="R540" s="116"/>
      <c r="S540" s="141"/>
      <c r="AG540" s="38"/>
      <c r="AH540" s="39"/>
      <c r="AI540" s="39" t="s">
        <v>213</v>
      </c>
      <c r="AO540" s="39"/>
      <c r="AQ540" s="39"/>
      <c r="AS540" s="39"/>
    </row>
    <row r="541" spans="1:45" customFormat="1" ht="15" x14ac:dyDescent="0.25">
      <c r="A541" s="67"/>
      <c r="B541" s="68"/>
      <c r="C541" s="187" t="s">
        <v>76</v>
      </c>
      <c r="D541" s="187"/>
      <c r="E541" s="187"/>
      <c r="F541" s="42"/>
      <c r="G541" s="43"/>
      <c r="H541" s="43"/>
      <c r="I541" s="43"/>
      <c r="J541" s="46"/>
      <c r="K541" s="43"/>
      <c r="L541" s="79">
        <v>68.72</v>
      </c>
      <c r="M541" s="64"/>
      <c r="N541" s="101">
        <v>962.77</v>
      </c>
      <c r="R541" s="116"/>
      <c r="S541" s="141"/>
      <c r="AG541" s="38"/>
      <c r="AH541" s="39"/>
      <c r="AI541" s="39"/>
      <c r="AO541" s="39" t="s">
        <v>76</v>
      </c>
      <c r="AQ541" s="39"/>
      <c r="AS541" s="39"/>
    </row>
    <row r="542" spans="1:45" customFormat="1" ht="45.75" x14ac:dyDescent="0.25">
      <c r="A542" s="40" t="s">
        <v>333</v>
      </c>
      <c r="B542" s="41" t="s">
        <v>215</v>
      </c>
      <c r="C542" s="187" t="s">
        <v>216</v>
      </c>
      <c r="D542" s="187"/>
      <c r="E542" s="187"/>
      <c r="F542" s="42" t="s">
        <v>207</v>
      </c>
      <c r="G542" s="43">
        <v>23.27</v>
      </c>
      <c r="H542" s="44">
        <v>1</v>
      </c>
      <c r="I542" s="78">
        <v>23.27</v>
      </c>
      <c r="J542" s="79">
        <v>3.86</v>
      </c>
      <c r="K542" s="43"/>
      <c r="L542" s="79">
        <v>89.82</v>
      </c>
      <c r="M542" s="78">
        <v>14.38</v>
      </c>
      <c r="N542" s="70">
        <v>1291.6099999999999</v>
      </c>
      <c r="R542" s="116"/>
      <c r="S542" s="141"/>
      <c r="AG542" s="38"/>
      <c r="AH542" s="39"/>
      <c r="AI542" s="39" t="s">
        <v>216</v>
      </c>
      <c r="AO542" s="39"/>
      <c r="AQ542" s="39"/>
      <c r="AS542" s="39"/>
    </row>
    <row r="543" spans="1:45" customFormat="1" ht="15" x14ac:dyDescent="0.25">
      <c r="A543" s="48"/>
      <c r="B543" s="49"/>
      <c r="C543" s="191" t="s">
        <v>334</v>
      </c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2"/>
      <c r="R543" s="116"/>
      <c r="S543" s="141"/>
      <c r="AG543" s="38"/>
      <c r="AH543" s="39"/>
      <c r="AI543" s="39"/>
      <c r="AJ543" s="3" t="s">
        <v>334</v>
      </c>
      <c r="AO543" s="39"/>
      <c r="AQ543" s="39"/>
      <c r="AS543" s="39"/>
    </row>
    <row r="544" spans="1:45" customFormat="1" ht="15" x14ac:dyDescent="0.25">
      <c r="A544" s="67"/>
      <c r="B544" s="68"/>
      <c r="C544" s="187" t="s">
        <v>76</v>
      </c>
      <c r="D544" s="187"/>
      <c r="E544" s="187"/>
      <c r="F544" s="42"/>
      <c r="G544" s="43"/>
      <c r="H544" s="43"/>
      <c r="I544" s="43"/>
      <c r="J544" s="46"/>
      <c r="K544" s="43"/>
      <c r="L544" s="79">
        <v>89.82</v>
      </c>
      <c r="M544" s="64"/>
      <c r="N544" s="70">
        <v>1291.6099999999999</v>
      </c>
      <c r="R544" s="116"/>
      <c r="S544" s="141"/>
      <c r="AG544" s="38"/>
      <c r="AH544" s="39"/>
      <c r="AI544" s="39"/>
      <c r="AO544" s="39" t="s">
        <v>76</v>
      </c>
      <c r="AQ544" s="39"/>
      <c r="AS544" s="39"/>
    </row>
    <row r="545" spans="1:45" customFormat="1" ht="0" hidden="1" customHeight="1" x14ac:dyDescent="0.25">
      <c r="A545" s="83"/>
      <c r="B545" s="84"/>
      <c r="C545" s="84"/>
      <c r="D545" s="84"/>
      <c r="E545" s="84"/>
      <c r="F545" s="85"/>
      <c r="G545" s="85"/>
      <c r="H545" s="85"/>
      <c r="I545" s="85"/>
      <c r="J545" s="86"/>
      <c r="K545" s="85"/>
      <c r="L545" s="86"/>
      <c r="M545" s="54"/>
      <c r="N545" s="86"/>
      <c r="R545" s="116"/>
      <c r="S545" s="141"/>
      <c r="AG545" s="38"/>
      <c r="AH545" s="39"/>
      <c r="AI545" s="39"/>
      <c r="AO545" s="39"/>
      <c r="AQ545" s="39"/>
      <c r="AS545" s="39"/>
    </row>
    <row r="546" spans="1:45" customFormat="1" ht="15" x14ac:dyDescent="0.25">
      <c r="A546" s="87"/>
      <c r="B546" s="88"/>
      <c r="C546" s="187" t="s">
        <v>335</v>
      </c>
      <c r="D546" s="187"/>
      <c r="E546" s="187"/>
      <c r="F546" s="187"/>
      <c r="G546" s="187"/>
      <c r="H546" s="187"/>
      <c r="I546" s="187"/>
      <c r="J546" s="187"/>
      <c r="K546" s="187"/>
      <c r="L546" s="89"/>
      <c r="M546" s="90"/>
      <c r="N546" s="91"/>
      <c r="R546" s="116"/>
      <c r="S546" s="141"/>
      <c r="AG546" s="38"/>
      <c r="AH546" s="39"/>
      <c r="AI546" s="39"/>
      <c r="AO546" s="39"/>
      <c r="AQ546" s="39" t="s">
        <v>335</v>
      </c>
      <c r="AS546" s="39"/>
    </row>
    <row r="547" spans="1:45" customFormat="1" ht="15" x14ac:dyDescent="0.25">
      <c r="A547" s="92"/>
      <c r="B547" s="51"/>
      <c r="C547" s="191" t="s">
        <v>226</v>
      </c>
      <c r="D547" s="191"/>
      <c r="E547" s="191"/>
      <c r="F547" s="191"/>
      <c r="G547" s="191"/>
      <c r="H547" s="191"/>
      <c r="I547" s="191"/>
      <c r="J547" s="191"/>
      <c r="K547" s="191"/>
      <c r="L547" s="93">
        <v>126590.95</v>
      </c>
      <c r="M547" s="94"/>
      <c r="N547" s="95"/>
      <c r="R547" s="116"/>
      <c r="S547" s="141"/>
      <c r="AG547" s="38"/>
      <c r="AH547" s="39"/>
      <c r="AI547" s="39"/>
      <c r="AO547" s="39"/>
      <c r="AQ547" s="39"/>
      <c r="AR547" s="3" t="s">
        <v>226</v>
      </c>
      <c r="AS547" s="39"/>
    </row>
    <row r="548" spans="1:45" customFormat="1" ht="15" x14ac:dyDescent="0.25">
      <c r="A548" s="92"/>
      <c r="B548" s="51"/>
      <c r="C548" s="191" t="s">
        <v>227</v>
      </c>
      <c r="D548" s="191"/>
      <c r="E548" s="191"/>
      <c r="F548" s="191"/>
      <c r="G548" s="191"/>
      <c r="H548" s="191"/>
      <c r="I548" s="191"/>
      <c r="J548" s="191"/>
      <c r="K548" s="191"/>
      <c r="L548" s="96"/>
      <c r="M548" s="94"/>
      <c r="N548" s="95"/>
      <c r="R548" s="116"/>
      <c r="S548" s="141"/>
      <c r="AG548" s="38"/>
      <c r="AH548" s="39"/>
      <c r="AI548" s="39"/>
      <c r="AO548" s="39"/>
      <c r="AQ548" s="39"/>
      <c r="AR548" s="3" t="s">
        <v>227</v>
      </c>
      <c r="AS548" s="39"/>
    </row>
    <row r="549" spans="1:45" customFormat="1" ht="15" x14ac:dyDescent="0.25">
      <c r="A549" s="92"/>
      <c r="B549" s="51"/>
      <c r="C549" s="191" t="s">
        <v>228</v>
      </c>
      <c r="D549" s="191"/>
      <c r="E549" s="191"/>
      <c r="F549" s="191"/>
      <c r="G549" s="191"/>
      <c r="H549" s="191"/>
      <c r="I549" s="191"/>
      <c r="J549" s="191"/>
      <c r="K549" s="191"/>
      <c r="L549" s="93">
        <v>2292.31</v>
      </c>
      <c r="M549" s="94"/>
      <c r="N549" s="95"/>
      <c r="R549" s="116"/>
      <c r="S549" s="141"/>
      <c r="AG549" s="38"/>
      <c r="AH549" s="39"/>
      <c r="AI549" s="39"/>
      <c r="AO549" s="39"/>
      <c r="AQ549" s="39"/>
      <c r="AR549" s="3" t="s">
        <v>228</v>
      </c>
      <c r="AS549" s="39"/>
    </row>
    <row r="550" spans="1:45" customFormat="1" ht="15" x14ac:dyDescent="0.25">
      <c r="A550" s="92"/>
      <c r="B550" s="51"/>
      <c r="C550" s="191" t="s">
        <v>229</v>
      </c>
      <c r="D550" s="191"/>
      <c r="E550" s="191"/>
      <c r="F550" s="191"/>
      <c r="G550" s="191"/>
      <c r="H550" s="191"/>
      <c r="I550" s="191"/>
      <c r="J550" s="191"/>
      <c r="K550" s="191"/>
      <c r="L550" s="93">
        <v>4347.99</v>
      </c>
      <c r="M550" s="94"/>
      <c r="N550" s="95"/>
      <c r="R550" s="116"/>
      <c r="S550" s="141"/>
      <c r="AG550" s="38"/>
      <c r="AH550" s="39"/>
      <c r="AI550" s="39"/>
      <c r="AO550" s="39"/>
      <c r="AQ550" s="39"/>
      <c r="AR550" s="3" t="s">
        <v>229</v>
      </c>
      <c r="AS550" s="39"/>
    </row>
    <row r="551" spans="1:45" customFormat="1" ht="15" x14ac:dyDescent="0.25">
      <c r="A551" s="92"/>
      <c r="B551" s="51"/>
      <c r="C551" s="191" t="s">
        <v>230</v>
      </c>
      <c r="D551" s="191"/>
      <c r="E551" s="191"/>
      <c r="F551" s="191"/>
      <c r="G551" s="191"/>
      <c r="H551" s="191"/>
      <c r="I551" s="191"/>
      <c r="J551" s="191"/>
      <c r="K551" s="191"/>
      <c r="L551" s="102">
        <v>371.55</v>
      </c>
      <c r="M551" s="94"/>
      <c r="N551" s="95"/>
      <c r="R551" s="116"/>
      <c r="S551" s="141"/>
      <c r="AG551" s="38"/>
      <c r="AH551" s="39"/>
      <c r="AI551" s="39"/>
      <c r="AO551" s="39"/>
      <c r="AQ551" s="39"/>
      <c r="AR551" s="3" t="s">
        <v>230</v>
      </c>
      <c r="AS551" s="39"/>
    </row>
    <row r="552" spans="1:45" customFormat="1" ht="15" x14ac:dyDescent="0.25">
      <c r="A552" s="92"/>
      <c r="B552" s="51"/>
      <c r="C552" s="191" t="s">
        <v>231</v>
      </c>
      <c r="D552" s="191"/>
      <c r="E552" s="191"/>
      <c r="F552" s="191"/>
      <c r="G552" s="191"/>
      <c r="H552" s="191"/>
      <c r="I552" s="191"/>
      <c r="J552" s="191"/>
      <c r="K552" s="191"/>
      <c r="L552" s="93">
        <v>119692.4</v>
      </c>
      <c r="M552" s="94"/>
      <c r="N552" s="95"/>
      <c r="R552" s="116"/>
      <c r="S552" s="141"/>
      <c r="AG552" s="38"/>
      <c r="AH552" s="39"/>
      <c r="AI552" s="39"/>
      <c r="AO552" s="39"/>
      <c r="AQ552" s="39"/>
      <c r="AR552" s="3" t="s">
        <v>231</v>
      </c>
      <c r="AS552" s="39"/>
    </row>
    <row r="553" spans="1:45" customFormat="1" ht="15" x14ac:dyDescent="0.25">
      <c r="A553" s="92"/>
      <c r="B553" s="51"/>
      <c r="C553" s="191" t="s">
        <v>232</v>
      </c>
      <c r="D553" s="191"/>
      <c r="E553" s="191"/>
      <c r="F553" s="191"/>
      <c r="G553" s="191"/>
      <c r="H553" s="191"/>
      <c r="I553" s="191"/>
      <c r="J553" s="191"/>
      <c r="K553" s="191"/>
      <c r="L553" s="102">
        <v>258.25</v>
      </c>
      <c r="M553" s="94"/>
      <c r="N553" s="95"/>
      <c r="R553" s="116"/>
      <c r="S553" s="141"/>
      <c r="AG553" s="38"/>
      <c r="AH553" s="39"/>
      <c r="AI553" s="39"/>
      <c r="AO553" s="39"/>
      <c r="AQ553" s="39"/>
      <c r="AR553" s="3" t="s">
        <v>232</v>
      </c>
      <c r="AS553" s="39"/>
    </row>
    <row r="554" spans="1:45" customFormat="1" ht="15" x14ac:dyDescent="0.25">
      <c r="A554" s="92"/>
      <c r="B554" s="51"/>
      <c r="C554" s="191" t="s">
        <v>233</v>
      </c>
      <c r="D554" s="191"/>
      <c r="E554" s="191"/>
      <c r="F554" s="191"/>
      <c r="G554" s="191"/>
      <c r="H554" s="191"/>
      <c r="I554" s="191"/>
      <c r="J554" s="191"/>
      <c r="K554" s="191"/>
      <c r="L554" s="93">
        <v>130893.77</v>
      </c>
      <c r="M554" s="94"/>
      <c r="N554" s="95"/>
      <c r="R554" s="116"/>
      <c r="S554" s="141"/>
      <c r="AG554" s="38"/>
      <c r="AH554" s="39"/>
      <c r="AI554" s="39"/>
      <c r="AO554" s="39"/>
      <c r="AQ554" s="39"/>
      <c r="AR554" s="3" t="s">
        <v>233</v>
      </c>
      <c r="AS554" s="39"/>
    </row>
    <row r="555" spans="1:45" customFormat="1" ht="15" x14ac:dyDescent="0.25">
      <c r="A555" s="92"/>
      <c r="B555" s="51"/>
      <c r="C555" s="191" t="s">
        <v>234</v>
      </c>
      <c r="D555" s="191"/>
      <c r="E555" s="191"/>
      <c r="F555" s="191"/>
      <c r="G555" s="191"/>
      <c r="H555" s="191"/>
      <c r="I555" s="191"/>
      <c r="J555" s="191"/>
      <c r="K555" s="191"/>
      <c r="L555" s="93">
        <v>130635.52</v>
      </c>
      <c r="M555" s="94"/>
      <c r="N555" s="95"/>
      <c r="R555" s="116"/>
      <c r="S555" s="141"/>
      <c r="AG555" s="38"/>
      <c r="AH555" s="39"/>
      <c r="AI555" s="39"/>
      <c r="AO555" s="39"/>
      <c r="AQ555" s="39"/>
      <c r="AR555" s="3" t="s">
        <v>234</v>
      </c>
      <c r="AS555" s="39"/>
    </row>
    <row r="556" spans="1:45" customFormat="1" ht="15" x14ac:dyDescent="0.25">
      <c r="A556" s="92"/>
      <c r="B556" s="51"/>
      <c r="C556" s="191" t="s">
        <v>235</v>
      </c>
      <c r="D556" s="191"/>
      <c r="E556" s="191"/>
      <c r="F556" s="191"/>
      <c r="G556" s="191"/>
      <c r="H556" s="191"/>
      <c r="I556" s="191"/>
      <c r="J556" s="191"/>
      <c r="K556" s="191"/>
      <c r="L556" s="96"/>
      <c r="M556" s="94"/>
      <c r="N556" s="95"/>
      <c r="R556" s="116"/>
      <c r="S556" s="141"/>
      <c r="AG556" s="38"/>
      <c r="AH556" s="39"/>
      <c r="AI556" s="39"/>
      <c r="AO556" s="39"/>
      <c r="AQ556" s="39"/>
      <c r="AR556" s="3" t="s">
        <v>235</v>
      </c>
      <c r="AS556" s="39"/>
    </row>
    <row r="557" spans="1:45" customFormat="1" ht="15" x14ac:dyDescent="0.25">
      <c r="A557" s="92"/>
      <c r="B557" s="51"/>
      <c r="C557" s="191" t="s">
        <v>236</v>
      </c>
      <c r="D557" s="191"/>
      <c r="E557" s="191"/>
      <c r="F557" s="191"/>
      <c r="G557" s="191"/>
      <c r="H557" s="191"/>
      <c r="I557" s="191"/>
      <c r="J557" s="191"/>
      <c r="K557" s="191"/>
      <c r="L557" s="93">
        <v>2292.31</v>
      </c>
      <c r="M557" s="94"/>
      <c r="N557" s="95"/>
      <c r="R557" s="116"/>
      <c r="S557" s="141"/>
      <c r="AG557" s="38"/>
      <c r="AH557" s="39"/>
      <c r="AI557" s="39"/>
      <c r="AO557" s="39"/>
      <c r="AQ557" s="39"/>
      <c r="AR557" s="3" t="s">
        <v>236</v>
      </c>
      <c r="AS557" s="39"/>
    </row>
    <row r="558" spans="1:45" customFormat="1" ht="15" x14ac:dyDescent="0.25">
      <c r="A558" s="92"/>
      <c r="B558" s="51"/>
      <c r="C558" s="191" t="s">
        <v>237</v>
      </c>
      <c r="D558" s="191"/>
      <c r="E558" s="191"/>
      <c r="F558" s="191"/>
      <c r="G558" s="191"/>
      <c r="H558" s="191"/>
      <c r="I558" s="191"/>
      <c r="J558" s="191"/>
      <c r="K558" s="191"/>
      <c r="L558" s="93">
        <v>4347.99</v>
      </c>
      <c r="M558" s="94"/>
      <c r="N558" s="95"/>
      <c r="R558" s="116"/>
      <c r="S558" s="141"/>
      <c r="AG558" s="38"/>
      <c r="AH558" s="39"/>
      <c r="AI558" s="39"/>
      <c r="AO558" s="39"/>
      <c r="AQ558" s="39"/>
      <c r="AR558" s="3" t="s">
        <v>237</v>
      </c>
      <c r="AS558" s="39"/>
    </row>
    <row r="559" spans="1:45" customFormat="1" ht="15" x14ac:dyDescent="0.25">
      <c r="A559" s="92"/>
      <c r="B559" s="51"/>
      <c r="C559" s="191" t="s">
        <v>238</v>
      </c>
      <c r="D559" s="191"/>
      <c r="E559" s="191"/>
      <c r="F559" s="191"/>
      <c r="G559" s="191"/>
      <c r="H559" s="191"/>
      <c r="I559" s="191"/>
      <c r="J559" s="191"/>
      <c r="K559" s="191"/>
      <c r="L559" s="102">
        <v>371.55</v>
      </c>
      <c r="M559" s="94"/>
      <c r="N559" s="95"/>
      <c r="R559" s="116"/>
      <c r="S559" s="141"/>
      <c r="AG559" s="38"/>
      <c r="AH559" s="39"/>
      <c r="AI559" s="39"/>
      <c r="AO559" s="39"/>
      <c r="AQ559" s="39"/>
      <c r="AR559" s="3" t="s">
        <v>238</v>
      </c>
      <c r="AS559" s="39"/>
    </row>
    <row r="560" spans="1:45" customFormat="1" ht="15" x14ac:dyDescent="0.25">
      <c r="A560" s="92"/>
      <c r="B560" s="51"/>
      <c r="C560" s="191" t="s">
        <v>239</v>
      </c>
      <c r="D560" s="191"/>
      <c r="E560" s="191"/>
      <c r="F560" s="191"/>
      <c r="G560" s="191"/>
      <c r="H560" s="191"/>
      <c r="I560" s="191"/>
      <c r="J560" s="191"/>
      <c r="K560" s="191"/>
      <c r="L560" s="93">
        <v>119692.4</v>
      </c>
      <c r="M560" s="94"/>
      <c r="N560" s="95"/>
      <c r="R560" s="116"/>
      <c r="S560" s="141"/>
      <c r="AG560" s="38"/>
      <c r="AH560" s="39"/>
      <c r="AI560" s="39"/>
      <c r="AO560" s="39"/>
      <c r="AQ560" s="39"/>
      <c r="AR560" s="3" t="s">
        <v>239</v>
      </c>
      <c r="AS560" s="39"/>
    </row>
    <row r="561" spans="1:47" customFormat="1" ht="15" x14ac:dyDescent="0.25">
      <c r="A561" s="92"/>
      <c r="B561" s="51"/>
      <c r="C561" s="191" t="s">
        <v>240</v>
      </c>
      <c r="D561" s="191"/>
      <c r="E561" s="191"/>
      <c r="F561" s="191"/>
      <c r="G561" s="191"/>
      <c r="H561" s="191"/>
      <c r="I561" s="191"/>
      <c r="J561" s="191"/>
      <c r="K561" s="191"/>
      <c r="L561" s="93">
        <v>2868.42</v>
      </c>
      <c r="M561" s="94"/>
      <c r="N561" s="95"/>
      <c r="R561" s="116"/>
      <c r="S561" s="141"/>
      <c r="AG561" s="38"/>
      <c r="AH561" s="39"/>
      <c r="AI561" s="39"/>
      <c r="AO561" s="39"/>
      <c r="AQ561" s="39"/>
      <c r="AR561" s="3" t="s">
        <v>240</v>
      </c>
      <c r="AS561" s="39"/>
    </row>
    <row r="562" spans="1:47" customFormat="1" ht="15" x14ac:dyDescent="0.25">
      <c r="A562" s="92"/>
      <c r="B562" s="51"/>
      <c r="C562" s="191" t="s">
        <v>241</v>
      </c>
      <c r="D562" s="191"/>
      <c r="E562" s="191"/>
      <c r="F562" s="191"/>
      <c r="G562" s="191"/>
      <c r="H562" s="191"/>
      <c r="I562" s="191"/>
      <c r="J562" s="191"/>
      <c r="K562" s="191"/>
      <c r="L562" s="93">
        <v>1434.4</v>
      </c>
      <c r="M562" s="94"/>
      <c r="N562" s="95"/>
      <c r="R562" s="116"/>
      <c r="S562" s="141"/>
      <c r="AG562" s="38"/>
      <c r="AH562" s="39"/>
      <c r="AI562" s="39"/>
      <c r="AO562" s="39"/>
      <c r="AQ562" s="39"/>
      <c r="AR562" s="3" t="s">
        <v>241</v>
      </c>
      <c r="AS562" s="39"/>
    </row>
    <row r="563" spans="1:47" customFormat="1" ht="15" x14ac:dyDescent="0.25">
      <c r="A563" s="92"/>
      <c r="B563" s="51"/>
      <c r="C563" s="191" t="s">
        <v>242</v>
      </c>
      <c r="D563" s="191"/>
      <c r="E563" s="191"/>
      <c r="F563" s="191"/>
      <c r="G563" s="191"/>
      <c r="H563" s="191"/>
      <c r="I563" s="191"/>
      <c r="J563" s="191"/>
      <c r="K563" s="191"/>
      <c r="L563" s="102">
        <v>258.25</v>
      </c>
      <c r="M563" s="94"/>
      <c r="N563" s="95"/>
      <c r="R563" s="116"/>
      <c r="S563" s="141"/>
      <c r="AG563" s="38"/>
      <c r="AH563" s="39"/>
      <c r="AI563" s="39"/>
      <c r="AO563" s="39"/>
      <c r="AQ563" s="39"/>
      <c r="AR563" s="3" t="s">
        <v>242</v>
      </c>
      <c r="AS563" s="39"/>
    </row>
    <row r="564" spans="1:47" customFormat="1" ht="15" x14ac:dyDescent="0.25">
      <c r="A564" s="92"/>
      <c r="B564" s="51"/>
      <c r="C564" s="191" t="s">
        <v>243</v>
      </c>
      <c r="D564" s="191"/>
      <c r="E564" s="191"/>
      <c r="F564" s="191"/>
      <c r="G564" s="191"/>
      <c r="H564" s="191"/>
      <c r="I564" s="191"/>
      <c r="J564" s="191"/>
      <c r="K564" s="191"/>
      <c r="L564" s="93">
        <v>2663.86</v>
      </c>
      <c r="M564" s="94"/>
      <c r="N564" s="95"/>
      <c r="R564" s="116"/>
      <c r="S564" s="141"/>
      <c r="AG564" s="38"/>
      <c r="AH564" s="39"/>
      <c r="AI564" s="39"/>
      <c r="AO564" s="39"/>
      <c r="AQ564" s="39"/>
      <c r="AR564" s="3" t="s">
        <v>243</v>
      </c>
      <c r="AS564" s="39"/>
    </row>
    <row r="565" spans="1:47" customFormat="1" ht="15" x14ac:dyDescent="0.25">
      <c r="A565" s="92"/>
      <c r="B565" s="51"/>
      <c r="C565" s="191" t="s">
        <v>244</v>
      </c>
      <c r="D565" s="191"/>
      <c r="E565" s="191"/>
      <c r="F565" s="191"/>
      <c r="G565" s="191"/>
      <c r="H565" s="191"/>
      <c r="I565" s="191"/>
      <c r="J565" s="191"/>
      <c r="K565" s="191"/>
      <c r="L565" s="93">
        <v>2868.42</v>
      </c>
      <c r="M565" s="94"/>
      <c r="N565" s="95"/>
      <c r="R565" s="116"/>
      <c r="S565" s="141"/>
      <c r="AG565" s="38"/>
      <c r="AH565" s="39"/>
      <c r="AI565" s="39"/>
      <c r="AO565" s="39"/>
      <c r="AQ565" s="39"/>
      <c r="AR565" s="3" t="s">
        <v>244</v>
      </c>
      <c r="AS565" s="39"/>
    </row>
    <row r="566" spans="1:47" customFormat="1" ht="15" x14ac:dyDescent="0.25">
      <c r="A566" s="92"/>
      <c r="B566" s="51"/>
      <c r="C566" s="191" t="s">
        <v>245</v>
      </c>
      <c r="D566" s="191"/>
      <c r="E566" s="191"/>
      <c r="F566" s="191"/>
      <c r="G566" s="191"/>
      <c r="H566" s="191"/>
      <c r="I566" s="191"/>
      <c r="J566" s="191"/>
      <c r="K566" s="191"/>
      <c r="L566" s="93">
        <v>1434.4</v>
      </c>
      <c r="M566" s="94"/>
      <c r="N566" s="95"/>
      <c r="R566" s="116"/>
      <c r="S566" s="141"/>
      <c r="AG566" s="38"/>
      <c r="AH566" s="39"/>
      <c r="AI566" s="39"/>
      <c r="AO566" s="39"/>
      <c r="AQ566" s="39"/>
      <c r="AR566" s="3" t="s">
        <v>245</v>
      </c>
      <c r="AS566" s="39"/>
    </row>
    <row r="567" spans="1:47" customFormat="1" ht="15" x14ac:dyDescent="0.25">
      <c r="A567" s="92"/>
      <c r="B567" s="97"/>
      <c r="C567" s="205" t="s">
        <v>336</v>
      </c>
      <c r="D567" s="205"/>
      <c r="E567" s="205"/>
      <c r="F567" s="205"/>
      <c r="G567" s="205"/>
      <c r="H567" s="205"/>
      <c r="I567" s="205"/>
      <c r="J567" s="205"/>
      <c r="K567" s="205"/>
      <c r="L567" s="98">
        <v>130893.77</v>
      </c>
      <c r="M567" s="99"/>
      <c r="N567" s="100"/>
      <c r="R567" s="116"/>
      <c r="S567" s="141"/>
      <c r="AG567" s="38"/>
      <c r="AH567" s="39"/>
      <c r="AI567" s="39"/>
      <c r="AO567" s="39"/>
      <c r="AQ567" s="39"/>
      <c r="AS567" s="39" t="s">
        <v>336</v>
      </c>
    </row>
    <row r="568" spans="1:47" customFormat="1" ht="11.25" hidden="1" customHeight="1" x14ac:dyDescent="0.25"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4"/>
      <c r="M568" s="104"/>
      <c r="N568" s="104"/>
      <c r="R568" s="117"/>
      <c r="S568" s="142"/>
    </row>
    <row r="569" spans="1:47" customFormat="1" ht="15" x14ac:dyDescent="0.25">
      <c r="A569" s="87"/>
      <c r="B569" s="88"/>
      <c r="C569" s="187" t="s">
        <v>337</v>
      </c>
      <c r="D569" s="187"/>
      <c r="E569" s="187"/>
      <c r="F569" s="187"/>
      <c r="G569" s="187"/>
      <c r="H569" s="187"/>
      <c r="I569" s="187"/>
      <c r="J569" s="187"/>
      <c r="K569" s="187"/>
      <c r="L569" s="89"/>
      <c r="M569" s="90"/>
      <c r="N569" s="91"/>
      <c r="R569" s="116"/>
      <c r="S569" s="141"/>
      <c r="AT569" s="39" t="s">
        <v>337</v>
      </c>
    </row>
    <row r="570" spans="1:47" customFormat="1" ht="15" x14ac:dyDescent="0.25">
      <c r="A570" s="92"/>
      <c r="B570" s="51"/>
      <c r="C570" s="191" t="s">
        <v>226</v>
      </c>
      <c r="D570" s="191"/>
      <c r="E570" s="191"/>
      <c r="F570" s="191"/>
      <c r="G570" s="191"/>
      <c r="H570" s="191"/>
      <c r="I570" s="191"/>
      <c r="J570" s="191"/>
      <c r="K570" s="191"/>
      <c r="L570" s="93">
        <v>1671155.55</v>
      </c>
      <c r="M570" s="94"/>
      <c r="N570" s="105">
        <v>15387891.59</v>
      </c>
      <c r="R570" s="116"/>
      <c r="S570" s="141"/>
      <c r="AT570" s="39"/>
      <c r="AU570" s="3" t="s">
        <v>226</v>
      </c>
    </row>
    <row r="571" spans="1:47" customFormat="1" ht="15" x14ac:dyDescent="0.25">
      <c r="A571" s="92"/>
      <c r="B571" s="51"/>
      <c r="C571" s="191" t="s">
        <v>227</v>
      </c>
      <c r="D571" s="191"/>
      <c r="E571" s="191"/>
      <c r="F571" s="191"/>
      <c r="G571" s="191"/>
      <c r="H571" s="191"/>
      <c r="I571" s="191"/>
      <c r="J571" s="191"/>
      <c r="K571" s="191"/>
      <c r="L571" s="96"/>
      <c r="M571" s="94"/>
      <c r="N571" s="95"/>
      <c r="R571" s="116"/>
      <c r="S571" s="141"/>
      <c r="AT571" s="39"/>
      <c r="AU571" s="3" t="s">
        <v>227</v>
      </c>
    </row>
    <row r="572" spans="1:47" customFormat="1" ht="15" x14ac:dyDescent="0.25">
      <c r="A572" s="92"/>
      <c r="B572" s="51"/>
      <c r="C572" s="191" t="s">
        <v>228</v>
      </c>
      <c r="D572" s="191"/>
      <c r="E572" s="191"/>
      <c r="F572" s="191"/>
      <c r="G572" s="191"/>
      <c r="H572" s="191"/>
      <c r="I572" s="191"/>
      <c r="J572" s="191"/>
      <c r="K572" s="191"/>
      <c r="L572" s="93">
        <v>15354.64</v>
      </c>
      <c r="M572" s="94"/>
      <c r="N572" s="105">
        <v>721514.54</v>
      </c>
      <c r="R572" s="116"/>
      <c r="S572" s="141"/>
      <c r="AT572" s="39"/>
      <c r="AU572" s="3" t="s">
        <v>228</v>
      </c>
    </row>
    <row r="573" spans="1:47" customFormat="1" ht="15" x14ac:dyDescent="0.25">
      <c r="A573" s="92"/>
      <c r="B573" s="51"/>
      <c r="C573" s="191" t="s">
        <v>229</v>
      </c>
      <c r="D573" s="191"/>
      <c r="E573" s="191"/>
      <c r="F573" s="191"/>
      <c r="G573" s="191"/>
      <c r="H573" s="191"/>
      <c r="I573" s="191"/>
      <c r="J573" s="191"/>
      <c r="K573" s="191"/>
      <c r="L573" s="93">
        <v>31584.04</v>
      </c>
      <c r="M573" s="94"/>
      <c r="N573" s="105">
        <v>442492.41</v>
      </c>
      <c r="R573" s="116"/>
      <c r="S573" s="141"/>
      <c r="AT573" s="39"/>
      <c r="AU573" s="3" t="s">
        <v>229</v>
      </c>
    </row>
    <row r="574" spans="1:47" customFormat="1" ht="15" x14ac:dyDescent="0.25">
      <c r="A574" s="92"/>
      <c r="B574" s="51"/>
      <c r="C574" s="191" t="s">
        <v>230</v>
      </c>
      <c r="D574" s="191"/>
      <c r="E574" s="191"/>
      <c r="F574" s="191"/>
      <c r="G574" s="191"/>
      <c r="H574" s="191"/>
      <c r="I574" s="191"/>
      <c r="J574" s="191"/>
      <c r="K574" s="191"/>
      <c r="L574" s="93">
        <v>2231.0700000000002</v>
      </c>
      <c r="M574" s="94"/>
      <c r="N574" s="105">
        <v>104837.97</v>
      </c>
      <c r="R574" s="116"/>
      <c r="S574" s="141"/>
      <c r="AT574" s="39"/>
      <c r="AU574" s="3" t="s">
        <v>230</v>
      </c>
    </row>
    <row r="575" spans="1:47" customFormat="1" ht="15" x14ac:dyDescent="0.25">
      <c r="A575" s="92"/>
      <c r="B575" s="51"/>
      <c r="C575" s="191" t="s">
        <v>231</v>
      </c>
      <c r="D575" s="191"/>
      <c r="E575" s="191"/>
      <c r="F575" s="191"/>
      <c r="G575" s="191"/>
      <c r="H575" s="191"/>
      <c r="I575" s="191"/>
      <c r="J575" s="191"/>
      <c r="K575" s="191"/>
      <c r="L575" s="93">
        <v>1622616.39</v>
      </c>
      <c r="M575" s="94"/>
      <c r="N575" s="105">
        <v>14201256.119999999</v>
      </c>
      <c r="R575" s="116"/>
      <c r="S575" s="141"/>
      <c r="AT575" s="39"/>
      <c r="AU575" s="3" t="s">
        <v>231</v>
      </c>
    </row>
    <row r="576" spans="1:47" customFormat="1" ht="15" x14ac:dyDescent="0.25">
      <c r="A576" s="92"/>
      <c r="B576" s="51"/>
      <c r="C576" s="191" t="s">
        <v>232</v>
      </c>
      <c r="D576" s="191"/>
      <c r="E576" s="191"/>
      <c r="F576" s="191"/>
      <c r="G576" s="191"/>
      <c r="H576" s="191"/>
      <c r="I576" s="191"/>
      <c r="J576" s="191"/>
      <c r="K576" s="191"/>
      <c r="L576" s="93">
        <v>1600.48</v>
      </c>
      <c r="M576" s="94"/>
      <c r="N576" s="105">
        <v>22628.52</v>
      </c>
      <c r="R576" s="116"/>
      <c r="S576" s="141"/>
      <c r="AT576" s="39"/>
      <c r="AU576" s="3" t="s">
        <v>232</v>
      </c>
    </row>
    <row r="577" spans="1:48" customFormat="1" ht="15" x14ac:dyDescent="0.25">
      <c r="A577" s="92"/>
      <c r="B577" s="51"/>
      <c r="C577" s="191" t="s">
        <v>233</v>
      </c>
      <c r="D577" s="191"/>
      <c r="E577" s="191"/>
      <c r="F577" s="191"/>
      <c r="G577" s="191"/>
      <c r="H577" s="191"/>
      <c r="I577" s="191"/>
      <c r="J577" s="191"/>
      <c r="K577" s="191"/>
      <c r="L577" s="93">
        <v>1699136.63</v>
      </c>
      <c r="M577" s="94"/>
      <c r="N577" s="105">
        <v>16702722.85</v>
      </c>
      <c r="R577" s="116"/>
      <c r="S577" s="141"/>
      <c r="AT577" s="39"/>
      <c r="AU577" s="3" t="s">
        <v>233</v>
      </c>
    </row>
    <row r="578" spans="1:48" customFormat="1" ht="15" x14ac:dyDescent="0.25">
      <c r="A578" s="92"/>
      <c r="B578" s="51"/>
      <c r="C578" s="191" t="s">
        <v>234</v>
      </c>
      <c r="D578" s="191"/>
      <c r="E578" s="191"/>
      <c r="F578" s="191"/>
      <c r="G578" s="191"/>
      <c r="H578" s="191"/>
      <c r="I578" s="191"/>
      <c r="J578" s="191"/>
      <c r="K578" s="191"/>
      <c r="L578" s="93">
        <v>1697536.15</v>
      </c>
      <c r="M578" s="94"/>
      <c r="N578" s="105">
        <v>16680094.33</v>
      </c>
      <c r="R578" s="116"/>
      <c r="S578" s="141"/>
      <c r="AT578" s="39"/>
      <c r="AU578" s="3" t="s">
        <v>234</v>
      </c>
    </row>
    <row r="579" spans="1:48" customFormat="1" ht="15" x14ac:dyDescent="0.25">
      <c r="A579" s="92"/>
      <c r="B579" s="51"/>
      <c r="C579" s="191" t="s">
        <v>235</v>
      </c>
      <c r="D579" s="191"/>
      <c r="E579" s="191"/>
      <c r="F579" s="191"/>
      <c r="G579" s="191"/>
      <c r="H579" s="191"/>
      <c r="I579" s="191"/>
      <c r="J579" s="191"/>
      <c r="K579" s="191"/>
      <c r="L579" s="96"/>
      <c r="M579" s="94"/>
      <c r="N579" s="95"/>
      <c r="R579" s="116"/>
      <c r="S579" s="141"/>
      <c r="AT579" s="39"/>
      <c r="AU579" s="3" t="s">
        <v>235</v>
      </c>
    </row>
    <row r="580" spans="1:48" customFormat="1" ht="15" x14ac:dyDescent="0.25">
      <c r="A580" s="92"/>
      <c r="B580" s="51"/>
      <c r="C580" s="191" t="s">
        <v>236</v>
      </c>
      <c r="D580" s="191"/>
      <c r="E580" s="191"/>
      <c r="F580" s="191"/>
      <c r="G580" s="191"/>
      <c r="H580" s="191"/>
      <c r="I580" s="191"/>
      <c r="J580" s="191"/>
      <c r="K580" s="191"/>
      <c r="L580" s="93">
        <v>15354.64</v>
      </c>
      <c r="M580" s="94"/>
      <c r="N580" s="105">
        <v>721514.54</v>
      </c>
      <c r="R580" s="116"/>
      <c r="S580" s="141"/>
      <c r="AT580" s="39"/>
      <c r="AU580" s="3" t="s">
        <v>236</v>
      </c>
    </row>
    <row r="581" spans="1:48" customFormat="1" ht="15" x14ac:dyDescent="0.25">
      <c r="A581" s="92"/>
      <c r="B581" s="51"/>
      <c r="C581" s="191" t="s">
        <v>237</v>
      </c>
      <c r="D581" s="191"/>
      <c r="E581" s="191"/>
      <c r="F581" s="191"/>
      <c r="G581" s="191"/>
      <c r="H581" s="191"/>
      <c r="I581" s="191"/>
      <c r="J581" s="191"/>
      <c r="K581" s="191"/>
      <c r="L581" s="93">
        <v>31584.04</v>
      </c>
      <c r="M581" s="94"/>
      <c r="N581" s="105">
        <v>442492.41</v>
      </c>
      <c r="R581" s="116"/>
      <c r="S581" s="141"/>
      <c r="AT581" s="39"/>
      <c r="AU581" s="3" t="s">
        <v>237</v>
      </c>
    </row>
    <row r="582" spans="1:48" customFormat="1" ht="15" x14ac:dyDescent="0.25">
      <c r="A582" s="92"/>
      <c r="B582" s="51"/>
      <c r="C582" s="191" t="s">
        <v>238</v>
      </c>
      <c r="D582" s="191"/>
      <c r="E582" s="191"/>
      <c r="F582" s="191"/>
      <c r="G582" s="191"/>
      <c r="H582" s="191"/>
      <c r="I582" s="191"/>
      <c r="J582" s="191"/>
      <c r="K582" s="191"/>
      <c r="L582" s="93">
        <v>2231.0700000000002</v>
      </c>
      <c r="M582" s="94"/>
      <c r="N582" s="105">
        <v>104837.97</v>
      </c>
      <c r="R582" s="116"/>
      <c r="S582" s="141"/>
      <c r="AT582" s="39"/>
      <c r="AU582" s="3" t="s">
        <v>238</v>
      </c>
    </row>
    <row r="583" spans="1:48" customFormat="1" ht="15" x14ac:dyDescent="0.25">
      <c r="A583" s="92"/>
      <c r="B583" s="51"/>
      <c r="C583" s="191" t="s">
        <v>239</v>
      </c>
      <c r="D583" s="191"/>
      <c r="E583" s="191"/>
      <c r="F583" s="191"/>
      <c r="G583" s="191"/>
      <c r="H583" s="191"/>
      <c r="I583" s="191"/>
      <c r="J583" s="191"/>
      <c r="K583" s="191"/>
      <c r="L583" s="93">
        <v>1622616.39</v>
      </c>
      <c r="M583" s="94"/>
      <c r="N583" s="105">
        <v>14201256.119999999</v>
      </c>
      <c r="R583" s="116"/>
      <c r="S583" s="141"/>
      <c r="AT583" s="39"/>
      <c r="AU583" s="3" t="s">
        <v>239</v>
      </c>
    </row>
    <row r="584" spans="1:48" customFormat="1" ht="15" x14ac:dyDescent="0.25">
      <c r="A584" s="92"/>
      <c r="B584" s="51"/>
      <c r="C584" s="191" t="s">
        <v>240</v>
      </c>
      <c r="D584" s="191"/>
      <c r="E584" s="191"/>
      <c r="F584" s="191"/>
      <c r="G584" s="191"/>
      <c r="H584" s="191"/>
      <c r="I584" s="191"/>
      <c r="J584" s="191"/>
      <c r="K584" s="191"/>
      <c r="L584" s="93">
        <v>18758.830000000002</v>
      </c>
      <c r="M584" s="94"/>
      <c r="N584" s="105">
        <v>881477.93</v>
      </c>
      <c r="R584" s="116"/>
      <c r="S584" s="141"/>
      <c r="AT584" s="39"/>
      <c r="AU584" s="3" t="s">
        <v>240</v>
      </c>
    </row>
    <row r="585" spans="1:48" customFormat="1" ht="15" x14ac:dyDescent="0.25">
      <c r="A585" s="92"/>
      <c r="B585" s="51"/>
      <c r="C585" s="191" t="s">
        <v>241</v>
      </c>
      <c r="D585" s="191"/>
      <c r="E585" s="191"/>
      <c r="F585" s="191"/>
      <c r="G585" s="191"/>
      <c r="H585" s="191"/>
      <c r="I585" s="191"/>
      <c r="J585" s="191"/>
      <c r="K585" s="191"/>
      <c r="L585" s="93">
        <v>9222.25</v>
      </c>
      <c r="M585" s="94"/>
      <c r="N585" s="105">
        <v>433353.33</v>
      </c>
      <c r="R585" s="116"/>
      <c r="S585" s="141"/>
      <c r="AT585" s="39"/>
      <c r="AU585" s="3" t="s">
        <v>241</v>
      </c>
    </row>
    <row r="586" spans="1:48" customFormat="1" ht="15" x14ac:dyDescent="0.25">
      <c r="A586" s="92"/>
      <c r="B586" s="51"/>
      <c r="C586" s="191" t="s">
        <v>242</v>
      </c>
      <c r="D586" s="191"/>
      <c r="E586" s="191"/>
      <c r="F586" s="191"/>
      <c r="G586" s="191"/>
      <c r="H586" s="191"/>
      <c r="I586" s="191"/>
      <c r="J586" s="191"/>
      <c r="K586" s="191"/>
      <c r="L586" s="93">
        <v>1600.48</v>
      </c>
      <c r="M586" s="94"/>
      <c r="N586" s="105">
        <v>22628.52</v>
      </c>
      <c r="R586" s="116"/>
      <c r="S586" s="141"/>
      <c r="AT586" s="39"/>
      <c r="AU586" s="3" t="s">
        <v>242</v>
      </c>
    </row>
    <row r="587" spans="1:48" customFormat="1" ht="15" x14ac:dyDescent="0.25">
      <c r="A587" s="92"/>
      <c r="B587" s="51"/>
      <c r="C587" s="191" t="s">
        <v>243</v>
      </c>
      <c r="D587" s="191"/>
      <c r="E587" s="191"/>
      <c r="F587" s="191"/>
      <c r="G587" s="191"/>
      <c r="H587" s="191"/>
      <c r="I587" s="191"/>
      <c r="J587" s="191"/>
      <c r="K587" s="191"/>
      <c r="L587" s="93">
        <v>17585.71</v>
      </c>
      <c r="M587" s="94"/>
      <c r="N587" s="105">
        <v>826352.51</v>
      </c>
      <c r="R587" s="116"/>
      <c r="S587" s="141"/>
      <c r="AT587" s="39"/>
      <c r="AU587" s="3" t="s">
        <v>243</v>
      </c>
    </row>
    <row r="588" spans="1:48" customFormat="1" ht="15" x14ac:dyDescent="0.25">
      <c r="A588" s="92"/>
      <c r="B588" s="51"/>
      <c r="C588" s="191" t="s">
        <v>244</v>
      </c>
      <c r="D588" s="191"/>
      <c r="E588" s="191"/>
      <c r="F588" s="191"/>
      <c r="G588" s="191"/>
      <c r="H588" s="191"/>
      <c r="I588" s="191"/>
      <c r="J588" s="191"/>
      <c r="K588" s="191"/>
      <c r="L588" s="93">
        <v>18758.830000000002</v>
      </c>
      <c r="M588" s="94"/>
      <c r="N588" s="105">
        <v>881477.93</v>
      </c>
      <c r="R588" s="116"/>
      <c r="S588" s="141"/>
      <c r="AT588" s="39"/>
      <c r="AU588" s="3" t="s">
        <v>244</v>
      </c>
    </row>
    <row r="589" spans="1:48" customFormat="1" ht="15" x14ac:dyDescent="0.25">
      <c r="A589" s="92"/>
      <c r="B589" s="51"/>
      <c r="C589" s="191" t="s">
        <v>245</v>
      </c>
      <c r="D589" s="191"/>
      <c r="E589" s="191"/>
      <c r="F589" s="191"/>
      <c r="G589" s="191"/>
      <c r="H589" s="191"/>
      <c r="I589" s="191"/>
      <c r="J589" s="191"/>
      <c r="K589" s="191"/>
      <c r="L589" s="93">
        <v>9222.25</v>
      </c>
      <c r="M589" s="94"/>
      <c r="N589" s="105">
        <v>433353.33</v>
      </c>
      <c r="R589" s="116"/>
      <c r="S589" s="141"/>
      <c r="AT589" s="39"/>
      <c r="AU589" s="3" t="s">
        <v>245</v>
      </c>
    </row>
    <row r="590" spans="1:48" customFormat="1" ht="15" x14ac:dyDescent="0.25">
      <c r="A590" s="92"/>
      <c r="B590" s="51"/>
      <c r="C590" s="191" t="s">
        <v>338</v>
      </c>
      <c r="D590" s="191"/>
      <c r="E590" s="191"/>
      <c r="F590" s="191"/>
      <c r="G590" s="191"/>
      <c r="H590" s="191"/>
      <c r="I590" s="191"/>
      <c r="J590" s="191"/>
      <c r="K590" s="191"/>
      <c r="L590" s="93">
        <v>50974.1</v>
      </c>
      <c r="M590" s="94"/>
      <c r="N590" s="105">
        <v>501081.69</v>
      </c>
      <c r="R590" s="116"/>
      <c r="S590" s="141"/>
      <c r="AT590" s="39"/>
      <c r="AU590" s="3" t="s">
        <v>338</v>
      </c>
    </row>
    <row r="591" spans="1:48" customFormat="1" ht="15" x14ac:dyDescent="0.25">
      <c r="A591" s="92"/>
      <c r="B591" s="97"/>
      <c r="C591" s="205" t="s">
        <v>339</v>
      </c>
      <c r="D591" s="205"/>
      <c r="E591" s="205"/>
      <c r="F591" s="205"/>
      <c r="G591" s="205"/>
      <c r="H591" s="205"/>
      <c r="I591" s="205"/>
      <c r="J591" s="205"/>
      <c r="K591" s="205"/>
      <c r="L591" s="98">
        <v>1750110.73</v>
      </c>
      <c r="M591" s="99"/>
      <c r="N591" s="106">
        <v>17203804.539999999</v>
      </c>
      <c r="R591" s="116"/>
      <c r="S591" s="141"/>
      <c r="AT591" s="39"/>
      <c r="AV591" s="39" t="s">
        <v>339</v>
      </c>
    </row>
    <row r="592" spans="1:48" customFormat="1" ht="15" x14ac:dyDescent="0.25">
      <c r="A592" s="92"/>
      <c r="B592" s="51"/>
      <c r="C592" s="191" t="s">
        <v>350</v>
      </c>
      <c r="D592" s="191"/>
      <c r="E592" s="191"/>
      <c r="F592" s="191"/>
      <c r="G592" s="191"/>
      <c r="H592" s="191"/>
      <c r="I592" s="191"/>
      <c r="J592" s="191"/>
      <c r="K592" s="191"/>
      <c r="L592" s="93"/>
      <c r="M592" s="94">
        <v>1.2943703956999999</v>
      </c>
      <c r="N592" s="105"/>
      <c r="R592" s="116"/>
      <c r="S592" s="141"/>
      <c r="AT592" s="39"/>
      <c r="AU592" s="3" t="s">
        <v>340</v>
      </c>
      <c r="AV592" s="39"/>
    </row>
    <row r="593" spans="1:54" customFormat="1" ht="15" x14ac:dyDescent="0.25">
      <c r="A593" s="92"/>
      <c r="B593" s="97"/>
      <c r="C593" s="205" t="s">
        <v>351</v>
      </c>
      <c r="D593" s="205"/>
      <c r="E593" s="205"/>
      <c r="F593" s="205"/>
      <c r="G593" s="205"/>
      <c r="H593" s="205"/>
      <c r="I593" s="205"/>
      <c r="J593" s="205"/>
      <c r="K593" s="205"/>
      <c r="L593" s="98">
        <f>L591*M592</f>
        <v>2265291.5181089155</v>
      </c>
      <c r="M593" s="99"/>
      <c r="N593" s="106">
        <f>N591*M592</f>
        <v>22268095.289985254</v>
      </c>
      <c r="R593" s="116"/>
      <c r="S593" s="141"/>
      <c r="AT593" s="39"/>
      <c r="AV593" s="39" t="s">
        <v>341</v>
      </c>
    </row>
    <row r="594" spans="1:54" customFormat="1" ht="15" x14ac:dyDescent="0.25">
      <c r="A594" s="92"/>
      <c r="B594" s="51"/>
      <c r="C594" s="191" t="s">
        <v>342</v>
      </c>
      <c r="D594" s="191"/>
      <c r="E594" s="191"/>
      <c r="F594" s="191"/>
      <c r="G594" s="191"/>
      <c r="H594" s="191"/>
      <c r="I594" s="191"/>
      <c r="J594" s="191"/>
      <c r="K594" s="191"/>
      <c r="L594" s="93">
        <f>ROUND(L593*0.2,2)</f>
        <v>453058.3</v>
      </c>
      <c r="M594" s="94"/>
      <c r="N594" s="105">
        <f>ROUND(N593*0.2,2)</f>
        <v>4453619.0599999996</v>
      </c>
      <c r="R594" s="116"/>
      <c r="S594" s="141"/>
      <c r="AT594" s="39"/>
      <c r="AV594" s="39"/>
      <c r="AW594" s="3" t="s">
        <v>342</v>
      </c>
    </row>
    <row r="595" spans="1:54" customFormat="1" ht="15" x14ac:dyDescent="0.25">
      <c r="A595" s="92"/>
      <c r="B595" s="97"/>
      <c r="C595" s="205" t="s">
        <v>343</v>
      </c>
      <c r="D595" s="205"/>
      <c r="E595" s="205"/>
      <c r="F595" s="205"/>
      <c r="G595" s="205"/>
      <c r="H595" s="205"/>
      <c r="I595" s="205"/>
      <c r="J595" s="205"/>
      <c r="K595" s="205"/>
      <c r="L595" s="98">
        <f>L593+L594</f>
        <v>2718349.8181089154</v>
      </c>
      <c r="M595" s="99"/>
      <c r="N595" s="106">
        <f>N593+N594</f>
        <v>26721714.349985253</v>
      </c>
      <c r="R595" s="116"/>
      <c r="S595" s="141"/>
      <c r="AT595" s="39"/>
      <c r="AV595" s="39"/>
      <c r="AX595" s="39" t="s">
        <v>343</v>
      </c>
    </row>
    <row r="596" spans="1:54" customFormat="1" ht="13.5" hidden="1" customHeight="1" x14ac:dyDescent="0.25">
      <c r="B596" s="86"/>
      <c r="C596" s="84"/>
      <c r="D596" s="84"/>
      <c r="E596" s="84"/>
      <c r="F596" s="84"/>
      <c r="G596" s="84"/>
      <c r="H596" s="84"/>
      <c r="I596" s="84"/>
      <c r="J596" s="84"/>
      <c r="K596" s="84"/>
      <c r="L596" s="98"/>
      <c r="M596" s="107"/>
      <c r="N596" s="108"/>
      <c r="S596" s="140"/>
    </row>
    <row r="597" spans="1:54" customFormat="1" ht="26.25" customHeight="1" x14ac:dyDescent="0.25">
      <c r="A597" s="109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S597" s="140"/>
    </row>
    <row r="598" spans="1:54" s="7" customFormat="1" ht="15" x14ac:dyDescent="0.25">
      <c r="A598" s="5"/>
      <c r="B598" s="111" t="s">
        <v>344</v>
      </c>
      <c r="C598" s="207"/>
      <c r="D598" s="207"/>
      <c r="E598" s="207"/>
      <c r="F598" s="207"/>
      <c r="G598" s="207"/>
      <c r="H598" s="208"/>
      <c r="I598" s="208"/>
      <c r="J598" s="208"/>
      <c r="K598" s="208"/>
      <c r="L598" s="208"/>
      <c r="M598"/>
      <c r="N598"/>
      <c r="O598"/>
      <c r="P598"/>
      <c r="Q598"/>
      <c r="R598"/>
      <c r="S598" s="140"/>
      <c r="T598"/>
      <c r="U598"/>
      <c r="V598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 t="s">
        <v>10</v>
      </c>
      <c r="AZ598" s="11" t="s">
        <v>10</v>
      </c>
      <c r="BA598" s="11"/>
      <c r="BB598" s="11"/>
    </row>
    <row r="599" spans="1:54" s="112" customFormat="1" ht="16.5" customHeight="1" x14ac:dyDescent="0.25">
      <c r="A599" s="9"/>
      <c r="B599" s="111"/>
      <c r="C599" s="206" t="s">
        <v>345</v>
      </c>
      <c r="D599" s="206"/>
      <c r="E599" s="206"/>
      <c r="F599" s="206"/>
      <c r="G599" s="206"/>
      <c r="H599" s="206"/>
      <c r="I599" s="206"/>
      <c r="J599" s="206"/>
      <c r="K599" s="206"/>
      <c r="L599" s="206"/>
      <c r="S599" s="138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</row>
    <row r="600" spans="1:54" s="7" customFormat="1" ht="15" x14ac:dyDescent="0.25">
      <c r="A600" s="5"/>
      <c r="B600" s="111" t="s">
        <v>346</v>
      </c>
      <c r="C600" s="207"/>
      <c r="D600" s="207"/>
      <c r="E600" s="207"/>
      <c r="F600" s="207"/>
      <c r="G600" s="207"/>
      <c r="H600" s="208"/>
      <c r="I600" s="208"/>
      <c r="J600" s="208"/>
      <c r="K600" s="208"/>
      <c r="L600" s="208"/>
      <c r="M600"/>
      <c r="N600"/>
      <c r="O600"/>
      <c r="P600"/>
      <c r="Q600"/>
      <c r="R600"/>
      <c r="S600" s="140"/>
      <c r="T600"/>
      <c r="U600"/>
      <c r="V600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 t="s">
        <v>10</v>
      </c>
      <c r="BB600" s="11" t="s">
        <v>10</v>
      </c>
    </row>
    <row r="601" spans="1:54" s="112" customFormat="1" ht="16.5" customHeight="1" x14ac:dyDescent="0.25">
      <c r="A601" s="9"/>
      <c r="C601" s="206" t="s">
        <v>345</v>
      </c>
      <c r="D601" s="206"/>
      <c r="E601" s="206"/>
      <c r="F601" s="206"/>
      <c r="G601" s="206"/>
      <c r="H601" s="206"/>
      <c r="I601" s="206"/>
      <c r="J601" s="206"/>
      <c r="K601" s="206"/>
      <c r="L601" s="206"/>
      <c r="S601" s="138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</row>
    <row r="602" spans="1:54" s="7" customFormat="1" ht="19.5" customHeight="1" x14ac:dyDescent="0.2">
      <c r="A602" s="5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S602" s="139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</row>
    <row r="603" spans="1:54" customFormat="1" ht="22.5" customHeight="1" x14ac:dyDescent="0.25">
      <c r="A603" s="193" t="s">
        <v>347</v>
      </c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03"/>
      <c r="P603" s="103"/>
      <c r="S603" s="140"/>
    </row>
    <row r="604" spans="1:54" customFormat="1" ht="12.75" customHeight="1" x14ac:dyDescent="0.25">
      <c r="A604" s="193" t="s">
        <v>348</v>
      </c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03"/>
      <c r="P604" s="103"/>
      <c r="S604" s="140"/>
    </row>
    <row r="605" spans="1:54" customFormat="1" ht="12.75" customHeight="1" x14ac:dyDescent="0.25">
      <c r="A605" s="193" t="s">
        <v>349</v>
      </c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03"/>
      <c r="P605" s="103"/>
      <c r="S605" s="140"/>
    </row>
    <row r="606" spans="1:54" customFormat="1" ht="19.5" customHeight="1" x14ac:dyDescent="0.25">
      <c r="S606" s="140"/>
    </row>
    <row r="607" spans="1:54" customFormat="1" ht="15" x14ac:dyDescent="0.25">
      <c r="B607" s="115"/>
      <c r="D607" s="115"/>
      <c r="F607" s="115"/>
      <c r="S607" s="140"/>
    </row>
  </sheetData>
  <mergeCells count="596">
    <mergeCell ref="C601:L601"/>
    <mergeCell ref="A603:N603"/>
    <mergeCell ref="A604:N604"/>
    <mergeCell ref="A605:N605"/>
    <mergeCell ref="C598:G598"/>
    <mergeCell ref="H598:L598"/>
    <mergeCell ref="C599:L599"/>
    <mergeCell ref="C600:G600"/>
    <mergeCell ref="H600:L600"/>
    <mergeCell ref="C591:K591"/>
    <mergeCell ref="C592:K592"/>
    <mergeCell ref="C593:K593"/>
    <mergeCell ref="C594:K594"/>
    <mergeCell ref="C595:K595"/>
    <mergeCell ref="C586:K586"/>
    <mergeCell ref="C587:K587"/>
    <mergeCell ref="C588:K588"/>
    <mergeCell ref="C589:K589"/>
    <mergeCell ref="C590:K590"/>
    <mergeCell ref="C581:K581"/>
    <mergeCell ref="C582:K582"/>
    <mergeCell ref="C583:K583"/>
    <mergeCell ref="C584:K584"/>
    <mergeCell ref="C585:K585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65:K565"/>
    <mergeCell ref="C566:K566"/>
    <mergeCell ref="C567:K567"/>
    <mergeCell ref="C569:K569"/>
    <mergeCell ref="C570:K570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4:E544"/>
    <mergeCell ref="C546:K546"/>
    <mergeCell ref="C547:K547"/>
    <mergeCell ref="C548:K548"/>
    <mergeCell ref="C549:K549"/>
    <mergeCell ref="C539:E539"/>
    <mergeCell ref="C540:E540"/>
    <mergeCell ref="C541:E541"/>
    <mergeCell ref="C542:E542"/>
    <mergeCell ref="C543:N543"/>
    <mergeCell ref="C534:E534"/>
    <mergeCell ref="A535:N535"/>
    <mergeCell ref="C536:E536"/>
    <mergeCell ref="C537:E537"/>
    <mergeCell ref="C538:E538"/>
    <mergeCell ref="C529:E529"/>
    <mergeCell ref="C530:E530"/>
    <mergeCell ref="C531:N531"/>
    <mergeCell ref="C532:N532"/>
    <mergeCell ref="C533:N533"/>
    <mergeCell ref="C524:E524"/>
    <mergeCell ref="C525:E525"/>
    <mergeCell ref="C526:E526"/>
    <mergeCell ref="C527:E527"/>
    <mergeCell ref="C528:E528"/>
    <mergeCell ref="C519:N519"/>
    <mergeCell ref="C520:E520"/>
    <mergeCell ref="C521:E521"/>
    <mergeCell ref="C522:E522"/>
    <mergeCell ref="C523:E523"/>
    <mergeCell ref="C514:N514"/>
    <mergeCell ref="C515:E515"/>
    <mergeCell ref="C516:E516"/>
    <mergeCell ref="C517:N517"/>
    <mergeCell ref="C518:N518"/>
    <mergeCell ref="C509:E509"/>
    <mergeCell ref="C510:E510"/>
    <mergeCell ref="C511:E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N495"/>
    <mergeCell ref="C496:N496"/>
    <mergeCell ref="C497:N497"/>
    <mergeCell ref="C498:E498"/>
    <mergeCell ref="C489:N489"/>
    <mergeCell ref="C490:E490"/>
    <mergeCell ref="C491:E491"/>
    <mergeCell ref="C492:N492"/>
    <mergeCell ref="C493:E493"/>
    <mergeCell ref="C484:N484"/>
    <mergeCell ref="C485:E485"/>
    <mergeCell ref="C486:E486"/>
    <mergeCell ref="C487:N487"/>
    <mergeCell ref="C488:N488"/>
    <mergeCell ref="C479:E479"/>
    <mergeCell ref="C480:E480"/>
    <mergeCell ref="C481:N481"/>
    <mergeCell ref="C482:N482"/>
    <mergeCell ref="C483:N483"/>
    <mergeCell ref="C474:E474"/>
    <mergeCell ref="C475:N475"/>
    <mergeCell ref="C476:N476"/>
    <mergeCell ref="C477:N477"/>
    <mergeCell ref="C478:N478"/>
    <mergeCell ref="C469:E469"/>
    <mergeCell ref="C470:N470"/>
    <mergeCell ref="C471:N471"/>
    <mergeCell ref="C472:N472"/>
    <mergeCell ref="C473:E473"/>
    <mergeCell ref="C464:E464"/>
    <mergeCell ref="C465:N465"/>
    <mergeCell ref="C466:N466"/>
    <mergeCell ref="C467:N467"/>
    <mergeCell ref="C468:E468"/>
    <mergeCell ref="C459:E459"/>
    <mergeCell ref="C460:N460"/>
    <mergeCell ref="C461:N461"/>
    <mergeCell ref="C462:N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E448"/>
    <mergeCell ref="C439:E439"/>
    <mergeCell ref="C440:E440"/>
    <mergeCell ref="C441:E441"/>
    <mergeCell ref="C442:E442"/>
    <mergeCell ref="C443:E443"/>
    <mergeCell ref="C434:N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N425"/>
    <mergeCell ref="C426:E426"/>
    <mergeCell ref="C427:E427"/>
    <mergeCell ref="C428:E428"/>
    <mergeCell ref="C419:K419"/>
    <mergeCell ref="C420:K420"/>
    <mergeCell ref="C421:K421"/>
    <mergeCell ref="A422:N422"/>
    <mergeCell ref="C423:E423"/>
    <mergeCell ref="C414:K414"/>
    <mergeCell ref="C415:K415"/>
    <mergeCell ref="C416:K416"/>
    <mergeCell ref="C417:K417"/>
    <mergeCell ref="C418:K418"/>
    <mergeCell ref="C409:K409"/>
    <mergeCell ref="C410:K410"/>
    <mergeCell ref="C411:K411"/>
    <mergeCell ref="C412:K412"/>
    <mergeCell ref="C413:K413"/>
    <mergeCell ref="C404:K404"/>
    <mergeCell ref="C405:K405"/>
    <mergeCell ref="C406:K406"/>
    <mergeCell ref="C407:K407"/>
    <mergeCell ref="C408:K408"/>
    <mergeCell ref="C398:E398"/>
    <mergeCell ref="C400:K400"/>
    <mergeCell ref="C401:K401"/>
    <mergeCell ref="C402:K402"/>
    <mergeCell ref="C403:K403"/>
    <mergeCell ref="C393:E393"/>
    <mergeCell ref="C394:E394"/>
    <mergeCell ref="C395:E395"/>
    <mergeCell ref="C396:E396"/>
    <mergeCell ref="C397:N397"/>
    <mergeCell ref="C388:E388"/>
    <mergeCell ref="A389:N389"/>
    <mergeCell ref="C390:E390"/>
    <mergeCell ref="C391:E391"/>
    <mergeCell ref="C392:E392"/>
    <mergeCell ref="C383:E383"/>
    <mergeCell ref="C384:E384"/>
    <mergeCell ref="C385:N385"/>
    <mergeCell ref="C386:N386"/>
    <mergeCell ref="C387:N387"/>
    <mergeCell ref="C378:E378"/>
    <mergeCell ref="C379:E379"/>
    <mergeCell ref="C380:E380"/>
    <mergeCell ref="C381:E381"/>
    <mergeCell ref="C382:E382"/>
    <mergeCell ref="C373:N373"/>
    <mergeCell ref="C374:E374"/>
    <mergeCell ref="C375:E375"/>
    <mergeCell ref="C376:E376"/>
    <mergeCell ref="C377:E377"/>
    <mergeCell ref="C368:N368"/>
    <mergeCell ref="C369:E369"/>
    <mergeCell ref="C370:E370"/>
    <mergeCell ref="C371:N371"/>
    <mergeCell ref="C372:N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N349"/>
    <mergeCell ref="C350:N350"/>
    <mergeCell ref="C351:N351"/>
    <mergeCell ref="C352:E352"/>
    <mergeCell ref="C343:N343"/>
    <mergeCell ref="C344:E344"/>
    <mergeCell ref="C345:E345"/>
    <mergeCell ref="C346:N346"/>
    <mergeCell ref="C347:E347"/>
    <mergeCell ref="C338:N338"/>
    <mergeCell ref="C339:E339"/>
    <mergeCell ref="C340:E340"/>
    <mergeCell ref="C341:N341"/>
    <mergeCell ref="C342:N342"/>
    <mergeCell ref="C333:E333"/>
    <mergeCell ref="C334:E334"/>
    <mergeCell ref="C335:N335"/>
    <mergeCell ref="C336:N336"/>
    <mergeCell ref="C337:N337"/>
    <mergeCell ref="C328:E328"/>
    <mergeCell ref="C329:N329"/>
    <mergeCell ref="C330:N330"/>
    <mergeCell ref="C331:N331"/>
    <mergeCell ref="C332:N332"/>
    <mergeCell ref="C323:E323"/>
    <mergeCell ref="C324:N324"/>
    <mergeCell ref="C325:N325"/>
    <mergeCell ref="C326:N326"/>
    <mergeCell ref="C327:E327"/>
    <mergeCell ref="C318:E318"/>
    <mergeCell ref="C319:N319"/>
    <mergeCell ref="C320:N320"/>
    <mergeCell ref="C321:N321"/>
    <mergeCell ref="C322:E322"/>
    <mergeCell ref="C313:E313"/>
    <mergeCell ref="C314:N314"/>
    <mergeCell ref="C315:N315"/>
    <mergeCell ref="C316:N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N300"/>
    <mergeCell ref="C301:N301"/>
    <mergeCell ref="C302:E302"/>
    <mergeCell ref="C293:E293"/>
    <mergeCell ref="C294:E294"/>
    <mergeCell ref="C295:E295"/>
    <mergeCell ref="C296:E296"/>
    <mergeCell ref="C297:E297"/>
    <mergeCell ref="C288:N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K273"/>
    <mergeCell ref="C274:K274"/>
    <mergeCell ref="C275:K275"/>
    <mergeCell ref="A276:N276"/>
    <mergeCell ref="C277:E277"/>
    <mergeCell ref="C268:K268"/>
    <mergeCell ref="C269:K269"/>
    <mergeCell ref="C270:K270"/>
    <mergeCell ref="C271:K271"/>
    <mergeCell ref="C272:K272"/>
    <mergeCell ref="C263:K263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C252:E252"/>
    <mergeCell ref="C254:K254"/>
    <mergeCell ref="C255:K255"/>
    <mergeCell ref="C256:K256"/>
    <mergeCell ref="C257:K257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A229:N229"/>
    <mergeCell ref="C230:E230"/>
    <mergeCell ref="C231:E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N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N189"/>
    <mergeCell ref="C190:N190"/>
    <mergeCell ref="C191:N191"/>
    <mergeCell ref="C182:E182"/>
    <mergeCell ref="C183:E183"/>
    <mergeCell ref="C184:N184"/>
    <mergeCell ref="C185:N185"/>
    <mergeCell ref="C186:N186"/>
    <mergeCell ref="C177:N177"/>
    <mergeCell ref="C178:N178"/>
    <mergeCell ref="C179:N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C168:E168"/>
    <mergeCell ref="C169:E169"/>
    <mergeCell ref="C170:N170"/>
    <mergeCell ref="C171:N171"/>
    <mergeCell ref="C162:E162"/>
    <mergeCell ref="C163:N163"/>
    <mergeCell ref="C164:N164"/>
    <mergeCell ref="C165:N165"/>
    <mergeCell ref="C166:E166"/>
    <mergeCell ref="C157:N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N149"/>
    <mergeCell ref="C150:N150"/>
    <mergeCell ref="C151:N151"/>
    <mergeCell ref="C142:N142"/>
    <mergeCell ref="C143:N143"/>
    <mergeCell ref="C144:N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A109:N109"/>
    <mergeCell ref="C110:E110"/>
    <mergeCell ref="C111:N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N92"/>
    <mergeCell ref="C93:N93"/>
    <mergeCell ref="C94:E94"/>
    <mergeCell ref="C95:E95"/>
    <mergeCell ref="C96:N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E74"/>
    <mergeCell ref="C75:E75"/>
    <mergeCell ref="C76:N76"/>
    <mergeCell ref="C67:N67"/>
    <mergeCell ref="C68:E68"/>
    <mergeCell ref="C69:E69"/>
    <mergeCell ref="C70:E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60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AA3D-A587-45EE-839C-23B30A66AC7E}">
  <dimension ref="D4:Y20"/>
  <sheetViews>
    <sheetView workbookViewId="0">
      <selection activeCell="F20" sqref="F20"/>
    </sheetView>
  </sheetViews>
  <sheetFormatPr defaultRowHeight="15" x14ac:dyDescent="0.25"/>
  <cols>
    <col min="4" max="4" width="11.5703125" bestFit="1" customWidth="1"/>
    <col min="5" max="5" width="18.28515625" customWidth="1"/>
    <col min="6" max="6" width="14.28515625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6" width="6.5703125" customWidth="1"/>
    <col min="17" max="17" width="5" bestFit="1" customWidth="1"/>
    <col min="18" max="18" width="5" customWidth="1"/>
    <col min="19" max="19" width="5" bestFit="1" customWidth="1"/>
    <col min="20" max="20" width="5" customWidth="1"/>
    <col min="21" max="21" width="5" bestFit="1" customWidth="1"/>
    <col min="22" max="22" width="5" customWidth="1"/>
    <col min="23" max="23" width="5" bestFit="1" customWidth="1"/>
    <col min="24" max="24" width="5" customWidth="1"/>
    <col min="25" max="25" width="11.85546875" bestFit="1" customWidth="1"/>
  </cols>
  <sheetData>
    <row r="4" spans="5:25" x14ac:dyDescent="0.25">
      <c r="O4" t="s">
        <v>382</v>
      </c>
    </row>
    <row r="5" spans="5:25" x14ac:dyDescent="0.25">
      <c r="F5" t="s">
        <v>171</v>
      </c>
      <c r="G5" s="209">
        <f>SUM(G6:W6)</f>
        <v>106.25</v>
      </c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167"/>
    </row>
    <row r="6" spans="5:25" x14ac:dyDescent="0.25">
      <c r="E6" t="s">
        <v>386</v>
      </c>
      <c r="F6" t="s">
        <v>381</v>
      </c>
      <c r="G6" s="166">
        <v>12.5</v>
      </c>
      <c r="H6" s="166"/>
      <c r="I6" s="166">
        <v>12.5</v>
      </c>
      <c r="J6" s="166"/>
      <c r="K6" s="166">
        <v>12.5</v>
      </c>
      <c r="L6" s="166"/>
      <c r="M6" s="166">
        <v>12.5</v>
      </c>
      <c r="N6" s="166"/>
      <c r="O6" s="166">
        <v>12.5</v>
      </c>
      <c r="P6" s="166"/>
      <c r="Q6" s="166">
        <v>12.5</v>
      </c>
      <c r="R6" s="166"/>
      <c r="S6" s="166">
        <v>12.5</v>
      </c>
      <c r="T6" s="166"/>
      <c r="U6" s="166">
        <v>12.5</v>
      </c>
      <c r="V6" s="166"/>
      <c r="W6" s="166">
        <v>6.25</v>
      </c>
      <c r="X6" s="166"/>
      <c r="Y6" t="s">
        <v>380</v>
      </c>
    </row>
    <row r="7" spans="5:25" x14ac:dyDescent="0.25">
      <c r="E7" t="s">
        <v>386</v>
      </c>
      <c r="F7" t="s">
        <v>381</v>
      </c>
      <c r="G7" s="166">
        <v>12.5</v>
      </c>
      <c r="H7" s="166"/>
      <c r="I7" s="166">
        <v>12.5</v>
      </c>
      <c r="J7" s="166"/>
      <c r="K7" s="166">
        <v>12.5</v>
      </c>
      <c r="L7" s="166"/>
      <c r="M7" s="166">
        <v>12.5</v>
      </c>
      <c r="N7" s="166"/>
      <c r="O7" s="166">
        <v>12.5</v>
      </c>
      <c r="P7" s="166"/>
      <c r="Q7" s="166">
        <v>12.5</v>
      </c>
      <c r="R7" s="166"/>
      <c r="S7" s="166">
        <v>12.5</v>
      </c>
      <c r="T7" s="166"/>
      <c r="U7" s="166">
        <v>12.5</v>
      </c>
      <c r="V7" s="166"/>
      <c r="W7" s="166">
        <v>6.25</v>
      </c>
      <c r="X7" s="166"/>
      <c r="Y7" t="s">
        <v>380</v>
      </c>
    </row>
    <row r="8" spans="5:25" s="166" customFormat="1" x14ac:dyDescent="0.25">
      <c r="E8" s="166" t="s">
        <v>384</v>
      </c>
      <c r="F8" s="166">
        <v>4</v>
      </c>
      <c r="H8" s="166">
        <v>4</v>
      </c>
      <c r="J8" s="166">
        <v>4</v>
      </c>
      <c r="L8" s="166">
        <v>4</v>
      </c>
      <c r="N8" s="166">
        <v>4</v>
      </c>
      <c r="P8" s="166">
        <v>4</v>
      </c>
      <c r="R8" s="166">
        <v>4</v>
      </c>
      <c r="T8" s="166">
        <v>4</v>
      </c>
      <c r="V8" s="166">
        <v>4</v>
      </c>
      <c r="X8" s="166">
        <v>36</v>
      </c>
      <c r="Y8" s="166" t="s">
        <v>385</v>
      </c>
    </row>
    <row r="10" spans="5:25" x14ac:dyDescent="0.25">
      <c r="O10" t="s">
        <v>383</v>
      </c>
    </row>
    <row r="11" spans="5:25" x14ac:dyDescent="0.25">
      <c r="F11" t="s">
        <v>171</v>
      </c>
      <c r="G11" s="209">
        <f>SUM(G12:W12)</f>
        <v>111.5</v>
      </c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167"/>
    </row>
    <row r="12" spans="5:25" x14ac:dyDescent="0.25">
      <c r="E12" t="s">
        <v>391</v>
      </c>
      <c r="F12" t="s">
        <v>380</v>
      </c>
      <c r="G12" s="166">
        <v>12.5</v>
      </c>
      <c r="H12" s="166"/>
      <c r="I12" s="166">
        <v>12.5</v>
      </c>
      <c r="J12" s="166"/>
      <c r="K12" s="166">
        <v>12.5</v>
      </c>
      <c r="L12" s="166"/>
      <c r="M12" s="166">
        <v>12.5</v>
      </c>
      <c r="N12" s="166"/>
      <c r="O12" s="166">
        <v>12.5</v>
      </c>
      <c r="P12" s="166"/>
      <c r="Q12" s="166">
        <v>12.5</v>
      </c>
      <c r="R12" s="166"/>
      <c r="S12" s="166">
        <v>12.5</v>
      </c>
      <c r="T12" s="166"/>
      <c r="U12" s="166">
        <v>12.5</v>
      </c>
      <c r="V12" s="166"/>
      <c r="W12" s="166">
        <v>11.5</v>
      </c>
      <c r="X12" s="166"/>
      <c r="Y12" t="s">
        <v>380</v>
      </c>
    </row>
    <row r="13" spans="5:25" x14ac:dyDescent="0.25">
      <c r="E13" t="s">
        <v>391</v>
      </c>
      <c r="F13" t="s">
        <v>380</v>
      </c>
      <c r="G13" s="166">
        <v>12.5</v>
      </c>
      <c r="H13" s="166"/>
      <c r="I13" s="166">
        <v>12.5</v>
      </c>
      <c r="J13" s="166"/>
      <c r="K13" s="166">
        <v>12.5</v>
      </c>
      <c r="L13" s="166"/>
      <c r="M13" s="166">
        <v>12.5</v>
      </c>
      <c r="N13" s="166"/>
      <c r="O13" s="166">
        <v>12.5</v>
      </c>
      <c r="P13" s="166"/>
      <c r="Q13" s="166">
        <v>12.5</v>
      </c>
      <c r="R13" s="166"/>
      <c r="S13" s="166">
        <v>12.5</v>
      </c>
      <c r="T13" s="166"/>
      <c r="U13" s="166">
        <v>12.5</v>
      </c>
      <c r="V13" s="166"/>
      <c r="W13" s="166">
        <v>11.5</v>
      </c>
      <c r="X13" s="166"/>
      <c r="Y13" t="s">
        <v>380</v>
      </c>
    </row>
    <row r="14" spans="5:25" x14ac:dyDescent="0.25">
      <c r="E14" s="166" t="s">
        <v>392</v>
      </c>
      <c r="F14" s="166">
        <v>4</v>
      </c>
      <c r="G14" s="166"/>
      <c r="H14" s="166">
        <v>4</v>
      </c>
      <c r="I14" s="166"/>
      <c r="J14" s="166">
        <v>4</v>
      </c>
      <c r="K14" s="166"/>
      <c r="L14" s="166">
        <v>4</v>
      </c>
      <c r="M14" s="166"/>
      <c r="N14" s="166">
        <v>4</v>
      </c>
      <c r="O14" s="166"/>
      <c r="P14" s="166">
        <v>4</v>
      </c>
      <c r="Q14" s="166"/>
      <c r="R14" s="166">
        <v>4</v>
      </c>
      <c r="S14" s="166"/>
      <c r="T14" s="166">
        <v>4</v>
      </c>
      <c r="U14" s="166"/>
      <c r="V14" s="166">
        <v>4</v>
      </c>
      <c r="W14" s="166"/>
      <c r="X14" s="166">
        <v>36</v>
      </c>
      <c r="Y14" s="166" t="s">
        <v>385</v>
      </c>
    </row>
    <row r="16" spans="5:25" x14ac:dyDescent="0.25">
      <c r="E16" t="s">
        <v>387</v>
      </c>
    </row>
    <row r="17" spans="4:5" x14ac:dyDescent="0.25">
      <c r="E17" t="s">
        <v>388</v>
      </c>
    </row>
    <row r="18" spans="4:5" x14ac:dyDescent="0.25">
      <c r="D18" t="s">
        <v>389</v>
      </c>
      <c r="E18" s="166">
        <v>29.5</v>
      </c>
    </row>
    <row r="19" spans="4:5" x14ac:dyDescent="0.25">
      <c r="D19" t="s">
        <v>125</v>
      </c>
      <c r="E19" s="166">
        <v>72</v>
      </c>
    </row>
    <row r="20" spans="4:5" x14ac:dyDescent="0.25">
      <c r="D20" t="s">
        <v>390</v>
      </c>
      <c r="E20" s="166">
        <f>E18*E19</f>
        <v>2124</v>
      </c>
    </row>
  </sheetData>
  <mergeCells count="2">
    <mergeCell ref="G5:W5"/>
    <mergeCell ref="G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+ЛСР  Ремонт пути 11 - ЛСР по М</vt:lpstr>
      <vt:lpstr>расчет веса накладки 1Р-65</vt:lpstr>
      <vt:lpstr>'+ЛСР  Ремонт пути 11 -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2023-09-28T14:47:37Z</cp:lastPrinted>
  <dcterms:created xsi:type="dcterms:W3CDTF">2020-09-30T08:50:27Z</dcterms:created>
  <dcterms:modified xsi:type="dcterms:W3CDTF">2024-10-07T13:16:56Z</dcterms:modified>
</cp:coreProperties>
</file>