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субподряд\ЭЭ\"/>
    </mc:Choice>
  </mc:AlternateContent>
  <xr:revisionPtr revIDLastSave="0" documentId="13_ncr:1_{5BEC83E3-722E-4072-9B71-79DD6621F4C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кс3№1 ЭЭ СП12" sheetId="3" r:id="rId1"/>
    <sheet name="кс-2№1 ЭЭ СП12" sheetId="1" r:id="rId2"/>
    <sheet name="кс3№2 ЭЭ СП12 " sheetId="4" r:id="rId3"/>
    <sheet name="кс-2 №2 ЭЭ СП12" sheetId="2" r:id="rId4"/>
  </sheets>
  <definedNames>
    <definedName name="_xlnm.Print_Titles" localSheetId="3">'кс-2 №2 ЭЭ СП12'!$28:$28</definedName>
    <definedName name="_xlnm.Print_Titles" localSheetId="1">'кс-2№1 ЭЭ СП12'!$28:$28</definedName>
    <definedName name="_xlnm.Print_Area" localSheetId="3">'кс-2 №2 ЭЭ СП12'!$A:$O</definedName>
    <definedName name="_xlnm.Print_Area" localSheetId="1">'кс-2№1 ЭЭ СП12'!$A:$O</definedName>
    <definedName name="_xlnm.Print_Area" localSheetId="0">'кс3№1 ЭЭ СП12'!$A$1:$H$98</definedName>
    <definedName name="_xlnm.Print_Area" localSheetId="2">'кс3№2 ЭЭ СП12 '!$A$1:$H$98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2" l="1"/>
  <c r="O198" i="2"/>
  <c r="O199" i="2" s="1"/>
  <c r="O32" i="4" s="1"/>
  <c r="K32" i="4"/>
  <c r="G34" i="4" s="1"/>
  <c r="F34" i="4" s="1"/>
  <c r="F33" i="4" s="1"/>
  <c r="P31" i="4"/>
  <c r="K31" i="3"/>
  <c r="O31" i="3"/>
  <c r="P31" i="3" s="1"/>
  <c r="H39" i="4"/>
  <c r="G39" i="4" s="1"/>
  <c r="F39" i="4" s="1"/>
  <c r="H36" i="4"/>
  <c r="G36" i="4" s="1"/>
  <c r="F36" i="4" s="1"/>
  <c r="H35" i="4"/>
  <c r="G35" i="4"/>
  <c r="F35" i="4"/>
  <c r="O31" i="4"/>
  <c r="H24" i="4"/>
  <c r="L31" i="3"/>
  <c r="H34" i="3"/>
  <c r="H33" i="3" s="1"/>
  <c r="H40" i="3" s="1"/>
  <c r="H39" i="3"/>
  <c r="G39" i="3" s="1"/>
  <c r="F39" i="3" s="1"/>
  <c r="H36" i="3"/>
  <c r="G36" i="3" s="1"/>
  <c r="F36" i="3" s="1"/>
  <c r="H35" i="3"/>
  <c r="G35" i="3"/>
  <c r="F35" i="3"/>
  <c r="H24" i="3"/>
  <c r="H34" i="4" l="1"/>
  <c r="H33" i="4" s="1"/>
  <c r="H40" i="4" s="1"/>
  <c r="O29" i="4"/>
  <c r="P29" i="4" s="1"/>
  <c r="K81" i="4"/>
  <c r="O81" i="4" s="1"/>
  <c r="L32" i="4"/>
  <c r="P32" i="4" s="1"/>
  <c r="G33" i="4"/>
  <c r="H41" i="4"/>
  <c r="H42" i="4" s="1"/>
  <c r="H80" i="4" s="1"/>
  <c r="H81" i="4" s="1"/>
  <c r="G34" i="3"/>
  <c r="F34" i="3" s="1"/>
  <c r="F33" i="3" s="1"/>
  <c r="H41" i="3"/>
  <c r="H42" i="3" s="1"/>
  <c r="H80" i="3" s="1"/>
  <c r="H81" i="3" s="1"/>
  <c r="L81" i="3"/>
  <c r="L83" i="3" s="1"/>
  <c r="K81" i="3"/>
  <c r="O81" i="3" s="1"/>
  <c r="G33" i="3"/>
  <c r="L81" i="4" l="1"/>
  <c r="L83" i="4" s="1"/>
  <c r="P199" i="2" s="1"/>
  <c r="M21" i="1"/>
</calcChain>
</file>

<file path=xl/sharedStrings.xml><?xml version="1.0" encoding="utf-8"?>
<sst xmlns="http://schemas.openxmlformats.org/spreadsheetml/2006/main" count="2638" uniqueCount="561">
  <si>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</si>
  <si>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</si>
  <si>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</si>
  <si>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</si>
  <si>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</si>
  <si>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</si>
  <si>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</si>
  <si>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</si>
  <si>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</si>
  <si>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</si>
  <si>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</si>
  <si>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</si>
  <si>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</si>
  <si>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</si>
  <si>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</si>
  <si>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</si>
  <si>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</si>
  <si>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</si>
  <si>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</si>
  <si>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</si>
  <si>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</si>
  <si>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</si>
  <si>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</si>
  <si>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</si>
  <si>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</si>
  <si>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</si>
  <si>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</si>
  <si>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</si>
  <si>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</si>
  <si>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</si>
  <si>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</si>
  <si>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</si>
  <si>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</si>
  <si>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</si>
  <si>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</si>
  <si>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</si>
  <si>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</si>
  <si>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</si>
  <si>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</si>
  <si>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</si>
  <si>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</si>
  <si>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</si>
  <si>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</si>
  <si>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</si>
  <si>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0,032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</si>
  <si>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</si>
  <si>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</si>
  <si>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</si>
  <si>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</si>
  <si>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</si>
  <si>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</si>
  <si>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</si>
  <si>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</si>
  <si>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</si>
  <si>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</si>
  <si>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</si>
  <si>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</si>
  <si>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</si>
  <si>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</si>
  <si>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</si>
  <si>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</si>
  <si>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</si>
  <si>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</si>
  <si>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</si>
  <si>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</si>
  <si>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</si>
  <si>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</si>
  <si>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</si>
  <si>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</si>
  <si>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</si>
  <si>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</si>
  <si>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0,1024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</si>
  <si>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</si>
  <si>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</si>
  <si>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</si>
  <si>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</si>
  <si>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</si>
  <si>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</si>
  <si>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</si>
  <si>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</si>
  <si>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</si>
  <si>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12,9</t>
  </si>
  <si>
    <t>523,81</t>
  </si>
  <si>
    <t>1,04236</t>
  </si>
  <si>
    <t>7 043,38</t>
  </si>
  <si>
    <t>8,75</t>
  </si>
  <si>
    <t>61 629,58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</si>
  <si>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</si>
  <si>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</si>
  <si>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</si>
  <si>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</si>
  <si>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</si>
  <si>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</si>
  <si>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</si>
  <si>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</si>
  <si>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ФССЦ-25.1.02.01-0035</t>
  </si>
  <si>
    <t>Шпалы железобетонные Ш1, объем бетона 0,106 м3, расход стали 7,25 кг</t>
  </si>
  <si>
    <t>шт</t>
  </si>
  <si>
    <t>-63</t>
  </si>
  <si>
    <t>188,00</t>
  </si>
  <si>
    <t>-11 844,00</t>
  </si>
  <si>
    <t>-103 635,00</t>
  </si>
  <si>
    <t>6</t>
  </si>
  <si>
    <t>Давальческий материал</t>
  </si>
  <si>
    <t>Шпала железобетонная, Ш1 1-й сорт</t>
  </si>
  <si>
    <t>63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</si>
  <si>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</si>
  <si>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</si>
  <si>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</si>
  <si>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</si>
  <si>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-0,169</t>
  </si>
  <si>
    <t>10 948,00</t>
  </si>
  <si>
    <t>-1 850,21</t>
  </si>
  <si>
    <t>-16 189,34</t>
  </si>
  <si>
    <t>8</t>
  </si>
  <si>
    <t>Болт закладной М22х175 в сборе</t>
  </si>
  <si>
    <t>тн</t>
  </si>
  <si>
    <t>0,226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</si>
  <si>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</si>
  <si>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</si>
  <si>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</si>
  <si>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-0,033</t>
  </si>
  <si>
    <t>11 859,00</t>
  </si>
  <si>
    <t>-391,35</t>
  </si>
  <si>
    <t>-3 424,31</t>
  </si>
  <si>
    <t>10</t>
  </si>
  <si>
    <t>Болт клеммный М22х75 в сборе</t>
  </si>
  <si>
    <t>0,088</t>
  </si>
  <si>
    <t>11</t>
  </si>
  <si>
    <t>ФССЦ-25.1.04.04-0003</t>
  </si>
  <si>
    <t>Болты для рельсовых стыков железнодорожного пути с гайками, М27х160-180 мм</t>
  </si>
  <si>
    <t>-0,017</t>
  </si>
  <si>
    <t>10 424,00</t>
  </si>
  <si>
    <t>-177,21</t>
  </si>
  <si>
    <t>-1 550,59</t>
  </si>
  <si>
    <t>12</t>
  </si>
  <si>
    <t>Болт стыковой М27х160 в сборе</t>
  </si>
  <si>
    <t>0,029</t>
  </si>
  <si>
    <t>13</t>
  </si>
  <si>
    <t>ФССЦ-25.1.05.01-0002</t>
  </si>
  <si>
    <t>Накладка рельсовая двухголовая 2Р65</t>
  </si>
  <si>
    <t>-11</t>
  </si>
  <si>
    <t>145,30</t>
  </si>
  <si>
    <t>-1 598,30</t>
  </si>
  <si>
    <t>-13 985,13</t>
  </si>
  <si>
    <t>14</t>
  </si>
  <si>
    <t>Накладка 1Р-65</t>
  </si>
  <si>
    <t>0,354</t>
  </si>
  <si>
    <t>15</t>
  </si>
  <si>
    <t>ФССЦ-25.1.05.02-0006</t>
  </si>
  <si>
    <t>Подкладка раздельного скрепления железнодорожного пути КБ-65</t>
  </si>
  <si>
    <t>-128</t>
  </si>
  <si>
    <t>43,61</t>
  </si>
  <si>
    <t>-5 582,08</t>
  </si>
  <si>
    <t>-48 843,20</t>
  </si>
  <si>
    <t>16</t>
  </si>
  <si>
    <t>Подкладка КБ-65 (справочно 796 шт.)</t>
  </si>
  <si>
    <t>0,896</t>
  </si>
  <si>
    <t>17</t>
  </si>
  <si>
    <t>ФССЦ-25.1.05.05-0043</t>
  </si>
  <si>
    <t>Рельсы железнодорожные Р-65 категория Т1</t>
  </si>
  <si>
    <t>м</t>
  </si>
  <si>
    <t>-5,9</t>
  </si>
  <si>
    <t>351,20</t>
  </si>
  <si>
    <t>-2 072,08</t>
  </si>
  <si>
    <t>-18 130,70</t>
  </si>
  <si>
    <t>18</t>
  </si>
  <si>
    <t>Рельсы РП65 ДТ350 L=12.5 м (35 шт.)</t>
  </si>
  <si>
    <t>0,389</t>
  </si>
  <si>
    <t>19</t>
  </si>
  <si>
    <t>ФССЦ-25.1.06.19-0051</t>
  </si>
  <si>
    <t>Прокладки повышенной упругости под подкладку КБ, КБ10 ЦП 328 из смеси РП 101-710</t>
  </si>
  <si>
    <t>5,60</t>
  </si>
  <si>
    <t>-716,80</t>
  </si>
  <si>
    <t>-6 272,00</t>
  </si>
  <si>
    <t>20</t>
  </si>
  <si>
    <t>Прокладка ЦП-328</t>
  </si>
  <si>
    <t>128</t>
  </si>
  <si>
    <t>21</t>
  </si>
  <si>
    <t>ФССЦ-25.1.06.19-0085</t>
  </si>
  <si>
    <t>Прокладки ПБР65х8 ЦП143 (ПБР 65х7 ЦП318) из смеси РП 101-710</t>
  </si>
  <si>
    <t>2,50</t>
  </si>
  <si>
    <t>-320,00</t>
  </si>
  <si>
    <t>-2 800,00</t>
  </si>
  <si>
    <t>22</t>
  </si>
  <si>
    <t>Прокладка подрельсовая ЦП-143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</si>
  <si>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</si>
  <si>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</si>
  <si>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</si>
  <si>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</si>
  <si>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0,005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</si>
  <si>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</si>
  <si>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</si>
  <si>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</si>
  <si>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-6,3</t>
  </si>
  <si>
    <t>196,81</t>
  </si>
  <si>
    <t>-1 239,90</t>
  </si>
  <si>
    <t>-10 849,13</t>
  </si>
  <si>
    <t>25</t>
  </si>
  <si>
    <t>6,3</t>
  </si>
  <si>
    <t>3 439,79</t>
  </si>
  <si>
    <t>30 098,16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</si>
  <si>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</si>
  <si>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</si>
  <si>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</si>
  <si>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</si>
  <si>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</si>
  <si>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8,39</t>
  </si>
  <si>
    <t>92,29</t>
  </si>
  <si>
    <t>14,01</t>
  </si>
  <si>
    <t>1 292,98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</si>
  <si>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</si>
  <si>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</si>
  <si>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</si>
  <si>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8,62</t>
  </si>
  <si>
    <t>42,98</t>
  </si>
  <si>
    <t>370,49</t>
  </si>
  <si>
    <t>5 190,56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</si>
  <si>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</si>
  <si>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</si>
  <si>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</si>
  <si>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77,57</t>
  </si>
  <si>
    <t>3,28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</si>
  <si>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</si>
  <si>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</si>
  <si>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</si>
  <si>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</si>
  <si>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29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</si>
  <si>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</si>
  <si>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</si>
  <si>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</si>
  <si>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</si>
  <si>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30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</si>
  <si>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</si>
  <si>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</si>
  <si>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</si>
  <si>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</si>
  <si>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</si>
  <si>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</si>
  <si>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</si>
  <si>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</si>
  <si>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</si>
  <si>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</si>
  <si>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</si>
  <si>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34</t>
  </si>
  <si>
    <t>Брус переводной Б2-2</t>
  </si>
  <si>
    <t>комплект</t>
  </si>
  <si>
    <t>35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</si>
  <si>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</si>
  <si>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</si>
  <si>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</si>
  <si>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</si>
  <si>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</si>
  <si>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</si>
  <si>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36</t>
  </si>
  <si>
    <t>Подкладка СД65 (104 шт.)</t>
  </si>
  <si>
    <t>0,725</t>
  </si>
  <si>
    <t>37</t>
  </si>
  <si>
    <t>Прокладка ЦП-362</t>
  </si>
  <si>
    <t>104</t>
  </si>
  <si>
    <t>38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</si>
  <si>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</si>
  <si>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</si>
  <si>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</si>
  <si>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</si>
  <si>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</si>
  <si>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</si>
  <si>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39</t>
  </si>
  <si>
    <t>Костыль путевой 16х16х165 (520 шт.)</t>
  </si>
  <si>
    <t>0,197</t>
  </si>
  <si>
    <t>40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</si>
  <si>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</si>
  <si>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</si>
  <si>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</si>
  <si>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</si>
  <si>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</si>
  <si>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</si>
  <si>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41</t>
  </si>
  <si>
    <t>Шуруп путевой М24х170 (486 шт.)</t>
  </si>
  <si>
    <t>0,272</t>
  </si>
  <si>
    <t>42</t>
  </si>
  <si>
    <t>Брус деревянный L-5,25 м.</t>
  </si>
  <si>
    <t>43</t>
  </si>
  <si>
    <t>Существующий</t>
  </si>
  <si>
    <t>Переводной механизм (флюгарка)</t>
  </si>
  <si>
    <t>Цена=0/8,75/1,2</t>
  </si>
  <si>
    <t>44</t>
  </si>
  <si>
    <t>0,01973</t>
  </si>
  <si>
    <t>45</t>
  </si>
  <si>
    <t>-23,08</t>
  </si>
  <si>
    <t>-4 542,37</t>
  </si>
  <si>
    <t>-39 745,74</t>
  </si>
  <si>
    <t>46</t>
  </si>
  <si>
    <t>23,08</t>
  </si>
  <si>
    <t>12 601,65</t>
  </si>
  <si>
    <t>110 264,44</t>
  </si>
  <si>
    <t>47</t>
  </si>
  <si>
    <t>6,586</t>
  </si>
  <si>
    <t>55,26</t>
  </si>
  <si>
    <t>774,19</t>
  </si>
  <si>
    <t>48</t>
  </si>
  <si>
    <t>2,39</t>
  </si>
  <si>
    <t>102,72</t>
  </si>
  <si>
    <t>1 439,11</t>
  </si>
  <si>
    <t>49</t>
  </si>
  <si>
    <t>21,52</t>
  </si>
  <si>
    <t>70,59</t>
  </si>
  <si>
    <t>988,97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</si>
  <si>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</si>
  <si>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</si>
  <si>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</si>
  <si>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</si>
  <si>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50</t>
  </si>
  <si>
    <t>53</t>
  </si>
  <si>
    <t>54</t>
  </si>
  <si>
    <t>55</t>
  </si>
  <si>
    <t>56</t>
  </si>
  <si>
    <t>Подкладка СД50 (116 шт.)</t>
  </si>
  <si>
    <t>0,737</t>
  </si>
  <si>
    <t>57</t>
  </si>
  <si>
    <t>Прокладка ОП 68-74</t>
  </si>
  <si>
    <t>116</t>
  </si>
  <si>
    <t>58</t>
  </si>
  <si>
    <t>59</t>
  </si>
  <si>
    <t>Костыль путевой 16х16х165 (728 шт.)</t>
  </si>
  <si>
    <t>0,275</t>
  </si>
  <si>
    <t>60</t>
  </si>
  <si>
    <t>61</t>
  </si>
  <si>
    <t>Шуруп путевой М24х170 (348 шт.)</t>
  </si>
  <si>
    <t>0,195</t>
  </si>
  <si>
    <t>62</t>
  </si>
  <si>
    <t>64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</si>
  <si>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</si>
  <si>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</si>
  <si>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</si>
  <si>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</si>
  <si>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</si>
  <si>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</si>
  <si>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</si>
  <si>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</si>
  <si>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</si>
  <si>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</si>
  <si>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</si>
  <si>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</si>
  <si>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</si>
  <si>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</si>
  <si>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Итого по разделу 3 Замена деревянного бруса на стрелочном переводе 12 (1/9)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</si>
  <si>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</si>
  <si>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</si>
  <si>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</si>
  <si>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</si>
  <si>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</si>
  <si>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</si>
  <si>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</si>
  <si>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</si>
  <si>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</si>
  <si>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</si>
  <si>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</si>
  <si>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</si>
  <si>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</si>
  <si>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</si>
  <si>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</si>
  <si>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</si>
  <si>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</si>
  <si>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</si>
  <si>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</si>
  <si>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</si>
  <si>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</si>
  <si>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</si>
  <si>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</si>
  <si>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1,641822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</si>
  <si>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</si>
  <si>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</si>
  <si>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</si>
  <si>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</si>
  <si>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</si>
  <si>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</si>
  <si>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</si>
  <si>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0,18431</t>
  </si>
  <si>
    <t>0,5896</t>
  </si>
  <si>
    <t>74,32</t>
  </si>
  <si>
    <t>40 578,62</t>
  </si>
  <si>
    <t>355 062,93</t>
  </si>
  <si>
    <t>-335</t>
  </si>
  <si>
    <t>-62 980,00</t>
  </si>
  <si>
    <t>-551 075,00</t>
  </si>
  <si>
    <t>335</t>
  </si>
  <si>
    <t>-1,025</t>
  </si>
  <si>
    <t>-11 221,70</t>
  </si>
  <si>
    <t>-98 189,88</t>
  </si>
  <si>
    <t>1,371</t>
  </si>
  <si>
    <t>-0,711</t>
  </si>
  <si>
    <t>-8 431,75</t>
  </si>
  <si>
    <t>-73 777,81</t>
  </si>
  <si>
    <t>1,912</t>
  </si>
  <si>
    <t>-0,126</t>
  </si>
  <si>
    <t>-1 313,42</t>
  </si>
  <si>
    <t>-11 492,43</t>
  </si>
  <si>
    <t>0,215</t>
  </si>
  <si>
    <t>-58</t>
  </si>
  <si>
    <t>-8 427,40</t>
  </si>
  <si>
    <t>-73 739,75</t>
  </si>
  <si>
    <t>1,77</t>
  </si>
  <si>
    <t>-668</t>
  </si>
  <si>
    <t>-29 131,48</t>
  </si>
  <si>
    <t>-254 900,45</t>
  </si>
  <si>
    <t>4,676</t>
  </si>
  <si>
    <t>-426,72</t>
  </si>
  <si>
    <t>-149 864,06</t>
  </si>
  <si>
    <t>-1 311 310,53</t>
  </si>
  <si>
    <t>27,996</t>
  </si>
  <si>
    <t>-3 740,80</t>
  </si>
  <si>
    <t>-32 732,00</t>
  </si>
  <si>
    <t>668</t>
  </si>
  <si>
    <t>-1 670,00</t>
  </si>
  <si>
    <t>-14 612,50</t>
  </si>
  <si>
    <t>0,106603</t>
  </si>
  <si>
    <t>-124,28</t>
  </si>
  <si>
    <t>-24 459,55</t>
  </si>
  <si>
    <t>-214 021,06</t>
  </si>
  <si>
    <t>124,28</t>
  </si>
  <si>
    <t>67 856,70</t>
  </si>
  <si>
    <t>593 746,13</t>
  </si>
  <si>
    <t>411,11</t>
  </si>
  <si>
    <t>5 759,65</t>
  </si>
  <si>
    <t>1,07</t>
  </si>
  <si>
    <t>45,99</t>
  </si>
  <si>
    <t>644,32</t>
  </si>
  <si>
    <t>9,65</t>
  </si>
  <si>
    <t>31,65</t>
  </si>
  <si>
    <t>443,42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</si>
  <si>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</si>
  <si>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</si>
  <si>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156,91</t>
  </si>
  <si>
    <t>3,86</t>
  </si>
  <si>
    <t>605,67</t>
  </si>
  <si>
    <t>14,38</t>
  </si>
  <si>
    <t>8 709,53</t>
  </si>
  <si>
    <t>ФЕР32-11-001-01</t>
  </si>
  <si>
    <t>Послеосадочный ремонт трамвайных путей на железобетонных шпалах при балласте: щебеночном. Прим.</t>
  </si>
  <si>
    <t>0,21631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</si>
  <si>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</si>
  <si>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</si>
  <si>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</si>
  <si>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</si>
  <si>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30,496</t>
  </si>
  <si>
    <t>117,71</t>
  </si>
  <si>
    <t>1 692,67</t>
  </si>
  <si>
    <t>70</t>
  </si>
  <si>
    <t>32,88</t>
  </si>
  <si>
    <t>126,92</t>
  </si>
  <si>
    <t>1 825,11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</si>
  <si>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</si>
  <si>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</si>
  <si>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</si>
  <si>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Ремонт СП12 - Электрофицированный путь у ЛСЦ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</si>
  <si>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</si>
  <si>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 04,Ремонт СП12 - Электрофицированный путь у ЛСЦ</t>
  </si>
  <si>
    <t>Цех № 417.</t>
  </si>
  <si>
    <t>10.07.2024</t>
  </si>
  <si>
    <t>За декабрь, 2024 г.</t>
  </si>
  <si>
    <t>КЗ/10-07-СП1</t>
  </si>
  <si>
    <t>Подрядчик:</t>
  </si>
  <si>
    <r>
      <t>ООО «ШЕЛЛРОКК»</t>
    </r>
    <r>
      <rPr>
        <sz val="8"/>
        <rFont val="Arial"/>
        <family val="2"/>
        <charset val="204"/>
      </rPr>
      <t>; 117535, г.Москва, вн.тер.г. Муниципальный округ Чертаново Южное, проезд 3-ий Дорожный, д.6, к.2, кв.54</t>
    </r>
  </si>
  <si>
    <t>Субподрядчик</t>
  </si>
  <si>
    <r>
      <t xml:space="preserve">ООО "ЭлектроЭнергетика" </t>
    </r>
    <r>
      <rPr>
        <sz val="8"/>
        <rFont val="Arial"/>
        <family val="2"/>
        <charset val="204"/>
      </rPr>
      <t>142281, Московская обл., г. Протвино, Кременковское ш., д. 5 тел. 8 (499)-110-35-76</t>
    </r>
  </si>
  <si>
    <t>12604128</t>
  </si>
  <si>
    <t>Генеральный директор ООО «ЭлектроЭнергетика»</t>
  </si>
  <si>
    <t>(А.В. Воденников)</t>
  </si>
  <si>
    <t>Генеральный директор ООО «ШЕЛЛРОКК»</t>
  </si>
  <si>
    <t>(Е.А. Бусел)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</si>
  <si>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</si>
  <si>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</si>
  <si>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</si>
  <si>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</si>
  <si>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ООО "ЭлектроЭнергетика" 142281, Московская обл., г. Протвино, Кременковское ш., д. 5 тел. 8 (499)-110-35-76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</si>
  <si>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</si>
  <si>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</si>
  <si>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</si>
  <si>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</si>
  <si>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</si>
  <si>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</si>
  <si>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</si>
  <si>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</si>
  <si>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</si>
  <si>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</si>
  <si>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</si>
  <si>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</si>
  <si>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</si>
  <si>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</si>
  <si>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</si>
  <si>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</si>
  <si>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</si>
  <si>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</si>
  <si>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</si>
  <si>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</si>
  <si>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</si>
  <si>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</si>
  <si>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</si>
  <si>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</si>
  <si>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</si>
  <si>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</si>
  <si>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</si>
  <si>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</si>
  <si>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</si>
  <si>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</si>
  <si>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ноябрь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</si>
  <si>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</si>
  <si>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</si>
  <si>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</si>
  <si>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</si>
  <si>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</si>
  <si>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</si>
  <si>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</si>
  <si>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</si>
  <si>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</si>
  <si>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</si>
  <si>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</si>
  <si>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</si>
  <si>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</si>
  <si>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</si>
  <si>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</si>
  <si>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</si>
  <si>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</si>
  <si>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</si>
  <si>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</si>
  <si>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</si>
  <si>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</si>
  <si>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</si>
  <si>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</si>
  <si>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</si>
  <si>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</si>
  <si>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</si>
  <si>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</si>
  <si>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</si>
  <si>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</si>
  <si>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</si>
  <si>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</si>
  <si>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</si>
  <si>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</si>
  <si>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</si>
  <si>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</si>
  <si>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</si>
  <si>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</si>
  <si>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</si>
  <si>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 xml:space="preserve">Зачет аванса </t>
  </si>
  <si>
    <t xml:space="preserve">К оплате, с учетом авансового платежа </t>
  </si>
  <si>
    <t>В т.ч. НДС 20%</t>
  </si>
  <si>
    <t>остаток по Договору</t>
  </si>
  <si>
    <t>Генеральный директор                                                                                         ООО «ШЕЛЛРОКК»</t>
  </si>
  <si>
    <t>Е.А. Бусел</t>
  </si>
  <si>
    <t>должность</t>
  </si>
  <si>
    <t>подпись</t>
  </si>
  <si>
    <t>расшифровка подписи</t>
  </si>
  <si>
    <t>М.П.</t>
  </si>
  <si>
    <t>Генеральный директор                                                                                         ООО «ЭлектроЭнергетика»</t>
  </si>
  <si>
    <t>А.В. Воденников</t>
  </si>
  <si>
    <t xml:space="preserve">        </t>
  </si>
  <si>
    <t>Договор №КЗ/10-07-СП1</t>
  </si>
  <si>
    <t xml:space="preserve">     Договорной коэффициент 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</si>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</sst>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00"/>
    <numFmt numFmtId="165" formatCode="0.00000"/>
    <numFmt numFmtId="166" formatCode="0.0"/>
    <numFmt numFmtId="167" formatCode="0.0000000"/>
    <numFmt numFmtId="168" formatCode="0.000000"/>
    <numFmt numFmtId="169" formatCode="0.000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_-* #,##0.00\ _₽_-;\-* #,##0.00\ _₽_-;_-* &quot;-&quot;??\ _₽_-;_-@_-"/>
    <numFmt numFmtId="176" formatCode="#,##0_р_."/>
  </numFmts>
  <fonts count="3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9">
    <xf numFmtId="0" fontId="0" fillId="0" borderId="0"/>
    <xf numFmtId="0" fontId="14" fillId="0" borderId="0"/>
    <xf numFmtId="170" fontId="14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0"/>
    <xf numFmtId="0" fontId="14" fillId="0" borderId="0"/>
    <xf numFmtId="0" fontId="23" fillId="0" borderId="0"/>
    <xf numFmtId="0" fontId="20" fillId="0" borderId="0"/>
  </cellStyleXfs>
  <cellXfs count="4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" fillId="0" borderId="5" xfId="0" applyNumberFormat="1" applyFont="1" applyBorder="1"/>
    <xf numFmtId="49" fontId="1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right" vertical="top" wrapText="1"/>
    </xf>
    <xf numFmtId="49" fontId="2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49" fontId="1" fillId="0" borderId="4" xfId="0" applyNumberFormat="1" applyFont="1" applyBorder="1"/>
    <xf numFmtId="4" fontId="2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/>
    </xf>
    <xf numFmtId="2" fontId="2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1" fillId="0" borderId="0" xfId="0" applyFont="1"/>
    <xf numFmtId="49" fontId="3" fillId="0" borderId="0" xfId="0" applyNumberFormat="1" applyFont="1"/>
    <xf numFmtId="0" fontId="4" fillId="0" borderId="0" xfId="0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vertical="center"/>
    </xf>
    <xf numFmtId="49" fontId="3" fillId="2" borderId="5" xfId="0" applyNumberFormat="1" applyFont="1" applyFill="1" applyBorder="1"/>
    <xf numFmtId="49" fontId="3" fillId="2" borderId="0" xfId="0" applyNumberFormat="1" applyFont="1" applyFill="1"/>
    <xf numFmtId="49" fontId="3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8" fillId="0" borderId="0" xfId="0" applyNumberFormat="1" applyFont="1"/>
    <xf numFmtId="0" fontId="9" fillId="0" borderId="0" xfId="0" applyFont="1"/>
    <xf numFmtId="0" fontId="10" fillId="0" borderId="0" xfId="0" applyFont="1"/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wrapText="1"/>
    </xf>
    <xf numFmtId="49" fontId="6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6" fillId="2" borderId="0" xfId="0" applyNumberFormat="1" applyFont="1" applyFill="1" applyAlignment="1">
      <alignment horizontal="right"/>
    </xf>
    <xf numFmtId="49" fontId="11" fillId="2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5" fillId="0" borderId="0" xfId="1" applyFont="1"/>
    <xf numFmtId="0" fontId="16" fillId="0" borderId="0" xfId="1" applyFont="1"/>
    <xf numFmtId="0" fontId="16" fillId="0" borderId="0" xfId="1" applyFont="1" applyAlignment="1">
      <alignment horizontal="right"/>
    </xf>
    <xf numFmtId="170" fontId="15" fillId="0" borderId="0" xfId="2" applyFont="1"/>
    <xf numFmtId="0" fontId="7" fillId="0" borderId="0" xfId="1" applyFont="1" applyAlignment="1">
      <alignment horizontal="center"/>
    </xf>
    <xf numFmtId="0" fontId="15" fillId="0" borderId="9" xfId="1" applyFont="1" applyBorder="1" applyAlignment="1">
      <alignment horizontal="center"/>
    </xf>
    <xf numFmtId="0" fontId="6" fillId="0" borderId="0" xfId="1" applyFont="1" applyAlignment="1">
      <alignment horizontal="center"/>
    </xf>
    <xf numFmtId="49" fontId="15" fillId="0" borderId="9" xfId="1" applyNumberFormat="1" applyFont="1" applyBorder="1" applyAlignment="1">
      <alignment horizontal="center"/>
    </xf>
    <xf numFmtId="0" fontId="15" fillId="0" borderId="9" xfId="1" applyFont="1" applyBorder="1"/>
    <xf numFmtId="0" fontId="17" fillId="0" borderId="0" xfId="1" applyFont="1"/>
    <xf numFmtId="170" fontId="16" fillId="0" borderId="0" xfId="2" applyFont="1"/>
    <xf numFmtId="0" fontId="15" fillId="0" borderId="0" xfId="1" applyFont="1" applyAlignment="1">
      <alignment vertical="top"/>
    </xf>
    <xf numFmtId="49" fontId="15" fillId="2" borderId="9" xfId="1" applyNumberFormat="1" applyFont="1" applyFill="1" applyBorder="1" applyAlignment="1">
      <alignment horizontal="center"/>
    </xf>
    <xf numFmtId="0" fontId="6" fillId="0" borderId="0" xfId="3" applyFont="1" applyAlignment="1">
      <alignment horizontal="center"/>
    </xf>
    <xf numFmtId="0" fontId="15" fillId="0" borderId="9" xfId="3" applyBorder="1" applyAlignment="1">
      <alignment horizontal="center"/>
    </xf>
    <xf numFmtId="170" fontId="16" fillId="0" borderId="0" xfId="2" applyFont="1" applyBorder="1"/>
    <xf numFmtId="0" fontId="15" fillId="0" borderId="0" xfId="1" applyFont="1" applyAlignment="1">
      <alignment vertical="center" wrapText="1"/>
    </xf>
    <xf numFmtId="171" fontId="15" fillId="0" borderId="0" xfId="1" applyNumberFormat="1" applyFont="1"/>
    <xf numFmtId="0" fontId="17" fillId="0" borderId="0" xfId="1" applyFont="1" applyAlignment="1">
      <alignment vertical="center" wrapText="1"/>
    </xf>
    <xf numFmtId="0" fontId="6" fillId="0" borderId="9" xfId="1" applyFont="1" applyBorder="1" applyAlignment="1">
      <alignment horizontal="center"/>
    </xf>
    <xf numFmtId="0" fontId="6" fillId="0" borderId="0" xfId="1" applyFont="1" applyAlignment="1">
      <alignment horizontal="right"/>
    </xf>
    <xf numFmtId="49" fontId="14" fillId="2" borderId="12" xfId="1" applyNumberFormat="1" applyFill="1" applyBorder="1" applyAlignment="1">
      <alignment horizontal="center"/>
    </xf>
    <xf numFmtId="0" fontId="18" fillId="0" borderId="0" xfId="4" applyFont="1"/>
    <xf numFmtId="172" fontId="18" fillId="0" borderId="0" xfId="2" applyNumberFormat="1" applyFont="1" applyBorder="1" applyAlignment="1">
      <alignment horizontal="center" wrapText="1"/>
    </xf>
    <xf numFmtId="14" fontId="14" fillId="2" borderId="12" xfId="1" applyNumberFormat="1" applyFill="1" applyBorder="1" applyAlignment="1">
      <alignment horizontal="center"/>
    </xf>
    <xf numFmtId="10" fontId="18" fillId="0" borderId="0" xfId="4" applyNumberFormat="1" applyFont="1" applyAlignment="1">
      <alignment horizontal="center"/>
    </xf>
    <xf numFmtId="173" fontId="18" fillId="0" borderId="0" xfId="4" applyNumberFormat="1" applyFont="1" applyAlignment="1">
      <alignment horizontal="center"/>
    </xf>
    <xf numFmtId="0" fontId="18" fillId="0" borderId="0" xfId="1" applyFont="1"/>
    <xf numFmtId="173" fontId="18" fillId="0" borderId="0" xfId="1" applyNumberFormat="1" applyFont="1" applyAlignment="1">
      <alignment horizontal="center"/>
    </xf>
    <xf numFmtId="14" fontId="16" fillId="0" borderId="0" xfId="1" applyNumberFormat="1" applyFont="1" applyAlignment="1">
      <alignment horizontal="center"/>
    </xf>
    <xf numFmtId="0" fontId="16" fillId="0" borderId="13" xfId="1" applyFont="1" applyBorder="1" applyAlignment="1">
      <alignment horizontal="center"/>
    </xf>
    <xf numFmtId="0" fontId="16" fillId="0" borderId="14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6" fillId="0" borderId="17" xfId="1" applyFont="1" applyBorder="1" applyAlignment="1">
      <alignment horizontal="right"/>
    </xf>
    <xf numFmtId="0" fontId="15" fillId="0" borderId="7" xfId="1" applyFont="1" applyBorder="1"/>
    <xf numFmtId="0" fontId="16" fillId="0" borderId="12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14" fontId="15" fillId="2" borderId="12" xfId="1" applyNumberFormat="1" applyFont="1" applyFill="1" applyBorder="1" applyAlignment="1">
      <alignment horizontal="center"/>
    </xf>
    <xf numFmtId="14" fontId="15" fillId="0" borderId="18" xfId="1" applyNumberFormat="1" applyFont="1" applyBorder="1" applyAlignment="1">
      <alignment horizontal="center"/>
    </xf>
    <xf numFmtId="14" fontId="15" fillId="0" borderId="12" xfId="1" applyNumberFormat="1" applyFont="1" applyBorder="1" applyAlignment="1">
      <alignment horizontal="center"/>
    </xf>
    <xf numFmtId="171" fontId="16" fillId="0" borderId="0" xfId="1" applyNumberFormat="1" applyFont="1"/>
    <xf numFmtId="0" fontId="6" fillId="0" borderId="0" xfId="1" applyFont="1"/>
    <xf numFmtId="170" fontId="6" fillId="0" borderId="0" xfId="2" applyFont="1" applyBorder="1"/>
    <xf numFmtId="0" fontId="19" fillId="0" borderId="0" xfId="1" applyFont="1"/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2" xfId="1" applyFont="1" applyBorder="1"/>
    <xf numFmtId="0" fontId="15" fillId="0" borderId="2" xfId="1" applyFont="1" applyBorder="1"/>
    <xf numFmtId="0" fontId="15" fillId="0" borderId="3" xfId="1" applyFont="1" applyBorder="1"/>
    <xf numFmtId="0" fontId="22" fillId="0" borderId="0" xfId="6" applyFont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5" fillId="0" borderId="8" xfId="1" applyFont="1" applyBorder="1"/>
    <xf numFmtId="0" fontId="6" fillId="0" borderId="8" xfId="1" applyFont="1" applyBorder="1" applyAlignment="1">
      <alignment horizontal="center"/>
    </xf>
    <xf numFmtId="0" fontId="15" fillId="0" borderId="11" xfId="1" applyFont="1" applyBorder="1"/>
    <xf numFmtId="4" fontId="24" fillId="3" borderId="0" xfId="7" applyNumberFormat="1" applyFont="1" applyFill="1" applyAlignment="1">
      <alignment vertical="center"/>
    </xf>
    <xf numFmtId="0" fontId="25" fillId="0" borderId="0" xfId="7" applyFont="1"/>
    <xf numFmtId="0" fontId="14" fillId="0" borderId="0" xfId="6"/>
    <xf numFmtId="4" fontId="22" fillId="0" borderId="0" xfId="6" applyNumberFormat="1" applyFont="1" applyAlignment="1">
      <alignment horizontal="center" vertical="center"/>
    </xf>
    <xf numFmtId="0" fontId="6" fillId="0" borderId="19" xfId="1" applyFont="1" applyBorder="1" applyAlignment="1">
      <alignment horizontal="center"/>
    </xf>
    <xf numFmtId="0" fontId="23" fillId="0" borderId="0" xfId="7"/>
    <xf numFmtId="0" fontId="25" fillId="0" borderId="0" xfId="7" applyFont="1" applyAlignment="1">
      <alignment horizontal="center" vertical="center"/>
    </xf>
    <xf numFmtId="3" fontId="26" fillId="0" borderId="0" xfId="8" applyNumberFormat="1" applyFont="1" applyAlignment="1">
      <alignment horizontal="center" vertical="center" wrapText="1"/>
    </xf>
    <xf numFmtId="0" fontId="15" fillId="0" borderId="20" xfId="1" applyFont="1" applyBorder="1"/>
    <xf numFmtId="0" fontId="15" fillId="0" borderId="22" xfId="1" applyFont="1" applyBorder="1"/>
    <xf numFmtId="0" fontId="6" fillId="0" borderId="22" xfId="1" applyFont="1" applyBorder="1" applyAlignment="1">
      <alignment horizontal="center"/>
    </xf>
    <xf numFmtId="0" fontId="6" fillId="0" borderId="20" xfId="1" applyFont="1" applyBorder="1"/>
    <xf numFmtId="49" fontId="27" fillId="0" borderId="9" xfId="7" applyNumberFormat="1" applyFont="1" applyBorder="1" applyAlignment="1">
      <alignment vertical="center"/>
    </xf>
    <xf numFmtId="174" fontId="27" fillId="0" borderId="9" xfId="7" applyNumberFormat="1" applyFont="1" applyBorder="1" applyAlignment="1">
      <alignment vertical="center"/>
    </xf>
    <xf numFmtId="0" fontId="27" fillId="0" borderId="9" xfId="7" applyFont="1" applyBorder="1" applyAlignment="1">
      <alignment horizontal="center" vertical="center"/>
    </xf>
    <xf numFmtId="0" fontId="28" fillId="0" borderId="9" xfId="6" applyFont="1" applyBorder="1" applyAlignment="1">
      <alignment horizontal="center" vertical="center"/>
    </xf>
    <xf numFmtId="0" fontId="15" fillId="0" borderId="23" xfId="1" applyFont="1" applyBorder="1" applyAlignment="1">
      <alignment horizontal="center"/>
    </xf>
    <xf numFmtId="4" fontId="27" fillId="0" borderId="9" xfId="7" applyNumberFormat="1" applyFont="1" applyBorder="1" applyAlignment="1">
      <alignment vertical="center"/>
    </xf>
    <xf numFmtId="49" fontId="15" fillId="0" borderId="12" xfId="1" applyNumberFormat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174" fontId="15" fillId="0" borderId="12" xfId="1" applyNumberFormat="1" applyFont="1" applyBorder="1" applyAlignment="1">
      <alignment horizontal="center"/>
    </xf>
    <xf numFmtId="170" fontId="29" fillId="0" borderId="9" xfId="2" applyFont="1" applyBorder="1" applyAlignment="1">
      <alignment vertical="center"/>
    </xf>
    <xf numFmtId="175" fontId="15" fillId="0" borderId="0" xfId="1" applyNumberFormat="1" applyFont="1"/>
    <xf numFmtId="49" fontId="15" fillId="0" borderId="20" xfId="1" applyNumberFormat="1" applyFont="1" applyBorder="1" applyAlignment="1">
      <alignment horizontal="center"/>
    </xf>
    <xf numFmtId="174" fontId="14" fillId="0" borderId="9" xfId="1" applyNumberFormat="1" applyBorder="1" applyAlignment="1">
      <alignment horizontal="center"/>
    </xf>
    <xf numFmtId="174" fontId="15" fillId="0" borderId="1" xfId="1" applyNumberFormat="1" applyFont="1" applyBorder="1" applyAlignment="1">
      <alignment horizontal="center"/>
    </xf>
    <xf numFmtId="174" fontId="15" fillId="4" borderId="9" xfId="1" applyNumberFormat="1" applyFont="1" applyFill="1" applyBorder="1" applyAlignment="1">
      <alignment horizontal="center"/>
    </xf>
    <xf numFmtId="49" fontId="27" fillId="0" borderId="9" xfId="7" applyNumberFormat="1" applyFont="1" applyBorder="1"/>
    <xf numFmtId="170" fontId="29" fillId="0" borderId="9" xfId="2" applyFont="1" applyBorder="1"/>
    <xf numFmtId="170" fontId="29" fillId="0" borderId="9" xfId="2" applyFont="1" applyBorder="1" applyAlignment="1">
      <alignment horizontal="center" vertical="center"/>
    </xf>
    <xf numFmtId="3" fontId="30" fillId="0" borderId="9" xfId="8" applyNumberFormat="1" applyFont="1" applyBorder="1" applyAlignment="1">
      <alignment horizontal="center" vertical="center" wrapText="1"/>
    </xf>
    <xf numFmtId="174" fontId="15" fillId="0" borderId="9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170" fontId="7" fillId="0" borderId="9" xfId="2" applyFont="1" applyBorder="1" applyAlignment="1">
      <alignment horizontal="center"/>
    </xf>
    <xf numFmtId="0" fontId="28" fillId="0" borderId="9" xfId="6" applyFont="1" applyBorder="1" applyAlignment="1">
      <alignment vertical="center"/>
    </xf>
    <xf numFmtId="49" fontId="15" fillId="0" borderId="27" xfId="1" applyNumberFormat="1" applyFont="1" applyBorder="1" applyAlignment="1">
      <alignment horizontal="center"/>
    </xf>
    <xf numFmtId="49" fontId="15" fillId="0" borderId="10" xfId="1" applyNumberFormat="1" applyFont="1" applyBorder="1" applyAlignment="1">
      <alignment horizontal="center"/>
    </xf>
    <xf numFmtId="0" fontId="19" fillId="0" borderId="21" xfId="1" applyFont="1" applyBorder="1"/>
    <xf numFmtId="174" fontId="15" fillId="0" borderId="20" xfId="1" applyNumberFormat="1" applyFont="1" applyBorder="1" applyAlignment="1">
      <alignment horizontal="center"/>
    </xf>
    <xf numFmtId="174" fontId="15" fillId="0" borderId="10" xfId="1" applyNumberFormat="1" applyFont="1" applyBorder="1" applyAlignment="1">
      <alignment horizontal="center"/>
    </xf>
    <xf numFmtId="174" fontId="15" fillId="0" borderId="28" xfId="1" applyNumberFormat="1" applyFont="1" applyBorder="1" applyAlignment="1">
      <alignment horizontal="center"/>
    </xf>
    <xf numFmtId="49" fontId="15" fillId="0" borderId="0" xfId="1" applyNumberFormat="1" applyFont="1" applyAlignment="1">
      <alignment horizontal="center"/>
    </xf>
    <xf numFmtId="0" fontId="19" fillId="0" borderId="4" xfId="1" applyFont="1" applyBorder="1"/>
    <xf numFmtId="174" fontId="15" fillId="0" borderId="29" xfId="1" applyNumberFormat="1" applyFont="1" applyBorder="1" applyAlignment="1">
      <alignment horizontal="center"/>
    </xf>
    <xf numFmtId="49" fontId="15" fillId="0" borderId="2" xfId="1" applyNumberFormat="1" applyFont="1" applyBorder="1" applyAlignment="1">
      <alignment horizontal="center"/>
    </xf>
    <xf numFmtId="0" fontId="19" fillId="0" borderId="2" xfId="1" applyFont="1" applyBorder="1"/>
    <xf numFmtId="174" fontId="15" fillId="0" borderId="11" xfId="1" applyNumberFormat="1" applyFont="1" applyBorder="1" applyAlignment="1">
      <alignment horizontal="center"/>
    </xf>
    <xf numFmtId="174" fontId="15" fillId="0" borderId="30" xfId="1" applyNumberFormat="1" applyFont="1" applyBorder="1" applyAlignment="1">
      <alignment horizontal="center"/>
    </xf>
    <xf numFmtId="49" fontId="15" fillId="0" borderId="21" xfId="1" applyNumberFormat="1" applyFont="1" applyBorder="1" applyAlignment="1">
      <alignment horizontal="center"/>
    </xf>
    <xf numFmtId="174" fontId="15" fillId="0" borderId="22" xfId="1" applyNumberFormat="1" applyFont="1" applyBorder="1" applyAlignment="1">
      <alignment horizontal="center"/>
    </xf>
    <xf numFmtId="174" fontId="15" fillId="0" borderId="21" xfId="1" applyNumberFormat="1" applyFont="1" applyBorder="1" applyAlignment="1">
      <alignment horizontal="center"/>
    </xf>
    <xf numFmtId="174" fontId="15" fillId="0" borderId="3" xfId="1" applyNumberFormat="1" applyFont="1" applyBorder="1" applyAlignment="1">
      <alignment horizontal="center"/>
    </xf>
    <xf numFmtId="174" fontId="15" fillId="0" borderId="28" xfId="1" applyNumberFormat="1" applyFont="1" applyBorder="1" applyAlignment="1">
      <alignment horizontal="right"/>
    </xf>
    <xf numFmtId="0" fontId="15" fillId="0" borderId="3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176" fontId="15" fillId="0" borderId="28" xfId="1" applyNumberFormat="1" applyFont="1" applyBorder="1" applyAlignment="1">
      <alignment horizontal="right"/>
    </xf>
    <xf numFmtId="49" fontId="15" fillId="0" borderId="1" xfId="1" applyNumberFormat="1" applyFont="1" applyBorder="1" applyAlignment="1">
      <alignment horizontal="center"/>
    </xf>
    <xf numFmtId="0" fontId="19" fillId="0" borderId="1" xfId="1" applyFont="1" applyBorder="1"/>
    <xf numFmtId="170" fontId="29" fillId="0" borderId="9" xfId="1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176" fontId="15" fillId="0" borderId="29" xfId="1" applyNumberFormat="1" applyFont="1" applyBorder="1" applyAlignment="1">
      <alignment horizontal="center"/>
    </xf>
    <xf numFmtId="0" fontId="15" fillId="0" borderId="1" xfId="1" applyFont="1" applyBorder="1"/>
    <xf numFmtId="49" fontId="15" fillId="0" borderId="4" xfId="1" applyNumberFormat="1" applyFont="1" applyBorder="1" applyAlignment="1">
      <alignment horizontal="center"/>
    </xf>
    <xf numFmtId="49" fontId="15" fillId="0" borderId="5" xfId="1" applyNumberFormat="1" applyFont="1" applyBorder="1" applyAlignment="1">
      <alignment horizontal="center"/>
    </xf>
    <xf numFmtId="0" fontId="19" fillId="0" borderId="5" xfId="1" applyFont="1" applyBorder="1"/>
    <xf numFmtId="0" fontId="15" fillId="0" borderId="5" xfId="1" applyFont="1" applyBorder="1"/>
    <xf numFmtId="176" fontId="15" fillId="0" borderId="30" xfId="1" applyNumberFormat="1" applyFont="1" applyBorder="1" applyAlignment="1">
      <alignment horizontal="center"/>
    </xf>
    <xf numFmtId="4" fontId="15" fillId="0" borderId="11" xfId="1" applyNumberFormat="1" applyFont="1" applyBorder="1" applyAlignment="1">
      <alignment horizontal="center"/>
    </xf>
    <xf numFmtId="4" fontId="15" fillId="0" borderId="4" xfId="1" applyNumberFormat="1" applyFont="1" applyBorder="1" applyAlignment="1">
      <alignment horizontal="center"/>
    </xf>
    <xf numFmtId="4" fontId="15" fillId="0" borderId="30" xfId="1" applyNumberFormat="1" applyFont="1" applyBorder="1" applyAlignment="1">
      <alignment horizontal="center"/>
    </xf>
    <xf numFmtId="4" fontId="15" fillId="0" borderId="3" xfId="1" applyNumberFormat="1" applyFont="1" applyBorder="1" applyAlignment="1">
      <alignment horizontal="center"/>
    </xf>
    <xf numFmtId="4" fontId="15" fillId="0" borderId="1" xfId="1" applyNumberFormat="1" applyFont="1" applyBorder="1" applyAlignment="1">
      <alignment horizontal="center"/>
    </xf>
    <xf numFmtId="4" fontId="15" fillId="0" borderId="29" xfId="1" applyNumberFormat="1" applyFont="1" applyBorder="1" applyAlignment="1">
      <alignment horizontal="center"/>
    </xf>
    <xf numFmtId="4" fontId="15" fillId="0" borderId="9" xfId="1" applyNumberFormat="1" applyFont="1" applyBorder="1" applyAlignment="1">
      <alignment horizontal="center"/>
    </xf>
    <xf numFmtId="4" fontId="15" fillId="0" borderId="0" xfId="1" applyNumberFormat="1" applyFont="1" applyAlignment="1">
      <alignment horizontal="center"/>
    </xf>
    <xf numFmtId="4" fontId="15" fillId="0" borderId="31" xfId="1" applyNumberFormat="1" applyFont="1" applyBorder="1" applyAlignment="1">
      <alignment horizontal="center"/>
    </xf>
    <xf numFmtId="49" fontId="15" fillId="0" borderId="11" xfId="1" applyNumberFormat="1" applyFont="1" applyBorder="1" applyAlignment="1">
      <alignment horizontal="center"/>
    </xf>
    <xf numFmtId="4" fontId="15" fillId="0" borderId="6" xfId="1" applyNumberFormat="1" applyFont="1" applyBorder="1" applyAlignment="1">
      <alignment horizontal="center"/>
    </xf>
    <xf numFmtId="49" fontId="15" fillId="0" borderId="23" xfId="1" applyNumberFormat="1" applyFont="1" applyBorder="1" applyAlignment="1">
      <alignment horizontal="center"/>
    </xf>
    <xf numFmtId="49" fontId="15" fillId="0" borderId="25" xfId="1" applyNumberFormat="1" applyFont="1" applyBorder="1" applyAlignment="1">
      <alignment horizontal="center"/>
    </xf>
    <xf numFmtId="0" fontId="19" fillId="0" borderId="25" xfId="1" applyFont="1" applyBorder="1"/>
    <xf numFmtId="0" fontId="15" fillId="0" borderId="23" xfId="1" applyFont="1" applyBorder="1"/>
    <xf numFmtId="4" fontId="15" fillId="0" borderId="26" xfId="1" applyNumberFormat="1" applyFont="1" applyBorder="1" applyAlignment="1">
      <alignment horizontal="center"/>
    </xf>
    <xf numFmtId="4" fontId="15" fillId="0" borderId="24" xfId="1" applyNumberFormat="1" applyFont="1" applyBorder="1" applyAlignment="1">
      <alignment horizontal="center"/>
    </xf>
    <xf numFmtId="4" fontId="15" fillId="0" borderId="32" xfId="1" applyNumberFormat="1" applyFont="1" applyBorder="1"/>
    <xf numFmtId="174" fontId="15" fillId="0" borderId="12" xfId="1" applyNumberFormat="1" applyFont="1" applyBorder="1" applyAlignment="1">
      <alignment horizontal="right"/>
    </xf>
    <xf numFmtId="176" fontId="15" fillId="0" borderId="0" xfId="1" applyNumberFormat="1" applyFont="1"/>
    <xf numFmtId="0" fontId="15" fillId="2" borderId="0" xfId="1" applyFont="1" applyFill="1"/>
    <xf numFmtId="0" fontId="6" fillId="2" borderId="0" xfId="1" applyFont="1" applyFill="1"/>
    <xf numFmtId="170" fontId="7" fillId="3" borderId="9" xfId="2" applyFont="1" applyFill="1" applyBorder="1" applyAlignment="1">
      <alignment horizontal="center"/>
    </xf>
    <xf numFmtId="9" fontId="32" fillId="0" borderId="0" xfId="2" applyNumberFormat="1" applyFont="1" applyAlignment="1">
      <alignment horizontal="center" vertical="center"/>
    </xf>
    <xf numFmtId="49" fontId="27" fillId="0" borderId="33" xfId="7" applyNumberFormat="1" applyFont="1" applyBorder="1"/>
    <xf numFmtId="170" fontId="29" fillId="0" borderId="33" xfId="2" applyFont="1" applyBorder="1"/>
    <xf numFmtId="170" fontId="29" fillId="0" borderId="33" xfId="2" applyFont="1" applyBorder="1" applyAlignment="1">
      <alignment horizontal="center" vertical="center"/>
    </xf>
    <xf numFmtId="170" fontId="29" fillId="0" borderId="33" xfId="1" applyNumberFormat="1" applyFont="1" applyBorder="1" applyAlignment="1">
      <alignment horizontal="center" vertical="center"/>
    </xf>
    <xf numFmtId="0" fontId="33" fillId="0" borderId="0" xfId="1" applyFont="1"/>
    <xf numFmtId="0" fontId="27" fillId="0" borderId="20" xfId="7" applyFont="1" applyBorder="1"/>
    <xf numFmtId="4" fontId="27" fillId="0" borderId="20" xfId="7" applyNumberFormat="1" applyFont="1" applyBorder="1"/>
    <xf numFmtId="170" fontId="29" fillId="0" borderId="20" xfId="2" applyFont="1" applyBorder="1" applyAlignment="1">
      <alignment horizontal="center" vertical="center"/>
    </xf>
    <xf numFmtId="170" fontId="29" fillId="0" borderId="20" xfId="1" applyNumberFormat="1" applyFont="1" applyBorder="1" applyAlignment="1">
      <alignment horizontal="center" vertical="center"/>
    </xf>
    <xf numFmtId="170" fontId="34" fillId="0" borderId="0" xfId="2" applyFont="1"/>
    <xf numFmtId="170" fontId="15" fillId="0" borderId="0" xfId="1" applyNumberFormat="1" applyFont="1"/>
    <xf numFmtId="4" fontId="24" fillId="3" borderId="0" xfId="7" applyNumberFormat="1" applyFont="1" applyFill="1"/>
    <xf numFmtId="0" fontId="7" fillId="0" borderId="0" xfId="1" applyFont="1" applyAlignment="1">
      <alignment horizontal="left"/>
    </xf>
    <xf numFmtId="0" fontId="7" fillId="0" borderId="0" xfId="1" applyFont="1"/>
    <xf numFmtId="0" fontId="34" fillId="0" borderId="0" xfId="1" applyFont="1"/>
    <xf numFmtId="170" fontId="35" fillId="0" borderId="0" xfId="2" applyFont="1"/>
    <xf numFmtId="170" fontId="7" fillId="0" borderId="0" xfId="2" applyFont="1"/>
    <xf numFmtId="0" fontId="7" fillId="0" borderId="0" xfId="1" applyFont="1" applyAlignment="1">
      <alignment vertical="center"/>
    </xf>
    <xf numFmtId="0" fontId="36" fillId="0" borderId="0" xfId="1" applyFont="1"/>
    <xf numFmtId="0" fontId="37" fillId="0" borderId="0" xfId="1" applyFont="1"/>
    <xf numFmtId="0" fontId="36" fillId="0" borderId="0" xfId="1" applyFont="1" applyAlignment="1">
      <alignment vertical="center"/>
    </xf>
    <xf numFmtId="170" fontId="36" fillId="0" borderId="0" xfId="2" applyFont="1"/>
    <xf numFmtId="0" fontId="7" fillId="0" borderId="0" xfId="3" applyFont="1"/>
    <xf numFmtId="0" fontId="7" fillId="0" borderId="0" xfId="1" applyFont="1" applyAlignment="1">
      <alignment horizontal="left" vertical="center"/>
    </xf>
    <xf numFmtId="0" fontId="36" fillId="0" borderId="0" xfId="1" applyFont="1" applyAlignment="1">
      <alignment horizontal="right"/>
    </xf>
    <xf numFmtId="0" fontId="36" fillId="0" borderId="0" xfId="1" applyFont="1" applyAlignment="1">
      <alignment horizontal="left"/>
    </xf>
    <xf numFmtId="4" fontId="0" fillId="0" borderId="0" xfId="0" applyNumberFormat="1"/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left"/>
    </xf>
    <xf numFmtId="0" fontId="7" fillId="0" borderId="10" xfId="3" applyFont="1" applyBorder="1" applyAlignment="1">
      <alignment horizontal="left"/>
    </xf>
    <xf numFmtId="0" fontId="36" fillId="0" borderId="5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left" wrapText="1"/>
    </xf>
    <xf numFmtId="0" fontId="7" fillId="0" borderId="10" xfId="1" applyFont="1" applyBorder="1" applyAlignment="1">
      <alignment horizontal="left"/>
    </xf>
    <xf numFmtId="0" fontId="36" fillId="0" borderId="0" xfId="1" applyFont="1" applyAlignment="1">
      <alignment horizontal="center"/>
    </xf>
    <xf numFmtId="0" fontId="19" fillId="0" borderId="1" xfId="1" applyFont="1" applyBorder="1"/>
    <xf numFmtId="0" fontId="19" fillId="0" borderId="2" xfId="1" applyFont="1" applyBorder="1"/>
    <xf numFmtId="0" fontId="19" fillId="0" borderId="3" xfId="1" applyFont="1" applyBorder="1"/>
    <xf numFmtId="0" fontId="31" fillId="0" borderId="0" xfId="1" applyFont="1"/>
    <xf numFmtId="0" fontId="15" fillId="0" borderId="24" xfId="1" applyFont="1" applyBorder="1" applyAlignment="1">
      <alignment horizontal="center"/>
    </xf>
    <xf numFmtId="0" fontId="15" fillId="0" borderId="25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2" fontId="19" fillId="0" borderId="15" xfId="1" applyNumberFormat="1" applyFont="1" applyBorder="1" applyAlignment="1">
      <alignment wrapText="1"/>
    </xf>
    <xf numFmtId="2" fontId="19" fillId="0" borderId="18" xfId="1" applyNumberFormat="1" applyFont="1" applyBorder="1" applyAlignment="1">
      <alignment wrapText="1"/>
    </xf>
    <xf numFmtId="2" fontId="19" fillId="0" borderId="16" xfId="1" applyNumberFormat="1" applyFont="1" applyBorder="1" applyAlignment="1">
      <alignment wrapText="1"/>
    </xf>
    <xf numFmtId="0" fontId="22" fillId="0" borderId="0" xfId="6" applyFont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" fontId="21" fillId="0" borderId="0" xfId="5" applyNumberFormat="1" applyFont="1" applyAlignment="1">
      <alignment horizontal="center" vertical="top" wrapText="1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23" fillId="0" borderId="0" xfId="7" applyAlignment="1">
      <alignment horizontal="center" vertical="center" wrapText="1"/>
    </xf>
    <xf numFmtId="0" fontId="15" fillId="0" borderId="21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5" fillId="0" borderId="10" xfId="1" applyFont="1" applyBorder="1" applyAlignment="1">
      <alignment horizontal="left" wrapText="1"/>
    </xf>
    <xf numFmtId="0" fontId="7" fillId="0" borderId="10" xfId="1" applyFont="1" applyBorder="1" applyAlignment="1">
      <alignment vertical="top" wrapText="1"/>
    </xf>
    <xf numFmtId="0" fontId="15" fillId="0" borderId="10" xfId="1" applyFont="1" applyBorder="1" applyAlignment="1">
      <alignment vertical="top" wrapText="1"/>
    </xf>
    <xf numFmtId="0" fontId="7" fillId="0" borderId="10" xfId="3" applyFont="1" applyBorder="1" applyAlignment="1">
      <alignment vertical="top" wrapText="1"/>
    </xf>
    <xf numFmtId="0" fontId="15" fillId="0" borderId="10" xfId="3" applyBorder="1" applyAlignment="1">
      <alignment vertical="top" wrapText="1"/>
    </xf>
    <xf numFmtId="0" fontId="15" fillId="0" borderId="10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center"/>
    </xf>
    <xf numFmtId="0" fontId="16" fillId="0" borderId="16" xfId="1" applyFont="1" applyBorder="1" applyAlignment="1">
      <alignment horizontal="center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3" fillId="0" borderId="5" xfId="0" applyNumberFormat="1" applyFont="1" applyBorder="1" applyAlignment="1">
      <alignment horizontal="center" vertical="top"/>
    </xf>
    <xf numFmtId="49" fontId="12" fillId="2" borderId="1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 vertical="top" wrapText="1"/>
    </xf>
    <xf numFmtId="49" fontId="6" fillId="0" borderId="7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</cellXfs>
  <cellStyles count="9">
    <cellStyle name="Обычный" xfId="0" builtinId="0"/>
    <cellStyle name="Обычный 10 2" xfId="1" xr:uid="{808F1E16-4B90-4D91-BE5F-52AEBF0CD641}"/>
    <cellStyle name="Обычный 11" xfId="3" xr:uid="{120409B5-6CC6-41F0-8120-A0A362A7C5F3}"/>
    <cellStyle name="Обычный 2 2 2 2 3 2" xfId="6" xr:uid="{D30D2794-3E48-443B-9AAF-80E6C59E68BB}"/>
    <cellStyle name="Обычный 2 5" xfId="4" xr:uid="{B581B0D6-65DF-4C24-9B49-009E69840A7A}"/>
    <cellStyle name="Обычный 9" xfId="7" xr:uid="{A187BD52-36EF-4B08-A8A4-4C3A39963352}"/>
    <cellStyle name="Обычный_КС-3_Крюково.06.09" xfId="5" xr:uid="{2D00686F-AF90-45BD-A0F6-6BCAB9C42878}"/>
    <cellStyle name="Обычный_КС-3_Крюково.xls1" xfId="8" xr:uid="{A3AAD67B-ACC2-4E67-A7C2-0AEBC3A51D9E}"/>
    <cellStyle name="Финансовый 2 3" xfId="2" xr:uid="{E74D7483-178A-4C55-BF01-9CBF5F32E0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C2E6-FD27-4999-A453-CA2DC5CD9F39}">
  <sheetPr>
    <tabColor rgb="FFFFFF00"/>
  </sheetPr>
  <dimension ref="A1:Q98"/>
  <sheetViews>
    <sheetView view="pageBreakPreview" topLeftCell="A22" zoomScaleNormal="100" zoomScaleSheetLayoutView="100" workbookViewId="0">
      <selection activeCell="K31" sqref="K31:L31"/>
    </sheetView>
  </sheetViews>
  <sheetFormatPr defaultColWidth="9" defaultRowHeight="12.75" x14ac:dyDescent="0.2"/>
  <cols>
    <col min="1" max="1" width="6.28515625" style="164" customWidth="1"/>
    <col min="2" max="2" width="19.85546875" style="164" customWidth="1"/>
    <col min="3" max="3" width="22.5703125" style="164" customWidth="1"/>
    <col min="4" max="4" width="18.85546875" style="164" customWidth="1"/>
    <col min="5" max="5" width="12.85546875" style="164" customWidth="1"/>
    <col min="6" max="6" width="15.42578125" style="164" customWidth="1"/>
    <col min="7" max="7" width="15.5703125" style="164" customWidth="1"/>
    <col min="8" max="8" width="20.28515625" style="164" customWidth="1"/>
    <col min="9" max="9" width="10.28515625" style="164" customWidth="1"/>
    <col min="10" max="10" width="9.5703125" style="167" customWidth="1"/>
    <col min="11" max="11" width="15.5703125" style="167" customWidth="1"/>
    <col min="12" max="12" width="15.85546875" style="167" customWidth="1"/>
    <col min="13" max="13" width="8.140625" style="167" customWidth="1"/>
    <col min="14" max="14" width="14.7109375" style="164" customWidth="1"/>
    <col min="15" max="15" width="14" style="164" bestFit="1" customWidth="1"/>
    <col min="16" max="16" width="14.28515625" style="164" customWidth="1"/>
    <col min="17" max="16384" width="9" style="164"/>
  </cols>
  <sheetData>
    <row r="1" spans="1:14" x14ac:dyDescent="0.2">
      <c r="G1" s="165"/>
      <c r="H1" s="166" t="s">
        <v>471</v>
      </c>
    </row>
    <row r="2" spans="1:14" x14ac:dyDescent="0.2">
      <c r="G2" s="165"/>
      <c r="H2" s="166" t="s">
        <v>472</v>
      </c>
    </row>
    <row r="3" spans="1:14" x14ac:dyDescent="0.2">
      <c r="G3" s="165"/>
      <c r="H3" s="166" t="s">
        <v>473</v>
      </c>
    </row>
    <row r="4" spans="1:14" ht="9.75" customHeight="1" x14ac:dyDescent="0.2"/>
    <row r="5" spans="1:14" ht="16.350000000000001" customHeight="1" x14ac:dyDescent="0.2">
      <c r="G5" s="168"/>
      <c r="H5" s="169" t="s">
        <v>0</v>
      </c>
    </row>
    <row r="6" spans="1:14" x14ac:dyDescent="0.2">
      <c r="G6" s="170" t="s">
        <v>1</v>
      </c>
      <c r="H6" s="171" t="s">
        <v>474</v>
      </c>
    </row>
    <row r="7" spans="1:14" ht="25.9" customHeight="1" x14ac:dyDescent="0.2">
      <c r="A7" s="164" t="s">
        <v>3</v>
      </c>
      <c r="C7" s="367"/>
      <c r="D7" s="367"/>
      <c r="E7" s="367"/>
      <c r="F7" s="367"/>
      <c r="G7" s="170"/>
      <c r="H7" s="172"/>
    </row>
    <row r="8" spans="1:14" s="165" customFormat="1" ht="18.399999999999999" customHeight="1" x14ac:dyDescent="0.2">
      <c r="A8" s="164"/>
      <c r="B8" s="164"/>
      <c r="C8" s="164"/>
      <c r="D8" s="173"/>
      <c r="E8" s="173"/>
      <c r="F8" s="164"/>
      <c r="G8" s="170"/>
      <c r="H8" s="172"/>
      <c r="J8" s="174"/>
      <c r="K8" s="174"/>
      <c r="L8" s="174"/>
      <c r="M8" s="174"/>
    </row>
    <row r="9" spans="1:14" s="165" customFormat="1" ht="25.5" customHeight="1" x14ac:dyDescent="0.2">
      <c r="A9" s="175" t="s">
        <v>452</v>
      </c>
      <c r="B9" s="175"/>
      <c r="C9" s="368" t="s">
        <v>453</v>
      </c>
      <c r="D9" s="369"/>
      <c r="E9" s="369"/>
      <c r="F9" s="369"/>
      <c r="G9" s="170" t="s">
        <v>4</v>
      </c>
      <c r="H9" s="176" t="s">
        <v>454</v>
      </c>
      <c r="J9" s="174"/>
      <c r="K9" s="174"/>
      <c r="L9" s="174"/>
      <c r="M9" s="174"/>
    </row>
    <row r="10" spans="1:14" s="165" customFormat="1" x14ac:dyDescent="0.2">
      <c r="A10" s="175"/>
      <c r="B10" s="175"/>
      <c r="C10" s="164"/>
      <c r="D10" s="173"/>
      <c r="E10" s="164"/>
      <c r="H10" s="169"/>
      <c r="J10" s="174"/>
      <c r="K10" s="174"/>
      <c r="L10" s="174"/>
      <c r="M10" s="174"/>
    </row>
    <row r="11" spans="1:14" s="165" customFormat="1" ht="31.5" customHeight="1" x14ac:dyDescent="0.2">
      <c r="A11" s="175" t="s">
        <v>464</v>
      </c>
      <c r="B11" s="175"/>
      <c r="C11" s="370" t="s">
        <v>475</v>
      </c>
      <c r="D11" s="371"/>
      <c r="E11" s="371"/>
      <c r="F11" s="371"/>
      <c r="G11" s="177" t="s">
        <v>4</v>
      </c>
      <c r="H11" s="178">
        <v>12604128</v>
      </c>
      <c r="J11" s="174"/>
      <c r="K11" s="174"/>
      <c r="L11" s="174"/>
      <c r="M11" s="174"/>
    </row>
    <row r="12" spans="1:14" s="165" customFormat="1" x14ac:dyDescent="0.2">
      <c r="A12" s="175"/>
      <c r="B12" s="175"/>
      <c r="C12" s="164"/>
      <c r="D12" s="173"/>
      <c r="G12" s="170"/>
      <c r="H12" s="169"/>
      <c r="J12" s="174"/>
      <c r="K12" s="174"/>
      <c r="L12" s="174"/>
      <c r="M12" s="174"/>
    </row>
    <row r="13" spans="1:14" s="165" customFormat="1" ht="42" hidden="1" customHeight="1" x14ac:dyDescent="0.2">
      <c r="A13" s="175" t="s">
        <v>476</v>
      </c>
      <c r="B13" s="175"/>
      <c r="C13" s="367" t="s">
        <v>477</v>
      </c>
      <c r="D13" s="367"/>
      <c r="E13" s="367"/>
      <c r="F13" s="367"/>
      <c r="G13" s="164"/>
      <c r="H13" s="172"/>
      <c r="J13" s="174"/>
      <c r="K13" s="174"/>
      <c r="L13" s="179"/>
      <c r="M13" s="174"/>
    </row>
    <row r="14" spans="1:14" ht="33" customHeight="1" x14ac:dyDescent="0.2">
      <c r="A14" s="175" t="s">
        <v>478</v>
      </c>
      <c r="B14" s="175"/>
      <c r="C14" s="372" t="s">
        <v>455</v>
      </c>
      <c r="D14" s="372"/>
      <c r="E14" s="372"/>
      <c r="F14" s="372"/>
      <c r="G14" s="180"/>
      <c r="H14" s="172"/>
      <c r="I14" s="181"/>
    </row>
    <row r="15" spans="1:14" ht="44.25" customHeight="1" x14ac:dyDescent="0.2">
      <c r="D15" s="164" t="s">
        <v>479</v>
      </c>
      <c r="E15" s="182"/>
      <c r="F15" s="182"/>
      <c r="G15" s="182"/>
      <c r="H15" s="183"/>
      <c r="I15" s="165"/>
      <c r="J15" s="165"/>
      <c r="K15" s="165"/>
      <c r="L15" s="165"/>
      <c r="M15" s="165"/>
      <c r="N15" s="165"/>
    </row>
    <row r="16" spans="1:14" s="165" customFormat="1" ht="15.6" customHeight="1" thickBot="1" x14ac:dyDescent="0.25">
      <c r="D16" s="182"/>
      <c r="E16" s="182"/>
      <c r="F16" s="184" t="s">
        <v>480</v>
      </c>
      <c r="G16" s="170" t="s">
        <v>481</v>
      </c>
      <c r="H16" s="172"/>
    </row>
    <row r="17" spans="1:16" s="165" customFormat="1" ht="15" customHeight="1" thickBot="1" x14ac:dyDescent="0.25">
      <c r="D17" s="180"/>
      <c r="E17" s="180"/>
      <c r="F17" s="170" t="s">
        <v>482</v>
      </c>
      <c r="G17" s="183" t="s">
        <v>13</v>
      </c>
      <c r="H17" s="185" t="s">
        <v>461</v>
      </c>
    </row>
    <row r="18" spans="1:16" s="165" customFormat="1" ht="15" customHeight="1" thickBot="1" x14ac:dyDescent="0.25">
      <c r="C18" s="186"/>
      <c r="D18" s="187"/>
      <c r="G18" s="183" t="s">
        <v>14</v>
      </c>
      <c r="H18" s="188">
        <v>45483</v>
      </c>
    </row>
    <row r="19" spans="1:16" s="165" customFormat="1" ht="15" customHeight="1" x14ac:dyDescent="0.2">
      <c r="C19" s="186"/>
      <c r="D19" s="189"/>
      <c r="F19" s="184"/>
      <c r="G19" s="170" t="s">
        <v>15</v>
      </c>
      <c r="H19" s="172"/>
    </row>
    <row r="20" spans="1:16" s="165" customFormat="1" ht="15" customHeight="1" x14ac:dyDescent="0.2">
      <c r="C20" s="186"/>
      <c r="D20" s="190"/>
      <c r="F20" s="166"/>
      <c r="G20" s="164" t="s">
        <v>479</v>
      </c>
      <c r="H20" s="164"/>
      <c r="K20" s="167"/>
    </row>
    <row r="21" spans="1:16" s="165" customFormat="1" ht="5.45" customHeight="1" thickBot="1" x14ac:dyDescent="0.25">
      <c r="C21" s="191"/>
      <c r="D21" s="192"/>
      <c r="F21" s="166"/>
      <c r="G21" s="164"/>
      <c r="H21" s="164"/>
      <c r="J21" s="174"/>
      <c r="K21" s="167"/>
      <c r="L21" s="174"/>
      <c r="M21" s="174"/>
    </row>
    <row r="22" spans="1:16" s="165" customFormat="1" ht="12.2" customHeight="1" thickBot="1" x14ac:dyDescent="0.25">
      <c r="D22" s="193"/>
      <c r="E22" s="194" t="s">
        <v>483</v>
      </c>
      <c r="F22" s="195" t="s">
        <v>484</v>
      </c>
      <c r="G22" s="373" t="s">
        <v>18</v>
      </c>
      <c r="H22" s="374"/>
      <c r="J22" s="174"/>
      <c r="K22" s="167"/>
      <c r="L22" s="174"/>
      <c r="M22" s="174"/>
    </row>
    <row r="23" spans="1:16" s="165" customFormat="1" ht="12.2" customHeight="1" thickBot="1" x14ac:dyDescent="0.25">
      <c r="D23" s="196"/>
      <c r="E23" s="197"/>
      <c r="F23" s="198"/>
      <c r="G23" s="199" t="s">
        <v>19</v>
      </c>
      <c r="H23" s="199" t="s">
        <v>20</v>
      </c>
      <c r="J23" s="174"/>
      <c r="K23" s="167"/>
      <c r="L23" s="174"/>
      <c r="M23" s="174"/>
    </row>
    <row r="24" spans="1:16" s="165" customFormat="1" ht="18" customHeight="1" thickBot="1" x14ac:dyDescent="0.25">
      <c r="D24" s="164"/>
      <c r="E24" s="200">
        <v>1</v>
      </c>
      <c r="F24" s="201">
        <v>45630</v>
      </c>
      <c r="G24" s="202">
        <v>45485</v>
      </c>
      <c r="H24" s="203">
        <f>F24</f>
        <v>45630</v>
      </c>
      <c r="I24" s="204"/>
      <c r="J24" s="174"/>
      <c r="K24" s="167"/>
      <c r="L24" s="174"/>
      <c r="M24" s="174"/>
    </row>
    <row r="25" spans="1:16" s="205" customFormat="1" x14ac:dyDescent="0.2">
      <c r="J25" s="206"/>
      <c r="K25" s="167"/>
      <c r="L25" s="206"/>
      <c r="M25" s="206"/>
    </row>
    <row r="26" spans="1:16" x14ac:dyDescent="0.2">
      <c r="E26" s="168" t="s">
        <v>485</v>
      </c>
    </row>
    <row r="27" spans="1:16" x14ac:dyDescent="0.2">
      <c r="D27" s="207"/>
      <c r="E27" s="168" t="s">
        <v>486</v>
      </c>
      <c r="F27" s="207"/>
      <c r="G27" s="207"/>
    </row>
    <row r="28" spans="1:16" ht="20.25" customHeight="1" x14ac:dyDescent="0.2">
      <c r="A28" s="208" t="s">
        <v>24</v>
      </c>
      <c r="B28" s="356" t="s">
        <v>487</v>
      </c>
      <c r="C28" s="357"/>
      <c r="D28" s="358"/>
      <c r="E28" s="209" t="s">
        <v>488</v>
      </c>
      <c r="F28" s="210" t="s">
        <v>489</v>
      </c>
      <c r="G28" s="211"/>
      <c r="H28" s="212"/>
      <c r="J28" s="359" t="s">
        <v>558</v>
      </c>
      <c r="K28" s="359"/>
      <c r="L28" s="359"/>
      <c r="M28" s="359"/>
      <c r="N28" s="359"/>
      <c r="O28" s="213"/>
      <c r="P28" s="213"/>
    </row>
    <row r="29" spans="1:16" ht="24.75" customHeight="1" x14ac:dyDescent="0.2">
      <c r="A29" s="214" t="s">
        <v>490</v>
      </c>
      <c r="B29" s="360" t="s">
        <v>491</v>
      </c>
      <c r="C29" s="361"/>
      <c r="D29" s="362"/>
      <c r="E29" s="215"/>
      <c r="F29" s="216" t="s">
        <v>492</v>
      </c>
      <c r="G29" s="217"/>
      <c r="H29" s="216" t="s">
        <v>493</v>
      </c>
      <c r="J29" s="363" t="s">
        <v>494</v>
      </c>
      <c r="K29" s="363"/>
      <c r="L29" s="218">
        <v>8174112</v>
      </c>
      <c r="M29" s="219"/>
      <c r="N29" s="220"/>
      <c r="O29" s="221"/>
      <c r="P29" s="221"/>
    </row>
    <row r="30" spans="1:16" ht="17.25" customHeight="1" x14ac:dyDescent="0.25">
      <c r="A30" s="214" t="s">
        <v>495</v>
      </c>
      <c r="B30" s="360"/>
      <c r="C30" s="361"/>
      <c r="D30" s="362"/>
      <c r="E30" s="215"/>
      <c r="F30" s="216" t="s">
        <v>496</v>
      </c>
      <c r="G30" s="222" t="s">
        <v>497</v>
      </c>
      <c r="H30" s="216" t="s">
        <v>498</v>
      </c>
      <c r="J30" s="223"/>
      <c r="K30" s="224" t="s">
        <v>499</v>
      </c>
      <c r="L30" s="224" t="s">
        <v>500</v>
      </c>
      <c r="M30" s="225" t="s">
        <v>501</v>
      </c>
      <c r="N30" s="225" t="s">
        <v>502</v>
      </c>
      <c r="O30" s="213" t="s">
        <v>503</v>
      </c>
      <c r="P30" s="213"/>
    </row>
    <row r="31" spans="1:16" x14ac:dyDescent="0.2">
      <c r="A31" s="226"/>
      <c r="B31" s="364"/>
      <c r="C31" s="365"/>
      <c r="D31" s="366"/>
      <c r="E31" s="227"/>
      <c r="F31" s="228" t="s">
        <v>504</v>
      </c>
      <c r="G31" s="229"/>
      <c r="H31" s="228" t="s">
        <v>505</v>
      </c>
      <c r="J31" s="230" t="s">
        <v>506</v>
      </c>
      <c r="K31" s="231">
        <f>'кс-2№1 ЭЭ СП12'!O342</f>
        <v>2679284.4</v>
      </c>
      <c r="L31" s="231">
        <f>K31*1.2</f>
        <v>3215141.28</v>
      </c>
      <c r="M31" s="232">
        <v>1</v>
      </c>
      <c r="N31" s="233">
        <v>1</v>
      </c>
      <c r="O31" s="221">
        <f>'кс-2№1 ЭЭ СП12'!O344</f>
        <v>3215141.28</v>
      </c>
      <c r="P31" s="221">
        <f>L31-O31</f>
        <v>0</v>
      </c>
    </row>
    <row r="32" spans="1:16" ht="13.5" thickBot="1" x14ac:dyDescent="0.25">
      <c r="A32" s="234">
        <v>1</v>
      </c>
      <c r="B32" s="349">
        <v>2</v>
      </c>
      <c r="C32" s="350"/>
      <c r="D32" s="351"/>
      <c r="E32" s="234">
        <v>3</v>
      </c>
      <c r="F32" s="234">
        <v>4</v>
      </c>
      <c r="G32" s="234">
        <v>5</v>
      </c>
      <c r="H32" s="234">
        <v>6</v>
      </c>
      <c r="J32" s="230"/>
      <c r="K32" s="235"/>
      <c r="L32" s="231"/>
      <c r="M32" s="232"/>
      <c r="N32" s="233"/>
      <c r="O32" s="221"/>
      <c r="P32" s="213"/>
    </row>
    <row r="33" spans="1:17" ht="27" customHeight="1" thickBot="1" x14ac:dyDescent="0.25">
      <c r="A33" s="236"/>
      <c r="B33" s="352" t="s">
        <v>507</v>
      </c>
      <c r="C33" s="353"/>
      <c r="D33" s="354"/>
      <c r="E33" s="237" t="s">
        <v>508</v>
      </c>
      <c r="F33" s="238">
        <f>F34</f>
        <v>2679284.4</v>
      </c>
      <c r="G33" s="238">
        <f>G34</f>
        <v>2679284.4</v>
      </c>
      <c r="H33" s="238">
        <f>H34</f>
        <v>2679284.4</v>
      </c>
      <c r="I33" s="167"/>
      <c r="J33" s="230"/>
      <c r="K33" s="239"/>
      <c r="L33" s="239"/>
      <c r="M33" s="232"/>
      <c r="N33" s="233"/>
      <c r="O33" s="221"/>
      <c r="P33" s="221"/>
      <c r="Q33" s="240"/>
    </row>
    <row r="34" spans="1:17" ht="23.25" customHeight="1" x14ac:dyDescent="0.2">
      <c r="A34" s="241" t="s">
        <v>40</v>
      </c>
      <c r="B34" s="345" t="s">
        <v>509</v>
      </c>
      <c r="C34" s="346"/>
      <c r="D34" s="347"/>
      <c r="E34" s="226"/>
      <c r="F34" s="242">
        <f>G34</f>
        <v>2679284.4</v>
      </c>
      <c r="G34" s="243">
        <f>K31+K32+K33</f>
        <v>2679284.4</v>
      </c>
      <c r="H34" s="244">
        <f>K31</f>
        <v>2679284.4</v>
      </c>
      <c r="I34" s="167"/>
      <c r="J34" s="245"/>
      <c r="K34" s="246"/>
      <c r="L34" s="246"/>
      <c r="M34" s="247"/>
      <c r="N34" s="248"/>
      <c r="O34" s="213"/>
      <c r="P34" s="213"/>
    </row>
    <row r="35" spans="1:17" hidden="1" x14ac:dyDescent="0.2">
      <c r="A35" s="241" t="s">
        <v>52</v>
      </c>
      <c r="B35" s="345" t="s">
        <v>509</v>
      </c>
      <c r="C35" s="346"/>
      <c r="D35" s="347"/>
      <c r="E35" s="226"/>
      <c r="F35" s="242">
        <f t="shared" ref="F35:G39" si="0">G35</f>
        <v>0</v>
      </c>
      <c r="G35" s="243">
        <f t="shared" si="0"/>
        <v>0</v>
      </c>
      <c r="H35" s="249">
        <f>SUM(I35:Q35)</f>
        <v>0</v>
      </c>
      <c r="I35" s="167"/>
      <c r="J35" s="245" t="s">
        <v>510</v>
      </c>
      <c r="K35" s="246"/>
      <c r="L35" s="246"/>
      <c r="M35" s="247"/>
      <c r="N35" s="233"/>
      <c r="O35" s="213"/>
      <c r="P35" s="213"/>
    </row>
    <row r="36" spans="1:17" hidden="1" x14ac:dyDescent="0.2">
      <c r="A36" s="241" t="s">
        <v>54</v>
      </c>
      <c r="B36" s="345" t="s">
        <v>511</v>
      </c>
      <c r="C36" s="346"/>
      <c r="D36" s="347"/>
      <c r="E36" s="226"/>
      <c r="F36" s="242">
        <f t="shared" si="0"/>
        <v>0</v>
      </c>
      <c r="G36" s="243">
        <f t="shared" si="0"/>
        <v>0</v>
      </c>
      <c r="H36" s="249">
        <f>SUM(I36:Q36)</f>
        <v>0</v>
      </c>
      <c r="I36" s="167"/>
      <c r="J36" s="245" t="s">
        <v>512</v>
      </c>
      <c r="K36" s="246"/>
      <c r="L36" s="246"/>
      <c r="M36" s="247"/>
      <c r="N36" s="233"/>
      <c r="O36" s="355"/>
      <c r="P36" s="355"/>
    </row>
    <row r="37" spans="1:17" hidden="1" x14ac:dyDescent="0.2">
      <c r="A37" s="241" t="s">
        <v>72</v>
      </c>
      <c r="B37" s="345" t="s">
        <v>513</v>
      </c>
      <c r="C37" s="346"/>
      <c r="D37" s="347"/>
      <c r="E37" s="226"/>
      <c r="F37" s="242"/>
      <c r="G37" s="243"/>
      <c r="H37" s="249"/>
      <c r="I37" s="167"/>
      <c r="J37" s="245" t="s">
        <v>514</v>
      </c>
      <c r="K37" s="246"/>
      <c r="L37" s="246"/>
      <c r="M37" s="247"/>
      <c r="N37" s="232"/>
      <c r="O37" s="221"/>
      <c r="P37" s="221"/>
    </row>
    <row r="38" spans="1:17" hidden="1" x14ac:dyDescent="0.2">
      <c r="A38" s="241" t="s">
        <v>72</v>
      </c>
      <c r="B38" s="345" t="s">
        <v>515</v>
      </c>
      <c r="C38" s="346"/>
      <c r="D38" s="347"/>
      <c r="E38" s="226"/>
      <c r="F38" s="242"/>
      <c r="G38" s="243"/>
      <c r="H38" s="249"/>
      <c r="I38" s="167"/>
      <c r="J38" s="245" t="s">
        <v>516</v>
      </c>
      <c r="K38" s="246"/>
      <c r="L38" s="246"/>
      <c r="M38" s="247"/>
      <c r="N38" s="232"/>
      <c r="O38" s="213"/>
      <c r="P38" s="213"/>
    </row>
    <row r="39" spans="1:17" hidden="1" x14ac:dyDescent="0.2">
      <c r="A39" s="241" t="s">
        <v>22</v>
      </c>
      <c r="B39" s="345" t="s">
        <v>517</v>
      </c>
      <c r="C39" s="346"/>
      <c r="D39" s="347"/>
      <c r="E39" s="226"/>
      <c r="F39" s="242">
        <f t="shared" si="0"/>
        <v>0</v>
      </c>
      <c r="G39" s="243">
        <f t="shared" si="0"/>
        <v>0</v>
      </c>
      <c r="H39" s="249">
        <f>SUM(I39:Q39)</f>
        <v>0</v>
      </c>
      <c r="I39" s="167"/>
      <c r="J39" s="245" t="s">
        <v>518</v>
      </c>
      <c r="K39" s="246"/>
      <c r="L39" s="246"/>
      <c r="M39" s="247"/>
      <c r="N39" s="233"/>
      <c r="O39" s="213"/>
      <c r="P39" s="213"/>
    </row>
    <row r="40" spans="1:17" ht="14.25" customHeight="1" x14ac:dyDescent="0.2">
      <c r="A40" s="250"/>
      <c r="E40" s="348" t="s">
        <v>519</v>
      </c>
      <c r="F40" s="348"/>
      <c r="G40" s="348"/>
      <c r="H40" s="251">
        <f>H33</f>
        <v>2679284.4</v>
      </c>
      <c r="I40" s="167"/>
      <c r="J40" s="245"/>
      <c r="K40" s="246"/>
      <c r="L40" s="246"/>
      <c r="M40" s="247"/>
      <c r="N40" s="252"/>
      <c r="O40" s="213"/>
      <c r="P40" s="213"/>
    </row>
    <row r="41" spans="1:17" ht="14.25" customHeight="1" x14ac:dyDescent="0.2">
      <c r="A41" s="250"/>
      <c r="E41" s="348" t="s">
        <v>520</v>
      </c>
      <c r="F41" s="348"/>
      <c r="G41" s="348"/>
      <c r="H41" s="251">
        <f>ROUND(H40*0.2,2)</f>
        <v>535856.88</v>
      </c>
      <c r="I41" s="167"/>
      <c r="J41" s="245"/>
      <c r="K41" s="246"/>
      <c r="L41" s="246"/>
      <c r="M41" s="247"/>
      <c r="N41" s="252"/>
      <c r="O41" s="221"/>
      <c r="P41" s="213"/>
    </row>
    <row r="42" spans="1:17" ht="14.25" customHeight="1" x14ac:dyDescent="0.2">
      <c r="A42" s="250"/>
      <c r="E42" s="348" t="s">
        <v>521</v>
      </c>
      <c r="F42" s="348"/>
      <c r="G42" s="348"/>
      <c r="H42" s="251">
        <f>H40+H41</f>
        <v>3215141.28</v>
      </c>
      <c r="I42" s="167"/>
      <c r="J42" s="245"/>
      <c r="K42" s="246"/>
      <c r="L42" s="246"/>
      <c r="M42" s="247"/>
      <c r="N42" s="233"/>
      <c r="O42" s="213"/>
      <c r="P42" s="213"/>
    </row>
    <row r="43" spans="1:17" ht="12.75" hidden="1" customHeight="1" x14ac:dyDescent="0.2">
      <c r="A43" s="253"/>
      <c r="B43" s="254"/>
      <c r="C43" s="254"/>
      <c r="D43" s="255"/>
      <c r="E43" s="226"/>
      <c r="F43" s="256"/>
      <c r="G43" s="257"/>
      <c r="H43" s="258"/>
      <c r="I43" s="167"/>
      <c r="J43" s="245"/>
      <c r="K43" s="246"/>
      <c r="L43" s="246"/>
      <c r="M43" s="247"/>
      <c r="N43" s="233"/>
      <c r="O43" s="213"/>
      <c r="P43" s="213"/>
    </row>
    <row r="44" spans="1:17" ht="12.75" hidden="1" customHeight="1" x14ac:dyDescent="0.2">
      <c r="A44" s="253" t="s">
        <v>522</v>
      </c>
      <c r="B44" s="259"/>
      <c r="C44" s="259"/>
      <c r="D44" s="260" t="s">
        <v>523</v>
      </c>
      <c r="E44" s="226"/>
      <c r="F44" s="249" t="e">
        <v>#REF!</v>
      </c>
      <c r="G44" s="243" t="e">
        <v>#REF!</v>
      </c>
      <c r="H44" s="261">
        <v>68388.36</v>
      </c>
      <c r="I44" s="167"/>
      <c r="J44" s="245"/>
      <c r="K44" s="246"/>
      <c r="L44" s="246"/>
      <c r="M44" s="247"/>
      <c r="N44" s="233"/>
      <c r="O44" s="213"/>
      <c r="P44" s="213"/>
    </row>
    <row r="45" spans="1:17" ht="12.75" hidden="1" customHeight="1" x14ac:dyDescent="0.2">
      <c r="A45" s="171"/>
      <c r="B45" s="262"/>
      <c r="C45" s="262"/>
      <c r="D45" s="263" t="s">
        <v>524</v>
      </c>
      <c r="E45" s="172"/>
      <c r="F45" s="264"/>
      <c r="G45" s="243" t="e">
        <v>#REF!</v>
      </c>
      <c r="H45" s="265">
        <v>437891.54</v>
      </c>
      <c r="I45" s="167"/>
      <c r="J45" s="245"/>
      <c r="K45" s="246"/>
      <c r="L45" s="246"/>
      <c r="M45" s="247"/>
      <c r="N45" s="233"/>
      <c r="O45" s="213"/>
      <c r="P45" s="213"/>
    </row>
    <row r="46" spans="1:17" ht="12.75" hidden="1" customHeight="1" x14ac:dyDescent="0.2">
      <c r="A46" s="171"/>
      <c r="B46" s="262"/>
      <c r="C46" s="262"/>
      <c r="D46" s="263" t="s">
        <v>525</v>
      </c>
      <c r="E46" s="172"/>
      <c r="F46" s="264"/>
      <c r="G46" s="243">
        <v>0</v>
      </c>
      <c r="H46" s="265">
        <v>0</v>
      </c>
      <c r="I46" s="167"/>
      <c r="J46" s="245"/>
      <c r="K46" s="246"/>
      <c r="L46" s="246"/>
      <c r="M46" s="247"/>
      <c r="N46" s="233"/>
      <c r="O46" s="213"/>
      <c r="P46" s="213"/>
    </row>
    <row r="47" spans="1:17" ht="12.75" hidden="1" customHeight="1" x14ac:dyDescent="0.2">
      <c r="A47" s="171"/>
      <c r="B47" s="262"/>
      <c r="C47" s="262"/>
      <c r="D47" s="263" t="s">
        <v>523</v>
      </c>
      <c r="E47" s="172"/>
      <c r="F47" s="264"/>
      <c r="G47" s="243">
        <v>0</v>
      </c>
      <c r="H47" s="265">
        <v>0</v>
      </c>
      <c r="I47" s="167"/>
      <c r="J47" s="245"/>
      <c r="K47" s="246"/>
      <c r="L47" s="246"/>
      <c r="M47" s="247"/>
      <c r="N47" s="233"/>
      <c r="O47" s="213"/>
      <c r="P47" s="213"/>
    </row>
    <row r="48" spans="1:17" ht="12.75" hidden="1" customHeight="1" x14ac:dyDescent="0.2">
      <c r="A48" s="171"/>
      <c r="B48" s="262"/>
      <c r="C48" s="262"/>
      <c r="D48" s="263" t="s">
        <v>526</v>
      </c>
      <c r="E48" s="172"/>
      <c r="F48" s="264"/>
      <c r="G48" s="243">
        <v>0</v>
      </c>
      <c r="H48" s="261">
        <v>0</v>
      </c>
      <c r="I48" s="167"/>
      <c r="J48" s="245"/>
      <c r="K48" s="246"/>
      <c r="L48" s="246"/>
      <c r="M48" s="247"/>
      <c r="N48" s="233"/>
      <c r="O48" s="213"/>
      <c r="P48" s="213"/>
    </row>
    <row r="49" spans="1:16" ht="12.75" hidden="1" customHeight="1" x14ac:dyDescent="0.2">
      <c r="A49" s="241" t="s">
        <v>527</v>
      </c>
      <c r="B49" s="266"/>
      <c r="C49" s="266"/>
      <c r="D49" s="255" t="s">
        <v>523</v>
      </c>
      <c r="E49" s="226"/>
      <c r="F49" s="267">
        <v>0</v>
      </c>
      <c r="G49" s="268">
        <v>0</v>
      </c>
      <c r="H49" s="258">
        <v>0</v>
      </c>
      <c r="I49" s="167"/>
      <c r="J49" s="245"/>
      <c r="K49" s="246"/>
      <c r="L49" s="246"/>
      <c r="M49" s="247"/>
      <c r="N49" s="233"/>
      <c r="O49" s="213"/>
      <c r="P49" s="213"/>
    </row>
    <row r="50" spans="1:16" ht="13.5" hidden="1" customHeight="1" thickBot="1" x14ac:dyDescent="0.25">
      <c r="A50" s="241"/>
      <c r="B50" s="266"/>
      <c r="C50" s="266"/>
      <c r="D50" s="255"/>
      <c r="E50" s="226"/>
      <c r="F50" s="269"/>
      <c r="G50" s="243"/>
      <c r="H50" s="261"/>
      <c r="I50" s="167"/>
      <c r="J50" s="245"/>
      <c r="K50" s="246"/>
      <c r="L50" s="246"/>
      <c r="M50" s="247"/>
      <c r="N50" s="233"/>
      <c r="O50" s="213"/>
      <c r="P50" s="213"/>
    </row>
    <row r="51" spans="1:16" ht="12.75" hidden="1" customHeight="1" x14ac:dyDescent="0.2">
      <c r="A51" s="241" t="s">
        <v>528</v>
      </c>
      <c r="B51" s="266"/>
      <c r="C51" s="266"/>
      <c r="D51" s="255" t="s">
        <v>529</v>
      </c>
      <c r="E51" s="226"/>
      <c r="F51" s="269">
        <v>0</v>
      </c>
      <c r="G51" s="243">
        <v>0</v>
      </c>
      <c r="H51" s="261">
        <v>0</v>
      </c>
      <c r="I51" s="167"/>
      <c r="J51" s="245"/>
      <c r="K51" s="246"/>
      <c r="L51" s="246"/>
      <c r="M51" s="247"/>
      <c r="N51" s="233"/>
      <c r="O51" s="213"/>
      <c r="P51" s="213"/>
    </row>
    <row r="52" spans="1:16" ht="15.75" hidden="1" customHeight="1" x14ac:dyDescent="0.2">
      <c r="A52" s="241"/>
      <c r="B52" s="266"/>
      <c r="C52" s="266"/>
      <c r="D52" s="255" t="s">
        <v>530</v>
      </c>
      <c r="E52" s="226"/>
      <c r="F52" s="269">
        <v>0</v>
      </c>
      <c r="G52" s="257">
        <v>0</v>
      </c>
      <c r="H52" s="270">
        <v>0</v>
      </c>
      <c r="I52" s="167"/>
      <c r="J52" s="245"/>
      <c r="K52" s="246"/>
      <c r="L52" s="246"/>
      <c r="M52" s="247"/>
      <c r="N52" s="233"/>
      <c r="O52" s="213"/>
      <c r="P52" s="213"/>
    </row>
    <row r="53" spans="1:16" ht="15.75" hidden="1" customHeight="1" x14ac:dyDescent="0.2">
      <c r="A53" s="241"/>
      <c r="B53" s="266"/>
      <c r="C53" s="266"/>
      <c r="D53" s="255"/>
      <c r="E53" s="226"/>
      <c r="F53" s="271"/>
      <c r="G53" s="272"/>
      <c r="H53" s="273"/>
      <c r="I53" s="167"/>
      <c r="J53" s="245"/>
      <c r="K53" s="246"/>
      <c r="L53" s="246"/>
      <c r="M53" s="247"/>
      <c r="N53" s="233"/>
      <c r="O53" s="213"/>
      <c r="P53" s="213"/>
    </row>
    <row r="54" spans="1:16" ht="15.75" hidden="1" customHeight="1" x14ac:dyDescent="0.2">
      <c r="A54" s="171" t="s">
        <v>531</v>
      </c>
      <c r="B54" s="274"/>
      <c r="C54" s="274"/>
      <c r="D54" s="275" t="s">
        <v>523</v>
      </c>
      <c r="E54" s="172"/>
      <c r="F54" s="269">
        <v>0</v>
      </c>
      <c r="G54" s="243">
        <v>0</v>
      </c>
      <c r="H54" s="261">
        <v>0</v>
      </c>
      <c r="I54" s="167"/>
      <c r="J54" s="245"/>
      <c r="K54" s="246"/>
      <c r="L54" s="246"/>
      <c r="M54" s="247"/>
      <c r="N54" s="233"/>
      <c r="O54" s="213"/>
      <c r="P54" s="213"/>
    </row>
    <row r="55" spans="1:16" ht="12.75" hidden="1" customHeight="1" x14ac:dyDescent="0.2">
      <c r="A55" s="171"/>
      <c r="B55" s="274"/>
      <c r="C55" s="274"/>
      <c r="D55" s="275"/>
      <c r="E55" s="172"/>
      <c r="F55" s="269"/>
      <c r="G55" s="243"/>
      <c r="H55" s="261"/>
      <c r="I55" s="167"/>
      <c r="J55" s="245"/>
      <c r="K55" s="246"/>
      <c r="L55" s="246"/>
      <c r="M55" s="247"/>
      <c r="N55" s="276"/>
    </row>
    <row r="56" spans="1:16" ht="12.75" hidden="1" customHeight="1" x14ac:dyDescent="0.2">
      <c r="A56" s="171" t="s">
        <v>528</v>
      </c>
      <c r="B56" s="274"/>
      <c r="C56" s="274"/>
      <c r="D56" s="275" t="s">
        <v>532</v>
      </c>
      <c r="E56" s="172"/>
      <c r="F56" s="269">
        <v>401728.83</v>
      </c>
      <c r="G56" s="243">
        <v>401728.83</v>
      </c>
      <c r="H56" s="261">
        <v>401728.83</v>
      </c>
      <c r="I56" s="167"/>
      <c r="J56" s="245"/>
      <c r="K56" s="246"/>
      <c r="L56" s="246"/>
      <c r="M56" s="247"/>
      <c r="N56" s="276"/>
    </row>
    <row r="57" spans="1:16" ht="12.75" hidden="1" customHeight="1" x14ac:dyDescent="0.2">
      <c r="A57" s="171"/>
      <c r="B57" s="274"/>
      <c r="C57" s="274"/>
      <c r="D57" s="275"/>
      <c r="E57" s="172"/>
      <c r="F57" s="271"/>
      <c r="G57" s="277"/>
      <c r="H57" s="278"/>
      <c r="I57" s="167"/>
      <c r="J57" s="245"/>
      <c r="K57" s="246"/>
      <c r="L57" s="246"/>
      <c r="M57" s="247"/>
      <c r="N57" s="276"/>
    </row>
    <row r="58" spans="1:16" ht="12.75" hidden="1" customHeight="1" x14ac:dyDescent="0.2">
      <c r="A58" s="171" t="s">
        <v>531</v>
      </c>
      <c r="B58" s="274"/>
      <c r="C58" s="274"/>
      <c r="D58" s="275" t="s">
        <v>523</v>
      </c>
      <c r="E58" s="172"/>
      <c r="F58" s="269">
        <v>72311.19</v>
      </c>
      <c r="G58" s="243">
        <v>72311.19</v>
      </c>
      <c r="H58" s="261">
        <v>72311.19</v>
      </c>
      <c r="I58" s="167"/>
      <c r="J58" s="245"/>
      <c r="K58" s="246"/>
      <c r="L58" s="246"/>
      <c r="M58" s="247"/>
      <c r="N58" s="276"/>
    </row>
    <row r="59" spans="1:16" ht="12.75" hidden="1" customHeight="1" x14ac:dyDescent="0.2">
      <c r="A59" s="171"/>
      <c r="B59" s="274"/>
      <c r="C59" s="274"/>
      <c r="D59" s="275"/>
      <c r="E59" s="172"/>
      <c r="F59" s="271"/>
      <c r="G59" s="277"/>
      <c r="H59" s="278"/>
      <c r="I59" s="167"/>
      <c r="J59" s="245"/>
      <c r="K59" s="246"/>
      <c r="L59" s="246"/>
      <c r="M59" s="247"/>
      <c r="N59" s="276"/>
    </row>
    <row r="60" spans="1:16" ht="12.75" hidden="1" customHeight="1" x14ac:dyDescent="0.2">
      <c r="A60" s="171"/>
      <c r="B60" s="274"/>
      <c r="C60" s="274"/>
      <c r="D60" s="275"/>
      <c r="E60" s="172"/>
      <c r="F60" s="212"/>
      <c r="G60" s="279"/>
      <c r="H60" s="261"/>
      <c r="I60" s="167"/>
      <c r="J60" s="245"/>
      <c r="K60" s="246"/>
      <c r="L60" s="246"/>
      <c r="M60" s="247"/>
      <c r="N60" s="276"/>
    </row>
    <row r="61" spans="1:16" ht="12.75" hidden="1" customHeight="1" x14ac:dyDescent="0.2">
      <c r="A61" s="280"/>
      <c r="B61" s="281"/>
      <c r="C61" s="281"/>
      <c r="D61" s="282"/>
      <c r="E61" s="217"/>
      <c r="F61" s="283"/>
      <c r="G61" s="283"/>
      <c r="H61" s="284"/>
      <c r="I61" s="167"/>
      <c r="J61" s="245"/>
      <c r="K61" s="246"/>
      <c r="L61" s="246"/>
      <c r="M61" s="247"/>
      <c r="N61" s="276"/>
    </row>
    <row r="62" spans="1:16" ht="12.75" hidden="1" customHeight="1" x14ac:dyDescent="0.2">
      <c r="A62" s="171"/>
      <c r="B62" s="274"/>
      <c r="C62" s="274"/>
      <c r="D62" s="275" t="s">
        <v>533</v>
      </c>
      <c r="E62" s="172"/>
      <c r="F62" s="285"/>
      <c r="G62" s="286">
        <v>0</v>
      </c>
      <c r="H62" s="287">
        <v>0</v>
      </c>
      <c r="I62" s="167"/>
      <c r="J62" s="245"/>
      <c r="K62" s="246"/>
      <c r="L62" s="246"/>
      <c r="M62" s="247"/>
      <c r="N62" s="276"/>
    </row>
    <row r="63" spans="1:16" ht="12.75" hidden="1" customHeight="1" x14ac:dyDescent="0.2">
      <c r="A63" s="171"/>
      <c r="B63" s="274"/>
      <c r="C63" s="274"/>
      <c r="D63" s="275" t="s">
        <v>523</v>
      </c>
      <c r="E63" s="172"/>
      <c r="F63" s="288"/>
      <c r="G63" s="289">
        <v>0</v>
      </c>
      <c r="H63" s="290">
        <v>0</v>
      </c>
      <c r="I63" s="167"/>
      <c r="J63" s="245"/>
      <c r="K63" s="246"/>
      <c r="L63" s="246"/>
      <c r="M63" s="247"/>
      <c r="N63" s="276"/>
    </row>
    <row r="64" spans="1:16" ht="12.75" hidden="1" customHeight="1" x14ac:dyDescent="0.2">
      <c r="A64" s="171"/>
      <c r="B64" s="274"/>
      <c r="C64" s="274"/>
      <c r="D64" s="275" t="s">
        <v>534</v>
      </c>
      <c r="E64" s="172"/>
      <c r="F64" s="288"/>
      <c r="G64" s="289">
        <v>0</v>
      </c>
      <c r="H64" s="290">
        <v>0</v>
      </c>
      <c r="I64" s="167"/>
      <c r="J64" s="245"/>
      <c r="K64" s="246"/>
      <c r="L64" s="246"/>
      <c r="M64" s="247"/>
      <c r="N64" s="276"/>
    </row>
    <row r="65" spans="1:14" ht="12.75" hidden="1" customHeight="1" x14ac:dyDescent="0.2">
      <c r="A65" s="171"/>
      <c r="B65" s="274"/>
      <c r="C65" s="274"/>
      <c r="D65" s="275" t="s">
        <v>535</v>
      </c>
      <c r="E65" s="217"/>
      <c r="F65" s="288"/>
      <c r="G65" s="289">
        <v>0</v>
      </c>
      <c r="H65" s="290">
        <v>0</v>
      </c>
      <c r="I65" s="167"/>
      <c r="J65" s="245"/>
      <c r="K65" s="246"/>
      <c r="L65" s="246"/>
      <c r="M65" s="247"/>
      <c r="N65" s="276"/>
    </row>
    <row r="66" spans="1:14" ht="12.75" hidden="1" customHeight="1" x14ac:dyDescent="0.2">
      <c r="A66" s="171"/>
      <c r="B66" s="274"/>
      <c r="C66" s="274"/>
      <c r="D66" s="275" t="s">
        <v>523</v>
      </c>
      <c r="E66" s="172"/>
      <c r="F66" s="291"/>
      <c r="G66" s="292">
        <v>0</v>
      </c>
      <c r="H66" s="293">
        <v>0</v>
      </c>
      <c r="I66" s="167"/>
      <c r="J66" s="245"/>
      <c r="K66" s="246"/>
      <c r="L66" s="246"/>
      <c r="M66" s="247"/>
      <c r="N66" s="276"/>
    </row>
    <row r="67" spans="1:14" ht="12.75" hidden="1" customHeight="1" x14ac:dyDescent="0.2">
      <c r="A67" s="294"/>
      <c r="B67" s="280"/>
      <c r="C67" s="280"/>
      <c r="D67" s="260" t="s">
        <v>536</v>
      </c>
      <c r="E67" s="217"/>
      <c r="F67" s="295"/>
      <c r="G67" s="286">
        <v>0</v>
      </c>
      <c r="H67" s="290">
        <v>0</v>
      </c>
      <c r="I67" s="167"/>
      <c r="J67" s="245"/>
      <c r="K67" s="246"/>
      <c r="L67" s="246"/>
      <c r="M67" s="247"/>
      <c r="N67" s="276"/>
    </row>
    <row r="68" spans="1:14" ht="12.75" hidden="1" customHeight="1" x14ac:dyDescent="0.2">
      <c r="A68" s="171"/>
      <c r="B68" s="262"/>
      <c r="C68" s="262"/>
      <c r="D68" s="263" t="s">
        <v>537</v>
      </c>
      <c r="E68" s="172"/>
      <c r="F68" s="288"/>
      <c r="G68" s="289">
        <v>0</v>
      </c>
      <c r="H68" s="290">
        <v>0</v>
      </c>
      <c r="I68" s="167"/>
      <c r="J68" s="245"/>
      <c r="K68" s="246"/>
      <c r="L68" s="246"/>
      <c r="M68" s="247"/>
      <c r="N68" s="276"/>
    </row>
    <row r="69" spans="1:14" ht="12.75" hidden="1" customHeight="1" x14ac:dyDescent="0.2">
      <c r="A69" s="171"/>
      <c r="B69" s="262"/>
      <c r="C69" s="262"/>
      <c r="D69" s="263" t="s">
        <v>523</v>
      </c>
      <c r="E69" s="172"/>
      <c r="F69" s="288"/>
      <c r="G69" s="289">
        <v>0</v>
      </c>
      <c r="H69" s="290">
        <v>0</v>
      </c>
      <c r="I69" s="167"/>
      <c r="J69" s="245"/>
      <c r="K69" s="246"/>
      <c r="L69" s="246"/>
      <c r="M69" s="247"/>
      <c r="N69" s="276"/>
    </row>
    <row r="70" spans="1:14" ht="12.75" hidden="1" customHeight="1" x14ac:dyDescent="0.2">
      <c r="A70" s="171"/>
      <c r="B70" s="262"/>
      <c r="C70" s="262"/>
      <c r="D70" s="263" t="s">
        <v>538</v>
      </c>
      <c r="E70" s="172"/>
      <c r="F70" s="288"/>
      <c r="G70" s="289">
        <v>0</v>
      </c>
      <c r="H70" s="290">
        <v>0</v>
      </c>
      <c r="I70" s="167"/>
      <c r="J70" s="245"/>
      <c r="K70" s="246"/>
      <c r="L70" s="246"/>
      <c r="M70" s="247"/>
      <c r="N70" s="276"/>
    </row>
    <row r="71" spans="1:14" ht="12.75" hidden="1" customHeight="1" x14ac:dyDescent="0.2">
      <c r="A71" s="294"/>
      <c r="B71" s="281"/>
      <c r="C71" s="281"/>
      <c r="D71" s="282" t="s">
        <v>539</v>
      </c>
      <c r="E71" s="217"/>
      <c r="F71" s="295"/>
      <c r="G71" s="286">
        <v>0</v>
      </c>
      <c r="H71" s="287">
        <v>0</v>
      </c>
      <c r="I71" s="167"/>
      <c r="J71" s="245"/>
      <c r="K71" s="246"/>
      <c r="L71" s="246"/>
      <c r="M71" s="247"/>
      <c r="N71" s="276"/>
    </row>
    <row r="72" spans="1:14" ht="12.75" hidden="1" customHeight="1" x14ac:dyDescent="0.2">
      <c r="A72" s="294"/>
      <c r="B72" s="281"/>
      <c r="C72" s="281"/>
      <c r="D72" s="282" t="s">
        <v>523</v>
      </c>
      <c r="E72" s="217"/>
      <c r="F72" s="295"/>
      <c r="G72" s="286">
        <v>0</v>
      </c>
      <c r="H72" s="287">
        <v>0</v>
      </c>
      <c r="I72" s="167"/>
      <c r="J72" s="245"/>
      <c r="K72" s="246"/>
      <c r="L72" s="246"/>
      <c r="M72" s="247"/>
      <c r="N72" s="276"/>
    </row>
    <row r="73" spans="1:14" ht="12.75" hidden="1" customHeight="1" x14ac:dyDescent="0.2">
      <c r="A73" s="294"/>
      <c r="B73" s="281"/>
      <c r="C73" s="281"/>
      <c r="D73" s="282" t="s">
        <v>540</v>
      </c>
      <c r="E73" s="217"/>
      <c r="F73" s="295"/>
      <c r="G73" s="286">
        <v>0</v>
      </c>
      <c r="H73" s="287">
        <v>0</v>
      </c>
      <c r="I73" s="167"/>
      <c r="J73" s="245"/>
      <c r="K73" s="246"/>
      <c r="L73" s="246"/>
      <c r="M73" s="247"/>
      <c r="N73" s="276"/>
    </row>
    <row r="74" spans="1:14" ht="12.75" hidden="1" customHeight="1" x14ac:dyDescent="0.2">
      <c r="A74" s="296" t="s">
        <v>198</v>
      </c>
      <c r="B74" s="297"/>
      <c r="C74" s="297"/>
      <c r="D74" s="298" t="s">
        <v>541</v>
      </c>
      <c r="E74" s="299"/>
      <c r="F74" s="300"/>
      <c r="G74" s="301" t="e">
        <v>#REF!</v>
      </c>
      <c r="H74" s="302"/>
      <c r="I74" s="167"/>
      <c r="J74" s="245"/>
      <c r="K74" s="246"/>
      <c r="L74" s="246"/>
      <c r="M74" s="247"/>
      <c r="N74" s="276"/>
    </row>
    <row r="75" spans="1:14" ht="13.5" hidden="1" customHeight="1" thickBot="1" x14ac:dyDescent="0.25">
      <c r="A75" s="205"/>
      <c r="B75" s="205"/>
      <c r="C75" s="205"/>
      <c r="F75" s="205"/>
      <c r="G75" s="184" t="s">
        <v>542</v>
      </c>
      <c r="H75" s="303">
        <v>379935.31</v>
      </c>
      <c r="I75" s="167"/>
      <c r="J75" s="245"/>
      <c r="K75" s="246"/>
      <c r="L75" s="246"/>
      <c r="M75" s="247"/>
      <c r="N75" s="276"/>
    </row>
    <row r="76" spans="1:14" ht="13.5" hidden="1" customHeight="1" thickBot="1" x14ac:dyDescent="0.25">
      <c r="F76" s="205"/>
      <c r="G76" s="184" t="s">
        <v>543</v>
      </c>
      <c r="H76" s="303">
        <v>68388.36</v>
      </c>
      <c r="I76" s="167"/>
      <c r="J76" s="245"/>
      <c r="K76" s="246"/>
      <c r="L76" s="246"/>
      <c r="M76" s="247"/>
      <c r="N76" s="276"/>
    </row>
    <row r="77" spans="1:14" ht="13.5" hidden="1" customHeight="1" thickBot="1" x14ac:dyDescent="0.25">
      <c r="F77" s="341" t="s">
        <v>544</v>
      </c>
      <c r="G77" s="341"/>
      <c r="H77" s="303">
        <v>448323.67</v>
      </c>
      <c r="I77" s="167"/>
      <c r="J77" s="245"/>
      <c r="K77" s="246"/>
      <c r="L77" s="246"/>
      <c r="M77" s="247"/>
      <c r="N77" s="276"/>
    </row>
    <row r="78" spans="1:14" ht="12.75" hidden="1" customHeight="1" x14ac:dyDescent="0.2">
      <c r="F78" s="205"/>
      <c r="G78" s="205"/>
      <c r="H78" s="304"/>
      <c r="I78" s="167"/>
      <c r="J78" s="245"/>
      <c r="K78" s="246"/>
      <c r="L78" s="246"/>
      <c r="M78" s="247"/>
      <c r="N78" s="276"/>
    </row>
    <row r="79" spans="1:14" ht="14.25" customHeight="1" x14ac:dyDescent="0.2">
      <c r="E79" s="305" t="s">
        <v>545</v>
      </c>
      <c r="F79" s="306"/>
      <c r="G79" s="306"/>
      <c r="H79" s="307"/>
      <c r="I79" s="308"/>
      <c r="J79" s="245"/>
      <c r="K79" s="246"/>
      <c r="L79" s="246"/>
      <c r="M79" s="247"/>
      <c r="N79" s="276"/>
    </row>
    <row r="80" spans="1:14" ht="15" customHeight="1" thickBot="1" x14ac:dyDescent="0.25">
      <c r="E80" s="164" t="s">
        <v>546</v>
      </c>
      <c r="F80" s="205"/>
      <c r="G80" s="205"/>
      <c r="H80" s="251">
        <f>H42-H79</f>
        <v>3215141.28</v>
      </c>
      <c r="I80" s="167"/>
      <c r="J80" s="309"/>
      <c r="K80" s="310"/>
      <c r="L80" s="310"/>
      <c r="M80" s="311"/>
      <c r="N80" s="312"/>
    </row>
    <row r="81" spans="1:15" ht="13.5" thickTop="1" x14ac:dyDescent="0.2">
      <c r="E81" s="164" t="s">
        <v>547</v>
      </c>
      <c r="F81" s="205"/>
      <c r="G81" s="205"/>
      <c r="H81" s="251">
        <f>H80/120*20</f>
        <v>535856.87999999989</v>
      </c>
      <c r="I81" s="313"/>
      <c r="J81" s="314"/>
      <c r="K81" s="315">
        <f>SUM(K31:K80)</f>
        <v>2679284.4</v>
      </c>
      <c r="L81" s="315">
        <f>SUM(L31:L80)</f>
        <v>3215141.28</v>
      </c>
      <c r="M81" s="316"/>
      <c r="N81" s="317"/>
      <c r="O81" s="221">
        <f>F33-K81</f>
        <v>0</v>
      </c>
    </row>
    <row r="82" spans="1:15" x14ac:dyDescent="0.2">
      <c r="F82" s="205"/>
      <c r="G82" s="205"/>
      <c r="H82" s="304"/>
      <c r="I82" s="313"/>
      <c r="J82" s="318"/>
      <c r="N82" s="319"/>
    </row>
    <row r="83" spans="1:15" ht="15.75" x14ac:dyDescent="0.25">
      <c r="F83" s="205"/>
      <c r="G83" s="205"/>
      <c r="H83" s="304"/>
      <c r="I83" s="313"/>
      <c r="J83" s="318" t="s">
        <v>548</v>
      </c>
      <c r="K83" s="318"/>
      <c r="L83" s="320">
        <f>L29-L81</f>
        <v>4958970.7200000007</v>
      </c>
      <c r="N83" s="319"/>
    </row>
    <row r="84" spans="1:15" ht="15.75" x14ac:dyDescent="0.25">
      <c r="F84" s="205"/>
      <c r="G84" s="205"/>
      <c r="H84" s="304"/>
      <c r="I84" s="313"/>
      <c r="J84" s="318"/>
      <c r="K84" s="318"/>
      <c r="L84" s="320"/>
      <c r="N84" s="319"/>
    </row>
    <row r="85" spans="1:15" s="322" customFormat="1" ht="35.25" customHeight="1" x14ac:dyDescent="0.2">
      <c r="A85" s="321" t="s">
        <v>452</v>
      </c>
      <c r="B85" s="321"/>
      <c r="C85" s="342" t="s">
        <v>549</v>
      </c>
      <c r="D85" s="342"/>
      <c r="E85" s="342"/>
      <c r="F85" s="343"/>
      <c r="G85" s="343"/>
      <c r="H85" s="322" t="s">
        <v>550</v>
      </c>
      <c r="I85" s="323"/>
      <c r="J85" s="324"/>
      <c r="K85" s="325"/>
      <c r="L85" s="167"/>
      <c r="M85" s="325"/>
      <c r="N85" s="319"/>
    </row>
    <row r="86" spans="1:15" s="322" customFormat="1" ht="9.75" customHeight="1" x14ac:dyDescent="0.2">
      <c r="A86" s="326"/>
      <c r="C86" s="344" t="s">
        <v>551</v>
      </c>
      <c r="D86" s="344"/>
      <c r="E86" s="344"/>
      <c r="F86" s="339" t="s">
        <v>552</v>
      </c>
      <c r="G86" s="339"/>
      <c r="H86" s="327" t="s">
        <v>553</v>
      </c>
      <c r="I86" s="328"/>
      <c r="J86" s="324"/>
      <c r="K86" s="325"/>
      <c r="L86" s="167"/>
      <c r="M86" s="325"/>
      <c r="N86" s="319"/>
    </row>
    <row r="87" spans="1:15" s="327" customFormat="1" ht="15.75" customHeight="1" x14ac:dyDescent="0.2">
      <c r="A87" s="329"/>
      <c r="D87" s="340"/>
      <c r="E87" s="340"/>
      <c r="F87" s="322"/>
      <c r="G87" s="322"/>
      <c r="H87" s="322"/>
      <c r="I87" s="323"/>
      <c r="J87" s="324"/>
      <c r="K87" s="330"/>
      <c r="L87" s="167"/>
      <c r="M87" s="325"/>
      <c r="N87" s="319"/>
    </row>
    <row r="88" spans="1:15" s="322" customFormat="1" ht="12.75" hidden="1" customHeight="1" x14ac:dyDescent="0.2">
      <c r="A88" s="326"/>
      <c r="J88" s="325"/>
      <c r="K88" s="325"/>
      <c r="L88" s="167"/>
      <c r="M88" s="325"/>
      <c r="N88" s="319"/>
    </row>
    <row r="89" spans="1:15" s="322" customFormat="1" ht="12.75" hidden="1" customHeight="1" x14ac:dyDescent="0.2">
      <c r="A89" s="326"/>
      <c r="J89" s="325"/>
      <c r="K89" s="325"/>
      <c r="L89" s="167"/>
      <c r="M89" s="325"/>
      <c r="N89" s="319"/>
    </row>
    <row r="90" spans="1:15" s="322" customFormat="1" x14ac:dyDescent="0.2">
      <c r="A90" s="326"/>
      <c r="B90" s="205" t="s">
        <v>554</v>
      </c>
      <c r="J90" s="325"/>
      <c r="K90" s="325"/>
      <c r="L90" s="167"/>
      <c r="M90" s="325"/>
      <c r="N90" s="319"/>
    </row>
    <row r="91" spans="1:15" s="322" customFormat="1" x14ac:dyDescent="0.2">
      <c r="A91" s="326"/>
      <c r="J91" s="325"/>
      <c r="K91" s="325"/>
      <c r="L91" s="167"/>
      <c r="M91" s="325"/>
    </row>
    <row r="92" spans="1:15" s="322" customFormat="1" x14ac:dyDescent="0.2">
      <c r="A92" s="326"/>
      <c r="J92" s="325"/>
      <c r="K92" s="325"/>
      <c r="L92" s="167"/>
      <c r="M92" s="325"/>
    </row>
    <row r="93" spans="1:15" s="322" customFormat="1" x14ac:dyDescent="0.2">
      <c r="A93" s="326"/>
      <c r="J93" s="325"/>
      <c r="K93" s="325"/>
      <c r="L93" s="167"/>
      <c r="M93" s="325"/>
    </row>
    <row r="94" spans="1:15" s="322" customFormat="1" x14ac:dyDescent="0.2">
      <c r="A94" s="326"/>
      <c r="C94" s="336"/>
      <c r="D94" s="337"/>
      <c r="E94" s="337"/>
      <c r="F94" s="337"/>
      <c r="G94" s="337"/>
      <c r="H94" s="331"/>
      <c r="J94" s="325"/>
      <c r="K94" s="325"/>
      <c r="L94" s="325"/>
      <c r="M94" s="325"/>
    </row>
    <row r="95" spans="1:15" s="322" customFormat="1" ht="30.6" customHeight="1" x14ac:dyDescent="0.2">
      <c r="A95" s="332" t="s">
        <v>464</v>
      </c>
      <c r="B95" s="168"/>
      <c r="C95" s="336" t="s">
        <v>555</v>
      </c>
      <c r="D95" s="337"/>
      <c r="E95" s="337"/>
      <c r="F95" s="338"/>
      <c r="G95" s="338"/>
      <c r="H95" s="331" t="s">
        <v>556</v>
      </c>
      <c r="J95" s="325"/>
      <c r="K95" s="325"/>
      <c r="L95" s="325"/>
      <c r="M95" s="325"/>
    </row>
    <row r="96" spans="1:15" s="322" customFormat="1" x14ac:dyDescent="0.2">
      <c r="D96" s="333" t="s">
        <v>551</v>
      </c>
      <c r="E96" s="327"/>
      <c r="F96" s="339" t="s">
        <v>552</v>
      </c>
      <c r="G96" s="339"/>
      <c r="H96" s="334" t="s">
        <v>553</v>
      </c>
      <c r="J96" s="325"/>
      <c r="K96" s="325"/>
      <c r="L96" s="325"/>
      <c r="M96" s="325"/>
    </row>
    <row r="97" spans="2:13" s="322" customFormat="1" x14ac:dyDescent="0.2">
      <c r="D97" s="340" t="s">
        <v>557</v>
      </c>
      <c r="E97" s="340"/>
      <c r="J97" s="325"/>
      <c r="K97" s="325"/>
      <c r="L97" s="325"/>
      <c r="M97" s="325"/>
    </row>
    <row r="98" spans="2:13" s="322" customFormat="1" x14ac:dyDescent="0.2">
      <c r="B98" s="205" t="s">
        <v>554</v>
      </c>
      <c r="J98" s="325"/>
      <c r="K98" s="325"/>
      <c r="L98" s="325"/>
      <c r="M98" s="325"/>
    </row>
  </sheetData>
  <mergeCells count="36">
    <mergeCell ref="G22:H22"/>
    <mergeCell ref="C7:F7"/>
    <mergeCell ref="C9:F9"/>
    <mergeCell ref="C11:F11"/>
    <mergeCell ref="C13:F13"/>
    <mergeCell ref="C14:F14"/>
    <mergeCell ref="O36:P36"/>
    <mergeCell ref="B28:D28"/>
    <mergeCell ref="J28:N28"/>
    <mergeCell ref="B29:D29"/>
    <mergeCell ref="J29:K29"/>
    <mergeCell ref="B30:D30"/>
    <mergeCell ref="B31:D31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D97:E97"/>
    <mergeCell ref="F77:G77"/>
    <mergeCell ref="C85:E85"/>
    <mergeCell ref="F85:G85"/>
    <mergeCell ref="C86:E86"/>
    <mergeCell ref="F86:G86"/>
    <mergeCell ref="D87:E87"/>
    <mergeCell ref="C94:E94"/>
    <mergeCell ref="F94:G94"/>
    <mergeCell ref="C95:E95"/>
    <mergeCell ref="F95:G95"/>
    <mergeCell ref="F96:G96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EW353"/>
  <sheetViews>
    <sheetView workbookViewId="0">
      <selection sqref="A1:XFD23"/>
    </sheetView>
  </sheetViews>
  <sheetFormatPr defaultColWidth="9.140625" defaultRowHeight="11.25" customHeight="1" x14ac:dyDescent="0.2"/>
  <cols>
    <col min="1" max="1" width="6.7109375" style="1" customWidth="1"/>
    <col min="2" max="2" width="12.42578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3" width="144.42578125" style="2" hidden="1" customWidth="1"/>
    <col min="124" max="129" width="103.85546875" style="2" hidden="1" customWidth="1"/>
    <col min="130" max="135" width="65.85546875" style="2" hidden="1" customWidth="1"/>
    <col min="136" max="141" width="73.42578125" style="2" hidden="1" customWidth="1"/>
    <col min="142" max="147" width="65.85546875" style="2" hidden="1" customWidth="1"/>
    <col min="148" max="153" width="73.42578125" style="2" hidden="1" customWidth="1"/>
    <col min="154" max="16384" width="9.140625" style="1"/>
  </cols>
  <sheetData>
    <row r="1" spans="1:29" s="152" customFormat="1" ht="15" x14ac:dyDescent="0.25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29" s="152" customFormat="1" ht="15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417" t="s">
        <v>0</v>
      </c>
      <c r="N2" s="418"/>
      <c r="O2" s="419"/>
    </row>
    <row r="3" spans="1:29" s="153" customFormat="1" ht="15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6" t="s">
        <v>1</v>
      </c>
      <c r="M3" s="417" t="s">
        <v>2</v>
      </c>
      <c r="N3" s="418"/>
      <c r="O3" s="419"/>
    </row>
    <row r="4" spans="1:29" s="153" customFormat="1" ht="15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6"/>
      <c r="M4" s="408"/>
      <c r="N4" s="409"/>
      <c r="O4" s="410"/>
    </row>
    <row r="5" spans="1:29" s="153" customFormat="1" ht="12.6" customHeight="1" x14ac:dyDescent="0.25">
      <c r="A5" s="154" t="s">
        <v>3</v>
      </c>
      <c r="B5" s="144"/>
      <c r="C5" s="420"/>
      <c r="D5" s="420"/>
      <c r="E5" s="420"/>
      <c r="F5" s="420"/>
      <c r="G5" s="420"/>
      <c r="H5" s="420"/>
      <c r="I5" s="420"/>
      <c r="J5" s="420"/>
      <c r="K5" s="420"/>
      <c r="L5" s="146" t="s">
        <v>4</v>
      </c>
      <c r="M5" s="421"/>
      <c r="N5" s="422"/>
      <c r="O5" s="423"/>
      <c r="T5" s="155" t="s">
        <v>5</v>
      </c>
      <c r="U5" s="155" t="s">
        <v>5</v>
      </c>
    </row>
    <row r="6" spans="1:29" s="153" customFormat="1" ht="15" x14ac:dyDescent="0.25">
      <c r="A6" s="144"/>
      <c r="B6" s="144"/>
      <c r="C6" s="156"/>
      <c r="D6" s="156"/>
      <c r="E6" s="156"/>
      <c r="F6" s="157" t="s">
        <v>6</v>
      </c>
      <c r="G6" s="156"/>
      <c r="H6" s="156"/>
      <c r="I6" s="156"/>
      <c r="J6" s="156"/>
      <c r="K6" s="156"/>
      <c r="L6" s="146"/>
      <c r="M6" s="408"/>
      <c r="N6" s="409"/>
      <c r="O6" s="410"/>
    </row>
    <row r="7" spans="1:29" s="153" customFormat="1" ht="24" customHeight="1" x14ac:dyDescent="0.25">
      <c r="A7" s="145" t="s">
        <v>462</v>
      </c>
      <c r="B7" s="145"/>
      <c r="C7" s="378" t="s">
        <v>463</v>
      </c>
      <c r="D7" s="378"/>
      <c r="E7" s="378"/>
      <c r="F7" s="378"/>
      <c r="G7" s="378"/>
      <c r="H7" s="378"/>
      <c r="I7" s="378"/>
      <c r="J7" s="378"/>
      <c r="K7" s="378"/>
      <c r="L7" s="158" t="s">
        <v>4</v>
      </c>
      <c r="M7" s="411" t="s">
        <v>454</v>
      </c>
      <c r="N7" s="412"/>
      <c r="O7" s="413"/>
      <c r="V7" s="155" t="s">
        <v>5</v>
      </c>
      <c r="W7" s="155" t="s">
        <v>5</v>
      </c>
    </row>
    <row r="8" spans="1:29" s="153" customFormat="1" ht="15" x14ac:dyDescent="0.25">
      <c r="A8" s="145"/>
      <c r="B8" s="145"/>
      <c r="C8" s="145"/>
      <c r="D8" s="145"/>
      <c r="E8" s="145"/>
      <c r="F8" s="159" t="s">
        <v>6</v>
      </c>
      <c r="G8" s="145"/>
      <c r="H8" s="145"/>
      <c r="I8" s="145"/>
      <c r="J8" s="145"/>
      <c r="K8" s="145"/>
      <c r="L8" s="158"/>
      <c r="M8" s="414"/>
      <c r="N8" s="415"/>
      <c r="O8" s="416"/>
    </row>
    <row r="9" spans="1:29" s="153" customFormat="1" ht="23.25" customHeight="1" x14ac:dyDescent="0.25">
      <c r="A9" s="145" t="s">
        <v>464</v>
      </c>
      <c r="B9" s="145"/>
      <c r="C9" s="378" t="s">
        <v>465</v>
      </c>
      <c r="D9" s="378"/>
      <c r="E9" s="378"/>
      <c r="F9" s="378"/>
      <c r="G9" s="378"/>
      <c r="H9" s="378"/>
      <c r="I9" s="378"/>
      <c r="J9" s="378"/>
      <c r="K9" s="378"/>
      <c r="L9" s="158" t="s">
        <v>4</v>
      </c>
      <c r="M9" s="411" t="s">
        <v>466</v>
      </c>
      <c r="N9" s="412"/>
      <c r="O9" s="413"/>
      <c r="X9" s="155" t="s">
        <v>5</v>
      </c>
      <c r="Y9" s="155" t="s">
        <v>5</v>
      </c>
    </row>
    <row r="10" spans="1:29" s="131" customFormat="1" ht="10.9" customHeight="1" x14ac:dyDescent="0.25">
      <c r="A10" s="130"/>
      <c r="B10" s="130"/>
      <c r="C10" s="130"/>
      <c r="D10" s="130"/>
      <c r="E10" s="130"/>
      <c r="F10" s="137" t="s">
        <v>6</v>
      </c>
      <c r="G10" s="130"/>
      <c r="H10" s="130"/>
      <c r="I10" s="130"/>
      <c r="J10" s="130"/>
      <c r="K10" s="130"/>
      <c r="L10" s="130"/>
      <c r="M10" s="401"/>
      <c r="N10" s="402"/>
      <c r="O10" s="403"/>
    </row>
    <row r="11" spans="1:29" s="131" customFormat="1" ht="29.25" customHeight="1" x14ac:dyDescent="0.25">
      <c r="A11" s="136" t="s">
        <v>7</v>
      </c>
      <c r="B11" s="130"/>
      <c r="C11" s="404" t="s">
        <v>455</v>
      </c>
      <c r="D11" s="404"/>
      <c r="E11" s="404"/>
      <c r="F11" s="404"/>
      <c r="G11" s="404"/>
      <c r="H11" s="404"/>
      <c r="I11" s="404"/>
      <c r="J11" s="404"/>
      <c r="K11" s="404"/>
      <c r="L11" s="130"/>
      <c r="M11" s="405"/>
      <c r="N11" s="406"/>
      <c r="O11" s="407"/>
      <c r="Z11" s="133" t="s">
        <v>456</v>
      </c>
    </row>
    <row r="12" spans="1:29" s="131" customFormat="1" ht="15" x14ac:dyDescent="0.25">
      <c r="A12" s="136"/>
      <c r="B12" s="130"/>
      <c r="C12" s="138"/>
      <c r="D12" s="138"/>
      <c r="E12" s="138"/>
      <c r="F12" s="139" t="s">
        <v>8</v>
      </c>
      <c r="G12" s="138"/>
      <c r="H12" s="140"/>
      <c r="I12" s="138"/>
      <c r="J12" s="138"/>
      <c r="K12" s="138"/>
      <c r="L12" s="130"/>
      <c r="M12" s="401"/>
      <c r="N12" s="402"/>
      <c r="O12" s="403"/>
    </row>
    <row r="13" spans="1:29" s="131" customFormat="1" ht="31.5" customHeight="1" x14ac:dyDescent="0.25">
      <c r="A13" s="136" t="s">
        <v>9</v>
      </c>
      <c r="B13" s="130"/>
      <c r="C13" s="404" t="s">
        <v>457</v>
      </c>
      <c r="D13" s="404"/>
      <c r="E13" s="404"/>
      <c r="F13" s="404"/>
      <c r="G13" s="404"/>
      <c r="H13" s="404"/>
      <c r="I13" s="404"/>
      <c r="J13" s="404"/>
      <c r="K13" s="404"/>
      <c r="L13" s="130"/>
      <c r="M13" s="405"/>
      <c r="N13" s="406"/>
      <c r="O13" s="407"/>
      <c r="AA13" s="133" t="s">
        <v>458</v>
      </c>
    </row>
    <row r="14" spans="1:29" s="131" customFormat="1" ht="15" x14ac:dyDescent="0.25">
      <c r="A14" s="130"/>
      <c r="B14" s="130"/>
      <c r="C14" s="134"/>
      <c r="D14" s="134"/>
      <c r="E14" s="134"/>
      <c r="F14" s="135" t="s">
        <v>10</v>
      </c>
      <c r="G14" s="134"/>
      <c r="H14" s="141"/>
      <c r="I14" s="134"/>
      <c r="J14" s="134"/>
      <c r="K14" s="134"/>
      <c r="L14" s="132" t="s">
        <v>11</v>
      </c>
      <c r="M14" s="392"/>
      <c r="N14" s="393"/>
      <c r="O14" s="394"/>
    </row>
    <row r="15" spans="1:29" s="131" customFormat="1" ht="15" customHeight="1" x14ac:dyDescent="0.25">
      <c r="A15" s="130"/>
      <c r="B15" s="130"/>
      <c r="C15" s="130"/>
      <c r="D15" s="130"/>
      <c r="E15" s="130"/>
      <c r="F15" s="130"/>
      <c r="G15" s="130"/>
      <c r="H15" s="142"/>
      <c r="I15" s="130"/>
      <c r="J15" s="130"/>
      <c r="K15" s="132" t="s">
        <v>12</v>
      </c>
      <c r="L15" s="143" t="s">
        <v>13</v>
      </c>
      <c r="M15" s="395" t="s">
        <v>461</v>
      </c>
      <c r="N15" s="396"/>
      <c r="O15" s="397"/>
      <c r="AB15" s="133" t="s">
        <v>5</v>
      </c>
    </row>
    <row r="16" spans="1:29" s="131" customFormat="1" ht="15" x14ac:dyDescent="0.25">
      <c r="A16" s="144"/>
      <c r="B16" s="144"/>
      <c r="C16" s="144"/>
      <c r="D16" s="144"/>
      <c r="E16" s="144"/>
      <c r="F16" s="144"/>
      <c r="G16" s="144"/>
      <c r="H16" s="145"/>
      <c r="I16" s="144"/>
      <c r="J16" s="144"/>
      <c r="K16" s="144"/>
      <c r="L16" s="143" t="s">
        <v>14</v>
      </c>
      <c r="M16" s="395" t="s">
        <v>459</v>
      </c>
      <c r="N16" s="396"/>
      <c r="O16" s="397"/>
      <c r="AC16" s="133" t="s">
        <v>5</v>
      </c>
    </row>
    <row r="17" spans="1:118" s="131" customFormat="1" ht="15" x14ac:dyDescent="0.25">
      <c r="A17" s="144"/>
      <c r="B17" s="144"/>
      <c r="C17" s="144"/>
      <c r="D17" s="144"/>
      <c r="E17" s="144"/>
      <c r="F17" s="144"/>
      <c r="G17" s="144"/>
      <c r="H17" s="145"/>
      <c r="I17" s="144"/>
      <c r="J17" s="144"/>
      <c r="K17" s="144"/>
      <c r="L17" s="146" t="s">
        <v>15</v>
      </c>
      <c r="M17" s="392"/>
      <c r="N17" s="393"/>
      <c r="O17" s="394"/>
    </row>
    <row r="18" spans="1:118" s="131" customFormat="1" ht="15" x14ac:dyDescent="0.25">
      <c r="A18" s="144"/>
      <c r="B18" s="144"/>
      <c r="C18" s="144"/>
      <c r="D18" s="144"/>
      <c r="E18" s="144"/>
      <c r="F18" s="144"/>
      <c r="G18" s="144"/>
      <c r="H18" s="145"/>
      <c r="I18" s="144"/>
      <c r="J18" s="144"/>
      <c r="K18" s="146"/>
      <c r="L18" s="147"/>
      <c r="M18" s="147"/>
      <c r="N18" s="147"/>
      <c r="O18" s="130"/>
    </row>
    <row r="19" spans="1:118" s="131" customFormat="1" ht="15" x14ac:dyDescent="0.25">
      <c r="A19" s="144"/>
      <c r="B19" s="144"/>
      <c r="C19" s="144"/>
      <c r="D19" s="144"/>
      <c r="E19" s="144"/>
      <c r="F19" s="144"/>
      <c r="G19" s="144"/>
      <c r="H19" s="145"/>
      <c r="I19" s="144"/>
      <c r="J19" s="144"/>
      <c r="K19" s="146"/>
      <c r="L19" s="398" t="s">
        <v>16</v>
      </c>
      <c r="M19" s="398" t="s">
        <v>17</v>
      </c>
      <c r="N19" s="399" t="s">
        <v>18</v>
      </c>
      <c r="O19" s="400"/>
    </row>
    <row r="20" spans="1:118" s="131" customFormat="1" ht="15" x14ac:dyDescent="0.25">
      <c r="A20" s="144"/>
      <c r="B20" s="144"/>
      <c r="C20" s="144"/>
      <c r="D20" s="144"/>
      <c r="E20" s="144"/>
      <c r="F20" s="144"/>
      <c r="G20" s="144"/>
      <c r="H20" s="145"/>
      <c r="I20" s="144"/>
      <c r="J20" s="144"/>
      <c r="K20" s="146"/>
      <c r="L20" s="398"/>
      <c r="M20" s="398"/>
      <c r="N20" s="148" t="s">
        <v>19</v>
      </c>
      <c r="O20" s="148" t="s">
        <v>20</v>
      </c>
    </row>
    <row r="21" spans="1:118" s="131" customFormat="1" ht="15" x14ac:dyDescent="0.25">
      <c r="A21" s="144"/>
      <c r="B21" s="144"/>
      <c r="C21" s="144"/>
      <c r="D21" s="144"/>
      <c r="E21" s="144"/>
      <c r="F21" s="144"/>
      <c r="G21" s="144"/>
      <c r="H21" s="149" t="s">
        <v>21</v>
      </c>
      <c r="I21" s="144"/>
      <c r="J21" s="144"/>
      <c r="K21" s="146"/>
      <c r="L21" s="143" t="s">
        <v>40</v>
      </c>
      <c r="M21" s="150">
        <f>O21</f>
        <v>45630</v>
      </c>
      <c r="N21" s="150">
        <v>45483</v>
      </c>
      <c r="O21" s="150">
        <v>45630</v>
      </c>
    </row>
    <row r="22" spans="1:118" s="131" customFormat="1" ht="15" x14ac:dyDescent="0.25">
      <c r="A22" s="144"/>
      <c r="B22" s="144"/>
      <c r="C22" s="144"/>
      <c r="D22" s="144"/>
      <c r="E22" s="144"/>
      <c r="F22" s="144"/>
      <c r="G22" s="144"/>
      <c r="H22" s="149" t="s">
        <v>23</v>
      </c>
      <c r="I22" s="144"/>
      <c r="J22" s="144"/>
      <c r="K22" s="146"/>
      <c r="L22" s="147"/>
      <c r="M22" s="147"/>
      <c r="N22" s="147"/>
      <c r="O22" s="130"/>
    </row>
    <row r="23" spans="1:118" s="131" customFormat="1" ht="15" x14ac:dyDescent="0.25">
      <c r="A23" s="144"/>
      <c r="B23" s="144"/>
      <c r="C23" s="144"/>
      <c r="D23" s="144"/>
      <c r="E23" s="144"/>
      <c r="F23" s="144"/>
      <c r="G23" s="144"/>
      <c r="H23" s="145" t="s">
        <v>460</v>
      </c>
      <c r="I23" s="144"/>
      <c r="J23" s="144"/>
      <c r="K23" s="146"/>
      <c r="L23" s="147"/>
      <c r="M23" s="147"/>
      <c r="N23" s="147"/>
      <c r="O23" s="130"/>
    </row>
    <row r="24" spans="1:118" customFormat="1" ht="15" x14ac:dyDescent="0.25">
      <c r="A24" s="69"/>
      <c r="B24" s="65"/>
    </row>
    <row r="25" spans="1:118" customFormat="1" ht="36" customHeight="1" x14ac:dyDescent="0.25">
      <c r="A25" s="390" t="s">
        <v>24</v>
      </c>
      <c r="B25" s="390"/>
      <c r="C25" s="391" t="s">
        <v>25</v>
      </c>
      <c r="D25" s="391" t="s">
        <v>26</v>
      </c>
      <c r="E25" s="391"/>
      <c r="F25" s="391"/>
      <c r="G25" s="391" t="s">
        <v>27</v>
      </c>
      <c r="H25" s="391" t="s">
        <v>28</v>
      </c>
      <c r="I25" s="391"/>
      <c r="J25" s="391"/>
      <c r="K25" s="391" t="s">
        <v>29</v>
      </c>
      <c r="L25" s="391"/>
      <c r="M25" s="391"/>
      <c r="N25" s="391" t="s">
        <v>30</v>
      </c>
      <c r="O25" s="391" t="s">
        <v>31</v>
      </c>
    </row>
    <row r="26" spans="1:118" customFormat="1" ht="20.25" customHeight="1" x14ac:dyDescent="0.25">
      <c r="A26" s="390"/>
      <c r="B26" s="390"/>
      <c r="C26" s="391"/>
      <c r="D26" s="391"/>
      <c r="E26" s="391"/>
      <c r="F26" s="391"/>
      <c r="G26" s="391"/>
      <c r="H26" s="391"/>
      <c r="I26" s="391"/>
      <c r="J26" s="391"/>
      <c r="K26" s="391"/>
      <c r="L26" s="391"/>
      <c r="M26" s="391"/>
      <c r="N26" s="391"/>
      <c r="O26" s="391"/>
    </row>
    <row r="27" spans="1:118" customFormat="1" ht="49.5" customHeight="1" x14ac:dyDescent="0.25">
      <c r="A27" s="7" t="s">
        <v>32</v>
      </c>
      <c r="B27" s="7" t="s">
        <v>33</v>
      </c>
      <c r="C27" s="391"/>
      <c r="D27" s="391"/>
      <c r="E27" s="391"/>
      <c r="F27" s="391"/>
      <c r="G27" s="391"/>
      <c r="H27" s="5" t="s">
        <v>34</v>
      </c>
      <c r="I27" s="5" t="s">
        <v>35</v>
      </c>
      <c r="J27" s="5" t="s">
        <v>36</v>
      </c>
      <c r="K27" s="5" t="s">
        <v>34</v>
      </c>
      <c r="L27" s="5" t="s">
        <v>35</v>
      </c>
      <c r="M27" s="5" t="s">
        <v>37</v>
      </c>
      <c r="N27" s="391"/>
      <c r="O27" s="391"/>
    </row>
    <row r="28" spans="1:118" customFormat="1" ht="15" x14ac:dyDescent="0.25">
      <c r="A28" s="6">
        <v>1</v>
      </c>
      <c r="B28" s="6">
        <v>2</v>
      </c>
      <c r="C28" s="6">
        <v>3</v>
      </c>
      <c r="D28" s="390">
        <v>4</v>
      </c>
      <c r="E28" s="390"/>
      <c r="F28" s="39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118" customFormat="1" ht="15" x14ac:dyDescent="0.25">
      <c r="A29" s="385" t="s">
        <v>38</v>
      </c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7"/>
      <c r="DI29" s="8" t="s">
        <v>38</v>
      </c>
    </row>
    <row r="30" spans="1:118" customFormat="1" ht="15" x14ac:dyDescent="0.25">
      <c r="A30" s="385" t="s">
        <v>39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7"/>
      <c r="DI30" s="8"/>
      <c r="DJ30" s="8" t="s">
        <v>39</v>
      </c>
    </row>
    <row r="31" spans="1:118" customFormat="1" ht="34.5" x14ac:dyDescent="0.25">
      <c r="A31" s="9" t="s">
        <v>40</v>
      </c>
      <c r="B31" s="10" t="s">
        <v>40</v>
      </c>
      <c r="C31" s="11" t="s">
        <v>41</v>
      </c>
      <c r="D31" s="382" t="s">
        <v>42</v>
      </c>
      <c r="E31" s="382"/>
      <c r="F31" s="382"/>
      <c r="G31" s="10" t="s">
        <v>43</v>
      </c>
      <c r="H31" s="10">
        <v>3.2000000000000001E-2</v>
      </c>
      <c r="I31" s="10" t="s">
        <v>40</v>
      </c>
      <c r="J31" s="10" t="s">
        <v>44</v>
      </c>
      <c r="K31" s="12"/>
      <c r="L31" s="10"/>
      <c r="M31" s="12"/>
      <c r="N31" s="10"/>
      <c r="O31" s="13"/>
      <c r="DI31" s="8"/>
      <c r="DJ31" s="8"/>
      <c r="DK31" s="8" t="s">
        <v>42</v>
      </c>
      <c r="DL31" s="8" t="s">
        <v>5</v>
      </c>
      <c r="DM31" s="8" t="s">
        <v>5</v>
      </c>
    </row>
    <row r="32" spans="1:118" customFormat="1" ht="33.75" x14ac:dyDescent="0.25">
      <c r="A32" s="14"/>
      <c r="B32" s="15"/>
      <c r="C32" s="16" t="s">
        <v>45</v>
      </c>
      <c r="D32" s="383" t="s">
        <v>46</v>
      </c>
      <c r="E32" s="383"/>
      <c r="F32" s="383"/>
      <c r="G32" s="383"/>
      <c r="H32" s="383"/>
      <c r="I32" s="383"/>
      <c r="J32" s="383"/>
      <c r="K32" s="383"/>
      <c r="L32" s="383"/>
      <c r="M32" s="383"/>
      <c r="N32" s="383"/>
      <c r="O32" s="384"/>
      <c r="DI32" s="8"/>
      <c r="DJ32" s="8"/>
      <c r="DK32" s="8"/>
      <c r="DL32" s="8"/>
      <c r="DM32" s="8"/>
      <c r="DN32" s="2" t="s">
        <v>46</v>
      </c>
    </row>
    <row r="33" spans="1:122" customFormat="1" ht="33.75" x14ac:dyDescent="0.25">
      <c r="A33" s="14"/>
      <c r="B33" s="15"/>
      <c r="C33" s="16" t="s">
        <v>47</v>
      </c>
      <c r="D33" s="383" t="s">
        <v>48</v>
      </c>
      <c r="E33" s="383"/>
      <c r="F33" s="383"/>
      <c r="G33" s="383"/>
      <c r="H33" s="383"/>
      <c r="I33" s="383"/>
      <c r="J33" s="383"/>
      <c r="K33" s="383"/>
      <c r="L33" s="383"/>
      <c r="M33" s="383"/>
      <c r="N33" s="383"/>
      <c r="O33" s="384"/>
      <c r="DI33" s="8"/>
      <c r="DJ33" s="8"/>
      <c r="DK33" s="8"/>
      <c r="DL33" s="8"/>
      <c r="DM33" s="8"/>
      <c r="DN33" s="2" t="s">
        <v>48</v>
      </c>
    </row>
    <row r="34" spans="1:122" customFormat="1" ht="57" x14ac:dyDescent="0.25">
      <c r="A34" s="14"/>
      <c r="B34" s="15"/>
      <c r="C34" s="16" t="s">
        <v>49</v>
      </c>
      <c r="D34" s="383" t="s">
        <v>50</v>
      </c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4"/>
      <c r="DI34" s="8"/>
      <c r="DJ34" s="8"/>
      <c r="DK34" s="8"/>
      <c r="DL34" s="8"/>
      <c r="DM34" s="8"/>
      <c r="DN34" s="2" t="s">
        <v>50</v>
      </c>
    </row>
    <row r="35" spans="1:122" customFormat="1" ht="15" x14ac:dyDescent="0.25">
      <c r="A35" s="14"/>
      <c r="B35" s="17"/>
      <c r="C35" s="16" t="s">
        <v>40</v>
      </c>
      <c r="D35" s="379" t="s">
        <v>51</v>
      </c>
      <c r="E35" s="379"/>
      <c r="F35" s="379"/>
      <c r="G35" s="18"/>
      <c r="H35" s="19"/>
      <c r="I35" s="19"/>
      <c r="J35" s="19"/>
      <c r="K35" s="20">
        <v>11490.2</v>
      </c>
      <c r="L35" s="21">
        <v>1.4490000000000001</v>
      </c>
      <c r="M35" s="22">
        <v>532.78</v>
      </c>
      <c r="N35" s="23">
        <v>46.99</v>
      </c>
      <c r="O35" s="24">
        <v>25035.33</v>
      </c>
      <c r="DI35" s="8"/>
      <c r="DJ35" s="8"/>
      <c r="DK35" s="8"/>
      <c r="DL35" s="8"/>
      <c r="DM35" s="8"/>
      <c r="DO35" s="2" t="s">
        <v>51</v>
      </c>
    </row>
    <row r="36" spans="1:122" customFormat="1" ht="15" x14ac:dyDescent="0.25">
      <c r="A36" s="14"/>
      <c r="B36" s="17"/>
      <c r="C36" s="16" t="s">
        <v>52</v>
      </c>
      <c r="D36" s="379" t="s">
        <v>53</v>
      </c>
      <c r="E36" s="379"/>
      <c r="F36" s="379"/>
      <c r="G36" s="18"/>
      <c r="H36" s="19"/>
      <c r="I36" s="19"/>
      <c r="J36" s="19"/>
      <c r="K36" s="20">
        <v>4269.6400000000003</v>
      </c>
      <c r="L36" s="21">
        <v>1.4490000000000001</v>
      </c>
      <c r="M36" s="22">
        <v>197.97</v>
      </c>
      <c r="N36" s="23">
        <v>14.01</v>
      </c>
      <c r="O36" s="24">
        <v>2773.56</v>
      </c>
      <c r="DI36" s="8"/>
      <c r="DJ36" s="8"/>
      <c r="DK36" s="8"/>
      <c r="DL36" s="8"/>
      <c r="DM36" s="8"/>
      <c r="DO36" s="2" t="s">
        <v>53</v>
      </c>
    </row>
    <row r="37" spans="1:122" customFormat="1" ht="15" x14ac:dyDescent="0.25">
      <c r="A37" s="14"/>
      <c r="B37" s="17"/>
      <c r="C37" s="16" t="s">
        <v>54</v>
      </c>
      <c r="D37" s="379" t="s">
        <v>55</v>
      </c>
      <c r="E37" s="379"/>
      <c r="F37" s="379"/>
      <c r="G37" s="18"/>
      <c r="H37" s="19"/>
      <c r="I37" s="19"/>
      <c r="J37" s="19"/>
      <c r="K37" s="22">
        <v>512.04</v>
      </c>
      <c r="L37" s="21">
        <v>1.4490000000000001</v>
      </c>
      <c r="M37" s="22">
        <v>23.74</v>
      </c>
      <c r="N37" s="23">
        <v>46.99</v>
      </c>
      <c r="O37" s="24">
        <v>1115.54</v>
      </c>
      <c r="DI37" s="8"/>
      <c r="DJ37" s="8"/>
      <c r="DK37" s="8"/>
      <c r="DL37" s="8"/>
      <c r="DM37" s="8"/>
      <c r="DO37" s="2" t="s">
        <v>55</v>
      </c>
    </row>
    <row r="38" spans="1:122" customFormat="1" ht="15" x14ac:dyDescent="0.25">
      <c r="A38" s="25"/>
      <c r="B38" s="17"/>
      <c r="C38" s="16"/>
      <c r="D38" s="379" t="s">
        <v>56</v>
      </c>
      <c r="E38" s="379"/>
      <c r="F38" s="379"/>
      <c r="G38" s="18" t="s">
        <v>57</v>
      </c>
      <c r="H38" s="26">
        <v>1460</v>
      </c>
      <c r="I38" s="21">
        <v>1.4490000000000001</v>
      </c>
      <c r="J38" s="27">
        <v>67.697280000000006</v>
      </c>
      <c r="K38" s="28"/>
      <c r="L38" s="19"/>
      <c r="M38" s="28"/>
      <c r="N38" s="19"/>
      <c r="O38" s="29"/>
      <c r="DI38" s="8"/>
      <c r="DJ38" s="8"/>
      <c r="DK38" s="8"/>
      <c r="DL38" s="8"/>
      <c r="DM38" s="8"/>
      <c r="DP38" s="2" t="s">
        <v>56</v>
      </c>
    </row>
    <row r="39" spans="1:122" customFormat="1" ht="15" x14ac:dyDescent="0.25">
      <c r="A39" s="25"/>
      <c r="B39" s="17"/>
      <c r="C39" s="16"/>
      <c r="D39" s="379" t="s">
        <v>58</v>
      </c>
      <c r="E39" s="379"/>
      <c r="F39" s="379"/>
      <c r="G39" s="18" t="s">
        <v>57</v>
      </c>
      <c r="H39" s="30">
        <v>40.799999999999997</v>
      </c>
      <c r="I39" s="21">
        <v>1.4490000000000001</v>
      </c>
      <c r="J39" s="31">
        <v>1.8918143999999999</v>
      </c>
      <c r="K39" s="28"/>
      <c r="L39" s="19"/>
      <c r="M39" s="28"/>
      <c r="N39" s="19"/>
      <c r="O39" s="29"/>
      <c r="DI39" s="8"/>
      <c r="DJ39" s="8"/>
      <c r="DK39" s="8"/>
      <c r="DL39" s="8"/>
      <c r="DM39" s="8"/>
      <c r="DP39" s="2" t="s">
        <v>58</v>
      </c>
    </row>
    <row r="40" spans="1:122" customFormat="1" ht="15" x14ac:dyDescent="0.25">
      <c r="A40" s="32"/>
      <c r="B40" s="18"/>
      <c r="C40" s="16"/>
      <c r="D40" s="389" t="s">
        <v>59</v>
      </c>
      <c r="E40" s="389"/>
      <c r="F40" s="389"/>
      <c r="G40" s="33"/>
      <c r="H40" s="34"/>
      <c r="I40" s="34"/>
      <c r="J40" s="34"/>
      <c r="K40" s="35">
        <v>15759.84</v>
      </c>
      <c r="L40" s="34"/>
      <c r="M40" s="36">
        <v>730.75</v>
      </c>
      <c r="N40" s="34"/>
      <c r="O40" s="37">
        <v>27808.89</v>
      </c>
      <c r="DI40" s="8"/>
      <c r="DJ40" s="8"/>
      <c r="DK40" s="8"/>
      <c r="DL40" s="8"/>
      <c r="DM40" s="8"/>
      <c r="DQ40" s="2" t="s">
        <v>59</v>
      </c>
    </row>
    <row r="41" spans="1:122" customFormat="1" ht="15" x14ac:dyDescent="0.25">
      <c r="A41" s="25"/>
      <c r="B41" s="17"/>
      <c r="C41" s="16"/>
      <c r="D41" s="379" t="s">
        <v>60</v>
      </c>
      <c r="E41" s="379"/>
      <c r="F41" s="379"/>
      <c r="G41" s="18"/>
      <c r="H41" s="19"/>
      <c r="I41" s="19"/>
      <c r="J41" s="19"/>
      <c r="K41" s="28"/>
      <c r="L41" s="19"/>
      <c r="M41" s="22">
        <v>556.52</v>
      </c>
      <c r="N41" s="19"/>
      <c r="O41" s="24">
        <v>26150.87</v>
      </c>
      <c r="DI41" s="8"/>
      <c r="DJ41" s="8"/>
      <c r="DK41" s="8"/>
      <c r="DL41" s="8"/>
      <c r="DM41" s="8"/>
      <c r="DP41" s="2" t="s">
        <v>60</v>
      </c>
    </row>
    <row r="42" spans="1:122" customFormat="1" ht="45" x14ac:dyDescent="0.25">
      <c r="A42" s="25"/>
      <c r="B42" s="17"/>
      <c r="C42" s="16" t="s">
        <v>61</v>
      </c>
      <c r="D42" s="379" t="s">
        <v>62</v>
      </c>
      <c r="E42" s="379"/>
      <c r="F42" s="379"/>
      <c r="G42" s="18" t="s">
        <v>63</v>
      </c>
      <c r="H42" s="26">
        <v>109</v>
      </c>
      <c r="I42" s="19"/>
      <c r="J42" s="26">
        <v>109</v>
      </c>
      <c r="K42" s="28"/>
      <c r="L42" s="19"/>
      <c r="M42" s="22">
        <v>606.61</v>
      </c>
      <c r="N42" s="19"/>
      <c r="O42" s="24">
        <v>28504.45</v>
      </c>
      <c r="DI42" s="8"/>
      <c r="DJ42" s="8"/>
      <c r="DK42" s="8"/>
      <c r="DL42" s="8"/>
      <c r="DM42" s="8"/>
      <c r="DP42" s="2" t="s">
        <v>62</v>
      </c>
    </row>
    <row r="43" spans="1:122" customFormat="1" ht="90" x14ac:dyDescent="0.25">
      <c r="A43" s="25"/>
      <c r="B43" s="17"/>
      <c r="C43" s="16" t="s">
        <v>64</v>
      </c>
      <c r="D43" s="379" t="s">
        <v>65</v>
      </c>
      <c r="E43" s="379"/>
      <c r="F43" s="379"/>
      <c r="G43" s="18" t="s">
        <v>63</v>
      </c>
      <c r="H43" s="26">
        <v>65</v>
      </c>
      <c r="I43" s="23">
        <v>0.85</v>
      </c>
      <c r="J43" s="23">
        <v>55.25</v>
      </c>
      <c r="K43" s="28"/>
      <c r="L43" s="19"/>
      <c r="M43" s="22">
        <v>307.48</v>
      </c>
      <c r="N43" s="19"/>
      <c r="O43" s="24">
        <v>14448.36</v>
      </c>
      <c r="DI43" s="8"/>
      <c r="DJ43" s="8"/>
      <c r="DK43" s="8"/>
      <c r="DL43" s="8"/>
      <c r="DM43" s="8"/>
      <c r="DP43" s="2" t="s">
        <v>65</v>
      </c>
    </row>
    <row r="44" spans="1:122" customFormat="1" ht="15" x14ac:dyDescent="0.25">
      <c r="A44" s="14"/>
      <c r="B44" s="38"/>
      <c r="C44" s="39"/>
      <c r="D44" s="381" t="s">
        <v>66</v>
      </c>
      <c r="E44" s="381"/>
      <c r="F44" s="381"/>
      <c r="G44" s="10"/>
      <c r="H44" s="40"/>
      <c r="I44" s="40"/>
      <c r="J44" s="40"/>
      <c r="K44" s="41"/>
      <c r="L44" s="40"/>
      <c r="M44" s="42">
        <v>1644.84</v>
      </c>
      <c r="N44" s="34"/>
      <c r="O44" s="43">
        <v>70761.7</v>
      </c>
      <c r="DI44" s="8"/>
      <c r="DJ44" s="8"/>
      <c r="DK44" s="8"/>
      <c r="DL44" s="8"/>
      <c r="DM44" s="8"/>
      <c r="DR44" s="8" t="s">
        <v>66</v>
      </c>
    </row>
    <row r="45" spans="1:122" customFormat="1" ht="15" x14ac:dyDescent="0.25">
      <c r="A45" s="385" t="s">
        <v>67</v>
      </c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7"/>
      <c r="DI45" s="8"/>
      <c r="DJ45" s="8" t="s">
        <v>67</v>
      </c>
      <c r="DK45" s="8"/>
      <c r="DL45" s="8"/>
      <c r="DM45" s="8"/>
      <c r="DR45" s="8"/>
    </row>
    <row r="46" spans="1:122" customFormat="1" ht="34.5" x14ac:dyDescent="0.25">
      <c r="A46" s="9" t="s">
        <v>52</v>
      </c>
      <c r="B46" s="10" t="s">
        <v>52</v>
      </c>
      <c r="C46" s="11" t="s">
        <v>68</v>
      </c>
      <c r="D46" s="382" t="s">
        <v>69</v>
      </c>
      <c r="E46" s="382"/>
      <c r="F46" s="382"/>
      <c r="G46" s="10" t="s">
        <v>70</v>
      </c>
      <c r="H46" s="10">
        <v>0.1024</v>
      </c>
      <c r="I46" s="10" t="s">
        <v>40</v>
      </c>
      <c r="J46" s="10" t="s">
        <v>71</v>
      </c>
      <c r="K46" s="12"/>
      <c r="L46" s="10"/>
      <c r="M46" s="12"/>
      <c r="N46" s="10"/>
      <c r="O46" s="13"/>
      <c r="DI46" s="8"/>
      <c r="DJ46" s="8"/>
      <c r="DK46" s="8" t="s">
        <v>69</v>
      </c>
      <c r="DL46" s="8" t="s">
        <v>5</v>
      </c>
      <c r="DM46" s="8" t="s">
        <v>5</v>
      </c>
      <c r="DR46" s="8"/>
    </row>
    <row r="47" spans="1:122" customFormat="1" ht="57" x14ac:dyDescent="0.25">
      <c r="A47" s="14"/>
      <c r="B47" s="15"/>
      <c r="C47" s="16" t="s">
        <v>49</v>
      </c>
      <c r="D47" s="383" t="s">
        <v>50</v>
      </c>
      <c r="E47" s="383"/>
      <c r="F47" s="383"/>
      <c r="G47" s="383"/>
      <c r="H47" s="383"/>
      <c r="I47" s="383"/>
      <c r="J47" s="383"/>
      <c r="K47" s="383"/>
      <c r="L47" s="383"/>
      <c r="M47" s="383"/>
      <c r="N47" s="383"/>
      <c r="O47" s="384"/>
      <c r="DI47" s="8"/>
      <c r="DJ47" s="8"/>
      <c r="DK47" s="8"/>
      <c r="DL47" s="8"/>
      <c r="DM47" s="8"/>
      <c r="DN47" s="2" t="s">
        <v>50</v>
      </c>
      <c r="DR47" s="8"/>
    </row>
    <row r="48" spans="1:122" customFormat="1" ht="15" x14ac:dyDescent="0.25">
      <c r="A48" s="14"/>
      <c r="B48" s="17"/>
      <c r="C48" s="16" t="s">
        <v>40</v>
      </c>
      <c r="D48" s="379" t="s">
        <v>51</v>
      </c>
      <c r="E48" s="379"/>
      <c r="F48" s="379"/>
      <c r="G48" s="18"/>
      <c r="H48" s="19"/>
      <c r="I48" s="19"/>
      <c r="J48" s="19"/>
      <c r="K48" s="22">
        <v>173.23</v>
      </c>
      <c r="L48" s="23">
        <v>1.1499999999999999</v>
      </c>
      <c r="M48" s="22">
        <v>20.399999999999999</v>
      </c>
      <c r="N48" s="23">
        <v>46.99</v>
      </c>
      <c r="O48" s="44">
        <v>958.6</v>
      </c>
      <c r="DI48" s="8"/>
      <c r="DJ48" s="8"/>
      <c r="DK48" s="8"/>
      <c r="DL48" s="8"/>
      <c r="DM48" s="8"/>
      <c r="DO48" s="2" t="s">
        <v>51</v>
      </c>
      <c r="DR48" s="8"/>
    </row>
    <row r="49" spans="1:123" customFormat="1" ht="15" x14ac:dyDescent="0.25">
      <c r="A49" s="14"/>
      <c r="B49" s="17"/>
      <c r="C49" s="16" t="s">
        <v>52</v>
      </c>
      <c r="D49" s="379" t="s">
        <v>53</v>
      </c>
      <c r="E49" s="379"/>
      <c r="F49" s="379"/>
      <c r="G49" s="18"/>
      <c r="H49" s="19"/>
      <c r="I49" s="19"/>
      <c r="J49" s="19"/>
      <c r="K49" s="20">
        <v>5268.76</v>
      </c>
      <c r="L49" s="23">
        <v>1.1499999999999999</v>
      </c>
      <c r="M49" s="22">
        <v>620.45000000000005</v>
      </c>
      <c r="N49" s="23">
        <v>14.01</v>
      </c>
      <c r="O49" s="24">
        <v>8692.5</v>
      </c>
      <c r="DI49" s="8"/>
      <c r="DJ49" s="8"/>
      <c r="DK49" s="8"/>
      <c r="DL49" s="8"/>
      <c r="DM49" s="8"/>
      <c r="DO49" s="2" t="s">
        <v>53</v>
      </c>
      <c r="DR49" s="8"/>
    </row>
    <row r="50" spans="1:123" customFormat="1" ht="15" x14ac:dyDescent="0.25">
      <c r="A50" s="14"/>
      <c r="B50" s="17"/>
      <c r="C50" s="16" t="s">
        <v>54</v>
      </c>
      <c r="D50" s="379" t="s">
        <v>55</v>
      </c>
      <c r="E50" s="379"/>
      <c r="F50" s="379"/>
      <c r="G50" s="18"/>
      <c r="H50" s="19"/>
      <c r="I50" s="19"/>
      <c r="J50" s="19"/>
      <c r="K50" s="22">
        <v>267.67</v>
      </c>
      <c r="L50" s="23">
        <v>1.1499999999999999</v>
      </c>
      <c r="M50" s="22">
        <v>31.52</v>
      </c>
      <c r="N50" s="23">
        <v>46.99</v>
      </c>
      <c r="O50" s="24">
        <v>1481.12</v>
      </c>
      <c r="DI50" s="8"/>
      <c r="DJ50" s="8"/>
      <c r="DK50" s="8"/>
      <c r="DL50" s="8"/>
      <c r="DM50" s="8"/>
      <c r="DO50" s="2" t="s">
        <v>55</v>
      </c>
      <c r="DR50" s="8"/>
    </row>
    <row r="51" spans="1:123" customFormat="1" ht="15" x14ac:dyDescent="0.25">
      <c r="A51" s="14"/>
      <c r="B51" s="17"/>
      <c r="C51" s="16" t="s">
        <v>72</v>
      </c>
      <c r="D51" s="379" t="s">
        <v>73</v>
      </c>
      <c r="E51" s="379"/>
      <c r="F51" s="379"/>
      <c r="G51" s="18"/>
      <c r="H51" s="19"/>
      <c r="I51" s="19"/>
      <c r="J51" s="19"/>
      <c r="K51" s="22">
        <v>17.079999999999998</v>
      </c>
      <c r="L51" s="19"/>
      <c r="M51" s="22">
        <v>1.75</v>
      </c>
      <c r="N51" s="23">
        <v>8.75</v>
      </c>
      <c r="O51" s="44">
        <v>15.31</v>
      </c>
      <c r="DI51" s="8"/>
      <c r="DJ51" s="8"/>
      <c r="DK51" s="8"/>
      <c r="DL51" s="8"/>
      <c r="DM51" s="8"/>
      <c r="DO51" s="2" t="s">
        <v>73</v>
      </c>
      <c r="DR51" s="8"/>
    </row>
    <row r="52" spans="1:123" customFormat="1" ht="15" x14ac:dyDescent="0.25">
      <c r="A52" s="25"/>
      <c r="B52" s="17"/>
      <c r="C52" s="16"/>
      <c r="D52" s="379" t="s">
        <v>56</v>
      </c>
      <c r="E52" s="379"/>
      <c r="F52" s="379"/>
      <c r="G52" s="18" t="s">
        <v>57</v>
      </c>
      <c r="H52" s="30">
        <v>21.6</v>
      </c>
      <c r="I52" s="23">
        <v>1.1499999999999999</v>
      </c>
      <c r="J52" s="45">
        <v>2.5436160000000001</v>
      </c>
      <c r="K52" s="28"/>
      <c r="L52" s="19"/>
      <c r="M52" s="28"/>
      <c r="N52" s="19"/>
      <c r="O52" s="29"/>
      <c r="DI52" s="8"/>
      <c r="DJ52" s="8"/>
      <c r="DK52" s="8"/>
      <c r="DL52" s="8"/>
      <c r="DM52" s="8"/>
      <c r="DP52" s="2" t="s">
        <v>56</v>
      </c>
      <c r="DR52" s="8"/>
    </row>
    <row r="53" spans="1:123" customFormat="1" ht="15" x14ac:dyDescent="0.25">
      <c r="A53" s="25"/>
      <c r="B53" s="17"/>
      <c r="C53" s="16"/>
      <c r="D53" s="379" t="s">
        <v>58</v>
      </c>
      <c r="E53" s="379"/>
      <c r="F53" s="379"/>
      <c r="G53" s="18" t="s">
        <v>57</v>
      </c>
      <c r="H53" s="30">
        <v>20.6</v>
      </c>
      <c r="I53" s="23">
        <v>1.1499999999999999</v>
      </c>
      <c r="J53" s="45">
        <v>2.425856</v>
      </c>
      <c r="K53" s="28"/>
      <c r="L53" s="19"/>
      <c r="M53" s="28"/>
      <c r="N53" s="19"/>
      <c r="O53" s="29"/>
      <c r="DI53" s="8"/>
      <c r="DJ53" s="8"/>
      <c r="DK53" s="8"/>
      <c r="DL53" s="8"/>
      <c r="DM53" s="8"/>
      <c r="DP53" s="2" t="s">
        <v>58</v>
      </c>
      <c r="DR53" s="8"/>
    </row>
    <row r="54" spans="1:123" customFormat="1" ht="15" x14ac:dyDescent="0.25">
      <c r="A54" s="32"/>
      <c r="B54" s="18"/>
      <c r="C54" s="16"/>
      <c r="D54" s="389" t="s">
        <v>59</v>
      </c>
      <c r="E54" s="389"/>
      <c r="F54" s="389"/>
      <c r="G54" s="33"/>
      <c r="H54" s="34"/>
      <c r="I54" s="34"/>
      <c r="J54" s="34"/>
      <c r="K54" s="35">
        <v>5459.07</v>
      </c>
      <c r="L54" s="34"/>
      <c r="M54" s="36">
        <v>642.6</v>
      </c>
      <c r="N54" s="34"/>
      <c r="O54" s="37">
        <v>9666.41</v>
      </c>
      <c r="DI54" s="8"/>
      <c r="DJ54" s="8"/>
      <c r="DK54" s="8"/>
      <c r="DL54" s="8"/>
      <c r="DM54" s="8"/>
      <c r="DQ54" s="2" t="s">
        <v>59</v>
      </c>
      <c r="DR54" s="8"/>
    </row>
    <row r="55" spans="1:123" customFormat="1" ht="15" x14ac:dyDescent="0.25">
      <c r="A55" s="25"/>
      <c r="B55" s="17"/>
      <c r="C55" s="16"/>
      <c r="D55" s="379" t="s">
        <v>60</v>
      </c>
      <c r="E55" s="379"/>
      <c r="F55" s="379"/>
      <c r="G55" s="18"/>
      <c r="H55" s="19"/>
      <c r="I55" s="19"/>
      <c r="J55" s="19"/>
      <c r="K55" s="28"/>
      <c r="L55" s="19"/>
      <c r="M55" s="22">
        <v>51.92</v>
      </c>
      <c r="N55" s="19"/>
      <c r="O55" s="24">
        <v>2439.7199999999998</v>
      </c>
      <c r="DI55" s="8"/>
      <c r="DJ55" s="8"/>
      <c r="DK55" s="8"/>
      <c r="DL55" s="8"/>
      <c r="DM55" s="8"/>
      <c r="DP55" s="2" t="s">
        <v>60</v>
      </c>
      <c r="DR55" s="8"/>
    </row>
    <row r="56" spans="1:123" customFormat="1" ht="78.75" x14ac:dyDescent="0.25">
      <c r="A56" s="25"/>
      <c r="B56" s="17"/>
      <c r="C56" s="16" t="s">
        <v>74</v>
      </c>
      <c r="D56" s="379" t="s">
        <v>75</v>
      </c>
      <c r="E56" s="379"/>
      <c r="F56" s="379"/>
      <c r="G56" s="18" t="s">
        <v>63</v>
      </c>
      <c r="H56" s="26">
        <v>147</v>
      </c>
      <c r="I56" s="19"/>
      <c r="J56" s="26">
        <v>147</v>
      </c>
      <c r="K56" s="28"/>
      <c r="L56" s="19"/>
      <c r="M56" s="22">
        <v>76.319999999999993</v>
      </c>
      <c r="N56" s="19"/>
      <c r="O56" s="24">
        <v>3586.39</v>
      </c>
      <c r="DI56" s="8"/>
      <c r="DJ56" s="8"/>
      <c r="DK56" s="8"/>
      <c r="DL56" s="8"/>
      <c r="DM56" s="8"/>
      <c r="DP56" s="2" t="s">
        <v>75</v>
      </c>
      <c r="DR56" s="8"/>
    </row>
    <row r="57" spans="1:123" customFormat="1" ht="123.75" x14ac:dyDescent="0.25">
      <c r="A57" s="25"/>
      <c r="B57" s="17"/>
      <c r="C57" s="16" t="s">
        <v>76</v>
      </c>
      <c r="D57" s="379" t="s">
        <v>77</v>
      </c>
      <c r="E57" s="379"/>
      <c r="F57" s="379"/>
      <c r="G57" s="18" t="s">
        <v>63</v>
      </c>
      <c r="H57" s="26">
        <v>134</v>
      </c>
      <c r="I57" s="23">
        <v>0.85</v>
      </c>
      <c r="J57" s="30">
        <v>113.9</v>
      </c>
      <c r="K57" s="28"/>
      <c r="L57" s="19"/>
      <c r="M57" s="22">
        <v>59.14</v>
      </c>
      <c r="N57" s="19"/>
      <c r="O57" s="24">
        <v>2778.84</v>
      </c>
      <c r="DI57" s="8"/>
      <c r="DJ57" s="8"/>
      <c r="DK57" s="8"/>
      <c r="DL57" s="8"/>
      <c r="DM57" s="8"/>
      <c r="DP57" s="2" t="s">
        <v>77</v>
      </c>
      <c r="DR57" s="8"/>
    </row>
    <row r="58" spans="1:123" customFormat="1" ht="15" x14ac:dyDescent="0.25">
      <c r="A58" s="14"/>
      <c r="B58" s="38"/>
      <c r="C58" s="39"/>
      <c r="D58" s="381" t="s">
        <v>66</v>
      </c>
      <c r="E58" s="381"/>
      <c r="F58" s="381"/>
      <c r="G58" s="10"/>
      <c r="H58" s="40"/>
      <c r="I58" s="40"/>
      <c r="J58" s="40"/>
      <c r="K58" s="41"/>
      <c r="L58" s="40"/>
      <c r="M58" s="46">
        <v>778.06</v>
      </c>
      <c r="N58" s="34"/>
      <c r="O58" s="43">
        <v>16031.64</v>
      </c>
      <c r="DI58" s="8"/>
      <c r="DJ58" s="8"/>
      <c r="DK58" s="8"/>
      <c r="DL58" s="8"/>
      <c r="DM58" s="8"/>
      <c r="DR58" s="8" t="s">
        <v>66</v>
      </c>
    </row>
    <row r="59" spans="1:123" customFormat="1" ht="45" x14ac:dyDescent="0.25">
      <c r="A59" s="9" t="s">
        <v>54</v>
      </c>
      <c r="B59" s="10" t="s">
        <v>54</v>
      </c>
      <c r="C59" s="11" t="s">
        <v>78</v>
      </c>
      <c r="D59" s="382" t="s">
        <v>79</v>
      </c>
      <c r="E59" s="382"/>
      <c r="F59" s="382"/>
      <c r="G59" s="10" t="s">
        <v>80</v>
      </c>
      <c r="H59" s="10">
        <v>12.9</v>
      </c>
      <c r="I59" s="10" t="s">
        <v>40</v>
      </c>
      <c r="J59" s="10" t="s">
        <v>81</v>
      </c>
      <c r="K59" s="12" t="s">
        <v>82</v>
      </c>
      <c r="L59" s="10" t="s">
        <v>83</v>
      </c>
      <c r="M59" s="12" t="s">
        <v>84</v>
      </c>
      <c r="N59" s="10" t="s">
        <v>85</v>
      </c>
      <c r="O59" s="13" t="s">
        <v>86</v>
      </c>
      <c r="DI59" s="8"/>
      <c r="DJ59" s="8"/>
      <c r="DK59" s="8" t="s">
        <v>79</v>
      </c>
      <c r="DL59" s="8" t="s">
        <v>5</v>
      </c>
      <c r="DM59" s="8" t="s">
        <v>5</v>
      </c>
      <c r="DR59" s="8"/>
    </row>
    <row r="60" spans="1:123" customFormat="1" ht="15" x14ac:dyDescent="0.25">
      <c r="A60" s="47"/>
      <c r="B60" s="38"/>
      <c r="C60" s="39"/>
      <c r="D60" s="379" t="s">
        <v>87</v>
      </c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88"/>
      <c r="DI60" s="8"/>
      <c r="DJ60" s="8"/>
      <c r="DK60" s="8"/>
      <c r="DL60" s="8"/>
      <c r="DM60" s="8"/>
      <c r="DR60" s="8"/>
      <c r="DS60" s="2" t="s">
        <v>87</v>
      </c>
    </row>
    <row r="61" spans="1:123" customFormat="1" ht="15" x14ac:dyDescent="0.25">
      <c r="A61" s="14"/>
      <c r="B61" s="15"/>
      <c r="C61" s="16"/>
      <c r="D61" s="383" t="s">
        <v>88</v>
      </c>
      <c r="E61" s="383"/>
      <c r="F61" s="383"/>
      <c r="G61" s="383"/>
      <c r="H61" s="383"/>
      <c r="I61" s="383"/>
      <c r="J61" s="383"/>
      <c r="K61" s="383"/>
      <c r="L61" s="383"/>
      <c r="M61" s="383"/>
      <c r="N61" s="383"/>
      <c r="O61" s="384"/>
      <c r="DI61" s="8"/>
      <c r="DJ61" s="8"/>
      <c r="DK61" s="8"/>
      <c r="DL61" s="8"/>
      <c r="DM61" s="8"/>
      <c r="DN61" s="2" t="s">
        <v>88</v>
      </c>
      <c r="DR61" s="8"/>
    </row>
    <row r="62" spans="1:123" customFormat="1" ht="15" x14ac:dyDescent="0.25">
      <c r="A62" s="14"/>
      <c r="B62" s="15"/>
      <c r="C62" s="16"/>
      <c r="D62" s="383" t="s">
        <v>89</v>
      </c>
      <c r="E62" s="383"/>
      <c r="F62" s="383"/>
      <c r="G62" s="383"/>
      <c r="H62" s="383"/>
      <c r="I62" s="383"/>
      <c r="J62" s="383"/>
      <c r="K62" s="383"/>
      <c r="L62" s="383"/>
      <c r="M62" s="383"/>
      <c r="N62" s="383"/>
      <c r="O62" s="384"/>
      <c r="DI62" s="8"/>
      <c r="DJ62" s="8"/>
      <c r="DK62" s="8"/>
      <c r="DL62" s="8"/>
      <c r="DM62" s="8"/>
      <c r="DN62" s="2" t="s">
        <v>89</v>
      </c>
      <c r="DR62" s="8"/>
    </row>
    <row r="63" spans="1:123" customFormat="1" ht="15" x14ac:dyDescent="0.25">
      <c r="A63" s="14"/>
      <c r="B63" s="38"/>
      <c r="C63" s="39"/>
      <c r="D63" s="381" t="s">
        <v>66</v>
      </c>
      <c r="E63" s="381"/>
      <c r="F63" s="381"/>
      <c r="G63" s="10"/>
      <c r="H63" s="40"/>
      <c r="I63" s="40"/>
      <c r="J63" s="40"/>
      <c r="K63" s="41"/>
      <c r="L63" s="40"/>
      <c r="M63" s="42">
        <v>7043.38</v>
      </c>
      <c r="N63" s="34"/>
      <c r="O63" s="43">
        <v>61629.58</v>
      </c>
      <c r="DI63" s="8"/>
      <c r="DJ63" s="8"/>
      <c r="DK63" s="8"/>
      <c r="DL63" s="8"/>
      <c r="DM63" s="8"/>
      <c r="DR63" s="8" t="s">
        <v>66</v>
      </c>
    </row>
    <row r="64" spans="1:123" customFormat="1" ht="15" x14ac:dyDescent="0.25">
      <c r="A64" s="385" t="s">
        <v>90</v>
      </c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7"/>
      <c r="DI64" s="8"/>
      <c r="DJ64" s="8" t="s">
        <v>90</v>
      </c>
      <c r="DK64" s="8"/>
      <c r="DL64" s="8"/>
      <c r="DM64" s="8"/>
      <c r="DR64" s="8"/>
    </row>
    <row r="65" spans="1:122" customFormat="1" ht="57" x14ac:dyDescent="0.25">
      <c r="A65" s="9" t="s">
        <v>72</v>
      </c>
      <c r="B65" s="10" t="s">
        <v>72</v>
      </c>
      <c r="C65" s="11" t="s">
        <v>91</v>
      </c>
      <c r="D65" s="382" t="s">
        <v>92</v>
      </c>
      <c r="E65" s="382"/>
      <c r="F65" s="382"/>
      <c r="G65" s="10" t="s">
        <v>43</v>
      </c>
      <c r="H65" s="10">
        <v>3.2000000000000001E-2</v>
      </c>
      <c r="I65" s="10" t="s">
        <v>40</v>
      </c>
      <c r="J65" s="10" t="s">
        <v>44</v>
      </c>
      <c r="K65" s="12"/>
      <c r="L65" s="10"/>
      <c r="M65" s="12"/>
      <c r="N65" s="10"/>
      <c r="O65" s="13"/>
      <c r="DI65" s="8"/>
      <c r="DJ65" s="8"/>
      <c r="DK65" s="8" t="s">
        <v>92</v>
      </c>
      <c r="DL65" s="8" t="s">
        <v>5</v>
      </c>
      <c r="DM65" s="8" t="s">
        <v>5</v>
      </c>
      <c r="DR65" s="8"/>
    </row>
    <row r="66" spans="1:122" customFormat="1" ht="33.75" x14ac:dyDescent="0.25">
      <c r="A66" s="14"/>
      <c r="B66" s="15"/>
      <c r="C66" s="16" t="s">
        <v>45</v>
      </c>
      <c r="D66" s="383" t="s">
        <v>46</v>
      </c>
      <c r="E66" s="383"/>
      <c r="F66" s="383"/>
      <c r="G66" s="383"/>
      <c r="H66" s="383"/>
      <c r="I66" s="383"/>
      <c r="J66" s="383"/>
      <c r="K66" s="383"/>
      <c r="L66" s="383"/>
      <c r="M66" s="383"/>
      <c r="N66" s="383"/>
      <c r="O66" s="384"/>
      <c r="DI66" s="8"/>
      <c r="DJ66" s="8"/>
      <c r="DK66" s="8"/>
      <c r="DL66" s="8"/>
      <c r="DM66" s="8"/>
      <c r="DN66" s="2" t="s">
        <v>46</v>
      </c>
      <c r="DR66" s="8"/>
    </row>
    <row r="67" spans="1:122" customFormat="1" ht="33.75" x14ac:dyDescent="0.25">
      <c r="A67" s="14"/>
      <c r="B67" s="15"/>
      <c r="C67" s="16" t="s">
        <v>47</v>
      </c>
      <c r="D67" s="383" t="s">
        <v>48</v>
      </c>
      <c r="E67" s="383"/>
      <c r="F67" s="383"/>
      <c r="G67" s="383"/>
      <c r="H67" s="383"/>
      <c r="I67" s="383"/>
      <c r="J67" s="383"/>
      <c r="K67" s="383"/>
      <c r="L67" s="383"/>
      <c r="M67" s="383"/>
      <c r="N67" s="383"/>
      <c r="O67" s="384"/>
      <c r="DI67" s="8"/>
      <c r="DJ67" s="8"/>
      <c r="DK67" s="8"/>
      <c r="DL67" s="8"/>
      <c r="DM67" s="8"/>
      <c r="DN67" s="2" t="s">
        <v>48</v>
      </c>
      <c r="DR67" s="8"/>
    </row>
    <row r="68" spans="1:122" customFormat="1" ht="33.75" x14ac:dyDescent="0.25">
      <c r="A68" s="14"/>
      <c r="B68" s="15"/>
      <c r="C68" s="16" t="s">
        <v>93</v>
      </c>
      <c r="D68" s="383" t="s">
        <v>94</v>
      </c>
      <c r="E68" s="383"/>
      <c r="F68" s="383"/>
      <c r="G68" s="383"/>
      <c r="H68" s="383"/>
      <c r="I68" s="383"/>
      <c r="J68" s="383"/>
      <c r="K68" s="383"/>
      <c r="L68" s="383"/>
      <c r="M68" s="383"/>
      <c r="N68" s="383"/>
      <c r="O68" s="384"/>
      <c r="DI68" s="8"/>
      <c r="DJ68" s="8"/>
      <c r="DK68" s="8"/>
      <c r="DL68" s="8"/>
      <c r="DM68" s="8"/>
      <c r="DN68" s="2" t="s">
        <v>94</v>
      </c>
      <c r="DR68" s="8"/>
    </row>
    <row r="69" spans="1:122" customFormat="1" ht="57" x14ac:dyDescent="0.25">
      <c r="A69" s="14"/>
      <c r="B69" s="15"/>
      <c r="C69" s="16" t="s">
        <v>49</v>
      </c>
      <c r="D69" s="383" t="s">
        <v>50</v>
      </c>
      <c r="E69" s="383"/>
      <c r="F69" s="383"/>
      <c r="G69" s="383"/>
      <c r="H69" s="383"/>
      <c r="I69" s="383"/>
      <c r="J69" s="383"/>
      <c r="K69" s="383"/>
      <c r="L69" s="383"/>
      <c r="M69" s="383"/>
      <c r="N69" s="383"/>
      <c r="O69" s="384"/>
      <c r="DI69" s="8"/>
      <c r="DJ69" s="8"/>
      <c r="DK69" s="8"/>
      <c r="DL69" s="8"/>
      <c r="DM69" s="8"/>
      <c r="DN69" s="2" t="s">
        <v>50</v>
      </c>
      <c r="DR69" s="8"/>
    </row>
    <row r="70" spans="1:122" customFormat="1" ht="15" x14ac:dyDescent="0.25">
      <c r="A70" s="14"/>
      <c r="B70" s="17"/>
      <c r="C70" s="16" t="s">
        <v>40</v>
      </c>
      <c r="D70" s="379" t="s">
        <v>51</v>
      </c>
      <c r="E70" s="379"/>
      <c r="F70" s="379"/>
      <c r="G70" s="18"/>
      <c r="H70" s="19"/>
      <c r="I70" s="19"/>
      <c r="J70" s="19"/>
      <c r="K70" s="20">
        <v>9218</v>
      </c>
      <c r="L70" s="27">
        <v>1.66635</v>
      </c>
      <c r="M70" s="22">
        <v>491.53</v>
      </c>
      <c r="N70" s="23">
        <v>46.99</v>
      </c>
      <c r="O70" s="24">
        <v>23096.99</v>
      </c>
      <c r="DI70" s="8"/>
      <c r="DJ70" s="8"/>
      <c r="DK70" s="8"/>
      <c r="DL70" s="8"/>
      <c r="DM70" s="8"/>
      <c r="DO70" s="2" t="s">
        <v>51</v>
      </c>
      <c r="DR70" s="8"/>
    </row>
    <row r="71" spans="1:122" customFormat="1" ht="15" x14ac:dyDescent="0.25">
      <c r="A71" s="14"/>
      <c r="B71" s="17"/>
      <c r="C71" s="16" t="s">
        <v>52</v>
      </c>
      <c r="D71" s="379" t="s">
        <v>53</v>
      </c>
      <c r="E71" s="379"/>
      <c r="F71" s="379"/>
      <c r="G71" s="18"/>
      <c r="H71" s="19"/>
      <c r="I71" s="19"/>
      <c r="J71" s="19"/>
      <c r="K71" s="20">
        <v>40105.1</v>
      </c>
      <c r="L71" s="27">
        <v>1.81125</v>
      </c>
      <c r="M71" s="20">
        <v>2324.4899999999998</v>
      </c>
      <c r="N71" s="23">
        <v>14.01</v>
      </c>
      <c r="O71" s="24">
        <v>32566.1</v>
      </c>
      <c r="DI71" s="8"/>
      <c r="DJ71" s="8"/>
      <c r="DK71" s="8"/>
      <c r="DL71" s="8"/>
      <c r="DM71" s="8"/>
      <c r="DO71" s="2" t="s">
        <v>53</v>
      </c>
      <c r="DR71" s="8"/>
    </row>
    <row r="72" spans="1:122" customFormat="1" ht="15" x14ac:dyDescent="0.25">
      <c r="A72" s="14"/>
      <c r="B72" s="17"/>
      <c r="C72" s="16" t="s">
        <v>54</v>
      </c>
      <c r="D72" s="379" t="s">
        <v>55</v>
      </c>
      <c r="E72" s="379"/>
      <c r="F72" s="379"/>
      <c r="G72" s="18"/>
      <c r="H72" s="19"/>
      <c r="I72" s="19"/>
      <c r="J72" s="19"/>
      <c r="K72" s="20">
        <v>2629.93</v>
      </c>
      <c r="L72" s="27">
        <v>1.81125</v>
      </c>
      <c r="M72" s="22">
        <v>152.43</v>
      </c>
      <c r="N72" s="23">
        <v>46.99</v>
      </c>
      <c r="O72" s="24">
        <v>7162.69</v>
      </c>
      <c r="DI72" s="8"/>
      <c r="DJ72" s="8"/>
      <c r="DK72" s="8"/>
      <c r="DL72" s="8"/>
      <c r="DM72" s="8"/>
      <c r="DO72" s="2" t="s">
        <v>55</v>
      </c>
      <c r="DR72" s="8"/>
    </row>
    <row r="73" spans="1:122" customFormat="1" ht="15" x14ac:dyDescent="0.25">
      <c r="A73" s="14"/>
      <c r="B73" s="17"/>
      <c r="C73" s="16" t="s">
        <v>72</v>
      </c>
      <c r="D73" s="379" t="s">
        <v>73</v>
      </c>
      <c r="E73" s="379"/>
      <c r="F73" s="379"/>
      <c r="G73" s="18"/>
      <c r="H73" s="19"/>
      <c r="I73" s="19"/>
      <c r="J73" s="19"/>
      <c r="K73" s="20">
        <v>1477980.73</v>
      </c>
      <c r="L73" s="19"/>
      <c r="M73" s="20">
        <v>47295.38</v>
      </c>
      <c r="N73" s="23">
        <v>8.75</v>
      </c>
      <c r="O73" s="24">
        <v>413834.58</v>
      </c>
      <c r="DI73" s="8"/>
      <c r="DJ73" s="8"/>
      <c r="DK73" s="8"/>
      <c r="DL73" s="8"/>
      <c r="DM73" s="8"/>
      <c r="DO73" s="2" t="s">
        <v>73</v>
      </c>
      <c r="DR73" s="8"/>
    </row>
    <row r="74" spans="1:122" customFormat="1" ht="15" x14ac:dyDescent="0.25">
      <c r="A74" s="25"/>
      <c r="B74" s="17"/>
      <c r="C74" s="16"/>
      <c r="D74" s="379" t="s">
        <v>56</v>
      </c>
      <c r="E74" s="379"/>
      <c r="F74" s="379"/>
      <c r="G74" s="18" t="s">
        <v>57</v>
      </c>
      <c r="H74" s="26">
        <v>1100</v>
      </c>
      <c r="I74" s="27">
        <v>1.66635</v>
      </c>
      <c r="J74" s="27">
        <v>58.655520000000003</v>
      </c>
      <c r="K74" s="28"/>
      <c r="L74" s="19"/>
      <c r="M74" s="28"/>
      <c r="N74" s="19"/>
      <c r="O74" s="29"/>
      <c r="DI74" s="8"/>
      <c r="DJ74" s="8"/>
      <c r="DK74" s="8"/>
      <c r="DL74" s="8"/>
      <c r="DM74" s="8"/>
      <c r="DP74" s="2" t="s">
        <v>56</v>
      </c>
      <c r="DR74" s="8"/>
    </row>
    <row r="75" spans="1:122" customFormat="1" ht="15" x14ac:dyDescent="0.25">
      <c r="A75" s="25"/>
      <c r="B75" s="17"/>
      <c r="C75" s="16"/>
      <c r="D75" s="379" t="s">
        <v>58</v>
      </c>
      <c r="E75" s="379"/>
      <c r="F75" s="379"/>
      <c r="G75" s="18" t="s">
        <v>57</v>
      </c>
      <c r="H75" s="23">
        <v>213.68</v>
      </c>
      <c r="I75" s="27">
        <v>1.81125</v>
      </c>
      <c r="J75" s="31">
        <v>12.384892799999999</v>
      </c>
      <c r="K75" s="28"/>
      <c r="L75" s="19"/>
      <c r="M75" s="28"/>
      <c r="N75" s="19"/>
      <c r="O75" s="29"/>
      <c r="DI75" s="8"/>
      <c r="DJ75" s="8"/>
      <c r="DK75" s="8"/>
      <c r="DL75" s="8"/>
      <c r="DM75" s="8"/>
      <c r="DP75" s="2" t="s">
        <v>58</v>
      </c>
      <c r="DR75" s="8"/>
    </row>
    <row r="76" spans="1:122" customFormat="1" ht="15" x14ac:dyDescent="0.25">
      <c r="A76" s="32"/>
      <c r="B76" s="18"/>
      <c r="C76" s="16"/>
      <c r="D76" s="389" t="s">
        <v>59</v>
      </c>
      <c r="E76" s="389"/>
      <c r="F76" s="389"/>
      <c r="G76" s="33"/>
      <c r="H76" s="34"/>
      <c r="I76" s="34"/>
      <c r="J76" s="34"/>
      <c r="K76" s="35">
        <v>1527303.83</v>
      </c>
      <c r="L76" s="34"/>
      <c r="M76" s="35">
        <v>50111.4</v>
      </c>
      <c r="N76" s="34"/>
      <c r="O76" s="37">
        <v>469497.67</v>
      </c>
      <c r="DI76" s="8"/>
      <c r="DJ76" s="8"/>
      <c r="DK76" s="8"/>
      <c r="DL76" s="8"/>
      <c r="DM76" s="8"/>
      <c r="DQ76" s="2" t="s">
        <v>59</v>
      </c>
      <c r="DR76" s="8"/>
    </row>
    <row r="77" spans="1:122" customFormat="1" ht="15" x14ac:dyDescent="0.25">
      <c r="A77" s="25"/>
      <c r="B77" s="17"/>
      <c r="C77" s="16"/>
      <c r="D77" s="379" t="s">
        <v>60</v>
      </c>
      <c r="E77" s="379"/>
      <c r="F77" s="379"/>
      <c r="G77" s="18"/>
      <c r="H77" s="19"/>
      <c r="I77" s="19"/>
      <c r="J77" s="19"/>
      <c r="K77" s="28"/>
      <c r="L77" s="19"/>
      <c r="M77" s="22">
        <v>643.96</v>
      </c>
      <c r="N77" s="19"/>
      <c r="O77" s="24">
        <v>30259.68</v>
      </c>
      <c r="DI77" s="8"/>
      <c r="DJ77" s="8"/>
      <c r="DK77" s="8"/>
      <c r="DL77" s="8"/>
      <c r="DM77" s="8"/>
      <c r="DP77" s="2" t="s">
        <v>60</v>
      </c>
      <c r="DR77" s="8"/>
    </row>
    <row r="78" spans="1:122" customFormat="1" ht="45" x14ac:dyDescent="0.25">
      <c r="A78" s="25"/>
      <c r="B78" s="17"/>
      <c r="C78" s="16" t="s">
        <v>61</v>
      </c>
      <c r="D78" s="379" t="s">
        <v>62</v>
      </c>
      <c r="E78" s="379"/>
      <c r="F78" s="379"/>
      <c r="G78" s="18" t="s">
        <v>63</v>
      </c>
      <c r="H78" s="26">
        <v>109</v>
      </c>
      <c r="I78" s="19"/>
      <c r="J78" s="26">
        <v>109</v>
      </c>
      <c r="K78" s="28"/>
      <c r="L78" s="19"/>
      <c r="M78" s="22">
        <v>701.92</v>
      </c>
      <c r="N78" s="19"/>
      <c r="O78" s="24">
        <v>32983.050000000003</v>
      </c>
      <c r="DI78" s="8"/>
      <c r="DJ78" s="8"/>
      <c r="DK78" s="8"/>
      <c r="DL78" s="8"/>
      <c r="DM78" s="8"/>
      <c r="DP78" s="2" t="s">
        <v>62</v>
      </c>
      <c r="DR78" s="8"/>
    </row>
    <row r="79" spans="1:122" customFormat="1" ht="90" x14ac:dyDescent="0.25">
      <c r="A79" s="25"/>
      <c r="B79" s="17"/>
      <c r="C79" s="16" t="s">
        <v>64</v>
      </c>
      <c r="D79" s="379" t="s">
        <v>65</v>
      </c>
      <c r="E79" s="379"/>
      <c r="F79" s="379"/>
      <c r="G79" s="18" t="s">
        <v>63</v>
      </c>
      <c r="H79" s="26">
        <v>65</v>
      </c>
      <c r="I79" s="23">
        <v>0.85</v>
      </c>
      <c r="J79" s="23">
        <v>55.25</v>
      </c>
      <c r="K79" s="28"/>
      <c r="L79" s="19"/>
      <c r="M79" s="22">
        <v>355.79</v>
      </c>
      <c r="N79" s="19"/>
      <c r="O79" s="24">
        <v>16718.47</v>
      </c>
      <c r="DI79" s="8"/>
      <c r="DJ79" s="8"/>
      <c r="DK79" s="8"/>
      <c r="DL79" s="8"/>
      <c r="DM79" s="8"/>
      <c r="DP79" s="2" t="s">
        <v>65</v>
      </c>
      <c r="DR79" s="8"/>
    </row>
    <row r="80" spans="1:122" customFormat="1" ht="15" x14ac:dyDescent="0.25">
      <c r="A80" s="14"/>
      <c r="B80" s="38"/>
      <c r="C80" s="39"/>
      <c r="D80" s="381" t="s">
        <v>66</v>
      </c>
      <c r="E80" s="381"/>
      <c r="F80" s="381"/>
      <c r="G80" s="10"/>
      <c r="H80" s="40"/>
      <c r="I80" s="40"/>
      <c r="J80" s="40"/>
      <c r="K80" s="41"/>
      <c r="L80" s="40"/>
      <c r="M80" s="42">
        <v>51169.11</v>
      </c>
      <c r="N80" s="34"/>
      <c r="O80" s="43">
        <v>519199.19</v>
      </c>
      <c r="DI80" s="8"/>
      <c r="DJ80" s="8"/>
      <c r="DK80" s="8"/>
      <c r="DL80" s="8"/>
      <c r="DM80" s="8"/>
      <c r="DR80" s="8" t="s">
        <v>66</v>
      </c>
    </row>
    <row r="81" spans="1:122" customFormat="1" ht="33.75" x14ac:dyDescent="0.25">
      <c r="A81" s="9" t="s">
        <v>22</v>
      </c>
      <c r="B81" s="10" t="s">
        <v>22</v>
      </c>
      <c r="C81" s="11" t="s">
        <v>95</v>
      </c>
      <c r="D81" s="382" t="s">
        <v>96</v>
      </c>
      <c r="E81" s="382"/>
      <c r="F81" s="382"/>
      <c r="G81" s="10" t="s">
        <v>97</v>
      </c>
      <c r="H81" s="10">
        <v>-63</v>
      </c>
      <c r="I81" s="10" t="s">
        <v>40</v>
      </c>
      <c r="J81" s="10" t="s">
        <v>98</v>
      </c>
      <c r="K81" s="12" t="s">
        <v>99</v>
      </c>
      <c r="L81" s="10"/>
      <c r="M81" s="12" t="s">
        <v>100</v>
      </c>
      <c r="N81" s="10" t="s">
        <v>85</v>
      </c>
      <c r="O81" s="13" t="s">
        <v>101</v>
      </c>
      <c r="DI81" s="8"/>
      <c r="DJ81" s="8"/>
      <c r="DK81" s="8" t="s">
        <v>96</v>
      </c>
      <c r="DL81" s="8" t="s">
        <v>5</v>
      </c>
      <c r="DM81" s="8" t="s">
        <v>5</v>
      </c>
      <c r="DR81" s="8"/>
    </row>
    <row r="82" spans="1:122" customFormat="1" ht="15" x14ac:dyDescent="0.25">
      <c r="A82" s="14"/>
      <c r="B82" s="38"/>
      <c r="C82" s="39"/>
      <c r="D82" s="381" t="s">
        <v>66</v>
      </c>
      <c r="E82" s="381"/>
      <c r="F82" s="381"/>
      <c r="G82" s="10"/>
      <c r="H82" s="40"/>
      <c r="I82" s="40"/>
      <c r="J82" s="40"/>
      <c r="K82" s="41"/>
      <c r="L82" s="40"/>
      <c r="M82" s="42">
        <v>-11844</v>
      </c>
      <c r="N82" s="34"/>
      <c r="O82" s="43">
        <v>-103635</v>
      </c>
      <c r="DI82" s="8"/>
      <c r="DJ82" s="8"/>
      <c r="DK82" s="8"/>
      <c r="DL82" s="8"/>
      <c r="DM82" s="8"/>
      <c r="DR82" s="8" t="s">
        <v>66</v>
      </c>
    </row>
    <row r="83" spans="1:122" customFormat="1" ht="22.5" x14ac:dyDescent="0.25">
      <c r="A83" s="9" t="s">
        <v>102</v>
      </c>
      <c r="B83" s="10" t="s">
        <v>102</v>
      </c>
      <c r="C83" s="11" t="s">
        <v>103</v>
      </c>
      <c r="D83" s="382" t="s">
        <v>104</v>
      </c>
      <c r="E83" s="382"/>
      <c r="F83" s="382"/>
      <c r="G83" s="10" t="s">
        <v>97</v>
      </c>
      <c r="H83" s="10">
        <v>63</v>
      </c>
      <c r="I83" s="10" t="s">
        <v>40</v>
      </c>
      <c r="J83" s="10" t="s">
        <v>105</v>
      </c>
      <c r="K83" s="12"/>
      <c r="L83" s="10" t="s">
        <v>83</v>
      </c>
      <c r="M83" s="12"/>
      <c r="N83" s="10" t="s">
        <v>85</v>
      </c>
      <c r="O83" s="13"/>
      <c r="DI83" s="8"/>
      <c r="DJ83" s="8"/>
      <c r="DK83" s="8" t="s">
        <v>104</v>
      </c>
      <c r="DL83" s="8" t="s">
        <v>5</v>
      </c>
      <c r="DM83" s="8" t="s">
        <v>5</v>
      </c>
      <c r="DR83" s="8"/>
    </row>
    <row r="84" spans="1:122" customFormat="1" ht="15" x14ac:dyDescent="0.25">
      <c r="A84" s="14"/>
      <c r="B84" s="38"/>
      <c r="C84" s="39"/>
      <c r="D84" s="381" t="s">
        <v>66</v>
      </c>
      <c r="E84" s="381"/>
      <c r="F84" s="381"/>
      <c r="G84" s="10"/>
      <c r="H84" s="40"/>
      <c r="I84" s="40"/>
      <c r="J84" s="40"/>
      <c r="K84" s="41"/>
      <c r="L84" s="40"/>
      <c r="M84" s="46">
        <v>0</v>
      </c>
      <c r="N84" s="34"/>
      <c r="O84" s="48">
        <v>0</v>
      </c>
      <c r="DI84" s="8"/>
      <c r="DJ84" s="8"/>
      <c r="DK84" s="8"/>
      <c r="DL84" s="8"/>
      <c r="DM84" s="8"/>
      <c r="DR84" s="8" t="s">
        <v>66</v>
      </c>
    </row>
    <row r="85" spans="1:122" customFormat="1" ht="34.5" x14ac:dyDescent="0.25">
      <c r="A85" s="9" t="s">
        <v>106</v>
      </c>
      <c r="B85" s="10" t="s">
        <v>106</v>
      </c>
      <c r="C85" s="11" t="s">
        <v>107</v>
      </c>
      <c r="D85" s="382" t="s">
        <v>108</v>
      </c>
      <c r="E85" s="382"/>
      <c r="F85" s="382"/>
      <c r="G85" s="10" t="s">
        <v>109</v>
      </c>
      <c r="H85" s="10">
        <v>-0.16900000000000001</v>
      </c>
      <c r="I85" s="10" t="s">
        <v>40</v>
      </c>
      <c r="J85" s="10" t="s">
        <v>110</v>
      </c>
      <c r="K85" s="12" t="s">
        <v>111</v>
      </c>
      <c r="L85" s="10"/>
      <c r="M85" s="12" t="s">
        <v>112</v>
      </c>
      <c r="N85" s="10" t="s">
        <v>85</v>
      </c>
      <c r="O85" s="13" t="s">
        <v>113</v>
      </c>
      <c r="DI85" s="8"/>
      <c r="DJ85" s="8"/>
      <c r="DK85" s="8" t="s">
        <v>108</v>
      </c>
      <c r="DL85" s="8" t="s">
        <v>5</v>
      </c>
      <c r="DM85" s="8" t="s">
        <v>5</v>
      </c>
      <c r="DR85" s="8"/>
    </row>
    <row r="86" spans="1:122" customFormat="1" ht="15" x14ac:dyDescent="0.25">
      <c r="A86" s="14"/>
      <c r="B86" s="38"/>
      <c r="C86" s="39"/>
      <c r="D86" s="381" t="s">
        <v>66</v>
      </c>
      <c r="E86" s="381"/>
      <c r="F86" s="381"/>
      <c r="G86" s="10"/>
      <c r="H86" s="40"/>
      <c r="I86" s="40"/>
      <c r="J86" s="40"/>
      <c r="K86" s="41"/>
      <c r="L86" s="40"/>
      <c r="M86" s="42">
        <v>-1850.21</v>
      </c>
      <c r="N86" s="34"/>
      <c r="O86" s="43">
        <v>-16189.34</v>
      </c>
      <c r="DI86" s="8"/>
      <c r="DJ86" s="8"/>
      <c r="DK86" s="8"/>
      <c r="DL86" s="8"/>
      <c r="DM86" s="8"/>
      <c r="DR86" s="8" t="s">
        <v>66</v>
      </c>
    </row>
    <row r="87" spans="1:122" customFormat="1" ht="22.5" x14ac:dyDescent="0.25">
      <c r="A87" s="9" t="s">
        <v>114</v>
      </c>
      <c r="B87" s="10" t="s">
        <v>114</v>
      </c>
      <c r="C87" s="11" t="s">
        <v>103</v>
      </c>
      <c r="D87" s="382" t="s">
        <v>115</v>
      </c>
      <c r="E87" s="382"/>
      <c r="F87" s="382"/>
      <c r="G87" s="10" t="s">
        <v>116</v>
      </c>
      <c r="H87" s="10">
        <v>0.22600000000000001</v>
      </c>
      <c r="I87" s="10" t="s">
        <v>40</v>
      </c>
      <c r="J87" s="10" t="s">
        <v>117</v>
      </c>
      <c r="K87" s="12"/>
      <c r="L87" s="10" t="s">
        <v>83</v>
      </c>
      <c r="M87" s="12"/>
      <c r="N87" s="10" t="s">
        <v>85</v>
      </c>
      <c r="O87" s="13"/>
      <c r="DI87" s="8"/>
      <c r="DJ87" s="8"/>
      <c r="DK87" s="8" t="s">
        <v>115</v>
      </c>
      <c r="DL87" s="8" t="s">
        <v>5</v>
      </c>
      <c r="DM87" s="8" t="s">
        <v>5</v>
      </c>
      <c r="DR87" s="8"/>
    </row>
    <row r="88" spans="1:122" customFormat="1" ht="15" x14ac:dyDescent="0.25">
      <c r="A88" s="14"/>
      <c r="B88" s="38"/>
      <c r="C88" s="39"/>
      <c r="D88" s="381" t="s">
        <v>66</v>
      </c>
      <c r="E88" s="381"/>
      <c r="F88" s="381"/>
      <c r="G88" s="10"/>
      <c r="H88" s="40"/>
      <c r="I88" s="40"/>
      <c r="J88" s="40"/>
      <c r="K88" s="41"/>
      <c r="L88" s="40"/>
      <c r="M88" s="46">
        <v>0</v>
      </c>
      <c r="N88" s="34"/>
      <c r="O88" s="48">
        <v>0</v>
      </c>
      <c r="DI88" s="8"/>
      <c r="DJ88" s="8"/>
      <c r="DK88" s="8"/>
      <c r="DL88" s="8"/>
      <c r="DM88" s="8"/>
      <c r="DR88" s="8" t="s">
        <v>66</v>
      </c>
    </row>
    <row r="89" spans="1:122" customFormat="1" ht="34.5" x14ac:dyDescent="0.25">
      <c r="A89" s="9" t="s">
        <v>118</v>
      </c>
      <c r="B89" s="10" t="s">
        <v>118</v>
      </c>
      <c r="C89" s="11" t="s">
        <v>119</v>
      </c>
      <c r="D89" s="382" t="s">
        <v>120</v>
      </c>
      <c r="E89" s="382"/>
      <c r="F89" s="382"/>
      <c r="G89" s="10" t="s">
        <v>109</v>
      </c>
      <c r="H89" s="10">
        <v>-3.3000000000000002E-2</v>
      </c>
      <c r="I89" s="10" t="s">
        <v>40</v>
      </c>
      <c r="J89" s="10" t="s">
        <v>121</v>
      </c>
      <c r="K89" s="12" t="s">
        <v>122</v>
      </c>
      <c r="L89" s="10"/>
      <c r="M89" s="12" t="s">
        <v>123</v>
      </c>
      <c r="N89" s="10" t="s">
        <v>85</v>
      </c>
      <c r="O89" s="13" t="s">
        <v>124</v>
      </c>
      <c r="DI89" s="8"/>
      <c r="DJ89" s="8"/>
      <c r="DK89" s="8" t="s">
        <v>120</v>
      </c>
      <c r="DL89" s="8" t="s">
        <v>5</v>
      </c>
      <c r="DM89" s="8" t="s">
        <v>5</v>
      </c>
      <c r="DR89" s="8"/>
    </row>
    <row r="90" spans="1:122" customFormat="1" ht="15" x14ac:dyDescent="0.25">
      <c r="A90" s="14"/>
      <c r="B90" s="38"/>
      <c r="C90" s="39"/>
      <c r="D90" s="381" t="s">
        <v>66</v>
      </c>
      <c r="E90" s="381"/>
      <c r="F90" s="381"/>
      <c r="G90" s="10"/>
      <c r="H90" s="40"/>
      <c r="I90" s="40"/>
      <c r="J90" s="40"/>
      <c r="K90" s="41"/>
      <c r="L90" s="40"/>
      <c r="M90" s="46">
        <v>-391.35</v>
      </c>
      <c r="N90" s="34"/>
      <c r="O90" s="43">
        <v>-3424.31</v>
      </c>
      <c r="DI90" s="8"/>
      <c r="DJ90" s="8"/>
      <c r="DK90" s="8"/>
      <c r="DL90" s="8"/>
      <c r="DM90" s="8"/>
      <c r="DR90" s="8" t="s">
        <v>66</v>
      </c>
    </row>
    <row r="91" spans="1:122" customFormat="1" ht="22.5" x14ac:dyDescent="0.25">
      <c r="A91" s="9" t="s">
        <v>125</v>
      </c>
      <c r="B91" s="10" t="s">
        <v>125</v>
      </c>
      <c r="C91" s="11" t="s">
        <v>103</v>
      </c>
      <c r="D91" s="382" t="s">
        <v>126</v>
      </c>
      <c r="E91" s="382"/>
      <c r="F91" s="382"/>
      <c r="G91" s="10" t="s">
        <v>116</v>
      </c>
      <c r="H91" s="10">
        <v>8.7999999999999995E-2</v>
      </c>
      <c r="I91" s="10" t="s">
        <v>40</v>
      </c>
      <c r="J91" s="10" t="s">
        <v>127</v>
      </c>
      <c r="K91" s="12"/>
      <c r="L91" s="10" t="s">
        <v>83</v>
      </c>
      <c r="M91" s="12"/>
      <c r="N91" s="10" t="s">
        <v>85</v>
      </c>
      <c r="O91" s="13"/>
      <c r="DI91" s="8"/>
      <c r="DJ91" s="8"/>
      <c r="DK91" s="8" t="s">
        <v>126</v>
      </c>
      <c r="DL91" s="8" t="s">
        <v>5</v>
      </c>
      <c r="DM91" s="8" t="s">
        <v>5</v>
      </c>
      <c r="DR91" s="8"/>
    </row>
    <row r="92" spans="1:122" customFormat="1" ht="15" x14ac:dyDescent="0.25">
      <c r="A92" s="14"/>
      <c r="B92" s="38"/>
      <c r="C92" s="39"/>
      <c r="D92" s="381" t="s">
        <v>66</v>
      </c>
      <c r="E92" s="381"/>
      <c r="F92" s="381"/>
      <c r="G92" s="10"/>
      <c r="H92" s="40"/>
      <c r="I92" s="40"/>
      <c r="J92" s="40"/>
      <c r="K92" s="41"/>
      <c r="L92" s="40"/>
      <c r="M92" s="46">
        <v>0</v>
      </c>
      <c r="N92" s="34"/>
      <c r="O92" s="48">
        <v>0</v>
      </c>
      <c r="DI92" s="8"/>
      <c r="DJ92" s="8"/>
      <c r="DK92" s="8"/>
      <c r="DL92" s="8"/>
      <c r="DM92" s="8"/>
      <c r="DR92" s="8" t="s">
        <v>66</v>
      </c>
    </row>
    <row r="93" spans="1:122" customFormat="1" ht="34.5" x14ac:dyDescent="0.25">
      <c r="A93" s="9" t="s">
        <v>128</v>
      </c>
      <c r="B93" s="10" t="s">
        <v>128</v>
      </c>
      <c r="C93" s="11" t="s">
        <v>129</v>
      </c>
      <c r="D93" s="382" t="s">
        <v>130</v>
      </c>
      <c r="E93" s="382"/>
      <c r="F93" s="382"/>
      <c r="G93" s="10" t="s">
        <v>109</v>
      </c>
      <c r="H93" s="10">
        <v>-1.7000000000000001E-2</v>
      </c>
      <c r="I93" s="10" t="s">
        <v>40</v>
      </c>
      <c r="J93" s="10" t="s">
        <v>131</v>
      </c>
      <c r="K93" s="12" t="s">
        <v>132</v>
      </c>
      <c r="L93" s="10"/>
      <c r="M93" s="12" t="s">
        <v>133</v>
      </c>
      <c r="N93" s="10" t="s">
        <v>85</v>
      </c>
      <c r="O93" s="13" t="s">
        <v>134</v>
      </c>
      <c r="DI93" s="8"/>
      <c r="DJ93" s="8"/>
      <c r="DK93" s="8" t="s">
        <v>130</v>
      </c>
      <c r="DL93" s="8" t="s">
        <v>5</v>
      </c>
      <c r="DM93" s="8" t="s">
        <v>5</v>
      </c>
      <c r="DR93" s="8"/>
    </row>
    <row r="94" spans="1:122" customFormat="1" ht="15" x14ac:dyDescent="0.25">
      <c r="A94" s="14"/>
      <c r="B94" s="38"/>
      <c r="C94" s="39"/>
      <c r="D94" s="381" t="s">
        <v>66</v>
      </c>
      <c r="E94" s="381"/>
      <c r="F94" s="381"/>
      <c r="G94" s="10"/>
      <c r="H94" s="40"/>
      <c r="I94" s="40"/>
      <c r="J94" s="40"/>
      <c r="K94" s="41"/>
      <c r="L94" s="40"/>
      <c r="M94" s="46">
        <v>-177.21</v>
      </c>
      <c r="N94" s="34"/>
      <c r="O94" s="43">
        <v>-1550.59</v>
      </c>
      <c r="DI94" s="8"/>
      <c r="DJ94" s="8"/>
      <c r="DK94" s="8"/>
      <c r="DL94" s="8"/>
      <c r="DM94" s="8"/>
      <c r="DR94" s="8" t="s">
        <v>66</v>
      </c>
    </row>
    <row r="95" spans="1:122" customFormat="1" ht="22.5" x14ac:dyDescent="0.25">
      <c r="A95" s="9" t="s">
        <v>135</v>
      </c>
      <c r="B95" s="10" t="s">
        <v>135</v>
      </c>
      <c r="C95" s="11" t="s">
        <v>103</v>
      </c>
      <c r="D95" s="382" t="s">
        <v>136</v>
      </c>
      <c r="E95" s="382"/>
      <c r="F95" s="382"/>
      <c r="G95" s="10" t="s">
        <v>116</v>
      </c>
      <c r="H95" s="10">
        <v>2.9000000000000001E-2</v>
      </c>
      <c r="I95" s="10" t="s">
        <v>40</v>
      </c>
      <c r="J95" s="10" t="s">
        <v>137</v>
      </c>
      <c r="K95" s="12"/>
      <c r="L95" s="10" t="s">
        <v>83</v>
      </c>
      <c r="M95" s="12"/>
      <c r="N95" s="10" t="s">
        <v>85</v>
      </c>
      <c r="O95" s="13"/>
      <c r="DI95" s="8"/>
      <c r="DJ95" s="8"/>
      <c r="DK95" s="8" t="s">
        <v>136</v>
      </c>
      <c r="DL95" s="8" t="s">
        <v>5</v>
      </c>
      <c r="DM95" s="8" t="s">
        <v>5</v>
      </c>
      <c r="DR95" s="8"/>
    </row>
    <row r="96" spans="1:122" customFormat="1" ht="15" x14ac:dyDescent="0.25">
      <c r="A96" s="14"/>
      <c r="B96" s="38"/>
      <c r="C96" s="39"/>
      <c r="D96" s="381" t="s">
        <v>66</v>
      </c>
      <c r="E96" s="381"/>
      <c r="F96" s="381"/>
      <c r="G96" s="10"/>
      <c r="H96" s="40"/>
      <c r="I96" s="40"/>
      <c r="J96" s="40"/>
      <c r="K96" s="41"/>
      <c r="L96" s="40"/>
      <c r="M96" s="46">
        <v>0</v>
      </c>
      <c r="N96" s="34"/>
      <c r="O96" s="48">
        <v>0</v>
      </c>
      <c r="DI96" s="8"/>
      <c r="DJ96" s="8"/>
      <c r="DK96" s="8"/>
      <c r="DL96" s="8"/>
      <c r="DM96" s="8"/>
      <c r="DR96" s="8" t="s">
        <v>66</v>
      </c>
    </row>
    <row r="97" spans="1:122" customFormat="1" ht="33.75" x14ac:dyDescent="0.25">
      <c r="A97" s="9" t="s">
        <v>138</v>
      </c>
      <c r="B97" s="10" t="s">
        <v>138</v>
      </c>
      <c r="C97" s="11" t="s">
        <v>139</v>
      </c>
      <c r="D97" s="382" t="s">
        <v>140</v>
      </c>
      <c r="E97" s="382"/>
      <c r="F97" s="382"/>
      <c r="G97" s="10" t="s">
        <v>97</v>
      </c>
      <c r="H97" s="10">
        <v>-11</v>
      </c>
      <c r="I97" s="10" t="s">
        <v>40</v>
      </c>
      <c r="J97" s="10" t="s">
        <v>141</v>
      </c>
      <c r="K97" s="12" t="s">
        <v>142</v>
      </c>
      <c r="L97" s="10"/>
      <c r="M97" s="12" t="s">
        <v>143</v>
      </c>
      <c r="N97" s="10" t="s">
        <v>85</v>
      </c>
      <c r="O97" s="13" t="s">
        <v>144</v>
      </c>
      <c r="DI97" s="8"/>
      <c r="DJ97" s="8"/>
      <c r="DK97" s="8" t="s">
        <v>140</v>
      </c>
      <c r="DL97" s="8" t="s">
        <v>5</v>
      </c>
      <c r="DM97" s="8" t="s">
        <v>5</v>
      </c>
      <c r="DR97" s="8"/>
    </row>
    <row r="98" spans="1:122" customFormat="1" ht="15" x14ac:dyDescent="0.25">
      <c r="A98" s="14"/>
      <c r="B98" s="38"/>
      <c r="C98" s="39"/>
      <c r="D98" s="381" t="s">
        <v>66</v>
      </c>
      <c r="E98" s="381"/>
      <c r="F98" s="381"/>
      <c r="G98" s="10"/>
      <c r="H98" s="40"/>
      <c r="I98" s="40"/>
      <c r="J98" s="40"/>
      <c r="K98" s="41"/>
      <c r="L98" s="40"/>
      <c r="M98" s="42">
        <v>-1598.3</v>
      </c>
      <c r="N98" s="34"/>
      <c r="O98" s="43">
        <v>-13985.13</v>
      </c>
      <c r="DI98" s="8"/>
      <c r="DJ98" s="8"/>
      <c r="DK98" s="8"/>
      <c r="DL98" s="8"/>
      <c r="DM98" s="8"/>
      <c r="DR98" s="8" t="s">
        <v>66</v>
      </c>
    </row>
    <row r="99" spans="1:122" customFormat="1" ht="22.5" x14ac:dyDescent="0.25">
      <c r="A99" s="9" t="s">
        <v>145</v>
      </c>
      <c r="B99" s="10" t="s">
        <v>145</v>
      </c>
      <c r="C99" s="11" t="s">
        <v>103</v>
      </c>
      <c r="D99" s="382" t="s">
        <v>146</v>
      </c>
      <c r="E99" s="382"/>
      <c r="F99" s="382"/>
      <c r="G99" s="10" t="s">
        <v>116</v>
      </c>
      <c r="H99" s="10">
        <v>0.35399999999999998</v>
      </c>
      <c r="I99" s="10" t="s">
        <v>40</v>
      </c>
      <c r="J99" s="10" t="s">
        <v>147</v>
      </c>
      <c r="K99" s="12"/>
      <c r="L99" s="10" t="s">
        <v>83</v>
      </c>
      <c r="M99" s="12"/>
      <c r="N99" s="10" t="s">
        <v>85</v>
      </c>
      <c r="O99" s="13"/>
      <c r="DI99" s="8"/>
      <c r="DJ99" s="8"/>
      <c r="DK99" s="8" t="s">
        <v>146</v>
      </c>
      <c r="DL99" s="8" t="s">
        <v>5</v>
      </c>
      <c r="DM99" s="8" t="s">
        <v>5</v>
      </c>
      <c r="DR99" s="8"/>
    </row>
    <row r="100" spans="1:122" customFormat="1" ht="15" x14ac:dyDescent="0.25">
      <c r="A100" s="14"/>
      <c r="B100" s="38"/>
      <c r="C100" s="39"/>
      <c r="D100" s="381" t="s">
        <v>66</v>
      </c>
      <c r="E100" s="381"/>
      <c r="F100" s="381"/>
      <c r="G100" s="10"/>
      <c r="H100" s="40"/>
      <c r="I100" s="40"/>
      <c r="J100" s="40"/>
      <c r="K100" s="41"/>
      <c r="L100" s="40"/>
      <c r="M100" s="46">
        <v>0</v>
      </c>
      <c r="N100" s="34"/>
      <c r="O100" s="48">
        <v>0</v>
      </c>
      <c r="DI100" s="8"/>
      <c r="DJ100" s="8"/>
      <c r="DK100" s="8"/>
      <c r="DL100" s="8"/>
      <c r="DM100" s="8"/>
      <c r="DR100" s="8" t="s">
        <v>66</v>
      </c>
    </row>
    <row r="101" spans="1:122" customFormat="1" ht="33.75" x14ac:dyDescent="0.25">
      <c r="A101" s="9" t="s">
        <v>148</v>
      </c>
      <c r="B101" s="10" t="s">
        <v>148</v>
      </c>
      <c r="C101" s="11" t="s">
        <v>149</v>
      </c>
      <c r="D101" s="382" t="s">
        <v>150</v>
      </c>
      <c r="E101" s="382"/>
      <c r="F101" s="382"/>
      <c r="G101" s="10" t="s">
        <v>97</v>
      </c>
      <c r="H101" s="10">
        <v>-128</v>
      </c>
      <c r="I101" s="10" t="s">
        <v>40</v>
      </c>
      <c r="J101" s="10" t="s">
        <v>151</v>
      </c>
      <c r="K101" s="12" t="s">
        <v>152</v>
      </c>
      <c r="L101" s="10"/>
      <c r="M101" s="12" t="s">
        <v>153</v>
      </c>
      <c r="N101" s="10" t="s">
        <v>85</v>
      </c>
      <c r="O101" s="13" t="s">
        <v>154</v>
      </c>
      <c r="DI101" s="8"/>
      <c r="DJ101" s="8"/>
      <c r="DK101" s="8" t="s">
        <v>150</v>
      </c>
      <c r="DL101" s="8" t="s">
        <v>5</v>
      </c>
      <c r="DM101" s="8" t="s">
        <v>5</v>
      </c>
      <c r="DR101" s="8"/>
    </row>
    <row r="102" spans="1:122" customFormat="1" ht="15" x14ac:dyDescent="0.25">
      <c r="A102" s="14"/>
      <c r="B102" s="38"/>
      <c r="C102" s="39"/>
      <c r="D102" s="381" t="s">
        <v>66</v>
      </c>
      <c r="E102" s="381"/>
      <c r="F102" s="381"/>
      <c r="G102" s="10"/>
      <c r="H102" s="40"/>
      <c r="I102" s="40"/>
      <c r="J102" s="40"/>
      <c r="K102" s="41"/>
      <c r="L102" s="40"/>
      <c r="M102" s="42">
        <v>-5582.08</v>
      </c>
      <c r="N102" s="34"/>
      <c r="O102" s="43">
        <v>-48843.199999999997</v>
      </c>
      <c r="DI102" s="8"/>
      <c r="DJ102" s="8"/>
      <c r="DK102" s="8"/>
      <c r="DL102" s="8"/>
      <c r="DM102" s="8"/>
      <c r="DR102" s="8" t="s">
        <v>66</v>
      </c>
    </row>
    <row r="103" spans="1:122" customFormat="1" ht="22.5" x14ac:dyDescent="0.25">
      <c r="A103" s="9" t="s">
        <v>155</v>
      </c>
      <c r="B103" s="10" t="s">
        <v>155</v>
      </c>
      <c r="C103" s="11" t="s">
        <v>103</v>
      </c>
      <c r="D103" s="382" t="s">
        <v>156</v>
      </c>
      <c r="E103" s="382"/>
      <c r="F103" s="382"/>
      <c r="G103" s="10" t="s">
        <v>109</v>
      </c>
      <c r="H103" s="10">
        <v>0.89600000000000002</v>
      </c>
      <c r="I103" s="10" t="s">
        <v>40</v>
      </c>
      <c r="J103" s="10" t="s">
        <v>157</v>
      </c>
      <c r="K103" s="12"/>
      <c r="L103" s="10" t="s">
        <v>83</v>
      </c>
      <c r="M103" s="12"/>
      <c r="N103" s="10" t="s">
        <v>85</v>
      </c>
      <c r="O103" s="13"/>
      <c r="DI103" s="8"/>
      <c r="DJ103" s="8"/>
      <c r="DK103" s="8" t="s">
        <v>156</v>
      </c>
      <c r="DL103" s="8" t="s">
        <v>5</v>
      </c>
      <c r="DM103" s="8" t="s">
        <v>5</v>
      </c>
      <c r="DR103" s="8"/>
    </row>
    <row r="104" spans="1:122" customFormat="1" ht="15" x14ac:dyDescent="0.25">
      <c r="A104" s="14"/>
      <c r="B104" s="38"/>
      <c r="C104" s="39"/>
      <c r="D104" s="381" t="s">
        <v>66</v>
      </c>
      <c r="E104" s="381"/>
      <c r="F104" s="381"/>
      <c r="G104" s="10"/>
      <c r="H104" s="40"/>
      <c r="I104" s="40"/>
      <c r="J104" s="40"/>
      <c r="K104" s="41"/>
      <c r="L104" s="40"/>
      <c r="M104" s="46">
        <v>0</v>
      </c>
      <c r="N104" s="34"/>
      <c r="O104" s="48">
        <v>0</v>
      </c>
      <c r="DI104" s="8"/>
      <c r="DJ104" s="8"/>
      <c r="DK104" s="8"/>
      <c r="DL104" s="8"/>
      <c r="DM104" s="8"/>
      <c r="DR104" s="8" t="s">
        <v>66</v>
      </c>
    </row>
    <row r="105" spans="1:122" customFormat="1" ht="33.75" x14ac:dyDescent="0.25">
      <c r="A105" s="9" t="s">
        <v>158</v>
      </c>
      <c r="B105" s="10" t="s">
        <v>158</v>
      </c>
      <c r="C105" s="11" t="s">
        <v>159</v>
      </c>
      <c r="D105" s="382" t="s">
        <v>160</v>
      </c>
      <c r="E105" s="382"/>
      <c r="F105" s="382"/>
      <c r="G105" s="10" t="s">
        <v>161</v>
      </c>
      <c r="H105" s="10">
        <v>-5.9</v>
      </c>
      <c r="I105" s="10" t="s">
        <v>40</v>
      </c>
      <c r="J105" s="10" t="s">
        <v>162</v>
      </c>
      <c r="K105" s="12" t="s">
        <v>163</v>
      </c>
      <c r="L105" s="10"/>
      <c r="M105" s="12" t="s">
        <v>164</v>
      </c>
      <c r="N105" s="10" t="s">
        <v>85</v>
      </c>
      <c r="O105" s="13" t="s">
        <v>165</v>
      </c>
      <c r="DI105" s="8"/>
      <c r="DJ105" s="8"/>
      <c r="DK105" s="8" t="s">
        <v>160</v>
      </c>
      <c r="DL105" s="8" t="s">
        <v>5</v>
      </c>
      <c r="DM105" s="8" t="s">
        <v>5</v>
      </c>
      <c r="DR105" s="8"/>
    </row>
    <row r="106" spans="1:122" customFormat="1" ht="15" x14ac:dyDescent="0.25">
      <c r="A106" s="14"/>
      <c r="B106" s="38"/>
      <c r="C106" s="39"/>
      <c r="D106" s="381" t="s">
        <v>66</v>
      </c>
      <c r="E106" s="381"/>
      <c r="F106" s="381"/>
      <c r="G106" s="10"/>
      <c r="H106" s="40"/>
      <c r="I106" s="40"/>
      <c r="J106" s="40"/>
      <c r="K106" s="41"/>
      <c r="L106" s="40"/>
      <c r="M106" s="42">
        <v>-2072.08</v>
      </c>
      <c r="N106" s="34"/>
      <c r="O106" s="43">
        <v>-18130.7</v>
      </c>
      <c r="DI106" s="8"/>
      <c r="DJ106" s="8"/>
      <c r="DK106" s="8"/>
      <c r="DL106" s="8"/>
      <c r="DM106" s="8"/>
      <c r="DR106" s="8" t="s">
        <v>66</v>
      </c>
    </row>
    <row r="107" spans="1:122" customFormat="1" ht="22.5" x14ac:dyDescent="0.25">
      <c r="A107" s="9" t="s">
        <v>166</v>
      </c>
      <c r="B107" s="10" t="s">
        <v>166</v>
      </c>
      <c r="C107" s="11" t="s">
        <v>103</v>
      </c>
      <c r="D107" s="382" t="s">
        <v>167</v>
      </c>
      <c r="E107" s="382"/>
      <c r="F107" s="382"/>
      <c r="G107" s="10" t="s">
        <v>116</v>
      </c>
      <c r="H107" s="10">
        <v>0.38900000000000001</v>
      </c>
      <c r="I107" s="10" t="s">
        <v>40</v>
      </c>
      <c r="J107" s="10" t="s">
        <v>168</v>
      </c>
      <c r="K107" s="12"/>
      <c r="L107" s="10" t="s">
        <v>83</v>
      </c>
      <c r="M107" s="12"/>
      <c r="N107" s="10" t="s">
        <v>85</v>
      </c>
      <c r="O107" s="13"/>
      <c r="DI107" s="8"/>
      <c r="DJ107" s="8"/>
      <c r="DK107" s="8" t="s">
        <v>167</v>
      </c>
      <c r="DL107" s="8" t="s">
        <v>5</v>
      </c>
      <c r="DM107" s="8" t="s">
        <v>5</v>
      </c>
      <c r="DR107" s="8"/>
    </row>
    <row r="108" spans="1:122" customFormat="1" ht="15" x14ac:dyDescent="0.25">
      <c r="A108" s="14"/>
      <c r="B108" s="38"/>
      <c r="C108" s="39"/>
      <c r="D108" s="381" t="s">
        <v>66</v>
      </c>
      <c r="E108" s="381"/>
      <c r="F108" s="381"/>
      <c r="G108" s="10"/>
      <c r="H108" s="40"/>
      <c r="I108" s="40"/>
      <c r="J108" s="40"/>
      <c r="K108" s="41"/>
      <c r="L108" s="40"/>
      <c r="M108" s="46">
        <v>0</v>
      </c>
      <c r="N108" s="34"/>
      <c r="O108" s="48">
        <v>0</v>
      </c>
      <c r="DI108" s="8"/>
      <c r="DJ108" s="8"/>
      <c r="DK108" s="8"/>
      <c r="DL108" s="8"/>
      <c r="DM108" s="8"/>
      <c r="DR108" s="8" t="s">
        <v>66</v>
      </c>
    </row>
    <row r="109" spans="1:122" customFormat="1" ht="34.5" x14ac:dyDescent="0.25">
      <c r="A109" s="9" t="s">
        <v>169</v>
      </c>
      <c r="B109" s="10" t="s">
        <v>169</v>
      </c>
      <c r="C109" s="11" t="s">
        <v>170</v>
      </c>
      <c r="D109" s="382" t="s">
        <v>171</v>
      </c>
      <c r="E109" s="382"/>
      <c r="F109" s="382"/>
      <c r="G109" s="10" t="s">
        <v>97</v>
      </c>
      <c r="H109" s="10">
        <v>-128</v>
      </c>
      <c r="I109" s="10" t="s">
        <v>40</v>
      </c>
      <c r="J109" s="10" t="s">
        <v>151</v>
      </c>
      <c r="K109" s="12" t="s">
        <v>172</v>
      </c>
      <c r="L109" s="10"/>
      <c r="M109" s="12" t="s">
        <v>173</v>
      </c>
      <c r="N109" s="10" t="s">
        <v>85</v>
      </c>
      <c r="O109" s="13" t="s">
        <v>174</v>
      </c>
      <c r="DI109" s="8"/>
      <c r="DJ109" s="8"/>
      <c r="DK109" s="8" t="s">
        <v>171</v>
      </c>
      <c r="DL109" s="8" t="s">
        <v>5</v>
      </c>
      <c r="DM109" s="8" t="s">
        <v>5</v>
      </c>
      <c r="DR109" s="8"/>
    </row>
    <row r="110" spans="1:122" customFormat="1" ht="15" x14ac:dyDescent="0.25">
      <c r="A110" s="14"/>
      <c r="B110" s="38"/>
      <c r="C110" s="39"/>
      <c r="D110" s="381" t="s">
        <v>66</v>
      </c>
      <c r="E110" s="381"/>
      <c r="F110" s="381"/>
      <c r="G110" s="10"/>
      <c r="H110" s="40"/>
      <c r="I110" s="40"/>
      <c r="J110" s="40"/>
      <c r="K110" s="41"/>
      <c r="L110" s="40"/>
      <c r="M110" s="46">
        <v>-716.8</v>
      </c>
      <c r="N110" s="34"/>
      <c r="O110" s="43">
        <v>-6272</v>
      </c>
      <c r="DI110" s="8"/>
      <c r="DJ110" s="8"/>
      <c r="DK110" s="8"/>
      <c r="DL110" s="8"/>
      <c r="DM110" s="8"/>
      <c r="DR110" s="8" t="s">
        <v>66</v>
      </c>
    </row>
    <row r="111" spans="1:122" customFormat="1" ht="22.5" x14ac:dyDescent="0.25">
      <c r="A111" s="9" t="s">
        <v>175</v>
      </c>
      <c r="B111" s="10" t="s">
        <v>175</v>
      </c>
      <c r="C111" s="11" t="s">
        <v>103</v>
      </c>
      <c r="D111" s="382" t="s">
        <v>176</v>
      </c>
      <c r="E111" s="382"/>
      <c r="F111" s="382"/>
      <c r="G111" s="10" t="s">
        <v>97</v>
      </c>
      <c r="H111" s="10">
        <v>128</v>
      </c>
      <c r="I111" s="10" t="s">
        <v>40</v>
      </c>
      <c r="J111" s="10" t="s">
        <v>177</v>
      </c>
      <c r="K111" s="12"/>
      <c r="L111" s="10" t="s">
        <v>83</v>
      </c>
      <c r="M111" s="12"/>
      <c r="N111" s="10" t="s">
        <v>85</v>
      </c>
      <c r="O111" s="13"/>
      <c r="DI111" s="8"/>
      <c r="DJ111" s="8"/>
      <c r="DK111" s="8" t="s">
        <v>176</v>
      </c>
      <c r="DL111" s="8" t="s">
        <v>5</v>
      </c>
      <c r="DM111" s="8" t="s">
        <v>5</v>
      </c>
      <c r="DR111" s="8"/>
    </row>
    <row r="112" spans="1:122" customFormat="1" ht="15" x14ac:dyDescent="0.25">
      <c r="A112" s="14"/>
      <c r="B112" s="38"/>
      <c r="C112" s="39"/>
      <c r="D112" s="381" t="s">
        <v>66</v>
      </c>
      <c r="E112" s="381"/>
      <c r="F112" s="381"/>
      <c r="G112" s="10"/>
      <c r="H112" s="40"/>
      <c r="I112" s="40"/>
      <c r="J112" s="40"/>
      <c r="K112" s="41"/>
      <c r="L112" s="40"/>
      <c r="M112" s="46">
        <v>0</v>
      </c>
      <c r="N112" s="34"/>
      <c r="O112" s="48">
        <v>0</v>
      </c>
      <c r="DI112" s="8"/>
      <c r="DJ112" s="8"/>
      <c r="DK112" s="8"/>
      <c r="DL112" s="8"/>
      <c r="DM112" s="8"/>
      <c r="DR112" s="8" t="s">
        <v>66</v>
      </c>
    </row>
    <row r="113" spans="1:122" customFormat="1" ht="33.75" x14ac:dyDescent="0.25">
      <c r="A113" s="9" t="s">
        <v>178</v>
      </c>
      <c r="B113" s="10" t="s">
        <v>178</v>
      </c>
      <c r="C113" s="11" t="s">
        <v>179</v>
      </c>
      <c r="D113" s="382" t="s">
        <v>180</v>
      </c>
      <c r="E113" s="382"/>
      <c r="F113" s="382"/>
      <c r="G113" s="10" t="s">
        <v>97</v>
      </c>
      <c r="H113" s="10">
        <v>-128</v>
      </c>
      <c r="I113" s="10" t="s">
        <v>40</v>
      </c>
      <c r="J113" s="10" t="s">
        <v>151</v>
      </c>
      <c r="K113" s="12" t="s">
        <v>181</v>
      </c>
      <c r="L113" s="10"/>
      <c r="M113" s="12" t="s">
        <v>182</v>
      </c>
      <c r="N113" s="10" t="s">
        <v>85</v>
      </c>
      <c r="O113" s="13" t="s">
        <v>183</v>
      </c>
      <c r="DI113" s="8"/>
      <c r="DJ113" s="8"/>
      <c r="DK113" s="8" t="s">
        <v>180</v>
      </c>
      <c r="DL113" s="8" t="s">
        <v>5</v>
      </c>
      <c r="DM113" s="8" t="s">
        <v>5</v>
      </c>
      <c r="DR113" s="8"/>
    </row>
    <row r="114" spans="1:122" customFormat="1" ht="15" x14ac:dyDescent="0.25">
      <c r="A114" s="14"/>
      <c r="B114" s="38"/>
      <c r="C114" s="39"/>
      <c r="D114" s="381" t="s">
        <v>66</v>
      </c>
      <c r="E114" s="381"/>
      <c r="F114" s="381"/>
      <c r="G114" s="10"/>
      <c r="H114" s="40"/>
      <c r="I114" s="40"/>
      <c r="J114" s="40"/>
      <c r="K114" s="41"/>
      <c r="L114" s="40"/>
      <c r="M114" s="46">
        <v>-320</v>
      </c>
      <c r="N114" s="34"/>
      <c r="O114" s="43">
        <v>-2800</v>
      </c>
      <c r="DI114" s="8"/>
      <c r="DJ114" s="8"/>
      <c r="DK114" s="8"/>
      <c r="DL114" s="8"/>
      <c r="DM114" s="8"/>
      <c r="DR114" s="8" t="s">
        <v>66</v>
      </c>
    </row>
    <row r="115" spans="1:122" customFormat="1" ht="22.5" x14ac:dyDescent="0.25">
      <c r="A115" s="9" t="s">
        <v>184</v>
      </c>
      <c r="B115" s="10" t="s">
        <v>184</v>
      </c>
      <c r="C115" s="11" t="s">
        <v>103</v>
      </c>
      <c r="D115" s="382" t="s">
        <v>185</v>
      </c>
      <c r="E115" s="382"/>
      <c r="F115" s="382"/>
      <c r="G115" s="10" t="s">
        <v>97</v>
      </c>
      <c r="H115" s="10">
        <v>128</v>
      </c>
      <c r="I115" s="10" t="s">
        <v>40</v>
      </c>
      <c r="J115" s="10" t="s">
        <v>177</v>
      </c>
      <c r="K115" s="12"/>
      <c r="L115" s="10" t="s">
        <v>83</v>
      </c>
      <c r="M115" s="12"/>
      <c r="N115" s="10" t="s">
        <v>85</v>
      </c>
      <c r="O115" s="13"/>
      <c r="DI115" s="8"/>
      <c r="DJ115" s="8"/>
      <c r="DK115" s="8" t="s">
        <v>185</v>
      </c>
      <c r="DL115" s="8" t="s">
        <v>5</v>
      </c>
      <c r="DM115" s="8" t="s">
        <v>5</v>
      </c>
      <c r="DR115" s="8"/>
    </row>
    <row r="116" spans="1:122" customFormat="1" ht="15" x14ac:dyDescent="0.25">
      <c r="A116" s="14"/>
      <c r="B116" s="38"/>
      <c r="C116" s="39"/>
      <c r="D116" s="381" t="s">
        <v>66</v>
      </c>
      <c r="E116" s="381"/>
      <c r="F116" s="381"/>
      <c r="G116" s="10"/>
      <c r="H116" s="40"/>
      <c r="I116" s="40"/>
      <c r="J116" s="40"/>
      <c r="K116" s="41"/>
      <c r="L116" s="40"/>
      <c r="M116" s="46">
        <v>0</v>
      </c>
      <c r="N116" s="34"/>
      <c r="O116" s="48">
        <v>0</v>
      </c>
      <c r="DI116" s="8"/>
      <c r="DJ116" s="8"/>
      <c r="DK116" s="8"/>
      <c r="DL116" s="8"/>
      <c r="DM116" s="8"/>
      <c r="DR116" s="8" t="s">
        <v>66</v>
      </c>
    </row>
    <row r="117" spans="1:122" customFormat="1" ht="34.5" x14ac:dyDescent="0.25">
      <c r="A117" s="9" t="s">
        <v>186</v>
      </c>
      <c r="B117" s="10" t="s">
        <v>186</v>
      </c>
      <c r="C117" s="11" t="s">
        <v>187</v>
      </c>
      <c r="D117" s="382" t="s">
        <v>188</v>
      </c>
      <c r="E117" s="382"/>
      <c r="F117" s="382"/>
      <c r="G117" s="10" t="s">
        <v>189</v>
      </c>
      <c r="H117" s="10">
        <v>5.0000000000000001E-3</v>
      </c>
      <c r="I117" s="10" t="s">
        <v>40</v>
      </c>
      <c r="J117" s="10" t="s">
        <v>190</v>
      </c>
      <c r="K117" s="12"/>
      <c r="L117" s="10"/>
      <c r="M117" s="12"/>
      <c r="N117" s="10"/>
      <c r="O117" s="13"/>
      <c r="DI117" s="8"/>
      <c r="DJ117" s="8"/>
      <c r="DK117" s="8" t="s">
        <v>188</v>
      </c>
      <c r="DL117" s="8" t="s">
        <v>5</v>
      </c>
      <c r="DM117" s="8" t="s">
        <v>5</v>
      </c>
      <c r="DR117" s="8"/>
    </row>
    <row r="118" spans="1:122" customFormat="1" ht="33.75" x14ac:dyDescent="0.25">
      <c r="A118" s="14"/>
      <c r="B118" s="15"/>
      <c r="C118" s="16" t="s">
        <v>45</v>
      </c>
      <c r="D118" s="383" t="s">
        <v>46</v>
      </c>
      <c r="E118" s="383"/>
      <c r="F118" s="383"/>
      <c r="G118" s="383"/>
      <c r="H118" s="383"/>
      <c r="I118" s="383"/>
      <c r="J118" s="383"/>
      <c r="K118" s="383"/>
      <c r="L118" s="383"/>
      <c r="M118" s="383"/>
      <c r="N118" s="383"/>
      <c r="O118" s="384"/>
      <c r="DI118" s="8"/>
      <c r="DJ118" s="8"/>
      <c r="DK118" s="8"/>
      <c r="DL118" s="8"/>
      <c r="DM118" s="8"/>
      <c r="DN118" s="2" t="s">
        <v>46</v>
      </c>
      <c r="DR118" s="8"/>
    </row>
    <row r="119" spans="1:122" customFormat="1" ht="33.75" x14ac:dyDescent="0.25">
      <c r="A119" s="14"/>
      <c r="B119" s="15"/>
      <c r="C119" s="16" t="s">
        <v>47</v>
      </c>
      <c r="D119" s="383" t="s">
        <v>48</v>
      </c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4"/>
      <c r="DI119" s="8"/>
      <c r="DJ119" s="8"/>
      <c r="DK119" s="8"/>
      <c r="DL119" s="8"/>
      <c r="DM119" s="8"/>
      <c r="DN119" s="2" t="s">
        <v>48</v>
      </c>
      <c r="DR119" s="8"/>
    </row>
    <row r="120" spans="1:122" customFormat="1" ht="33.75" x14ac:dyDescent="0.25">
      <c r="A120" s="14"/>
      <c r="B120" s="15"/>
      <c r="C120" s="16" t="s">
        <v>93</v>
      </c>
      <c r="D120" s="383" t="s">
        <v>94</v>
      </c>
      <c r="E120" s="383"/>
      <c r="F120" s="383"/>
      <c r="G120" s="383"/>
      <c r="H120" s="383"/>
      <c r="I120" s="383"/>
      <c r="J120" s="383"/>
      <c r="K120" s="383"/>
      <c r="L120" s="383"/>
      <c r="M120" s="383"/>
      <c r="N120" s="383"/>
      <c r="O120" s="384"/>
      <c r="DI120" s="8"/>
      <c r="DJ120" s="8"/>
      <c r="DK120" s="8"/>
      <c r="DL120" s="8"/>
      <c r="DM120" s="8"/>
      <c r="DN120" s="2" t="s">
        <v>94</v>
      </c>
      <c r="DR120" s="8"/>
    </row>
    <row r="121" spans="1:122" customFormat="1" ht="57" x14ac:dyDescent="0.25">
      <c r="A121" s="14"/>
      <c r="B121" s="15"/>
      <c r="C121" s="16" t="s">
        <v>49</v>
      </c>
      <c r="D121" s="383" t="s">
        <v>50</v>
      </c>
      <c r="E121" s="383"/>
      <c r="F121" s="383"/>
      <c r="G121" s="383"/>
      <c r="H121" s="383"/>
      <c r="I121" s="383"/>
      <c r="J121" s="383"/>
      <c r="K121" s="383"/>
      <c r="L121" s="383"/>
      <c r="M121" s="383"/>
      <c r="N121" s="383"/>
      <c r="O121" s="384"/>
      <c r="DI121" s="8"/>
      <c r="DJ121" s="8"/>
      <c r="DK121" s="8"/>
      <c r="DL121" s="8"/>
      <c r="DM121" s="8"/>
      <c r="DN121" s="2" t="s">
        <v>50</v>
      </c>
      <c r="DR121" s="8"/>
    </row>
    <row r="122" spans="1:122" customFormat="1" ht="15" x14ac:dyDescent="0.25">
      <c r="A122" s="14"/>
      <c r="B122" s="17"/>
      <c r="C122" s="16" t="s">
        <v>40</v>
      </c>
      <c r="D122" s="379" t="s">
        <v>51</v>
      </c>
      <c r="E122" s="379"/>
      <c r="F122" s="379"/>
      <c r="G122" s="18"/>
      <c r="H122" s="19"/>
      <c r="I122" s="19"/>
      <c r="J122" s="19"/>
      <c r="K122" s="20">
        <v>1107.95</v>
      </c>
      <c r="L122" s="27">
        <v>1.66635</v>
      </c>
      <c r="M122" s="22">
        <v>9.23</v>
      </c>
      <c r="N122" s="23">
        <v>46.99</v>
      </c>
      <c r="O122" s="44">
        <v>433.72</v>
      </c>
      <c r="DI122" s="8"/>
      <c r="DJ122" s="8"/>
      <c r="DK122" s="8"/>
      <c r="DL122" s="8"/>
      <c r="DM122" s="8"/>
      <c r="DO122" s="2" t="s">
        <v>51</v>
      </c>
      <c r="DR122" s="8"/>
    </row>
    <row r="123" spans="1:122" customFormat="1" ht="15" x14ac:dyDescent="0.25">
      <c r="A123" s="14"/>
      <c r="B123" s="17"/>
      <c r="C123" s="16" t="s">
        <v>52</v>
      </c>
      <c r="D123" s="379" t="s">
        <v>53</v>
      </c>
      <c r="E123" s="379"/>
      <c r="F123" s="379"/>
      <c r="G123" s="18"/>
      <c r="H123" s="19"/>
      <c r="I123" s="19"/>
      <c r="J123" s="19"/>
      <c r="K123" s="20">
        <v>12533.99</v>
      </c>
      <c r="L123" s="27">
        <v>1.81125</v>
      </c>
      <c r="M123" s="22">
        <v>113.51</v>
      </c>
      <c r="N123" s="23">
        <v>14.01</v>
      </c>
      <c r="O123" s="24">
        <v>1590.28</v>
      </c>
      <c r="DI123" s="8"/>
      <c r="DJ123" s="8"/>
      <c r="DK123" s="8"/>
      <c r="DL123" s="8"/>
      <c r="DM123" s="8"/>
      <c r="DO123" s="2" t="s">
        <v>53</v>
      </c>
      <c r="DR123" s="8"/>
    </row>
    <row r="124" spans="1:122" customFormat="1" ht="15" x14ac:dyDescent="0.25">
      <c r="A124" s="14"/>
      <c r="B124" s="17"/>
      <c r="C124" s="16" t="s">
        <v>54</v>
      </c>
      <c r="D124" s="379" t="s">
        <v>55</v>
      </c>
      <c r="E124" s="379"/>
      <c r="F124" s="379"/>
      <c r="G124" s="18"/>
      <c r="H124" s="19"/>
      <c r="I124" s="19"/>
      <c r="J124" s="19"/>
      <c r="K124" s="22">
        <v>820.22</v>
      </c>
      <c r="L124" s="27">
        <v>1.81125</v>
      </c>
      <c r="M124" s="22">
        <v>7.43</v>
      </c>
      <c r="N124" s="23">
        <v>46.99</v>
      </c>
      <c r="O124" s="44">
        <v>349.14</v>
      </c>
      <c r="DI124" s="8"/>
      <c r="DJ124" s="8"/>
      <c r="DK124" s="8"/>
      <c r="DL124" s="8"/>
      <c r="DM124" s="8"/>
      <c r="DO124" s="2" t="s">
        <v>55</v>
      </c>
      <c r="DR124" s="8"/>
    </row>
    <row r="125" spans="1:122" customFormat="1" ht="15" x14ac:dyDescent="0.25">
      <c r="A125" s="14"/>
      <c r="B125" s="17"/>
      <c r="C125" s="16" t="s">
        <v>72</v>
      </c>
      <c r="D125" s="379" t="s">
        <v>73</v>
      </c>
      <c r="E125" s="379"/>
      <c r="F125" s="379"/>
      <c r="G125" s="18"/>
      <c r="H125" s="19"/>
      <c r="I125" s="19"/>
      <c r="J125" s="19"/>
      <c r="K125" s="20">
        <v>230267.7</v>
      </c>
      <c r="L125" s="19"/>
      <c r="M125" s="20">
        <v>1151.3399999999999</v>
      </c>
      <c r="N125" s="23">
        <v>8.75</v>
      </c>
      <c r="O125" s="24">
        <v>10074.23</v>
      </c>
      <c r="DI125" s="8"/>
      <c r="DJ125" s="8"/>
      <c r="DK125" s="8"/>
      <c r="DL125" s="8"/>
      <c r="DM125" s="8"/>
      <c r="DO125" s="2" t="s">
        <v>73</v>
      </c>
      <c r="DR125" s="8"/>
    </row>
    <row r="126" spans="1:122" customFormat="1" ht="15" x14ac:dyDescent="0.25">
      <c r="A126" s="25"/>
      <c r="B126" s="17"/>
      <c r="C126" s="16"/>
      <c r="D126" s="379" t="s">
        <v>56</v>
      </c>
      <c r="E126" s="379"/>
      <c r="F126" s="379"/>
      <c r="G126" s="18" t="s">
        <v>57</v>
      </c>
      <c r="H126" s="23">
        <v>134.46</v>
      </c>
      <c r="I126" s="27">
        <v>1.66635</v>
      </c>
      <c r="J126" s="31">
        <v>1.1202871000000001</v>
      </c>
      <c r="K126" s="28"/>
      <c r="L126" s="19"/>
      <c r="M126" s="28"/>
      <c r="N126" s="19"/>
      <c r="O126" s="29"/>
      <c r="DI126" s="8"/>
      <c r="DJ126" s="8"/>
      <c r="DK126" s="8"/>
      <c r="DL126" s="8"/>
      <c r="DM126" s="8"/>
      <c r="DP126" s="2" t="s">
        <v>56</v>
      </c>
      <c r="DR126" s="8"/>
    </row>
    <row r="127" spans="1:122" customFormat="1" ht="15" x14ac:dyDescent="0.25">
      <c r="A127" s="25"/>
      <c r="B127" s="17"/>
      <c r="C127" s="16"/>
      <c r="D127" s="379" t="s">
        <v>58</v>
      </c>
      <c r="E127" s="379"/>
      <c r="F127" s="379"/>
      <c r="G127" s="18" t="s">
        <v>57</v>
      </c>
      <c r="H127" s="23">
        <v>54.89</v>
      </c>
      <c r="I127" s="27">
        <v>1.81125</v>
      </c>
      <c r="J127" s="31">
        <v>0.49709759999999997</v>
      </c>
      <c r="K127" s="28"/>
      <c r="L127" s="19"/>
      <c r="M127" s="28"/>
      <c r="N127" s="19"/>
      <c r="O127" s="29"/>
      <c r="DI127" s="8"/>
      <c r="DJ127" s="8"/>
      <c r="DK127" s="8"/>
      <c r="DL127" s="8"/>
      <c r="DM127" s="8"/>
      <c r="DP127" s="2" t="s">
        <v>58</v>
      </c>
      <c r="DR127" s="8"/>
    </row>
    <row r="128" spans="1:122" customFormat="1" ht="15" x14ac:dyDescent="0.25">
      <c r="A128" s="32"/>
      <c r="B128" s="18"/>
      <c r="C128" s="16"/>
      <c r="D128" s="389" t="s">
        <v>59</v>
      </c>
      <c r="E128" s="389"/>
      <c r="F128" s="389"/>
      <c r="G128" s="33"/>
      <c r="H128" s="34"/>
      <c r="I128" s="34"/>
      <c r="J128" s="34"/>
      <c r="K128" s="35">
        <v>243909.64</v>
      </c>
      <c r="L128" s="34"/>
      <c r="M128" s="35">
        <v>1274.08</v>
      </c>
      <c r="N128" s="34"/>
      <c r="O128" s="37">
        <v>12098.23</v>
      </c>
      <c r="DI128" s="8"/>
      <c r="DJ128" s="8"/>
      <c r="DK128" s="8"/>
      <c r="DL128" s="8"/>
      <c r="DM128" s="8"/>
      <c r="DQ128" s="2" t="s">
        <v>59</v>
      </c>
      <c r="DR128" s="8"/>
    </row>
    <row r="129" spans="1:123" customFormat="1" ht="15" x14ac:dyDescent="0.25">
      <c r="A129" s="25"/>
      <c r="B129" s="17"/>
      <c r="C129" s="16"/>
      <c r="D129" s="379" t="s">
        <v>60</v>
      </c>
      <c r="E129" s="379"/>
      <c r="F129" s="379"/>
      <c r="G129" s="18"/>
      <c r="H129" s="19"/>
      <c r="I129" s="19"/>
      <c r="J129" s="19"/>
      <c r="K129" s="28"/>
      <c r="L129" s="19"/>
      <c r="M129" s="22">
        <v>16.66</v>
      </c>
      <c r="N129" s="19"/>
      <c r="O129" s="44">
        <v>782.86</v>
      </c>
      <c r="DI129" s="8"/>
      <c r="DJ129" s="8"/>
      <c r="DK129" s="8"/>
      <c r="DL129" s="8"/>
      <c r="DM129" s="8"/>
      <c r="DP129" s="2" t="s">
        <v>60</v>
      </c>
      <c r="DR129" s="8"/>
    </row>
    <row r="130" spans="1:123" customFormat="1" ht="45" x14ac:dyDescent="0.25">
      <c r="A130" s="25"/>
      <c r="B130" s="17"/>
      <c r="C130" s="16" t="s">
        <v>61</v>
      </c>
      <c r="D130" s="379" t="s">
        <v>62</v>
      </c>
      <c r="E130" s="379"/>
      <c r="F130" s="379"/>
      <c r="G130" s="18" t="s">
        <v>63</v>
      </c>
      <c r="H130" s="26">
        <v>109</v>
      </c>
      <c r="I130" s="19"/>
      <c r="J130" s="26">
        <v>109</v>
      </c>
      <c r="K130" s="28"/>
      <c r="L130" s="19"/>
      <c r="M130" s="22">
        <v>18.16</v>
      </c>
      <c r="N130" s="19"/>
      <c r="O130" s="44">
        <v>853.32</v>
      </c>
      <c r="DI130" s="8"/>
      <c r="DJ130" s="8"/>
      <c r="DK130" s="8"/>
      <c r="DL130" s="8"/>
      <c r="DM130" s="8"/>
      <c r="DP130" s="2" t="s">
        <v>62</v>
      </c>
      <c r="DR130" s="8"/>
    </row>
    <row r="131" spans="1:123" customFormat="1" ht="90" x14ac:dyDescent="0.25">
      <c r="A131" s="25"/>
      <c r="B131" s="17"/>
      <c r="C131" s="16" t="s">
        <v>64</v>
      </c>
      <c r="D131" s="379" t="s">
        <v>65</v>
      </c>
      <c r="E131" s="379"/>
      <c r="F131" s="379"/>
      <c r="G131" s="18" t="s">
        <v>63</v>
      </c>
      <c r="H131" s="26">
        <v>65</v>
      </c>
      <c r="I131" s="23">
        <v>0.85</v>
      </c>
      <c r="J131" s="23">
        <v>55.25</v>
      </c>
      <c r="K131" s="28"/>
      <c r="L131" s="19"/>
      <c r="M131" s="22">
        <v>9.1999999999999993</v>
      </c>
      <c r="N131" s="19"/>
      <c r="O131" s="44">
        <v>432.53</v>
      </c>
      <c r="DI131" s="8"/>
      <c r="DJ131" s="8"/>
      <c r="DK131" s="8"/>
      <c r="DL131" s="8"/>
      <c r="DM131" s="8"/>
      <c r="DP131" s="2" t="s">
        <v>65</v>
      </c>
      <c r="DR131" s="8"/>
    </row>
    <row r="132" spans="1:123" customFormat="1" ht="15" x14ac:dyDescent="0.25">
      <c r="A132" s="14"/>
      <c r="B132" s="38"/>
      <c r="C132" s="39"/>
      <c r="D132" s="381" t="s">
        <v>66</v>
      </c>
      <c r="E132" s="381"/>
      <c r="F132" s="381"/>
      <c r="G132" s="10"/>
      <c r="H132" s="40"/>
      <c r="I132" s="40"/>
      <c r="J132" s="40"/>
      <c r="K132" s="41"/>
      <c r="L132" s="40"/>
      <c r="M132" s="42">
        <v>1301.44</v>
      </c>
      <c r="N132" s="34"/>
      <c r="O132" s="43">
        <v>13384.08</v>
      </c>
      <c r="DI132" s="8"/>
      <c r="DJ132" s="8"/>
      <c r="DK132" s="8"/>
      <c r="DL132" s="8"/>
      <c r="DM132" s="8"/>
      <c r="DR132" s="8" t="s">
        <v>66</v>
      </c>
    </row>
    <row r="133" spans="1:123" customFormat="1" ht="45.75" x14ac:dyDescent="0.25">
      <c r="A133" s="9" t="s">
        <v>191</v>
      </c>
      <c r="B133" s="10" t="s">
        <v>191</v>
      </c>
      <c r="C133" s="11" t="s">
        <v>192</v>
      </c>
      <c r="D133" s="382" t="s">
        <v>193</v>
      </c>
      <c r="E133" s="382"/>
      <c r="F133" s="382"/>
      <c r="G133" s="10" t="s">
        <v>80</v>
      </c>
      <c r="H133" s="10">
        <v>-6.3</v>
      </c>
      <c r="I133" s="10" t="s">
        <v>40</v>
      </c>
      <c r="J133" s="10" t="s">
        <v>194</v>
      </c>
      <c r="K133" s="12" t="s">
        <v>195</v>
      </c>
      <c r="L133" s="10"/>
      <c r="M133" s="12" t="s">
        <v>196</v>
      </c>
      <c r="N133" s="10" t="s">
        <v>85</v>
      </c>
      <c r="O133" s="13" t="s">
        <v>197</v>
      </c>
      <c r="DI133" s="8"/>
      <c r="DJ133" s="8"/>
      <c r="DK133" s="8" t="s">
        <v>193</v>
      </c>
      <c r="DL133" s="8" t="s">
        <v>5</v>
      </c>
      <c r="DM133" s="8" t="s">
        <v>5</v>
      </c>
      <c r="DR133" s="8"/>
    </row>
    <row r="134" spans="1:123" customFormat="1" ht="15" x14ac:dyDescent="0.25">
      <c r="A134" s="14"/>
      <c r="B134" s="38"/>
      <c r="C134" s="39"/>
      <c r="D134" s="381" t="s">
        <v>66</v>
      </c>
      <c r="E134" s="381"/>
      <c r="F134" s="381"/>
      <c r="G134" s="10"/>
      <c r="H134" s="40"/>
      <c r="I134" s="40"/>
      <c r="J134" s="40"/>
      <c r="K134" s="41"/>
      <c r="L134" s="40"/>
      <c r="M134" s="42">
        <v>-1239.9000000000001</v>
      </c>
      <c r="N134" s="34"/>
      <c r="O134" s="43">
        <v>-10849.13</v>
      </c>
      <c r="DI134" s="8"/>
      <c r="DJ134" s="8"/>
      <c r="DK134" s="8"/>
      <c r="DL134" s="8"/>
      <c r="DM134" s="8"/>
      <c r="DR134" s="8" t="s">
        <v>66</v>
      </c>
    </row>
    <row r="135" spans="1:123" customFormat="1" ht="45" x14ac:dyDescent="0.25">
      <c r="A135" s="9" t="s">
        <v>198</v>
      </c>
      <c r="B135" s="10" t="s">
        <v>198</v>
      </c>
      <c r="C135" s="11" t="s">
        <v>78</v>
      </c>
      <c r="D135" s="382" t="s">
        <v>79</v>
      </c>
      <c r="E135" s="382"/>
      <c r="F135" s="382"/>
      <c r="G135" s="10" t="s">
        <v>80</v>
      </c>
      <c r="H135" s="10">
        <v>6.3</v>
      </c>
      <c r="I135" s="10" t="s">
        <v>40</v>
      </c>
      <c r="J135" s="10" t="s">
        <v>199</v>
      </c>
      <c r="K135" s="12" t="s">
        <v>82</v>
      </c>
      <c r="L135" s="10" t="s">
        <v>83</v>
      </c>
      <c r="M135" s="12" t="s">
        <v>200</v>
      </c>
      <c r="N135" s="10" t="s">
        <v>85</v>
      </c>
      <c r="O135" s="13" t="s">
        <v>201</v>
      </c>
      <c r="DI135" s="8"/>
      <c r="DJ135" s="8"/>
      <c r="DK135" s="8" t="s">
        <v>79</v>
      </c>
      <c r="DL135" s="8" t="s">
        <v>5</v>
      </c>
      <c r="DM135" s="8" t="s">
        <v>5</v>
      </c>
      <c r="DR135" s="8"/>
    </row>
    <row r="136" spans="1:123" customFormat="1" ht="15" x14ac:dyDescent="0.25">
      <c r="A136" s="47"/>
      <c r="B136" s="38"/>
      <c r="C136" s="39"/>
      <c r="D136" s="379" t="s">
        <v>87</v>
      </c>
      <c r="E136" s="379"/>
      <c r="F136" s="379"/>
      <c r="G136" s="379"/>
      <c r="H136" s="379"/>
      <c r="I136" s="379"/>
      <c r="J136" s="379"/>
      <c r="K136" s="379"/>
      <c r="L136" s="379"/>
      <c r="M136" s="379"/>
      <c r="N136" s="379"/>
      <c r="O136" s="388"/>
      <c r="DI136" s="8"/>
      <c r="DJ136" s="8"/>
      <c r="DK136" s="8"/>
      <c r="DL136" s="8"/>
      <c r="DM136" s="8"/>
      <c r="DR136" s="8"/>
      <c r="DS136" s="2" t="s">
        <v>87</v>
      </c>
    </row>
    <row r="137" spans="1:123" customFormat="1" ht="15" x14ac:dyDescent="0.25">
      <c r="A137" s="14"/>
      <c r="B137" s="15"/>
      <c r="C137" s="16"/>
      <c r="D137" s="383" t="s">
        <v>88</v>
      </c>
      <c r="E137" s="383"/>
      <c r="F137" s="383"/>
      <c r="G137" s="383"/>
      <c r="H137" s="383"/>
      <c r="I137" s="383"/>
      <c r="J137" s="383"/>
      <c r="K137" s="383"/>
      <c r="L137" s="383"/>
      <c r="M137" s="383"/>
      <c r="N137" s="383"/>
      <c r="O137" s="384"/>
      <c r="DI137" s="8"/>
      <c r="DJ137" s="8"/>
      <c r="DK137" s="8"/>
      <c r="DL137" s="8"/>
      <c r="DM137" s="8"/>
      <c r="DN137" s="2" t="s">
        <v>88</v>
      </c>
      <c r="DR137" s="8"/>
    </row>
    <row r="138" spans="1:123" customFormat="1" ht="15" x14ac:dyDescent="0.25">
      <c r="A138" s="14"/>
      <c r="B138" s="15"/>
      <c r="C138" s="16"/>
      <c r="D138" s="383" t="s">
        <v>89</v>
      </c>
      <c r="E138" s="383"/>
      <c r="F138" s="383"/>
      <c r="G138" s="383"/>
      <c r="H138" s="383"/>
      <c r="I138" s="383"/>
      <c r="J138" s="383"/>
      <c r="K138" s="383"/>
      <c r="L138" s="383"/>
      <c r="M138" s="383"/>
      <c r="N138" s="383"/>
      <c r="O138" s="384"/>
      <c r="DI138" s="8"/>
      <c r="DJ138" s="8"/>
      <c r="DK138" s="8"/>
      <c r="DL138" s="8"/>
      <c r="DM138" s="8"/>
      <c r="DN138" s="2" t="s">
        <v>89</v>
      </c>
      <c r="DR138" s="8"/>
    </row>
    <row r="139" spans="1:123" customFormat="1" ht="15" x14ac:dyDescent="0.25">
      <c r="A139" s="14"/>
      <c r="B139" s="38"/>
      <c r="C139" s="39"/>
      <c r="D139" s="381" t="s">
        <v>66</v>
      </c>
      <c r="E139" s="381"/>
      <c r="F139" s="381"/>
      <c r="G139" s="10"/>
      <c r="H139" s="40"/>
      <c r="I139" s="40"/>
      <c r="J139" s="40"/>
      <c r="K139" s="41"/>
      <c r="L139" s="40"/>
      <c r="M139" s="42">
        <v>3439.79</v>
      </c>
      <c r="N139" s="34"/>
      <c r="O139" s="43">
        <v>30098.16</v>
      </c>
      <c r="DI139" s="8"/>
      <c r="DJ139" s="8"/>
      <c r="DK139" s="8"/>
      <c r="DL139" s="8"/>
      <c r="DM139" s="8"/>
      <c r="DR139" s="8" t="s">
        <v>66</v>
      </c>
    </row>
    <row r="140" spans="1:123" customFormat="1" ht="15" x14ac:dyDescent="0.25">
      <c r="A140" s="385" t="s">
        <v>202</v>
      </c>
      <c r="B140" s="386"/>
      <c r="C140" s="386"/>
      <c r="D140" s="386"/>
      <c r="E140" s="386"/>
      <c r="F140" s="386"/>
      <c r="G140" s="386"/>
      <c r="H140" s="386"/>
      <c r="I140" s="386"/>
      <c r="J140" s="386"/>
      <c r="K140" s="386"/>
      <c r="L140" s="386"/>
      <c r="M140" s="386"/>
      <c r="N140" s="386"/>
      <c r="O140" s="387"/>
      <c r="DI140" s="8"/>
      <c r="DJ140" s="8" t="s">
        <v>202</v>
      </c>
      <c r="DK140" s="8"/>
      <c r="DL140" s="8"/>
      <c r="DM140" s="8"/>
      <c r="DR140" s="8"/>
    </row>
    <row r="141" spans="1:123" customFormat="1" ht="34.5" x14ac:dyDescent="0.25">
      <c r="A141" s="9" t="s">
        <v>203</v>
      </c>
      <c r="B141" s="10" t="s">
        <v>203</v>
      </c>
      <c r="C141" s="11" t="s">
        <v>204</v>
      </c>
      <c r="D141" s="382" t="s">
        <v>205</v>
      </c>
      <c r="E141" s="382"/>
      <c r="F141" s="382"/>
      <c r="G141" s="10" t="s">
        <v>206</v>
      </c>
      <c r="H141" s="10">
        <v>11</v>
      </c>
      <c r="I141" s="10" t="s">
        <v>40</v>
      </c>
      <c r="J141" s="10" t="s">
        <v>128</v>
      </c>
      <c r="K141" s="12" t="s">
        <v>207</v>
      </c>
      <c r="L141" s="10"/>
      <c r="M141" s="12" t="s">
        <v>208</v>
      </c>
      <c r="N141" s="10" t="s">
        <v>209</v>
      </c>
      <c r="O141" s="13" t="s">
        <v>210</v>
      </c>
      <c r="DI141" s="8"/>
      <c r="DJ141" s="8"/>
      <c r="DK141" s="8" t="s">
        <v>205</v>
      </c>
      <c r="DL141" s="8" t="s">
        <v>5</v>
      </c>
      <c r="DM141" s="8" t="s">
        <v>5</v>
      </c>
      <c r="DR141" s="8"/>
    </row>
    <row r="142" spans="1:123" customFormat="1" ht="15" x14ac:dyDescent="0.25">
      <c r="A142" s="14"/>
      <c r="B142" s="38"/>
      <c r="C142" s="39"/>
      <c r="D142" s="381" t="s">
        <v>66</v>
      </c>
      <c r="E142" s="381"/>
      <c r="F142" s="381"/>
      <c r="G142" s="10"/>
      <c r="H142" s="40"/>
      <c r="I142" s="40"/>
      <c r="J142" s="40"/>
      <c r="K142" s="41"/>
      <c r="L142" s="40"/>
      <c r="M142" s="46">
        <v>92.29</v>
      </c>
      <c r="N142" s="34"/>
      <c r="O142" s="43">
        <v>1292.98</v>
      </c>
      <c r="DI142" s="8"/>
      <c r="DJ142" s="8"/>
      <c r="DK142" s="8"/>
      <c r="DL142" s="8"/>
      <c r="DM142" s="8"/>
      <c r="DR142" s="8" t="s">
        <v>66</v>
      </c>
    </row>
    <row r="143" spans="1:123" customFormat="1" ht="34.5" x14ac:dyDescent="0.25">
      <c r="A143" s="9" t="s">
        <v>211</v>
      </c>
      <c r="B143" s="10" t="s">
        <v>211</v>
      </c>
      <c r="C143" s="11" t="s">
        <v>212</v>
      </c>
      <c r="D143" s="382" t="s">
        <v>213</v>
      </c>
      <c r="E143" s="382"/>
      <c r="F143" s="382"/>
      <c r="G143" s="10" t="s">
        <v>206</v>
      </c>
      <c r="H143" s="10">
        <v>8.6199999999999992</v>
      </c>
      <c r="I143" s="10" t="s">
        <v>40</v>
      </c>
      <c r="J143" s="10" t="s">
        <v>214</v>
      </c>
      <c r="K143" s="12" t="s">
        <v>215</v>
      </c>
      <c r="L143" s="10"/>
      <c r="M143" s="12" t="s">
        <v>216</v>
      </c>
      <c r="N143" s="10" t="s">
        <v>209</v>
      </c>
      <c r="O143" s="13" t="s">
        <v>217</v>
      </c>
      <c r="DI143" s="8"/>
      <c r="DJ143" s="8"/>
      <c r="DK143" s="8" t="s">
        <v>213</v>
      </c>
      <c r="DL143" s="8" t="s">
        <v>5</v>
      </c>
      <c r="DM143" s="8" t="s">
        <v>5</v>
      </c>
      <c r="DR143" s="8"/>
    </row>
    <row r="144" spans="1:123" customFormat="1" ht="15" x14ac:dyDescent="0.25">
      <c r="A144" s="14"/>
      <c r="B144" s="38"/>
      <c r="C144" s="39"/>
      <c r="D144" s="381" t="s">
        <v>66</v>
      </c>
      <c r="E144" s="381"/>
      <c r="F144" s="381"/>
      <c r="G144" s="10"/>
      <c r="H144" s="40"/>
      <c r="I144" s="40"/>
      <c r="J144" s="40"/>
      <c r="K144" s="41"/>
      <c r="L144" s="40"/>
      <c r="M144" s="46">
        <v>370.49</v>
      </c>
      <c r="N144" s="34"/>
      <c r="O144" s="43">
        <v>5190.5600000000004</v>
      </c>
      <c r="DI144" s="8"/>
      <c r="DJ144" s="8"/>
      <c r="DK144" s="8"/>
      <c r="DL144" s="8"/>
      <c r="DM144" s="8"/>
      <c r="DR144" s="8" t="s">
        <v>66</v>
      </c>
    </row>
    <row r="145" spans="1:124" customFormat="1" ht="45.75" x14ac:dyDescent="0.25">
      <c r="A145" s="9" t="s">
        <v>218</v>
      </c>
      <c r="B145" s="10" t="s">
        <v>218</v>
      </c>
      <c r="C145" s="11" t="s">
        <v>219</v>
      </c>
      <c r="D145" s="382" t="s">
        <v>220</v>
      </c>
      <c r="E145" s="382"/>
      <c r="F145" s="382"/>
      <c r="G145" s="10" t="s">
        <v>206</v>
      </c>
      <c r="H145" s="10">
        <v>77.569999999999993</v>
      </c>
      <c r="I145" s="10" t="s">
        <v>40</v>
      </c>
      <c r="J145" s="10" t="s">
        <v>221</v>
      </c>
      <c r="K145" s="12" t="s">
        <v>222</v>
      </c>
      <c r="L145" s="10"/>
      <c r="M145" s="12" t="s">
        <v>223</v>
      </c>
      <c r="N145" s="10" t="s">
        <v>209</v>
      </c>
      <c r="O145" s="13" t="s">
        <v>224</v>
      </c>
      <c r="DI145" s="8"/>
      <c r="DJ145" s="8"/>
      <c r="DK145" s="8" t="s">
        <v>220</v>
      </c>
      <c r="DL145" s="8" t="s">
        <v>5</v>
      </c>
      <c r="DM145" s="8" t="s">
        <v>5</v>
      </c>
      <c r="DR145" s="8"/>
    </row>
    <row r="146" spans="1:124" customFormat="1" ht="15" x14ac:dyDescent="0.25">
      <c r="A146" s="14"/>
      <c r="B146" s="38"/>
      <c r="C146" s="39"/>
      <c r="D146" s="381" t="s">
        <v>66</v>
      </c>
      <c r="E146" s="381"/>
      <c r="F146" s="381"/>
      <c r="G146" s="10"/>
      <c r="H146" s="40"/>
      <c r="I146" s="40"/>
      <c r="J146" s="40"/>
      <c r="K146" s="41"/>
      <c r="L146" s="40"/>
      <c r="M146" s="46">
        <v>254.43</v>
      </c>
      <c r="N146" s="34"/>
      <c r="O146" s="43">
        <v>3564.56</v>
      </c>
      <c r="DI146" s="8"/>
      <c r="DJ146" s="8"/>
      <c r="DK146" s="8"/>
      <c r="DL146" s="8"/>
      <c r="DM146" s="8"/>
      <c r="DR146" s="8" t="s">
        <v>66</v>
      </c>
    </row>
    <row r="147" spans="1:124" customFormat="1" ht="15" x14ac:dyDescent="0.25">
      <c r="A147" s="49"/>
      <c r="B147" s="4"/>
      <c r="C147" s="12"/>
      <c r="D147" s="381" t="s">
        <v>225</v>
      </c>
      <c r="E147" s="381"/>
      <c r="F147" s="381"/>
      <c r="G147" s="381"/>
      <c r="H147" s="381"/>
      <c r="I147" s="381"/>
      <c r="J147" s="381"/>
      <c r="K147" s="381"/>
      <c r="L147" s="381"/>
      <c r="M147" s="50">
        <v>40301.9</v>
      </c>
      <c r="N147" s="51"/>
      <c r="O147" s="52"/>
      <c r="DI147" s="8"/>
      <c r="DJ147" s="8"/>
      <c r="DK147" s="8"/>
      <c r="DL147" s="8"/>
      <c r="DM147" s="8"/>
      <c r="DR147" s="8"/>
      <c r="DT147" s="8" t="s">
        <v>225</v>
      </c>
    </row>
    <row r="148" spans="1:124" customFormat="1" ht="15" x14ac:dyDescent="0.25">
      <c r="A148" s="385" t="s">
        <v>226</v>
      </c>
      <c r="B148" s="386"/>
      <c r="C148" s="386"/>
      <c r="D148" s="386"/>
      <c r="E148" s="386"/>
      <c r="F148" s="386"/>
      <c r="G148" s="386"/>
      <c r="H148" s="386"/>
      <c r="I148" s="386"/>
      <c r="J148" s="386"/>
      <c r="K148" s="386"/>
      <c r="L148" s="386"/>
      <c r="M148" s="386"/>
      <c r="N148" s="386"/>
      <c r="O148" s="387"/>
      <c r="DI148" s="8" t="s">
        <v>226</v>
      </c>
      <c r="DJ148" s="8"/>
      <c r="DK148" s="8"/>
      <c r="DL148" s="8"/>
      <c r="DM148" s="8"/>
      <c r="DR148" s="8"/>
      <c r="DT148" s="8"/>
    </row>
    <row r="149" spans="1:124" customFormat="1" ht="34.5" x14ac:dyDescent="0.25">
      <c r="A149" s="9" t="s">
        <v>227</v>
      </c>
      <c r="B149" s="10" t="s">
        <v>228</v>
      </c>
      <c r="C149" s="11" t="s">
        <v>229</v>
      </c>
      <c r="D149" s="382" t="s">
        <v>230</v>
      </c>
      <c r="E149" s="382"/>
      <c r="F149" s="382"/>
      <c r="G149" s="10" t="s">
        <v>231</v>
      </c>
      <c r="H149" s="10">
        <v>1</v>
      </c>
      <c r="I149" s="10" t="s">
        <v>40</v>
      </c>
      <c r="J149" s="10" t="s">
        <v>40</v>
      </c>
      <c r="K149" s="12"/>
      <c r="L149" s="10"/>
      <c r="M149" s="12"/>
      <c r="N149" s="10"/>
      <c r="O149" s="13"/>
      <c r="DI149" s="8"/>
      <c r="DJ149" s="8"/>
      <c r="DK149" s="8" t="s">
        <v>230</v>
      </c>
      <c r="DL149" s="8" t="s">
        <v>5</v>
      </c>
      <c r="DM149" s="8" t="s">
        <v>5</v>
      </c>
      <c r="DR149" s="8"/>
      <c r="DT149" s="8"/>
    </row>
    <row r="150" spans="1:124" customFormat="1" ht="33.75" x14ac:dyDescent="0.25">
      <c r="A150" s="14"/>
      <c r="B150" s="15"/>
      <c r="C150" s="16" t="s">
        <v>45</v>
      </c>
      <c r="D150" s="383" t="s">
        <v>46</v>
      </c>
      <c r="E150" s="383"/>
      <c r="F150" s="383"/>
      <c r="G150" s="383"/>
      <c r="H150" s="383"/>
      <c r="I150" s="383"/>
      <c r="J150" s="383"/>
      <c r="K150" s="383"/>
      <c r="L150" s="383"/>
      <c r="M150" s="383"/>
      <c r="N150" s="383"/>
      <c r="O150" s="384"/>
      <c r="DI150" s="8"/>
      <c r="DJ150" s="8"/>
      <c r="DK150" s="8"/>
      <c r="DL150" s="8"/>
      <c r="DM150" s="8"/>
      <c r="DN150" s="2" t="s">
        <v>46</v>
      </c>
      <c r="DR150" s="8"/>
      <c r="DT150" s="8"/>
    </row>
    <row r="151" spans="1:124" customFormat="1" ht="33.75" x14ac:dyDescent="0.25">
      <c r="A151" s="14"/>
      <c r="B151" s="15"/>
      <c r="C151" s="16" t="s">
        <v>47</v>
      </c>
      <c r="D151" s="383" t="s">
        <v>48</v>
      </c>
      <c r="E151" s="383"/>
      <c r="F151" s="383"/>
      <c r="G151" s="383"/>
      <c r="H151" s="383"/>
      <c r="I151" s="383"/>
      <c r="J151" s="383"/>
      <c r="K151" s="383"/>
      <c r="L151" s="383"/>
      <c r="M151" s="383"/>
      <c r="N151" s="383"/>
      <c r="O151" s="384"/>
      <c r="DI151" s="8"/>
      <c r="DJ151" s="8"/>
      <c r="DK151" s="8"/>
      <c r="DL151" s="8"/>
      <c r="DM151" s="8"/>
      <c r="DN151" s="2" t="s">
        <v>48</v>
      </c>
      <c r="DR151" s="8"/>
      <c r="DT151" s="8"/>
    </row>
    <row r="152" spans="1:124" customFormat="1" ht="57" x14ac:dyDescent="0.25">
      <c r="A152" s="14"/>
      <c r="B152" s="15"/>
      <c r="C152" s="16" t="s">
        <v>49</v>
      </c>
      <c r="D152" s="383" t="s">
        <v>50</v>
      </c>
      <c r="E152" s="383"/>
      <c r="F152" s="383"/>
      <c r="G152" s="383"/>
      <c r="H152" s="383"/>
      <c r="I152" s="383"/>
      <c r="J152" s="383"/>
      <c r="K152" s="383"/>
      <c r="L152" s="383"/>
      <c r="M152" s="383"/>
      <c r="N152" s="383"/>
      <c r="O152" s="384"/>
      <c r="DI152" s="8"/>
      <c r="DJ152" s="8"/>
      <c r="DK152" s="8"/>
      <c r="DL152" s="8"/>
      <c r="DM152" s="8"/>
      <c r="DN152" s="2" t="s">
        <v>50</v>
      </c>
      <c r="DR152" s="8"/>
      <c r="DT152" s="8"/>
    </row>
    <row r="153" spans="1:124" customFormat="1" ht="15" x14ac:dyDescent="0.25">
      <c r="A153" s="14"/>
      <c r="B153" s="17"/>
      <c r="C153" s="16" t="s">
        <v>40</v>
      </c>
      <c r="D153" s="379" t="s">
        <v>51</v>
      </c>
      <c r="E153" s="379"/>
      <c r="F153" s="379"/>
      <c r="G153" s="18"/>
      <c r="H153" s="19"/>
      <c r="I153" s="19"/>
      <c r="J153" s="19"/>
      <c r="K153" s="22">
        <v>298.64</v>
      </c>
      <c r="L153" s="21">
        <v>1.4490000000000001</v>
      </c>
      <c r="M153" s="22">
        <v>432.73</v>
      </c>
      <c r="N153" s="23">
        <v>46.99</v>
      </c>
      <c r="O153" s="24">
        <v>20333.98</v>
      </c>
      <c r="DI153" s="8"/>
      <c r="DJ153" s="8"/>
      <c r="DK153" s="8"/>
      <c r="DL153" s="8"/>
      <c r="DM153" s="8"/>
      <c r="DO153" s="2" t="s">
        <v>51</v>
      </c>
      <c r="DR153" s="8"/>
      <c r="DT153" s="8"/>
    </row>
    <row r="154" spans="1:124" customFormat="1" ht="15" x14ac:dyDescent="0.25">
      <c r="A154" s="14"/>
      <c r="B154" s="17"/>
      <c r="C154" s="16" t="s">
        <v>52</v>
      </c>
      <c r="D154" s="379" t="s">
        <v>53</v>
      </c>
      <c r="E154" s="379"/>
      <c r="F154" s="379"/>
      <c r="G154" s="18"/>
      <c r="H154" s="19"/>
      <c r="I154" s="19"/>
      <c r="J154" s="19"/>
      <c r="K154" s="22">
        <v>128.02000000000001</v>
      </c>
      <c r="L154" s="21">
        <v>1.4490000000000001</v>
      </c>
      <c r="M154" s="22">
        <v>185.5</v>
      </c>
      <c r="N154" s="23">
        <v>14.01</v>
      </c>
      <c r="O154" s="24">
        <v>2598.86</v>
      </c>
      <c r="DI154" s="8"/>
      <c r="DJ154" s="8"/>
      <c r="DK154" s="8"/>
      <c r="DL154" s="8"/>
      <c r="DM154" s="8"/>
      <c r="DO154" s="2" t="s">
        <v>53</v>
      </c>
      <c r="DR154" s="8"/>
      <c r="DT154" s="8"/>
    </row>
    <row r="155" spans="1:124" customFormat="1" ht="15" x14ac:dyDescent="0.25">
      <c r="A155" s="14"/>
      <c r="B155" s="17"/>
      <c r="C155" s="16" t="s">
        <v>54</v>
      </c>
      <c r="D155" s="379" t="s">
        <v>55</v>
      </c>
      <c r="E155" s="379"/>
      <c r="F155" s="379"/>
      <c r="G155" s="18"/>
      <c r="H155" s="19"/>
      <c r="I155" s="19"/>
      <c r="J155" s="19"/>
      <c r="K155" s="22">
        <v>19.84</v>
      </c>
      <c r="L155" s="21">
        <v>1.4490000000000001</v>
      </c>
      <c r="M155" s="22">
        <v>28.75</v>
      </c>
      <c r="N155" s="23">
        <v>46.99</v>
      </c>
      <c r="O155" s="24">
        <v>1350.96</v>
      </c>
      <c r="DI155" s="8"/>
      <c r="DJ155" s="8"/>
      <c r="DK155" s="8"/>
      <c r="DL155" s="8"/>
      <c r="DM155" s="8"/>
      <c r="DO155" s="2" t="s">
        <v>55</v>
      </c>
      <c r="DR155" s="8"/>
      <c r="DT155" s="8"/>
    </row>
    <row r="156" spans="1:124" customFormat="1" ht="15" x14ac:dyDescent="0.25">
      <c r="A156" s="25"/>
      <c r="B156" s="17"/>
      <c r="C156" s="16"/>
      <c r="D156" s="379" t="s">
        <v>56</v>
      </c>
      <c r="E156" s="379"/>
      <c r="F156" s="379"/>
      <c r="G156" s="18" t="s">
        <v>57</v>
      </c>
      <c r="H156" s="23">
        <v>35.01</v>
      </c>
      <c r="I156" s="21">
        <v>1.4490000000000001</v>
      </c>
      <c r="J156" s="27">
        <v>50.729489999999998</v>
      </c>
      <c r="K156" s="28"/>
      <c r="L156" s="19"/>
      <c r="M156" s="28"/>
      <c r="N156" s="19"/>
      <c r="O156" s="29"/>
      <c r="DI156" s="8"/>
      <c r="DJ156" s="8"/>
      <c r="DK156" s="8"/>
      <c r="DL156" s="8"/>
      <c r="DM156" s="8"/>
      <c r="DP156" s="2" t="s">
        <v>56</v>
      </c>
      <c r="DR156" s="8"/>
      <c r="DT156" s="8"/>
    </row>
    <row r="157" spans="1:124" customFormat="1" ht="15" x14ac:dyDescent="0.25">
      <c r="A157" s="25"/>
      <c r="B157" s="17"/>
      <c r="C157" s="16"/>
      <c r="D157" s="379" t="s">
        <v>58</v>
      </c>
      <c r="E157" s="379"/>
      <c r="F157" s="379"/>
      <c r="G157" s="18" t="s">
        <v>57</v>
      </c>
      <c r="H157" s="23">
        <v>1.71</v>
      </c>
      <c r="I157" s="21">
        <v>1.4490000000000001</v>
      </c>
      <c r="J157" s="27">
        <v>2.4777900000000002</v>
      </c>
      <c r="K157" s="28"/>
      <c r="L157" s="19"/>
      <c r="M157" s="28"/>
      <c r="N157" s="19"/>
      <c r="O157" s="29"/>
      <c r="DI157" s="8"/>
      <c r="DJ157" s="8"/>
      <c r="DK157" s="8"/>
      <c r="DL157" s="8"/>
      <c r="DM157" s="8"/>
      <c r="DP157" s="2" t="s">
        <v>58</v>
      </c>
      <c r="DR157" s="8"/>
      <c r="DT157" s="8"/>
    </row>
    <row r="158" spans="1:124" customFormat="1" ht="15" x14ac:dyDescent="0.25">
      <c r="A158" s="32"/>
      <c r="B158" s="18"/>
      <c r="C158" s="16"/>
      <c r="D158" s="389" t="s">
        <v>59</v>
      </c>
      <c r="E158" s="389"/>
      <c r="F158" s="389"/>
      <c r="G158" s="33"/>
      <c r="H158" s="34"/>
      <c r="I158" s="34"/>
      <c r="J158" s="34"/>
      <c r="K158" s="36">
        <v>426.66</v>
      </c>
      <c r="L158" s="34"/>
      <c r="M158" s="36">
        <v>618.23</v>
      </c>
      <c r="N158" s="34"/>
      <c r="O158" s="37">
        <v>22932.84</v>
      </c>
      <c r="DI158" s="8"/>
      <c r="DJ158" s="8"/>
      <c r="DK158" s="8"/>
      <c r="DL158" s="8"/>
      <c r="DM158" s="8"/>
      <c r="DQ158" s="2" t="s">
        <v>59</v>
      </c>
      <c r="DR158" s="8"/>
      <c r="DT158" s="8"/>
    </row>
    <row r="159" spans="1:124" customFormat="1" ht="15" x14ac:dyDescent="0.25">
      <c r="A159" s="25"/>
      <c r="B159" s="17"/>
      <c r="C159" s="16"/>
      <c r="D159" s="379" t="s">
        <v>60</v>
      </c>
      <c r="E159" s="379"/>
      <c r="F159" s="379"/>
      <c r="G159" s="18"/>
      <c r="H159" s="19"/>
      <c r="I159" s="19"/>
      <c r="J159" s="19"/>
      <c r="K159" s="28"/>
      <c r="L159" s="19"/>
      <c r="M159" s="22">
        <v>461.48</v>
      </c>
      <c r="N159" s="19"/>
      <c r="O159" s="24">
        <v>21684.94</v>
      </c>
      <c r="DI159" s="8"/>
      <c r="DJ159" s="8"/>
      <c r="DK159" s="8"/>
      <c r="DL159" s="8"/>
      <c r="DM159" s="8"/>
      <c r="DP159" s="2" t="s">
        <v>60</v>
      </c>
      <c r="DR159" s="8"/>
      <c r="DT159" s="8"/>
    </row>
    <row r="160" spans="1:124" customFormat="1" ht="45" x14ac:dyDescent="0.25">
      <c r="A160" s="25"/>
      <c r="B160" s="17"/>
      <c r="C160" s="16" t="s">
        <v>61</v>
      </c>
      <c r="D160" s="379" t="s">
        <v>62</v>
      </c>
      <c r="E160" s="379"/>
      <c r="F160" s="379"/>
      <c r="G160" s="18" t="s">
        <v>63</v>
      </c>
      <c r="H160" s="26">
        <v>109</v>
      </c>
      <c r="I160" s="19"/>
      <c r="J160" s="26">
        <v>109</v>
      </c>
      <c r="K160" s="28"/>
      <c r="L160" s="19"/>
      <c r="M160" s="22">
        <v>503.01</v>
      </c>
      <c r="N160" s="19"/>
      <c r="O160" s="24">
        <v>23636.58</v>
      </c>
      <c r="DI160" s="8"/>
      <c r="DJ160" s="8"/>
      <c r="DK160" s="8"/>
      <c r="DL160" s="8"/>
      <c r="DM160" s="8"/>
      <c r="DP160" s="2" t="s">
        <v>62</v>
      </c>
      <c r="DR160" s="8"/>
      <c r="DT160" s="8"/>
    </row>
    <row r="161" spans="1:124" customFormat="1" ht="90" x14ac:dyDescent="0.25">
      <c r="A161" s="25"/>
      <c r="B161" s="17"/>
      <c r="C161" s="16" t="s">
        <v>64</v>
      </c>
      <c r="D161" s="379" t="s">
        <v>65</v>
      </c>
      <c r="E161" s="379"/>
      <c r="F161" s="379"/>
      <c r="G161" s="18" t="s">
        <v>63</v>
      </c>
      <c r="H161" s="26">
        <v>65</v>
      </c>
      <c r="I161" s="23">
        <v>0.85</v>
      </c>
      <c r="J161" s="23">
        <v>55.25</v>
      </c>
      <c r="K161" s="28"/>
      <c r="L161" s="19"/>
      <c r="M161" s="22">
        <v>254.97</v>
      </c>
      <c r="N161" s="19"/>
      <c r="O161" s="24">
        <v>11980.93</v>
      </c>
      <c r="DI161" s="8"/>
      <c r="DJ161" s="8"/>
      <c r="DK161" s="8"/>
      <c r="DL161" s="8"/>
      <c r="DM161" s="8"/>
      <c r="DP161" s="2" t="s">
        <v>65</v>
      </c>
      <c r="DR161" s="8"/>
      <c r="DT161" s="8"/>
    </row>
    <row r="162" spans="1:124" customFormat="1" ht="15" x14ac:dyDescent="0.25">
      <c r="A162" s="14"/>
      <c r="B162" s="38"/>
      <c r="C162" s="39"/>
      <c r="D162" s="381" t="s">
        <v>66</v>
      </c>
      <c r="E162" s="381"/>
      <c r="F162" s="381"/>
      <c r="G162" s="10"/>
      <c r="H162" s="40"/>
      <c r="I162" s="40"/>
      <c r="J162" s="40"/>
      <c r="K162" s="41"/>
      <c r="L162" s="40"/>
      <c r="M162" s="42">
        <v>1376.21</v>
      </c>
      <c r="N162" s="34"/>
      <c r="O162" s="43">
        <v>58550.35</v>
      </c>
      <c r="DI162" s="8"/>
      <c r="DJ162" s="8"/>
      <c r="DK162" s="8"/>
      <c r="DL162" s="8"/>
      <c r="DM162" s="8"/>
      <c r="DR162" s="8" t="s">
        <v>66</v>
      </c>
      <c r="DT162" s="8"/>
    </row>
    <row r="163" spans="1:124" customFormat="1" ht="57" x14ac:dyDescent="0.25">
      <c r="A163" s="9" t="s">
        <v>232</v>
      </c>
      <c r="B163" s="10" t="s">
        <v>233</v>
      </c>
      <c r="C163" s="11" t="s">
        <v>234</v>
      </c>
      <c r="D163" s="382" t="s">
        <v>235</v>
      </c>
      <c r="E163" s="382"/>
      <c r="F163" s="382"/>
      <c r="G163" s="10" t="s">
        <v>236</v>
      </c>
      <c r="H163" s="10">
        <v>1</v>
      </c>
      <c r="I163" s="10" t="s">
        <v>40</v>
      </c>
      <c r="J163" s="10" t="s">
        <v>40</v>
      </c>
      <c r="K163" s="12"/>
      <c r="L163" s="10"/>
      <c r="M163" s="12"/>
      <c r="N163" s="10"/>
      <c r="O163" s="13"/>
      <c r="DI163" s="8"/>
      <c r="DJ163" s="8"/>
      <c r="DK163" s="8" t="s">
        <v>235</v>
      </c>
      <c r="DL163" s="8" t="s">
        <v>5</v>
      </c>
      <c r="DM163" s="8" t="s">
        <v>5</v>
      </c>
      <c r="DR163" s="8"/>
      <c r="DT163" s="8"/>
    </row>
    <row r="164" spans="1:124" customFormat="1" ht="33.75" x14ac:dyDescent="0.25">
      <c r="A164" s="14"/>
      <c r="B164" s="15"/>
      <c r="C164" s="16" t="s">
        <v>45</v>
      </c>
      <c r="D164" s="383" t="s">
        <v>46</v>
      </c>
      <c r="E164" s="383"/>
      <c r="F164" s="383"/>
      <c r="G164" s="383"/>
      <c r="H164" s="383"/>
      <c r="I164" s="383"/>
      <c r="J164" s="383"/>
      <c r="K164" s="383"/>
      <c r="L164" s="383"/>
      <c r="M164" s="383"/>
      <c r="N164" s="383"/>
      <c r="O164" s="384"/>
      <c r="DI164" s="8"/>
      <c r="DJ164" s="8"/>
      <c r="DK164" s="8"/>
      <c r="DL164" s="8"/>
      <c r="DM164" s="8"/>
      <c r="DN164" s="2" t="s">
        <v>46</v>
      </c>
      <c r="DR164" s="8"/>
      <c r="DT164" s="8"/>
    </row>
    <row r="165" spans="1:124" customFormat="1" ht="33.75" x14ac:dyDescent="0.25">
      <c r="A165" s="14"/>
      <c r="B165" s="15"/>
      <c r="C165" s="16" t="s">
        <v>47</v>
      </c>
      <c r="D165" s="383" t="s">
        <v>48</v>
      </c>
      <c r="E165" s="383"/>
      <c r="F165" s="383"/>
      <c r="G165" s="383"/>
      <c r="H165" s="383"/>
      <c r="I165" s="383"/>
      <c r="J165" s="383"/>
      <c r="K165" s="383"/>
      <c r="L165" s="383"/>
      <c r="M165" s="383"/>
      <c r="N165" s="383"/>
      <c r="O165" s="384"/>
      <c r="DI165" s="8"/>
      <c r="DJ165" s="8"/>
      <c r="DK165" s="8"/>
      <c r="DL165" s="8"/>
      <c r="DM165" s="8"/>
      <c r="DN165" s="2" t="s">
        <v>48</v>
      </c>
      <c r="DR165" s="8"/>
      <c r="DT165" s="8"/>
    </row>
    <row r="166" spans="1:124" customFormat="1" ht="33.75" x14ac:dyDescent="0.25">
      <c r="A166" s="14"/>
      <c r="B166" s="15"/>
      <c r="C166" s="16" t="s">
        <v>93</v>
      </c>
      <c r="D166" s="383" t="s">
        <v>94</v>
      </c>
      <c r="E166" s="383"/>
      <c r="F166" s="383"/>
      <c r="G166" s="383"/>
      <c r="H166" s="383"/>
      <c r="I166" s="383"/>
      <c r="J166" s="383"/>
      <c r="K166" s="383"/>
      <c r="L166" s="383"/>
      <c r="M166" s="383"/>
      <c r="N166" s="383"/>
      <c r="O166" s="384"/>
      <c r="DI166" s="8"/>
      <c r="DJ166" s="8"/>
      <c r="DK166" s="8"/>
      <c r="DL166" s="8"/>
      <c r="DM166" s="8"/>
      <c r="DN166" s="2" t="s">
        <v>94</v>
      </c>
      <c r="DR166" s="8"/>
      <c r="DT166" s="8"/>
    </row>
    <row r="167" spans="1:124" customFormat="1" ht="57" x14ac:dyDescent="0.25">
      <c r="A167" s="14"/>
      <c r="B167" s="15"/>
      <c r="C167" s="16" t="s">
        <v>49</v>
      </c>
      <c r="D167" s="383" t="s">
        <v>50</v>
      </c>
      <c r="E167" s="383"/>
      <c r="F167" s="383"/>
      <c r="G167" s="383"/>
      <c r="H167" s="383"/>
      <c r="I167" s="383"/>
      <c r="J167" s="383"/>
      <c r="K167" s="383"/>
      <c r="L167" s="383"/>
      <c r="M167" s="383"/>
      <c r="N167" s="383"/>
      <c r="O167" s="384"/>
      <c r="DI167" s="8"/>
      <c r="DJ167" s="8"/>
      <c r="DK167" s="8"/>
      <c r="DL167" s="8"/>
      <c r="DM167" s="8"/>
      <c r="DN167" s="2" t="s">
        <v>50</v>
      </c>
      <c r="DR167" s="8"/>
      <c r="DT167" s="8"/>
    </row>
    <row r="168" spans="1:124" customFormat="1" ht="15" x14ac:dyDescent="0.25">
      <c r="A168" s="14"/>
      <c r="B168" s="17"/>
      <c r="C168" s="16" t="s">
        <v>40</v>
      </c>
      <c r="D168" s="379" t="s">
        <v>51</v>
      </c>
      <c r="E168" s="379"/>
      <c r="F168" s="379"/>
      <c r="G168" s="18"/>
      <c r="H168" s="19"/>
      <c r="I168" s="19"/>
      <c r="J168" s="19"/>
      <c r="K168" s="20">
        <v>1291.68</v>
      </c>
      <c r="L168" s="27">
        <v>1.66635</v>
      </c>
      <c r="M168" s="20">
        <v>2152.39</v>
      </c>
      <c r="N168" s="23">
        <v>46.99</v>
      </c>
      <c r="O168" s="24">
        <v>101140.81</v>
      </c>
      <c r="DI168" s="8"/>
      <c r="DJ168" s="8"/>
      <c r="DK168" s="8"/>
      <c r="DL168" s="8"/>
      <c r="DM168" s="8"/>
      <c r="DO168" s="2" t="s">
        <v>51</v>
      </c>
      <c r="DR168" s="8"/>
      <c r="DT168" s="8"/>
    </row>
    <row r="169" spans="1:124" customFormat="1" ht="15" x14ac:dyDescent="0.25">
      <c r="A169" s="14"/>
      <c r="B169" s="17"/>
      <c r="C169" s="16" t="s">
        <v>52</v>
      </c>
      <c r="D169" s="379" t="s">
        <v>53</v>
      </c>
      <c r="E169" s="379"/>
      <c r="F169" s="379"/>
      <c r="G169" s="18"/>
      <c r="H169" s="19"/>
      <c r="I169" s="19"/>
      <c r="J169" s="19"/>
      <c r="K169" s="20">
        <v>2411.9699999999998</v>
      </c>
      <c r="L169" s="27">
        <v>1.81125</v>
      </c>
      <c r="M169" s="20">
        <v>4368.68</v>
      </c>
      <c r="N169" s="23">
        <v>14.01</v>
      </c>
      <c r="O169" s="24">
        <v>61205.21</v>
      </c>
      <c r="DI169" s="8"/>
      <c r="DJ169" s="8"/>
      <c r="DK169" s="8"/>
      <c r="DL169" s="8"/>
      <c r="DM169" s="8"/>
      <c r="DO169" s="2" t="s">
        <v>53</v>
      </c>
      <c r="DR169" s="8"/>
      <c r="DT169" s="8"/>
    </row>
    <row r="170" spans="1:124" customFormat="1" ht="15" x14ac:dyDescent="0.25">
      <c r="A170" s="14"/>
      <c r="B170" s="17"/>
      <c r="C170" s="16" t="s">
        <v>54</v>
      </c>
      <c r="D170" s="379" t="s">
        <v>55</v>
      </c>
      <c r="E170" s="379"/>
      <c r="F170" s="379"/>
      <c r="G170" s="18"/>
      <c r="H170" s="19"/>
      <c r="I170" s="19"/>
      <c r="J170" s="19"/>
      <c r="K170" s="22">
        <v>211.93</v>
      </c>
      <c r="L170" s="27">
        <v>1.81125</v>
      </c>
      <c r="M170" s="22">
        <v>383.86</v>
      </c>
      <c r="N170" s="23">
        <v>46.99</v>
      </c>
      <c r="O170" s="24">
        <v>18037.580000000002</v>
      </c>
      <c r="DI170" s="8"/>
      <c r="DJ170" s="8"/>
      <c r="DK170" s="8"/>
      <c r="DL170" s="8"/>
      <c r="DM170" s="8"/>
      <c r="DO170" s="2" t="s">
        <v>55</v>
      </c>
      <c r="DR170" s="8"/>
      <c r="DT170" s="8"/>
    </row>
    <row r="171" spans="1:124" customFormat="1" ht="15" x14ac:dyDescent="0.25">
      <c r="A171" s="14"/>
      <c r="B171" s="17"/>
      <c r="C171" s="16" t="s">
        <v>72</v>
      </c>
      <c r="D171" s="379" t="s">
        <v>73</v>
      </c>
      <c r="E171" s="379"/>
      <c r="F171" s="379"/>
      <c r="G171" s="18"/>
      <c r="H171" s="19"/>
      <c r="I171" s="19"/>
      <c r="J171" s="19"/>
      <c r="K171" s="20">
        <v>5127.08</v>
      </c>
      <c r="L171" s="19"/>
      <c r="M171" s="20">
        <v>5127.08</v>
      </c>
      <c r="N171" s="23">
        <v>8.75</v>
      </c>
      <c r="O171" s="24">
        <v>44861.95</v>
      </c>
      <c r="DI171" s="8"/>
      <c r="DJ171" s="8"/>
      <c r="DK171" s="8"/>
      <c r="DL171" s="8"/>
      <c r="DM171" s="8"/>
      <c r="DO171" s="2" t="s">
        <v>73</v>
      </c>
      <c r="DR171" s="8"/>
      <c r="DT171" s="8"/>
    </row>
    <row r="172" spans="1:124" customFormat="1" ht="15" x14ac:dyDescent="0.25">
      <c r="A172" s="25"/>
      <c r="B172" s="17"/>
      <c r="C172" s="16"/>
      <c r="D172" s="379" t="s">
        <v>56</v>
      </c>
      <c r="E172" s="379"/>
      <c r="F172" s="379"/>
      <c r="G172" s="18" t="s">
        <v>57</v>
      </c>
      <c r="H172" s="26">
        <v>144</v>
      </c>
      <c r="I172" s="27">
        <v>1.66635</v>
      </c>
      <c r="J172" s="53">
        <v>239.95439999999999</v>
      </c>
      <c r="K172" s="28"/>
      <c r="L172" s="19"/>
      <c r="M172" s="28"/>
      <c r="N172" s="19"/>
      <c r="O172" s="29"/>
      <c r="DI172" s="8"/>
      <c r="DJ172" s="8"/>
      <c r="DK172" s="8"/>
      <c r="DL172" s="8"/>
      <c r="DM172" s="8"/>
      <c r="DP172" s="2" t="s">
        <v>56</v>
      </c>
      <c r="DR172" s="8"/>
      <c r="DT172" s="8"/>
    </row>
    <row r="173" spans="1:124" customFormat="1" ht="15" x14ac:dyDescent="0.25">
      <c r="A173" s="25"/>
      <c r="B173" s="17"/>
      <c r="C173" s="16"/>
      <c r="D173" s="379" t="s">
        <v>58</v>
      </c>
      <c r="E173" s="379"/>
      <c r="F173" s="379"/>
      <c r="G173" s="18" t="s">
        <v>57</v>
      </c>
      <c r="H173" s="23">
        <v>17.18</v>
      </c>
      <c r="I173" s="27">
        <v>1.81125</v>
      </c>
      <c r="J173" s="45">
        <v>31.117274999999999</v>
      </c>
      <c r="K173" s="28"/>
      <c r="L173" s="19"/>
      <c r="M173" s="28"/>
      <c r="N173" s="19"/>
      <c r="O173" s="29"/>
      <c r="DI173" s="8"/>
      <c r="DJ173" s="8"/>
      <c r="DK173" s="8"/>
      <c r="DL173" s="8"/>
      <c r="DM173" s="8"/>
      <c r="DP173" s="2" t="s">
        <v>58</v>
      </c>
      <c r="DR173" s="8"/>
      <c r="DT173" s="8"/>
    </row>
    <row r="174" spans="1:124" customFormat="1" ht="15" x14ac:dyDescent="0.25">
      <c r="A174" s="32"/>
      <c r="B174" s="18"/>
      <c r="C174" s="16"/>
      <c r="D174" s="389" t="s">
        <v>59</v>
      </c>
      <c r="E174" s="389"/>
      <c r="F174" s="389"/>
      <c r="G174" s="33"/>
      <c r="H174" s="34"/>
      <c r="I174" s="34"/>
      <c r="J174" s="34"/>
      <c r="K174" s="35">
        <v>8830.73</v>
      </c>
      <c r="L174" s="34"/>
      <c r="M174" s="35">
        <v>11648.15</v>
      </c>
      <c r="N174" s="34"/>
      <c r="O174" s="37">
        <v>207207.97</v>
      </c>
      <c r="DI174" s="8"/>
      <c r="DJ174" s="8"/>
      <c r="DK174" s="8"/>
      <c r="DL174" s="8"/>
      <c r="DM174" s="8"/>
      <c r="DQ174" s="2" t="s">
        <v>59</v>
      </c>
      <c r="DR174" s="8"/>
      <c r="DT174" s="8"/>
    </row>
    <row r="175" spans="1:124" customFormat="1" ht="15" x14ac:dyDescent="0.25">
      <c r="A175" s="25"/>
      <c r="B175" s="17"/>
      <c r="C175" s="16"/>
      <c r="D175" s="379" t="s">
        <v>60</v>
      </c>
      <c r="E175" s="379"/>
      <c r="F175" s="379"/>
      <c r="G175" s="18"/>
      <c r="H175" s="19"/>
      <c r="I175" s="19"/>
      <c r="J175" s="19"/>
      <c r="K175" s="28"/>
      <c r="L175" s="19"/>
      <c r="M175" s="20">
        <v>2536.25</v>
      </c>
      <c r="N175" s="19"/>
      <c r="O175" s="24">
        <v>119178.39</v>
      </c>
      <c r="DI175" s="8"/>
      <c r="DJ175" s="8"/>
      <c r="DK175" s="8"/>
      <c r="DL175" s="8"/>
      <c r="DM175" s="8"/>
      <c r="DP175" s="2" t="s">
        <v>60</v>
      </c>
      <c r="DR175" s="8"/>
      <c r="DT175" s="8"/>
    </row>
    <row r="176" spans="1:124" customFormat="1" ht="45" x14ac:dyDescent="0.25">
      <c r="A176" s="25"/>
      <c r="B176" s="17"/>
      <c r="C176" s="16" t="s">
        <v>61</v>
      </c>
      <c r="D176" s="379" t="s">
        <v>62</v>
      </c>
      <c r="E176" s="379"/>
      <c r="F176" s="379"/>
      <c r="G176" s="18" t="s">
        <v>63</v>
      </c>
      <c r="H176" s="26">
        <v>109</v>
      </c>
      <c r="I176" s="19"/>
      <c r="J176" s="26">
        <v>109</v>
      </c>
      <c r="K176" s="28"/>
      <c r="L176" s="19"/>
      <c r="M176" s="20">
        <v>2764.51</v>
      </c>
      <c r="N176" s="19"/>
      <c r="O176" s="24">
        <v>129904.45</v>
      </c>
      <c r="DI176" s="8"/>
      <c r="DJ176" s="8"/>
      <c r="DK176" s="8"/>
      <c r="DL176" s="8"/>
      <c r="DM176" s="8"/>
      <c r="DP176" s="2" t="s">
        <v>62</v>
      </c>
      <c r="DR176" s="8"/>
      <c r="DT176" s="8"/>
    </row>
    <row r="177" spans="1:124" customFormat="1" ht="90" x14ac:dyDescent="0.25">
      <c r="A177" s="25"/>
      <c r="B177" s="17"/>
      <c r="C177" s="16" t="s">
        <v>64</v>
      </c>
      <c r="D177" s="379" t="s">
        <v>65</v>
      </c>
      <c r="E177" s="379"/>
      <c r="F177" s="379"/>
      <c r="G177" s="18" t="s">
        <v>63</v>
      </c>
      <c r="H177" s="26">
        <v>65</v>
      </c>
      <c r="I177" s="23">
        <v>0.85</v>
      </c>
      <c r="J177" s="23">
        <v>55.25</v>
      </c>
      <c r="K177" s="28"/>
      <c r="L177" s="19"/>
      <c r="M177" s="20">
        <v>1401.28</v>
      </c>
      <c r="N177" s="19"/>
      <c r="O177" s="24">
        <v>65846.06</v>
      </c>
      <c r="DI177" s="8"/>
      <c r="DJ177" s="8"/>
      <c r="DK177" s="8"/>
      <c r="DL177" s="8"/>
      <c r="DM177" s="8"/>
      <c r="DP177" s="2" t="s">
        <v>65</v>
      </c>
      <c r="DR177" s="8"/>
      <c r="DT177" s="8"/>
    </row>
    <row r="178" spans="1:124" customFormat="1" ht="15" x14ac:dyDescent="0.25">
      <c r="A178" s="14"/>
      <c r="B178" s="38"/>
      <c r="C178" s="39"/>
      <c r="D178" s="381" t="s">
        <v>66</v>
      </c>
      <c r="E178" s="381"/>
      <c r="F178" s="381"/>
      <c r="G178" s="10"/>
      <c r="H178" s="40"/>
      <c r="I178" s="40"/>
      <c r="J178" s="40"/>
      <c r="K178" s="41"/>
      <c r="L178" s="40"/>
      <c r="M178" s="42">
        <v>15813.94</v>
      </c>
      <c r="N178" s="34"/>
      <c r="O178" s="43">
        <v>402958.48</v>
      </c>
      <c r="DI178" s="8"/>
      <c r="DJ178" s="8"/>
      <c r="DK178" s="8"/>
      <c r="DL178" s="8"/>
      <c r="DM178" s="8"/>
      <c r="DR178" s="8" t="s">
        <v>66</v>
      </c>
      <c r="DT178" s="8"/>
    </row>
    <row r="179" spans="1:124" customFormat="1" ht="33.75" x14ac:dyDescent="0.25">
      <c r="A179" s="9" t="s">
        <v>228</v>
      </c>
      <c r="B179" s="10" t="s">
        <v>237</v>
      </c>
      <c r="C179" s="11" t="s">
        <v>238</v>
      </c>
      <c r="D179" s="382" t="s">
        <v>239</v>
      </c>
      <c r="E179" s="382"/>
      <c r="F179" s="382"/>
      <c r="G179" s="10" t="s">
        <v>97</v>
      </c>
      <c r="H179" s="10">
        <v>-5</v>
      </c>
      <c r="I179" s="10" t="s">
        <v>40</v>
      </c>
      <c r="J179" s="10" t="s">
        <v>240</v>
      </c>
      <c r="K179" s="12" t="s">
        <v>241</v>
      </c>
      <c r="L179" s="10"/>
      <c r="M179" s="12" t="s">
        <v>242</v>
      </c>
      <c r="N179" s="10" t="s">
        <v>85</v>
      </c>
      <c r="O179" s="13" t="s">
        <v>243</v>
      </c>
      <c r="DI179" s="8"/>
      <c r="DJ179" s="8"/>
      <c r="DK179" s="8" t="s">
        <v>239</v>
      </c>
      <c r="DL179" s="8" t="s">
        <v>5</v>
      </c>
      <c r="DM179" s="8" t="s">
        <v>5</v>
      </c>
      <c r="DR179" s="8"/>
      <c r="DT179" s="8"/>
    </row>
    <row r="180" spans="1:124" customFormat="1" ht="15" x14ac:dyDescent="0.25">
      <c r="A180" s="14"/>
      <c r="B180" s="38"/>
      <c r="C180" s="39"/>
      <c r="D180" s="381" t="s">
        <v>66</v>
      </c>
      <c r="E180" s="381"/>
      <c r="F180" s="381"/>
      <c r="G180" s="10"/>
      <c r="H180" s="40"/>
      <c r="I180" s="40"/>
      <c r="J180" s="40"/>
      <c r="K180" s="41"/>
      <c r="L180" s="40"/>
      <c r="M180" s="42">
        <v>-1298.5</v>
      </c>
      <c r="N180" s="34"/>
      <c r="O180" s="43">
        <v>-11361.88</v>
      </c>
      <c r="DI180" s="8"/>
      <c r="DJ180" s="8"/>
      <c r="DK180" s="8"/>
      <c r="DL180" s="8"/>
      <c r="DM180" s="8"/>
      <c r="DR180" s="8" t="s">
        <v>66</v>
      </c>
      <c r="DT180" s="8"/>
    </row>
    <row r="181" spans="1:124" customFormat="1" ht="22.5" x14ac:dyDescent="0.25">
      <c r="A181" s="9" t="s">
        <v>233</v>
      </c>
      <c r="B181" s="10" t="s">
        <v>244</v>
      </c>
      <c r="C181" s="11" t="s">
        <v>103</v>
      </c>
      <c r="D181" s="382" t="s">
        <v>245</v>
      </c>
      <c r="E181" s="382"/>
      <c r="F181" s="382"/>
      <c r="G181" s="10" t="s">
        <v>246</v>
      </c>
      <c r="H181" s="10">
        <v>1</v>
      </c>
      <c r="I181" s="10" t="s">
        <v>40</v>
      </c>
      <c r="J181" s="10" t="s">
        <v>40</v>
      </c>
      <c r="K181" s="12"/>
      <c r="L181" s="10" t="s">
        <v>83</v>
      </c>
      <c r="M181" s="12"/>
      <c r="N181" s="10" t="s">
        <v>85</v>
      </c>
      <c r="O181" s="13"/>
      <c r="DI181" s="8"/>
      <c r="DJ181" s="8"/>
      <c r="DK181" s="8" t="s">
        <v>245</v>
      </c>
      <c r="DL181" s="8" t="s">
        <v>5</v>
      </c>
      <c r="DM181" s="8" t="s">
        <v>5</v>
      </c>
      <c r="DR181" s="8"/>
      <c r="DT181" s="8"/>
    </row>
    <row r="182" spans="1:124" customFormat="1" ht="15" x14ac:dyDescent="0.25">
      <c r="A182" s="14"/>
      <c r="B182" s="38"/>
      <c r="C182" s="39"/>
      <c r="D182" s="381" t="s">
        <v>66</v>
      </c>
      <c r="E182" s="381"/>
      <c r="F182" s="381"/>
      <c r="G182" s="10"/>
      <c r="H182" s="40"/>
      <c r="I182" s="40"/>
      <c r="J182" s="40"/>
      <c r="K182" s="41"/>
      <c r="L182" s="40"/>
      <c r="M182" s="46">
        <v>0</v>
      </c>
      <c r="N182" s="34"/>
      <c r="O182" s="48">
        <v>0</v>
      </c>
      <c r="DI182" s="8"/>
      <c r="DJ182" s="8"/>
      <c r="DK182" s="8"/>
      <c r="DL182" s="8"/>
      <c r="DM182" s="8"/>
      <c r="DR182" s="8" t="s">
        <v>66</v>
      </c>
      <c r="DT182" s="8"/>
    </row>
    <row r="183" spans="1:124" customFormat="1" ht="33.75" x14ac:dyDescent="0.25">
      <c r="A183" s="9" t="s">
        <v>237</v>
      </c>
      <c r="B183" s="10" t="s">
        <v>247</v>
      </c>
      <c r="C183" s="11" t="s">
        <v>248</v>
      </c>
      <c r="D183" s="382" t="s">
        <v>249</v>
      </c>
      <c r="E183" s="382"/>
      <c r="F183" s="382"/>
      <c r="G183" s="10" t="s">
        <v>97</v>
      </c>
      <c r="H183" s="10">
        <v>-180</v>
      </c>
      <c r="I183" s="10" t="s">
        <v>40</v>
      </c>
      <c r="J183" s="10" t="s">
        <v>250</v>
      </c>
      <c r="K183" s="12" t="s">
        <v>251</v>
      </c>
      <c r="L183" s="10"/>
      <c r="M183" s="12" t="s">
        <v>252</v>
      </c>
      <c r="N183" s="10" t="s">
        <v>85</v>
      </c>
      <c r="O183" s="13" t="s">
        <v>253</v>
      </c>
      <c r="DI183" s="8"/>
      <c r="DJ183" s="8"/>
      <c r="DK183" s="8" t="s">
        <v>249</v>
      </c>
      <c r="DL183" s="8" t="s">
        <v>5</v>
      </c>
      <c r="DM183" s="8" t="s">
        <v>5</v>
      </c>
      <c r="DR183" s="8"/>
      <c r="DT183" s="8"/>
    </row>
    <row r="184" spans="1:124" customFormat="1" ht="15" x14ac:dyDescent="0.25">
      <c r="A184" s="14"/>
      <c r="B184" s="38"/>
      <c r="C184" s="39"/>
      <c r="D184" s="381" t="s">
        <v>66</v>
      </c>
      <c r="E184" s="381"/>
      <c r="F184" s="381"/>
      <c r="G184" s="10"/>
      <c r="H184" s="40"/>
      <c r="I184" s="40"/>
      <c r="J184" s="40"/>
      <c r="K184" s="41"/>
      <c r="L184" s="40"/>
      <c r="M184" s="46">
        <v>-828</v>
      </c>
      <c r="N184" s="34"/>
      <c r="O184" s="43">
        <v>-7245</v>
      </c>
      <c r="DI184" s="8"/>
      <c r="DJ184" s="8"/>
      <c r="DK184" s="8"/>
      <c r="DL184" s="8"/>
      <c r="DM184" s="8"/>
      <c r="DR184" s="8" t="s">
        <v>66</v>
      </c>
      <c r="DT184" s="8"/>
    </row>
    <row r="185" spans="1:124" customFormat="1" ht="22.5" x14ac:dyDescent="0.25">
      <c r="A185" s="9" t="s">
        <v>244</v>
      </c>
      <c r="B185" s="10" t="s">
        <v>254</v>
      </c>
      <c r="C185" s="11" t="s">
        <v>103</v>
      </c>
      <c r="D185" s="382" t="s">
        <v>255</v>
      </c>
      <c r="E185" s="382"/>
      <c r="F185" s="382"/>
      <c r="G185" s="10" t="s">
        <v>116</v>
      </c>
      <c r="H185" s="10">
        <v>0.72499999999999998</v>
      </c>
      <c r="I185" s="10" t="s">
        <v>40</v>
      </c>
      <c r="J185" s="10" t="s">
        <v>256</v>
      </c>
      <c r="K185" s="12"/>
      <c r="L185" s="10" t="s">
        <v>83</v>
      </c>
      <c r="M185" s="12"/>
      <c r="N185" s="10" t="s">
        <v>85</v>
      </c>
      <c r="O185" s="13"/>
      <c r="DI185" s="8"/>
      <c r="DJ185" s="8"/>
      <c r="DK185" s="8" t="s">
        <v>255</v>
      </c>
      <c r="DL185" s="8" t="s">
        <v>5</v>
      </c>
      <c r="DM185" s="8" t="s">
        <v>5</v>
      </c>
      <c r="DR185" s="8"/>
      <c r="DT185" s="8"/>
    </row>
    <row r="186" spans="1:124" customFormat="1" ht="15" x14ac:dyDescent="0.25">
      <c r="A186" s="14"/>
      <c r="B186" s="38"/>
      <c r="C186" s="39"/>
      <c r="D186" s="381" t="s">
        <v>66</v>
      </c>
      <c r="E186" s="381"/>
      <c r="F186" s="381"/>
      <c r="G186" s="10"/>
      <c r="H186" s="40"/>
      <c r="I186" s="40"/>
      <c r="J186" s="40"/>
      <c r="K186" s="41"/>
      <c r="L186" s="40"/>
      <c r="M186" s="46">
        <v>0</v>
      </c>
      <c r="N186" s="34"/>
      <c r="O186" s="48">
        <v>0</v>
      </c>
      <c r="DI186" s="8"/>
      <c r="DJ186" s="8"/>
      <c r="DK186" s="8"/>
      <c r="DL186" s="8"/>
      <c r="DM186" s="8"/>
      <c r="DR186" s="8" t="s">
        <v>66</v>
      </c>
      <c r="DT186" s="8"/>
    </row>
    <row r="187" spans="1:124" customFormat="1" ht="22.5" x14ac:dyDescent="0.25">
      <c r="A187" s="9" t="s">
        <v>247</v>
      </c>
      <c r="B187" s="10" t="s">
        <v>257</v>
      </c>
      <c r="C187" s="11" t="s">
        <v>103</v>
      </c>
      <c r="D187" s="382" t="s">
        <v>258</v>
      </c>
      <c r="E187" s="382"/>
      <c r="F187" s="382"/>
      <c r="G187" s="10" t="s">
        <v>97</v>
      </c>
      <c r="H187" s="10">
        <v>104</v>
      </c>
      <c r="I187" s="10" t="s">
        <v>40</v>
      </c>
      <c r="J187" s="10" t="s">
        <v>259</v>
      </c>
      <c r="K187" s="12"/>
      <c r="L187" s="10" t="s">
        <v>83</v>
      </c>
      <c r="M187" s="12"/>
      <c r="N187" s="10" t="s">
        <v>85</v>
      </c>
      <c r="O187" s="13"/>
      <c r="DI187" s="8"/>
      <c r="DJ187" s="8"/>
      <c r="DK187" s="8" t="s">
        <v>258</v>
      </c>
      <c r="DL187" s="8" t="s">
        <v>5</v>
      </c>
      <c r="DM187" s="8" t="s">
        <v>5</v>
      </c>
      <c r="DR187" s="8"/>
      <c r="DT187" s="8"/>
    </row>
    <row r="188" spans="1:124" customFormat="1" ht="15" x14ac:dyDescent="0.25">
      <c r="A188" s="14"/>
      <c r="B188" s="38"/>
      <c r="C188" s="39"/>
      <c r="D188" s="381" t="s">
        <v>66</v>
      </c>
      <c r="E188" s="381"/>
      <c r="F188" s="381"/>
      <c r="G188" s="10"/>
      <c r="H188" s="40"/>
      <c r="I188" s="40"/>
      <c r="J188" s="40"/>
      <c r="K188" s="41"/>
      <c r="L188" s="40"/>
      <c r="M188" s="46">
        <v>0</v>
      </c>
      <c r="N188" s="34"/>
      <c r="O188" s="48">
        <v>0</v>
      </c>
      <c r="DI188" s="8"/>
      <c r="DJ188" s="8"/>
      <c r="DK188" s="8"/>
      <c r="DL188" s="8"/>
      <c r="DM188" s="8"/>
      <c r="DR188" s="8" t="s">
        <v>66</v>
      </c>
      <c r="DT188" s="8"/>
    </row>
    <row r="189" spans="1:124" customFormat="1" ht="34.5" x14ac:dyDescent="0.25">
      <c r="A189" s="9" t="s">
        <v>254</v>
      </c>
      <c r="B189" s="10" t="s">
        <v>260</v>
      </c>
      <c r="C189" s="11" t="s">
        <v>261</v>
      </c>
      <c r="D189" s="382" t="s">
        <v>262</v>
      </c>
      <c r="E189" s="382"/>
      <c r="F189" s="382"/>
      <c r="G189" s="10" t="s">
        <v>109</v>
      </c>
      <c r="H189" s="10">
        <v>-0.2</v>
      </c>
      <c r="I189" s="10" t="s">
        <v>40</v>
      </c>
      <c r="J189" s="10" t="s">
        <v>263</v>
      </c>
      <c r="K189" s="12" t="s">
        <v>264</v>
      </c>
      <c r="L189" s="10"/>
      <c r="M189" s="12" t="s">
        <v>265</v>
      </c>
      <c r="N189" s="10" t="s">
        <v>85</v>
      </c>
      <c r="O189" s="13" t="s">
        <v>266</v>
      </c>
      <c r="DI189" s="8"/>
      <c r="DJ189" s="8"/>
      <c r="DK189" s="8" t="s">
        <v>262</v>
      </c>
      <c r="DL189" s="8" t="s">
        <v>5</v>
      </c>
      <c r="DM189" s="8" t="s">
        <v>5</v>
      </c>
      <c r="DR189" s="8"/>
      <c r="DT189" s="8"/>
    </row>
    <row r="190" spans="1:124" customFormat="1" ht="15" x14ac:dyDescent="0.25">
      <c r="A190" s="14"/>
      <c r="B190" s="38"/>
      <c r="C190" s="39"/>
      <c r="D190" s="381" t="s">
        <v>66</v>
      </c>
      <c r="E190" s="381"/>
      <c r="F190" s="381"/>
      <c r="G190" s="10"/>
      <c r="H190" s="40"/>
      <c r="I190" s="40"/>
      <c r="J190" s="40"/>
      <c r="K190" s="41"/>
      <c r="L190" s="40"/>
      <c r="M190" s="42">
        <v>-1094.03</v>
      </c>
      <c r="N190" s="34"/>
      <c r="O190" s="43">
        <v>-9572.76</v>
      </c>
      <c r="DI190" s="8"/>
      <c r="DJ190" s="8"/>
      <c r="DK190" s="8"/>
      <c r="DL190" s="8"/>
      <c r="DM190" s="8"/>
      <c r="DR190" s="8" t="s">
        <v>66</v>
      </c>
      <c r="DT190" s="8"/>
    </row>
    <row r="191" spans="1:124" customFormat="1" ht="22.5" x14ac:dyDescent="0.25">
      <c r="A191" s="9" t="s">
        <v>257</v>
      </c>
      <c r="B191" s="10" t="s">
        <v>267</v>
      </c>
      <c r="C191" s="11" t="s">
        <v>103</v>
      </c>
      <c r="D191" s="382" t="s">
        <v>268</v>
      </c>
      <c r="E191" s="382"/>
      <c r="F191" s="382"/>
      <c r="G191" s="10" t="s">
        <v>116</v>
      </c>
      <c r="H191" s="10">
        <v>0.19700000000000001</v>
      </c>
      <c r="I191" s="10" t="s">
        <v>40</v>
      </c>
      <c r="J191" s="10" t="s">
        <v>269</v>
      </c>
      <c r="K191" s="12"/>
      <c r="L191" s="10" t="s">
        <v>83</v>
      </c>
      <c r="M191" s="12"/>
      <c r="N191" s="10" t="s">
        <v>85</v>
      </c>
      <c r="O191" s="13"/>
      <c r="DI191" s="8"/>
      <c r="DJ191" s="8"/>
      <c r="DK191" s="8" t="s">
        <v>268</v>
      </c>
      <c r="DL191" s="8" t="s">
        <v>5</v>
      </c>
      <c r="DM191" s="8" t="s">
        <v>5</v>
      </c>
      <c r="DR191" s="8"/>
      <c r="DT191" s="8"/>
    </row>
    <row r="192" spans="1:124" customFormat="1" ht="15" x14ac:dyDescent="0.25">
      <c r="A192" s="14"/>
      <c r="B192" s="38"/>
      <c r="C192" s="39"/>
      <c r="D192" s="381" t="s">
        <v>66</v>
      </c>
      <c r="E192" s="381"/>
      <c r="F192" s="381"/>
      <c r="G192" s="10"/>
      <c r="H192" s="40"/>
      <c r="I192" s="40"/>
      <c r="J192" s="40"/>
      <c r="K192" s="41"/>
      <c r="L192" s="40"/>
      <c r="M192" s="46">
        <v>0</v>
      </c>
      <c r="N192" s="34"/>
      <c r="O192" s="48">
        <v>0</v>
      </c>
      <c r="DI192" s="8"/>
      <c r="DJ192" s="8"/>
      <c r="DK192" s="8"/>
      <c r="DL192" s="8"/>
      <c r="DM192" s="8"/>
      <c r="DR192" s="8" t="s">
        <v>66</v>
      </c>
      <c r="DT192" s="8"/>
    </row>
    <row r="193" spans="1:124" customFormat="1" ht="33.75" x14ac:dyDescent="0.25">
      <c r="A193" s="9" t="s">
        <v>260</v>
      </c>
      <c r="B193" s="10" t="s">
        <v>270</v>
      </c>
      <c r="C193" s="11" t="s">
        <v>271</v>
      </c>
      <c r="D193" s="382" t="s">
        <v>272</v>
      </c>
      <c r="E193" s="382"/>
      <c r="F193" s="382"/>
      <c r="G193" s="10" t="s">
        <v>109</v>
      </c>
      <c r="H193" s="10">
        <v>-0.15</v>
      </c>
      <c r="I193" s="10" t="s">
        <v>40</v>
      </c>
      <c r="J193" s="10" t="s">
        <v>273</v>
      </c>
      <c r="K193" s="12" t="s">
        <v>274</v>
      </c>
      <c r="L193" s="10"/>
      <c r="M193" s="12" t="s">
        <v>275</v>
      </c>
      <c r="N193" s="10" t="s">
        <v>85</v>
      </c>
      <c r="O193" s="13" t="s">
        <v>276</v>
      </c>
      <c r="DI193" s="8"/>
      <c r="DJ193" s="8"/>
      <c r="DK193" s="8" t="s">
        <v>272</v>
      </c>
      <c r="DL193" s="8" t="s">
        <v>5</v>
      </c>
      <c r="DM193" s="8" t="s">
        <v>5</v>
      </c>
      <c r="DR193" s="8"/>
      <c r="DT193" s="8"/>
    </row>
    <row r="194" spans="1:124" customFormat="1" ht="15" x14ac:dyDescent="0.25">
      <c r="A194" s="14"/>
      <c r="B194" s="38"/>
      <c r="C194" s="39"/>
      <c r="D194" s="381" t="s">
        <v>66</v>
      </c>
      <c r="E194" s="381"/>
      <c r="F194" s="381"/>
      <c r="G194" s="10"/>
      <c r="H194" s="40"/>
      <c r="I194" s="40"/>
      <c r="J194" s="40"/>
      <c r="K194" s="41"/>
      <c r="L194" s="40"/>
      <c r="M194" s="42">
        <v>-1778.4</v>
      </c>
      <c r="N194" s="34"/>
      <c r="O194" s="43">
        <v>-15561</v>
      </c>
      <c r="DI194" s="8"/>
      <c r="DJ194" s="8"/>
      <c r="DK194" s="8"/>
      <c r="DL194" s="8"/>
      <c r="DM194" s="8"/>
      <c r="DR194" s="8" t="s">
        <v>66</v>
      </c>
      <c r="DT194" s="8"/>
    </row>
    <row r="195" spans="1:124" customFormat="1" ht="22.5" x14ac:dyDescent="0.25">
      <c r="A195" s="9" t="s">
        <v>267</v>
      </c>
      <c r="B195" s="10" t="s">
        <v>277</v>
      </c>
      <c r="C195" s="11" t="s">
        <v>103</v>
      </c>
      <c r="D195" s="382" t="s">
        <v>278</v>
      </c>
      <c r="E195" s="382"/>
      <c r="F195" s="382"/>
      <c r="G195" s="10" t="s">
        <v>116</v>
      </c>
      <c r="H195" s="10">
        <v>0.27200000000000002</v>
      </c>
      <c r="I195" s="10" t="s">
        <v>40</v>
      </c>
      <c r="J195" s="10" t="s">
        <v>279</v>
      </c>
      <c r="K195" s="12"/>
      <c r="L195" s="10" t="s">
        <v>83</v>
      </c>
      <c r="M195" s="12"/>
      <c r="N195" s="10" t="s">
        <v>85</v>
      </c>
      <c r="O195" s="13"/>
      <c r="DI195" s="8"/>
      <c r="DJ195" s="8"/>
      <c r="DK195" s="8" t="s">
        <v>278</v>
      </c>
      <c r="DL195" s="8" t="s">
        <v>5</v>
      </c>
      <c r="DM195" s="8" t="s">
        <v>5</v>
      </c>
      <c r="DR195" s="8"/>
      <c r="DT195" s="8"/>
    </row>
    <row r="196" spans="1:124" customFormat="1" ht="15" x14ac:dyDescent="0.25">
      <c r="A196" s="14"/>
      <c r="B196" s="38"/>
      <c r="C196" s="39"/>
      <c r="D196" s="381" t="s">
        <v>66</v>
      </c>
      <c r="E196" s="381"/>
      <c r="F196" s="381"/>
      <c r="G196" s="10"/>
      <c r="H196" s="40"/>
      <c r="I196" s="40"/>
      <c r="J196" s="40"/>
      <c r="K196" s="41"/>
      <c r="L196" s="40"/>
      <c r="M196" s="46">
        <v>0</v>
      </c>
      <c r="N196" s="34"/>
      <c r="O196" s="48">
        <v>0</v>
      </c>
      <c r="DI196" s="8"/>
      <c r="DJ196" s="8"/>
      <c r="DK196" s="8"/>
      <c r="DL196" s="8"/>
      <c r="DM196" s="8"/>
      <c r="DR196" s="8" t="s">
        <v>66</v>
      </c>
      <c r="DT196" s="8"/>
    </row>
    <row r="197" spans="1:124" customFormat="1" ht="22.5" x14ac:dyDescent="0.25">
      <c r="A197" s="9" t="s">
        <v>270</v>
      </c>
      <c r="B197" s="10" t="s">
        <v>280</v>
      </c>
      <c r="C197" s="11" t="s">
        <v>103</v>
      </c>
      <c r="D197" s="382" t="s">
        <v>281</v>
      </c>
      <c r="E197" s="382"/>
      <c r="F197" s="382"/>
      <c r="G197" s="10" t="s">
        <v>97</v>
      </c>
      <c r="H197" s="10">
        <v>2</v>
      </c>
      <c r="I197" s="10" t="s">
        <v>40</v>
      </c>
      <c r="J197" s="10" t="s">
        <v>52</v>
      </c>
      <c r="K197" s="12"/>
      <c r="L197" s="10" t="s">
        <v>83</v>
      </c>
      <c r="M197" s="12"/>
      <c r="N197" s="10" t="s">
        <v>85</v>
      </c>
      <c r="O197" s="13"/>
      <c r="DI197" s="8"/>
      <c r="DJ197" s="8"/>
      <c r="DK197" s="8" t="s">
        <v>281</v>
      </c>
      <c r="DL197" s="8" t="s">
        <v>5</v>
      </c>
      <c r="DM197" s="8" t="s">
        <v>5</v>
      </c>
      <c r="DR197" s="8"/>
      <c r="DT197" s="8"/>
    </row>
    <row r="198" spans="1:124" customFormat="1" ht="15" x14ac:dyDescent="0.25">
      <c r="A198" s="14"/>
      <c r="B198" s="38"/>
      <c r="C198" s="39"/>
      <c r="D198" s="381" t="s">
        <v>66</v>
      </c>
      <c r="E198" s="381"/>
      <c r="F198" s="381"/>
      <c r="G198" s="10"/>
      <c r="H198" s="40"/>
      <c r="I198" s="40"/>
      <c r="J198" s="40"/>
      <c r="K198" s="41"/>
      <c r="L198" s="40"/>
      <c r="M198" s="46">
        <v>0</v>
      </c>
      <c r="N198" s="34"/>
      <c r="O198" s="48">
        <v>0</v>
      </c>
      <c r="DI198" s="8"/>
      <c r="DJ198" s="8"/>
      <c r="DK198" s="8"/>
      <c r="DL198" s="8"/>
      <c r="DM198" s="8"/>
      <c r="DR198" s="8" t="s">
        <v>66</v>
      </c>
      <c r="DT198" s="8"/>
    </row>
    <row r="199" spans="1:124" customFormat="1" ht="22.5" x14ac:dyDescent="0.25">
      <c r="A199" s="9" t="s">
        <v>277</v>
      </c>
      <c r="B199" s="10" t="s">
        <v>282</v>
      </c>
      <c r="C199" s="11" t="s">
        <v>283</v>
      </c>
      <c r="D199" s="382" t="s">
        <v>284</v>
      </c>
      <c r="E199" s="382"/>
      <c r="F199" s="382"/>
      <c r="G199" s="10" t="s">
        <v>97</v>
      </c>
      <c r="H199" s="10">
        <v>1</v>
      </c>
      <c r="I199" s="10" t="s">
        <v>40</v>
      </c>
      <c r="J199" s="10" t="s">
        <v>40</v>
      </c>
      <c r="K199" s="12"/>
      <c r="L199" s="10"/>
      <c r="M199" s="12"/>
      <c r="N199" s="10" t="s">
        <v>85</v>
      </c>
      <c r="O199" s="13"/>
      <c r="DI199" s="8"/>
      <c r="DJ199" s="8"/>
      <c r="DK199" s="8" t="s">
        <v>284</v>
      </c>
      <c r="DL199" s="8" t="s">
        <v>5</v>
      </c>
      <c r="DM199" s="8" t="s">
        <v>5</v>
      </c>
      <c r="DR199" s="8"/>
      <c r="DT199" s="8"/>
    </row>
    <row r="200" spans="1:124" customFormat="1" ht="15" x14ac:dyDescent="0.25">
      <c r="A200" s="47"/>
      <c r="B200" s="38"/>
      <c r="C200" s="39"/>
      <c r="D200" s="379" t="s">
        <v>285</v>
      </c>
      <c r="E200" s="379"/>
      <c r="F200" s="379"/>
      <c r="G200" s="379"/>
      <c r="H200" s="379"/>
      <c r="I200" s="379"/>
      <c r="J200" s="379"/>
      <c r="K200" s="379"/>
      <c r="L200" s="379"/>
      <c r="M200" s="379"/>
      <c r="N200" s="379"/>
      <c r="O200" s="388"/>
      <c r="DI200" s="8"/>
      <c r="DJ200" s="8"/>
      <c r="DK200" s="8"/>
      <c r="DL200" s="8"/>
      <c r="DM200" s="8"/>
      <c r="DR200" s="8"/>
      <c r="DS200" s="2" t="s">
        <v>285</v>
      </c>
      <c r="DT200" s="8"/>
    </row>
    <row r="201" spans="1:124" customFormat="1" ht="15" x14ac:dyDescent="0.25">
      <c r="A201" s="14"/>
      <c r="B201" s="38"/>
      <c r="C201" s="39"/>
      <c r="D201" s="381" t="s">
        <v>66</v>
      </c>
      <c r="E201" s="381"/>
      <c r="F201" s="381"/>
      <c r="G201" s="10"/>
      <c r="H201" s="40"/>
      <c r="I201" s="40"/>
      <c r="J201" s="40"/>
      <c r="K201" s="41"/>
      <c r="L201" s="40"/>
      <c r="M201" s="46">
        <v>0</v>
      </c>
      <c r="N201" s="34"/>
      <c r="O201" s="48">
        <v>0</v>
      </c>
      <c r="DI201" s="8"/>
      <c r="DJ201" s="8"/>
      <c r="DK201" s="8"/>
      <c r="DL201" s="8"/>
      <c r="DM201" s="8"/>
      <c r="DR201" s="8" t="s">
        <v>66</v>
      </c>
      <c r="DT201" s="8"/>
    </row>
    <row r="202" spans="1:124" customFormat="1" ht="34.5" x14ac:dyDescent="0.25">
      <c r="A202" s="9" t="s">
        <v>280</v>
      </c>
      <c r="B202" s="10" t="s">
        <v>286</v>
      </c>
      <c r="C202" s="11" t="s">
        <v>187</v>
      </c>
      <c r="D202" s="382" t="s">
        <v>188</v>
      </c>
      <c r="E202" s="382"/>
      <c r="F202" s="382"/>
      <c r="G202" s="10" t="s">
        <v>189</v>
      </c>
      <c r="H202" s="10">
        <v>1.9730000000000001E-2</v>
      </c>
      <c r="I202" s="10" t="s">
        <v>40</v>
      </c>
      <c r="J202" s="10" t="s">
        <v>287</v>
      </c>
      <c r="K202" s="12"/>
      <c r="L202" s="10"/>
      <c r="M202" s="12"/>
      <c r="N202" s="10"/>
      <c r="O202" s="13"/>
      <c r="DI202" s="8"/>
      <c r="DJ202" s="8"/>
      <c r="DK202" s="8" t="s">
        <v>188</v>
      </c>
      <c r="DL202" s="8" t="s">
        <v>5</v>
      </c>
      <c r="DM202" s="8" t="s">
        <v>5</v>
      </c>
      <c r="DR202" s="8"/>
      <c r="DT202" s="8"/>
    </row>
    <row r="203" spans="1:124" customFormat="1" ht="33.75" x14ac:dyDescent="0.25">
      <c r="A203" s="14"/>
      <c r="B203" s="15"/>
      <c r="C203" s="16" t="s">
        <v>45</v>
      </c>
      <c r="D203" s="383" t="s">
        <v>46</v>
      </c>
      <c r="E203" s="383"/>
      <c r="F203" s="383"/>
      <c r="G203" s="383"/>
      <c r="H203" s="383"/>
      <c r="I203" s="383"/>
      <c r="J203" s="383"/>
      <c r="K203" s="383"/>
      <c r="L203" s="383"/>
      <c r="M203" s="383"/>
      <c r="N203" s="383"/>
      <c r="O203" s="384"/>
      <c r="DI203" s="8"/>
      <c r="DJ203" s="8"/>
      <c r="DK203" s="8"/>
      <c r="DL203" s="8"/>
      <c r="DM203" s="8"/>
      <c r="DN203" s="2" t="s">
        <v>46</v>
      </c>
      <c r="DR203" s="8"/>
      <c r="DT203" s="8"/>
    </row>
    <row r="204" spans="1:124" customFormat="1" ht="33.75" x14ac:dyDescent="0.25">
      <c r="A204" s="14"/>
      <c r="B204" s="15"/>
      <c r="C204" s="16" t="s">
        <v>47</v>
      </c>
      <c r="D204" s="383" t="s">
        <v>48</v>
      </c>
      <c r="E204" s="383"/>
      <c r="F204" s="383"/>
      <c r="G204" s="383"/>
      <c r="H204" s="383"/>
      <c r="I204" s="383"/>
      <c r="J204" s="383"/>
      <c r="K204" s="383"/>
      <c r="L204" s="383"/>
      <c r="M204" s="383"/>
      <c r="N204" s="383"/>
      <c r="O204" s="384"/>
      <c r="DI204" s="8"/>
      <c r="DJ204" s="8"/>
      <c r="DK204" s="8"/>
      <c r="DL204" s="8"/>
      <c r="DM204" s="8"/>
      <c r="DN204" s="2" t="s">
        <v>48</v>
      </c>
      <c r="DR204" s="8"/>
      <c r="DT204" s="8"/>
    </row>
    <row r="205" spans="1:124" customFormat="1" ht="33.75" x14ac:dyDescent="0.25">
      <c r="A205" s="14"/>
      <c r="B205" s="15"/>
      <c r="C205" s="16" t="s">
        <v>93</v>
      </c>
      <c r="D205" s="383" t="s">
        <v>94</v>
      </c>
      <c r="E205" s="383"/>
      <c r="F205" s="383"/>
      <c r="G205" s="383"/>
      <c r="H205" s="383"/>
      <c r="I205" s="383"/>
      <c r="J205" s="383"/>
      <c r="K205" s="383"/>
      <c r="L205" s="383"/>
      <c r="M205" s="383"/>
      <c r="N205" s="383"/>
      <c r="O205" s="384"/>
      <c r="DI205" s="8"/>
      <c r="DJ205" s="8"/>
      <c r="DK205" s="8"/>
      <c r="DL205" s="8"/>
      <c r="DM205" s="8"/>
      <c r="DN205" s="2" t="s">
        <v>94</v>
      </c>
      <c r="DR205" s="8"/>
      <c r="DT205" s="8"/>
    </row>
    <row r="206" spans="1:124" customFormat="1" ht="57" x14ac:dyDescent="0.25">
      <c r="A206" s="14"/>
      <c r="B206" s="15"/>
      <c r="C206" s="16" t="s">
        <v>49</v>
      </c>
      <c r="D206" s="383" t="s">
        <v>50</v>
      </c>
      <c r="E206" s="383"/>
      <c r="F206" s="383"/>
      <c r="G206" s="383"/>
      <c r="H206" s="383"/>
      <c r="I206" s="383"/>
      <c r="J206" s="383"/>
      <c r="K206" s="383"/>
      <c r="L206" s="383"/>
      <c r="M206" s="383"/>
      <c r="N206" s="383"/>
      <c r="O206" s="384"/>
      <c r="DI206" s="8"/>
      <c r="DJ206" s="8"/>
      <c r="DK206" s="8"/>
      <c r="DL206" s="8"/>
      <c r="DM206" s="8"/>
      <c r="DN206" s="2" t="s">
        <v>50</v>
      </c>
      <c r="DR206" s="8"/>
      <c r="DT206" s="8"/>
    </row>
    <row r="207" spans="1:124" customFormat="1" ht="15" x14ac:dyDescent="0.25">
      <c r="A207" s="14"/>
      <c r="B207" s="17"/>
      <c r="C207" s="16" t="s">
        <v>40</v>
      </c>
      <c r="D207" s="379" t="s">
        <v>51</v>
      </c>
      <c r="E207" s="379"/>
      <c r="F207" s="379"/>
      <c r="G207" s="18"/>
      <c r="H207" s="19"/>
      <c r="I207" s="19"/>
      <c r="J207" s="19"/>
      <c r="K207" s="20">
        <v>1107.95</v>
      </c>
      <c r="L207" s="27">
        <v>1.66635</v>
      </c>
      <c r="M207" s="22">
        <v>36.43</v>
      </c>
      <c r="N207" s="23">
        <v>46.99</v>
      </c>
      <c r="O207" s="24">
        <v>1711.85</v>
      </c>
      <c r="DI207" s="8"/>
      <c r="DJ207" s="8"/>
      <c r="DK207" s="8"/>
      <c r="DL207" s="8"/>
      <c r="DM207" s="8"/>
      <c r="DO207" s="2" t="s">
        <v>51</v>
      </c>
      <c r="DR207" s="8"/>
      <c r="DT207" s="8"/>
    </row>
    <row r="208" spans="1:124" customFormat="1" ht="15" x14ac:dyDescent="0.25">
      <c r="A208" s="14"/>
      <c r="B208" s="17"/>
      <c r="C208" s="16" t="s">
        <v>52</v>
      </c>
      <c r="D208" s="379" t="s">
        <v>53</v>
      </c>
      <c r="E208" s="379"/>
      <c r="F208" s="379"/>
      <c r="G208" s="18"/>
      <c r="H208" s="19"/>
      <c r="I208" s="19"/>
      <c r="J208" s="19"/>
      <c r="K208" s="20">
        <v>12533.99</v>
      </c>
      <c r="L208" s="27">
        <v>1.81125</v>
      </c>
      <c r="M208" s="22">
        <v>447.91</v>
      </c>
      <c r="N208" s="23">
        <v>14.01</v>
      </c>
      <c r="O208" s="24">
        <v>6275.22</v>
      </c>
      <c r="DI208" s="8"/>
      <c r="DJ208" s="8"/>
      <c r="DK208" s="8"/>
      <c r="DL208" s="8"/>
      <c r="DM208" s="8"/>
      <c r="DO208" s="2" t="s">
        <v>53</v>
      </c>
      <c r="DR208" s="8"/>
      <c r="DT208" s="8"/>
    </row>
    <row r="209" spans="1:124" customFormat="1" ht="15" x14ac:dyDescent="0.25">
      <c r="A209" s="14"/>
      <c r="B209" s="17"/>
      <c r="C209" s="16" t="s">
        <v>54</v>
      </c>
      <c r="D209" s="379" t="s">
        <v>55</v>
      </c>
      <c r="E209" s="379"/>
      <c r="F209" s="379"/>
      <c r="G209" s="18"/>
      <c r="H209" s="19"/>
      <c r="I209" s="19"/>
      <c r="J209" s="19"/>
      <c r="K209" s="22">
        <v>820.22</v>
      </c>
      <c r="L209" s="27">
        <v>1.81125</v>
      </c>
      <c r="M209" s="22">
        <v>29.31</v>
      </c>
      <c r="N209" s="23">
        <v>46.99</v>
      </c>
      <c r="O209" s="24">
        <v>1377.28</v>
      </c>
      <c r="DI209" s="8"/>
      <c r="DJ209" s="8"/>
      <c r="DK209" s="8"/>
      <c r="DL209" s="8"/>
      <c r="DM209" s="8"/>
      <c r="DO209" s="2" t="s">
        <v>55</v>
      </c>
      <c r="DR209" s="8"/>
      <c r="DT209" s="8"/>
    </row>
    <row r="210" spans="1:124" customFormat="1" ht="15" x14ac:dyDescent="0.25">
      <c r="A210" s="14"/>
      <c r="B210" s="17"/>
      <c r="C210" s="16" t="s">
        <v>72</v>
      </c>
      <c r="D210" s="379" t="s">
        <v>73</v>
      </c>
      <c r="E210" s="379"/>
      <c r="F210" s="379"/>
      <c r="G210" s="18"/>
      <c r="H210" s="19"/>
      <c r="I210" s="19"/>
      <c r="J210" s="19"/>
      <c r="K210" s="20">
        <v>230267.7</v>
      </c>
      <c r="L210" s="19"/>
      <c r="M210" s="20">
        <v>4543.18</v>
      </c>
      <c r="N210" s="23">
        <v>8.75</v>
      </c>
      <c r="O210" s="24">
        <v>39752.83</v>
      </c>
      <c r="DI210" s="8"/>
      <c r="DJ210" s="8"/>
      <c r="DK210" s="8"/>
      <c r="DL210" s="8"/>
      <c r="DM210" s="8"/>
      <c r="DO210" s="2" t="s">
        <v>73</v>
      </c>
      <c r="DR210" s="8"/>
      <c r="DT210" s="8"/>
    </row>
    <row r="211" spans="1:124" customFormat="1" ht="15" x14ac:dyDescent="0.25">
      <c r="A211" s="25"/>
      <c r="B211" s="17"/>
      <c r="C211" s="16"/>
      <c r="D211" s="379" t="s">
        <v>56</v>
      </c>
      <c r="E211" s="379"/>
      <c r="F211" s="379"/>
      <c r="G211" s="18" t="s">
        <v>57</v>
      </c>
      <c r="H211" s="23">
        <v>134.46</v>
      </c>
      <c r="I211" s="27">
        <v>1.66635</v>
      </c>
      <c r="J211" s="31">
        <v>4.4206529000000003</v>
      </c>
      <c r="K211" s="28"/>
      <c r="L211" s="19"/>
      <c r="M211" s="28"/>
      <c r="N211" s="19"/>
      <c r="O211" s="29"/>
      <c r="DI211" s="8"/>
      <c r="DJ211" s="8"/>
      <c r="DK211" s="8"/>
      <c r="DL211" s="8"/>
      <c r="DM211" s="8"/>
      <c r="DP211" s="2" t="s">
        <v>56</v>
      </c>
      <c r="DR211" s="8"/>
      <c r="DT211" s="8"/>
    </row>
    <row r="212" spans="1:124" customFormat="1" ht="15" x14ac:dyDescent="0.25">
      <c r="A212" s="25"/>
      <c r="B212" s="17"/>
      <c r="C212" s="16"/>
      <c r="D212" s="379" t="s">
        <v>58</v>
      </c>
      <c r="E212" s="379"/>
      <c r="F212" s="379"/>
      <c r="G212" s="18" t="s">
        <v>57</v>
      </c>
      <c r="H212" s="23">
        <v>54.89</v>
      </c>
      <c r="I212" s="27">
        <v>1.81125</v>
      </c>
      <c r="J212" s="45">
        <v>1.9615469999999999</v>
      </c>
      <c r="K212" s="28"/>
      <c r="L212" s="19"/>
      <c r="M212" s="28"/>
      <c r="N212" s="19"/>
      <c r="O212" s="29"/>
      <c r="DI212" s="8"/>
      <c r="DJ212" s="8"/>
      <c r="DK212" s="8"/>
      <c r="DL212" s="8"/>
      <c r="DM212" s="8"/>
      <c r="DP212" s="2" t="s">
        <v>58</v>
      </c>
      <c r="DR212" s="8"/>
      <c r="DT212" s="8"/>
    </row>
    <row r="213" spans="1:124" customFormat="1" ht="15" x14ac:dyDescent="0.25">
      <c r="A213" s="32"/>
      <c r="B213" s="18"/>
      <c r="C213" s="16"/>
      <c r="D213" s="389" t="s">
        <v>59</v>
      </c>
      <c r="E213" s="389"/>
      <c r="F213" s="389"/>
      <c r="G213" s="33"/>
      <c r="H213" s="34"/>
      <c r="I213" s="34"/>
      <c r="J213" s="34"/>
      <c r="K213" s="35">
        <v>243909.64</v>
      </c>
      <c r="L213" s="34"/>
      <c r="M213" s="35">
        <v>5027.5200000000004</v>
      </c>
      <c r="N213" s="34"/>
      <c r="O213" s="37">
        <v>47739.9</v>
      </c>
      <c r="DI213" s="8"/>
      <c r="DJ213" s="8"/>
      <c r="DK213" s="8"/>
      <c r="DL213" s="8"/>
      <c r="DM213" s="8"/>
      <c r="DQ213" s="2" t="s">
        <v>59</v>
      </c>
      <c r="DR213" s="8"/>
      <c r="DT213" s="8"/>
    </row>
    <row r="214" spans="1:124" customFormat="1" ht="15" x14ac:dyDescent="0.25">
      <c r="A214" s="25"/>
      <c r="B214" s="17"/>
      <c r="C214" s="16"/>
      <c r="D214" s="379" t="s">
        <v>60</v>
      </c>
      <c r="E214" s="379"/>
      <c r="F214" s="379"/>
      <c r="G214" s="18"/>
      <c r="H214" s="19"/>
      <c r="I214" s="19"/>
      <c r="J214" s="19"/>
      <c r="K214" s="28"/>
      <c r="L214" s="19"/>
      <c r="M214" s="22">
        <v>65.739999999999995</v>
      </c>
      <c r="N214" s="19"/>
      <c r="O214" s="24">
        <v>3089.13</v>
      </c>
      <c r="DI214" s="8"/>
      <c r="DJ214" s="8"/>
      <c r="DK214" s="8"/>
      <c r="DL214" s="8"/>
      <c r="DM214" s="8"/>
      <c r="DP214" s="2" t="s">
        <v>60</v>
      </c>
      <c r="DR214" s="8"/>
      <c r="DT214" s="8"/>
    </row>
    <row r="215" spans="1:124" customFormat="1" ht="45" x14ac:dyDescent="0.25">
      <c r="A215" s="25"/>
      <c r="B215" s="17"/>
      <c r="C215" s="16" t="s">
        <v>61</v>
      </c>
      <c r="D215" s="379" t="s">
        <v>62</v>
      </c>
      <c r="E215" s="379"/>
      <c r="F215" s="379"/>
      <c r="G215" s="18" t="s">
        <v>63</v>
      </c>
      <c r="H215" s="26">
        <v>109</v>
      </c>
      <c r="I215" s="19"/>
      <c r="J215" s="26">
        <v>109</v>
      </c>
      <c r="K215" s="28"/>
      <c r="L215" s="19"/>
      <c r="M215" s="22">
        <v>71.66</v>
      </c>
      <c r="N215" s="19"/>
      <c r="O215" s="24">
        <v>3367.15</v>
      </c>
      <c r="DI215" s="8"/>
      <c r="DJ215" s="8"/>
      <c r="DK215" s="8"/>
      <c r="DL215" s="8"/>
      <c r="DM215" s="8"/>
      <c r="DP215" s="2" t="s">
        <v>62</v>
      </c>
      <c r="DR215" s="8"/>
      <c r="DT215" s="8"/>
    </row>
    <row r="216" spans="1:124" customFormat="1" ht="90" x14ac:dyDescent="0.25">
      <c r="A216" s="25"/>
      <c r="B216" s="17"/>
      <c r="C216" s="16" t="s">
        <v>64</v>
      </c>
      <c r="D216" s="379" t="s">
        <v>65</v>
      </c>
      <c r="E216" s="379"/>
      <c r="F216" s="379"/>
      <c r="G216" s="18" t="s">
        <v>63</v>
      </c>
      <c r="H216" s="26">
        <v>65</v>
      </c>
      <c r="I216" s="23">
        <v>0.85</v>
      </c>
      <c r="J216" s="23">
        <v>55.25</v>
      </c>
      <c r="K216" s="28"/>
      <c r="L216" s="19"/>
      <c r="M216" s="22">
        <v>36.32</v>
      </c>
      <c r="N216" s="19"/>
      <c r="O216" s="24">
        <v>1706.74</v>
      </c>
      <c r="DI216" s="8"/>
      <c r="DJ216" s="8"/>
      <c r="DK216" s="8"/>
      <c r="DL216" s="8"/>
      <c r="DM216" s="8"/>
      <c r="DP216" s="2" t="s">
        <v>65</v>
      </c>
      <c r="DR216" s="8"/>
      <c r="DT216" s="8"/>
    </row>
    <row r="217" spans="1:124" customFormat="1" ht="15" x14ac:dyDescent="0.25">
      <c r="A217" s="14"/>
      <c r="B217" s="38"/>
      <c r="C217" s="39"/>
      <c r="D217" s="381" t="s">
        <v>66</v>
      </c>
      <c r="E217" s="381"/>
      <c r="F217" s="381"/>
      <c r="G217" s="10"/>
      <c r="H217" s="40"/>
      <c r="I217" s="40"/>
      <c r="J217" s="40"/>
      <c r="K217" s="41"/>
      <c r="L217" s="40"/>
      <c r="M217" s="42">
        <v>5135.5</v>
      </c>
      <c r="N217" s="34"/>
      <c r="O217" s="43">
        <v>52813.79</v>
      </c>
      <c r="DI217" s="8"/>
      <c r="DJ217" s="8"/>
      <c r="DK217" s="8"/>
      <c r="DL217" s="8"/>
      <c r="DM217" s="8"/>
      <c r="DR217" s="8" t="s">
        <v>66</v>
      </c>
      <c r="DT217" s="8"/>
    </row>
    <row r="218" spans="1:124" customFormat="1" ht="45.75" x14ac:dyDescent="0.25">
      <c r="A218" s="9" t="s">
        <v>282</v>
      </c>
      <c r="B218" s="10" t="s">
        <v>288</v>
      </c>
      <c r="C218" s="11" t="s">
        <v>192</v>
      </c>
      <c r="D218" s="382" t="s">
        <v>193</v>
      </c>
      <c r="E218" s="382"/>
      <c r="F218" s="382"/>
      <c r="G218" s="10" t="s">
        <v>80</v>
      </c>
      <c r="H218" s="10">
        <v>-23.08</v>
      </c>
      <c r="I218" s="10" t="s">
        <v>40</v>
      </c>
      <c r="J218" s="10" t="s">
        <v>289</v>
      </c>
      <c r="K218" s="12" t="s">
        <v>195</v>
      </c>
      <c r="L218" s="10"/>
      <c r="M218" s="12" t="s">
        <v>290</v>
      </c>
      <c r="N218" s="10" t="s">
        <v>85</v>
      </c>
      <c r="O218" s="13" t="s">
        <v>291</v>
      </c>
      <c r="DI218" s="8"/>
      <c r="DJ218" s="8"/>
      <c r="DK218" s="8" t="s">
        <v>193</v>
      </c>
      <c r="DL218" s="8" t="s">
        <v>5</v>
      </c>
      <c r="DM218" s="8" t="s">
        <v>5</v>
      </c>
      <c r="DR218" s="8"/>
      <c r="DT218" s="8"/>
    </row>
    <row r="219" spans="1:124" customFormat="1" ht="15" x14ac:dyDescent="0.25">
      <c r="A219" s="14"/>
      <c r="B219" s="38"/>
      <c r="C219" s="39"/>
      <c r="D219" s="381" t="s">
        <v>66</v>
      </c>
      <c r="E219" s="381"/>
      <c r="F219" s="381"/>
      <c r="G219" s="10"/>
      <c r="H219" s="40"/>
      <c r="I219" s="40"/>
      <c r="J219" s="40"/>
      <c r="K219" s="41"/>
      <c r="L219" s="40"/>
      <c r="M219" s="42">
        <v>-4542.37</v>
      </c>
      <c r="N219" s="34"/>
      <c r="O219" s="43">
        <v>-39745.74</v>
      </c>
      <c r="DI219" s="8"/>
      <c r="DJ219" s="8"/>
      <c r="DK219" s="8"/>
      <c r="DL219" s="8"/>
      <c r="DM219" s="8"/>
      <c r="DR219" s="8" t="s">
        <v>66</v>
      </c>
      <c r="DT219" s="8"/>
    </row>
    <row r="220" spans="1:124" customFormat="1" ht="45" x14ac:dyDescent="0.25">
      <c r="A220" s="9" t="s">
        <v>286</v>
      </c>
      <c r="B220" s="10" t="s">
        <v>292</v>
      </c>
      <c r="C220" s="11" t="s">
        <v>78</v>
      </c>
      <c r="D220" s="382" t="s">
        <v>79</v>
      </c>
      <c r="E220" s="382"/>
      <c r="F220" s="382"/>
      <c r="G220" s="10" t="s">
        <v>80</v>
      </c>
      <c r="H220" s="10">
        <v>23.08</v>
      </c>
      <c r="I220" s="10" t="s">
        <v>40</v>
      </c>
      <c r="J220" s="10" t="s">
        <v>293</v>
      </c>
      <c r="K220" s="12" t="s">
        <v>82</v>
      </c>
      <c r="L220" s="10" t="s">
        <v>83</v>
      </c>
      <c r="M220" s="12" t="s">
        <v>294</v>
      </c>
      <c r="N220" s="10" t="s">
        <v>85</v>
      </c>
      <c r="O220" s="13" t="s">
        <v>295</v>
      </c>
      <c r="DI220" s="8"/>
      <c r="DJ220" s="8"/>
      <c r="DK220" s="8" t="s">
        <v>79</v>
      </c>
      <c r="DL220" s="8" t="s">
        <v>5</v>
      </c>
      <c r="DM220" s="8" t="s">
        <v>5</v>
      </c>
      <c r="DR220" s="8"/>
      <c r="DT220" s="8"/>
    </row>
    <row r="221" spans="1:124" customFormat="1" ht="15" x14ac:dyDescent="0.25">
      <c r="A221" s="47"/>
      <c r="B221" s="38"/>
      <c r="C221" s="39"/>
      <c r="D221" s="379" t="s">
        <v>87</v>
      </c>
      <c r="E221" s="379"/>
      <c r="F221" s="379"/>
      <c r="G221" s="379"/>
      <c r="H221" s="379"/>
      <c r="I221" s="379"/>
      <c r="J221" s="379"/>
      <c r="K221" s="379"/>
      <c r="L221" s="379"/>
      <c r="M221" s="379"/>
      <c r="N221" s="379"/>
      <c r="O221" s="388"/>
      <c r="DI221" s="8"/>
      <c r="DJ221" s="8"/>
      <c r="DK221" s="8"/>
      <c r="DL221" s="8"/>
      <c r="DM221" s="8"/>
      <c r="DR221" s="8"/>
      <c r="DS221" s="2" t="s">
        <v>87</v>
      </c>
      <c r="DT221" s="8"/>
    </row>
    <row r="222" spans="1:124" customFormat="1" ht="15" x14ac:dyDescent="0.25">
      <c r="A222" s="14"/>
      <c r="B222" s="15"/>
      <c r="C222" s="16"/>
      <c r="D222" s="383" t="s">
        <v>88</v>
      </c>
      <c r="E222" s="383"/>
      <c r="F222" s="383"/>
      <c r="G222" s="383"/>
      <c r="H222" s="383"/>
      <c r="I222" s="383"/>
      <c r="J222" s="383"/>
      <c r="K222" s="383"/>
      <c r="L222" s="383"/>
      <c r="M222" s="383"/>
      <c r="N222" s="383"/>
      <c r="O222" s="384"/>
      <c r="DI222" s="8"/>
      <c r="DJ222" s="8"/>
      <c r="DK222" s="8"/>
      <c r="DL222" s="8"/>
      <c r="DM222" s="8"/>
      <c r="DN222" s="2" t="s">
        <v>88</v>
      </c>
      <c r="DR222" s="8"/>
      <c r="DT222" s="8"/>
    </row>
    <row r="223" spans="1:124" customFormat="1" ht="15" x14ac:dyDescent="0.25">
      <c r="A223" s="14"/>
      <c r="B223" s="15"/>
      <c r="C223" s="16"/>
      <c r="D223" s="383" t="s">
        <v>89</v>
      </c>
      <c r="E223" s="383"/>
      <c r="F223" s="383"/>
      <c r="G223" s="383"/>
      <c r="H223" s="383"/>
      <c r="I223" s="383"/>
      <c r="J223" s="383"/>
      <c r="K223" s="383"/>
      <c r="L223" s="383"/>
      <c r="M223" s="383"/>
      <c r="N223" s="383"/>
      <c r="O223" s="384"/>
      <c r="DI223" s="8"/>
      <c r="DJ223" s="8"/>
      <c r="DK223" s="8"/>
      <c r="DL223" s="8"/>
      <c r="DM223" s="8"/>
      <c r="DN223" s="2" t="s">
        <v>89</v>
      </c>
      <c r="DR223" s="8"/>
      <c r="DT223" s="8"/>
    </row>
    <row r="224" spans="1:124" customFormat="1" ht="15" x14ac:dyDescent="0.25">
      <c r="A224" s="14"/>
      <c r="B224" s="38"/>
      <c r="C224" s="39"/>
      <c r="D224" s="381" t="s">
        <v>66</v>
      </c>
      <c r="E224" s="381"/>
      <c r="F224" s="381"/>
      <c r="G224" s="10"/>
      <c r="H224" s="40"/>
      <c r="I224" s="40"/>
      <c r="J224" s="40"/>
      <c r="K224" s="41"/>
      <c r="L224" s="40"/>
      <c r="M224" s="42">
        <v>12601.65</v>
      </c>
      <c r="N224" s="34"/>
      <c r="O224" s="43">
        <v>110264.44</v>
      </c>
      <c r="DI224" s="8"/>
      <c r="DJ224" s="8"/>
      <c r="DK224" s="8"/>
      <c r="DL224" s="8"/>
      <c r="DM224" s="8"/>
      <c r="DR224" s="8" t="s">
        <v>66</v>
      </c>
      <c r="DT224" s="8"/>
    </row>
    <row r="225" spans="1:124" customFormat="1" ht="15" x14ac:dyDescent="0.25">
      <c r="A225" s="385" t="s">
        <v>202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7"/>
      <c r="DI225" s="8"/>
      <c r="DJ225" s="8" t="s">
        <v>202</v>
      </c>
      <c r="DK225" s="8"/>
      <c r="DL225" s="8"/>
      <c r="DM225" s="8"/>
      <c r="DR225" s="8"/>
      <c r="DT225" s="8"/>
    </row>
    <row r="226" spans="1:124" customFormat="1" ht="34.5" x14ac:dyDescent="0.25">
      <c r="A226" s="9" t="s">
        <v>288</v>
      </c>
      <c r="B226" s="10" t="s">
        <v>296</v>
      </c>
      <c r="C226" s="11" t="s">
        <v>204</v>
      </c>
      <c r="D226" s="382" t="s">
        <v>205</v>
      </c>
      <c r="E226" s="382"/>
      <c r="F226" s="382"/>
      <c r="G226" s="10" t="s">
        <v>206</v>
      </c>
      <c r="H226" s="10">
        <v>6.5860000000000003</v>
      </c>
      <c r="I226" s="10" t="s">
        <v>40</v>
      </c>
      <c r="J226" s="10" t="s">
        <v>297</v>
      </c>
      <c r="K226" s="12" t="s">
        <v>207</v>
      </c>
      <c r="L226" s="10"/>
      <c r="M226" s="12" t="s">
        <v>298</v>
      </c>
      <c r="N226" s="10" t="s">
        <v>209</v>
      </c>
      <c r="O226" s="13" t="s">
        <v>299</v>
      </c>
      <c r="DI226" s="8"/>
      <c r="DJ226" s="8"/>
      <c r="DK226" s="8" t="s">
        <v>205</v>
      </c>
      <c r="DL226" s="8" t="s">
        <v>5</v>
      </c>
      <c r="DM226" s="8" t="s">
        <v>5</v>
      </c>
      <c r="DR226" s="8"/>
      <c r="DT226" s="8"/>
    </row>
    <row r="227" spans="1:124" customFormat="1" ht="15" x14ac:dyDescent="0.25">
      <c r="A227" s="14"/>
      <c r="B227" s="38"/>
      <c r="C227" s="39"/>
      <c r="D227" s="381" t="s">
        <v>66</v>
      </c>
      <c r="E227" s="381"/>
      <c r="F227" s="381"/>
      <c r="G227" s="10"/>
      <c r="H227" s="40"/>
      <c r="I227" s="40"/>
      <c r="J227" s="40"/>
      <c r="K227" s="41"/>
      <c r="L227" s="40"/>
      <c r="M227" s="46">
        <v>55.26</v>
      </c>
      <c r="N227" s="34"/>
      <c r="O227" s="48">
        <v>774.19</v>
      </c>
      <c r="DI227" s="8"/>
      <c r="DJ227" s="8"/>
      <c r="DK227" s="8"/>
      <c r="DL227" s="8"/>
      <c r="DM227" s="8"/>
      <c r="DR227" s="8" t="s">
        <v>66</v>
      </c>
      <c r="DT227" s="8"/>
    </row>
    <row r="228" spans="1:124" customFormat="1" ht="34.5" x14ac:dyDescent="0.25">
      <c r="A228" s="9" t="s">
        <v>292</v>
      </c>
      <c r="B228" s="10" t="s">
        <v>300</v>
      </c>
      <c r="C228" s="11" t="s">
        <v>212</v>
      </c>
      <c r="D228" s="382" t="s">
        <v>213</v>
      </c>
      <c r="E228" s="382"/>
      <c r="F228" s="382"/>
      <c r="G228" s="10" t="s">
        <v>206</v>
      </c>
      <c r="H228" s="10">
        <v>2.39</v>
      </c>
      <c r="I228" s="10" t="s">
        <v>40</v>
      </c>
      <c r="J228" s="10" t="s">
        <v>301</v>
      </c>
      <c r="K228" s="12" t="s">
        <v>215</v>
      </c>
      <c r="L228" s="10"/>
      <c r="M228" s="12" t="s">
        <v>302</v>
      </c>
      <c r="N228" s="10" t="s">
        <v>209</v>
      </c>
      <c r="O228" s="13" t="s">
        <v>303</v>
      </c>
      <c r="DI228" s="8"/>
      <c r="DJ228" s="8"/>
      <c r="DK228" s="8" t="s">
        <v>213</v>
      </c>
      <c r="DL228" s="8" t="s">
        <v>5</v>
      </c>
      <c r="DM228" s="8" t="s">
        <v>5</v>
      </c>
      <c r="DR228" s="8"/>
      <c r="DT228" s="8"/>
    </row>
    <row r="229" spans="1:124" customFormat="1" ht="15" x14ac:dyDescent="0.25">
      <c r="A229" s="14"/>
      <c r="B229" s="38"/>
      <c r="C229" s="39"/>
      <c r="D229" s="381" t="s">
        <v>66</v>
      </c>
      <c r="E229" s="381"/>
      <c r="F229" s="381"/>
      <c r="G229" s="10"/>
      <c r="H229" s="40"/>
      <c r="I229" s="40"/>
      <c r="J229" s="40"/>
      <c r="K229" s="41"/>
      <c r="L229" s="40"/>
      <c r="M229" s="46">
        <v>102.72</v>
      </c>
      <c r="N229" s="34"/>
      <c r="O229" s="43">
        <v>1439.11</v>
      </c>
      <c r="DI229" s="8"/>
      <c r="DJ229" s="8"/>
      <c r="DK229" s="8"/>
      <c r="DL229" s="8"/>
      <c r="DM229" s="8"/>
      <c r="DR229" s="8" t="s">
        <v>66</v>
      </c>
      <c r="DT229" s="8"/>
    </row>
    <row r="230" spans="1:124" customFormat="1" ht="45.75" x14ac:dyDescent="0.25">
      <c r="A230" s="9" t="s">
        <v>296</v>
      </c>
      <c r="B230" s="10" t="s">
        <v>304</v>
      </c>
      <c r="C230" s="11" t="s">
        <v>219</v>
      </c>
      <c r="D230" s="382" t="s">
        <v>220</v>
      </c>
      <c r="E230" s="382"/>
      <c r="F230" s="382"/>
      <c r="G230" s="10" t="s">
        <v>206</v>
      </c>
      <c r="H230" s="10">
        <v>21.52</v>
      </c>
      <c r="I230" s="10" t="s">
        <v>40</v>
      </c>
      <c r="J230" s="10" t="s">
        <v>305</v>
      </c>
      <c r="K230" s="12" t="s">
        <v>222</v>
      </c>
      <c r="L230" s="10"/>
      <c r="M230" s="12" t="s">
        <v>306</v>
      </c>
      <c r="N230" s="10" t="s">
        <v>209</v>
      </c>
      <c r="O230" s="13" t="s">
        <v>307</v>
      </c>
      <c r="DI230" s="8"/>
      <c r="DJ230" s="8"/>
      <c r="DK230" s="8" t="s">
        <v>220</v>
      </c>
      <c r="DL230" s="8" t="s">
        <v>5</v>
      </c>
      <c r="DM230" s="8" t="s">
        <v>5</v>
      </c>
      <c r="DR230" s="8"/>
      <c r="DT230" s="8"/>
    </row>
    <row r="231" spans="1:124" customFormat="1" ht="15" x14ac:dyDescent="0.25">
      <c r="A231" s="14"/>
      <c r="B231" s="38"/>
      <c r="C231" s="39"/>
      <c r="D231" s="381" t="s">
        <v>66</v>
      </c>
      <c r="E231" s="381"/>
      <c r="F231" s="381"/>
      <c r="G231" s="10"/>
      <c r="H231" s="40"/>
      <c r="I231" s="40"/>
      <c r="J231" s="40"/>
      <c r="K231" s="41"/>
      <c r="L231" s="40"/>
      <c r="M231" s="46">
        <v>70.59</v>
      </c>
      <c r="N231" s="34"/>
      <c r="O231" s="48">
        <v>988.97</v>
      </c>
      <c r="DI231" s="8"/>
      <c r="DJ231" s="8"/>
      <c r="DK231" s="8"/>
      <c r="DL231" s="8"/>
      <c r="DM231" s="8"/>
      <c r="DR231" s="8" t="s">
        <v>66</v>
      </c>
      <c r="DT231" s="8"/>
    </row>
    <row r="232" spans="1:124" customFormat="1" ht="15" x14ac:dyDescent="0.25">
      <c r="A232" s="49"/>
      <c r="B232" s="4"/>
      <c r="C232" s="12"/>
      <c r="D232" s="381" t="s">
        <v>308</v>
      </c>
      <c r="E232" s="381"/>
      <c r="F232" s="381"/>
      <c r="G232" s="381"/>
      <c r="H232" s="381"/>
      <c r="I232" s="381"/>
      <c r="J232" s="381"/>
      <c r="K232" s="381"/>
      <c r="L232" s="381"/>
      <c r="M232" s="50">
        <v>25614.57</v>
      </c>
      <c r="N232" s="51"/>
      <c r="O232" s="52"/>
      <c r="DI232" s="8"/>
      <c r="DJ232" s="8"/>
      <c r="DK232" s="8"/>
      <c r="DL232" s="8"/>
      <c r="DM232" s="8"/>
      <c r="DR232" s="8"/>
      <c r="DT232" s="8" t="s">
        <v>308</v>
      </c>
    </row>
    <row r="233" spans="1:124" customFormat="1" ht="15" x14ac:dyDescent="0.25">
      <c r="A233" s="385" t="s">
        <v>309</v>
      </c>
      <c r="B233" s="386"/>
      <c r="C233" s="386"/>
      <c r="D233" s="386"/>
      <c r="E233" s="386"/>
      <c r="F233" s="386"/>
      <c r="G233" s="386"/>
      <c r="H233" s="386"/>
      <c r="I233" s="386"/>
      <c r="J233" s="386"/>
      <c r="K233" s="386"/>
      <c r="L233" s="386"/>
      <c r="M233" s="386"/>
      <c r="N233" s="386"/>
      <c r="O233" s="387"/>
      <c r="DI233" s="8" t="s">
        <v>309</v>
      </c>
      <c r="DJ233" s="8"/>
      <c r="DK233" s="8"/>
      <c r="DL233" s="8"/>
      <c r="DM233" s="8"/>
      <c r="DR233" s="8"/>
      <c r="DT233" s="8"/>
    </row>
    <row r="234" spans="1:124" customFormat="1" ht="34.5" x14ac:dyDescent="0.25">
      <c r="A234" s="9" t="s">
        <v>300</v>
      </c>
      <c r="B234" s="10" t="s">
        <v>310</v>
      </c>
      <c r="C234" s="11" t="s">
        <v>229</v>
      </c>
      <c r="D234" s="382" t="s">
        <v>230</v>
      </c>
      <c r="E234" s="382"/>
      <c r="F234" s="382"/>
      <c r="G234" s="10" t="s">
        <v>231</v>
      </c>
      <c r="H234" s="10">
        <v>1</v>
      </c>
      <c r="I234" s="10" t="s">
        <v>40</v>
      </c>
      <c r="J234" s="10" t="s">
        <v>40</v>
      </c>
      <c r="K234" s="12"/>
      <c r="L234" s="10"/>
      <c r="M234" s="12"/>
      <c r="N234" s="10"/>
      <c r="O234" s="13"/>
      <c r="DI234" s="8"/>
      <c r="DJ234" s="8"/>
      <c r="DK234" s="8" t="s">
        <v>230</v>
      </c>
      <c r="DL234" s="8" t="s">
        <v>5</v>
      </c>
      <c r="DM234" s="8" t="s">
        <v>5</v>
      </c>
      <c r="DR234" s="8"/>
      <c r="DT234" s="8"/>
    </row>
    <row r="235" spans="1:124" customFormat="1" ht="33.75" x14ac:dyDescent="0.25">
      <c r="A235" s="14"/>
      <c r="B235" s="15"/>
      <c r="C235" s="16" t="s">
        <v>45</v>
      </c>
      <c r="D235" s="383" t="s">
        <v>46</v>
      </c>
      <c r="E235" s="383"/>
      <c r="F235" s="383"/>
      <c r="G235" s="383"/>
      <c r="H235" s="383"/>
      <c r="I235" s="383"/>
      <c r="J235" s="383"/>
      <c r="K235" s="383"/>
      <c r="L235" s="383"/>
      <c r="M235" s="383"/>
      <c r="N235" s="383"/>
      <c r="O235" s="384"/>
      <c r="DI235" s="8"/>
      <c r="DJ235" s="8"/>
      <c r="DK235" s="8"/>
      <c r="DL235" s="8"/>
      <c r="DM235" s="8"/>
      <c r="DN235" s="2" t="s">
        <v>46</v>
      </c>
      <c r="DR235" s="8"/>
      <c r="DT235" s="8"/>
    </row>
    <row r="236" spans="1:124" customFormat="1" ht="33.75" x14ac:dyDescent="0.25">
      <c r="A236" s="14"/>
      <c r="B236" s="15"/>
      <c r="C236" s="16" t="s">
        <v>47</v>
      </c>
      <c r="D236" s="383" t="s">
        <v>48</v>
      </c>
      <c r="E236" s="383"/>
      <c r="F236" s="383"/>
      <c r="G236" s="383"/>
      <c r="H236" s="383"/>
      <c r="I236" s="383"/>
      <c r="J236" s="383"/>
      <c r="K236" s="383"/>
      <c r="L236" s="383"/>
      <c r="M236" s="383"/>
      <c r="N236" s="383"/>
      <c r="O236" s="384"/>
      <c r="DI236" s="8"/>
      <c r="DJ236" s="8"/>
      <c r="DK236" s="8"/>
      <c r="DL236" s="8"/>
      <c r="DM236" s="8"/>
      <c r="DN236" s="2" t="s">
        <v>48</v>
      </c>
      <c r="DR236" s="8"/>
      <c r="DT236" s="8"/>
    </row>
    <row r="237" spans="1:124" customFormat="1" ht="57" x14ac:dyDescent="0.25">
      <c r="A237" s="14"/>
      <c r="B237" s="15"/>
      <c r="C237" s="16" t="s">
        <v>49</v>
      </c>
      <c r="D237" s="383" t="s">
        <v>50</v>
      </c>
      <c r="E237" s="383"/>
      <c r="F237" s="383"/>
      <c r="G237" s="383"/>
      <c r="H237" s="383"/>
      <c r="I237" s="383"/>
      <c r="J237" s="383"/>
      <c r="K237" s="383"/>
      <c r="L237" s="383"/>
      <c r="M237" s="383"/>
      <c r="N237" s="383"/>
      <c r="O237" s="384"/>
      <c r="DI237" s="8"/>
      <c r="DJ237" s="8"/>
      <c r="DK237" s="8"/>
      <c r="DL237" s="8"/>
      <c r="DM237" s="8"/>
      <c r="DN237" s="2" t="s">
        <v>50</v>
      </c>
      <c r="DR237" s="8"/>
      <c r="DT237" s="8"/>
    </row>
    <row r="238" spans="1:124" customFormat="1" ht="15" x14ac:dyDescent="0.25">
      <c r="A238" s="14"/>
      <c r="B238" s="17"/>
      <c r="C238" s="16" t="s">
        <v>40</v>
      </c>
      <c r="D238" s="379" t="s">
        <v>51</v>
      </c>
      <c r="E238" s="379"/>
      <c r="F238" s="379"/>
      <c r="G238" s="18"/>
      <c r="H238" s="19"/>
      <c r="I238" s="19"/>
      <c r="J238" s="19"/>
      <c r="K238" s="22">
        <v>298.64</v>
      </c>
      <c r="L238" s="21">
        <v>1.4490000000000001</v>
      </c>
      <c r="M238" s="22">
        <v>432.73</v>
      </c>
      <c r="N238" s="23">
        <v>46.99</v>
      </c>
      <c r="O238" s="24">
        <v>20333.98</v>
      </c>
      <c r="DI238" s="8"/>
      <c r="DJ238" s="8"/>
      <c r="DK238" s="8"/>
      <c r="DL238" s="8"/>
      <c r="DM238" s="8"/>
      <c r="DO238" s="2" t="s">
        <v>51</v>
      </c>
      <c r="DR238" s="8"/>
      <c r="DT238" s="8"/>
    </row>
    <row r="239" spans="1:124" customFormat="1" ht="15" x14ac:dyDescent="0.25">
      <c r="A239" s="14"/>
      <c r="B239" s="17"/>
      <c r="C239" s="16" t="s">
        <v>52</v>
      </c>
      <c r="D239" s="379" t="s">
        <v>53</v>
      </c>
      <c r="E239" s="379"/>
      <c r="F239" s="379"/>
      <c r="G239" s="18"/>
      <c r="H239" s="19"/>
      <c r="I239" s="19"/>
      <c r="J239" s="19"/>
      <c r="K239" s="22">
        <v>128.02000000000001</v>
      </c>
      <c r="L239" s="21">
        <v>1.4490000000000001</v>
      </c>
      <c r="M239" s="22">
        <v>185.5</v>
      </c>
      <c r="N239" s="23">
        <v>14.01</v>
      </c>
      <c r="O239" s="24">
        <v>2598.86</v>
      </c>
      <c r="DI239" s="8"/>
      <c r="DJ239" s="8"/>
      <c r="DK239" s="8"/>
      <c r="DL239" s="8"/>
      <c r="DM239" s="8"/>
      <c r="DO239" s="2" t="s">
        <v>53</v>
      </c>
      <c r="DR239" s="8"/>
      <c r="DT239" s="8"/>
    </row>
    <row r="240" spans="1:124" customFormat="1" ht="15" x14ac:dyDescent="0.25">
      <c r="A240" s="14"/>
      <c r="B240" s="17"/>
      <c r="C240" s="16" t="s">
        <v>54</v>
      </c>
      <c r="D240" s="379" t="s">
        <v>55</v>
      </c>
      <c r="E240" s="379"/>
      <c r="F240" s="379"/>
      <c r="G240" s="18"/>
      <c r="H240" s="19"/>
      <c r="I240" s="19"/>
      <c r="J240" s="19"/>
      <c r="K240" s="22">
        <v>19.84</v>
      </c>
      <c r="L240" s="21">
        <v>1.4490000000000001</v>
      </c>
      <c r="M240" s="22">
        <v>28.75</v>
      </c>
      <c r="N240" s="23">
        <v>46.99</v>
      </c>
      <c r="O240" s="24">
        <v>1350.96</v>
      </c>
      <c r="DI240" s="8"/>
      <c r="DJ240" s="8"/>
      <c r="DK240" s="8"/>
      <c r="DL240" s="8"/>
      <c r="DM240" s="8"/>
      <c r="DO240" s="2" t="s">
        <v>55</v>
      </c>
      <c r="DR240" s="8"/>
      <c r="DT240" s="8"/>
    </row>
    <row r="241" spans="1:124" customFormat="1" ht="15" x14ac:dyDescent="0.25">
      <c r="A241" s="25"/>
      <c r="B241" s="17"/>
      <c r="C241" s="16"/>
      <c r="D241" s="379" t="s">
        <v>56</v>
      </c>
      <c r="E241" s="379"/>
      <c r="F241" s="379"/>
      <c r="G241" s="18" t="s">
        <v>57</v>
      </c>
      <c r="H241" s="23">
        <v>35.01</v>
      </c>
      <c r="I241" s="21">
        <v>1.4490000000000001</v>
      </c>
      <c r="J241" s="27">
        <v>50.729489999999998</v>
      </c>
      <c r="K241" s="28"/>
      <c r="L241" s="19"/>
      <c r="M241" s="28"/>
      <c r="N241" s="19"/>
      <c r="O241" s="29"/>
      <c r="DI241" s="8"/>
      <c r="DJ241" s="8"/>
      <c r="DK241" s="8"/>
      <c r="DL241" s="8"/>
      <c r="DM241" s="8"/>
      <c r="DP241" s="2" t="s">
        <v>56</v>
      </c>
      <c r="DR241" s="8"/>
      <c r="DT241" s="8"/>
    </row>
    <row r="242" spans="1:124" customFormat="1" ht="15" x14ac:dyDescent="0.25">
      <c r="A242" s="25"/>
      <c r="B242" s="17"/>
      <c r="C242" s="16"/>
      <c r="D242" s="379" t="s">
        <v>58</v>
      </c>
      <c r="E242" s="379"/>
      <c r="F242" s="379"/>
      <c r="G242" s="18" t="s">
        <v>57</v>
      </c>
      <c r="H242" s="23">
        <v>1.71</v>
      </c>
      <c r="I242" s="21">
        <v>1.4490000000000001</v>
      </c>
      <c r="J242" s="27">
        <v>2.4777900000000002</v>
      </c>
      <c r="K242" s="28"/>
      <c r="L242" s="19"/>
      <c r="M242" s="28"/>
      <c r="N242" s="19"/>
      <c r="O242" s="29"/>
      <c r="DI242" s="8"/>
      <c r="DJ242" s="8"/>
      <c r="DK242" s="8"/>
      <c r="DL242" s="8"/>
      <c r="DM242" s="8"/>
      <c r="DP242" s="2" t="s">
        <v>58</v>
      </c>
      <c r="DR242" s="8"/>
      <c r="DT242" s="8"/>
    </row>
    <row r="243" spans="1:124" customFormat="1" ht="15" x14ac:dyDescent="0.25">
      <c r="A243" s="32"/>
      <c r="B243" s="18"/>
      <c r="C243" s="16"/>
      <c r="D243" s="389" t="s">
        <v>59</v>
      </c>
      <c r="E243" s="389"/>
      <c r="F243" s="389"/>
      <c r="G243" s="33"/>
      <c r="H243" s="34"/>
      <c r="I243" s="34"/>
      <c r="J243" s="34"/>
      <c r="K243" s="36">
        <v>426.66</v>
      </c>
      <c r="L243" s="34"/>
      <c r="M243" s="36">
        <v>618.23</v>
      </c>
      <c r="N243" s="34"/>
      <c r="O243" s="37">
        <v>22932.84</v>
      </c>
      <c r="DI243" s="8"/>
      <c r="DJ243" s="8"/>
      <c r="DK243" s="8"/>
      <c r="DL243" s="8"/>
      <c r="DM243" s="8"/>
      <c r="DQ243" s="2" t="s">
        <v>59</v>
      </c>
      <c r="DR243" s="8"/>
      <c r="DT243" s="8"/>
    </row>
    <row r="244" spans="1:124" customFormat="1" ht="15" x14ac:dyDescent="0.25">
      <c r="A244" s="25"/>
      <c r="B244" s="17"/>
      <c r="C244" s="16"/>
      <c r="D244" s="379" t="s">
        <v>60</v>
      </c>
      <c r="E244" s="379"/>
      <c r="F244" s="379"/>
      <c r="G244" s="18"/>
      <c r="H244" s="19"/>
      <c r="I244" s="19"/>
      <c r="J244" s="19"/>
      <c r="K244" s="28"/>
      <c r="L244" s="19"/>
      <c r="M244" s="22">
        <v>461.48</v>
      </c>
      <c r="N244" s="19"/>
      <c r="O244" s="24">
        <v>21684.94</v>
      </c>
      <c r="DI244" s="8"/>
      <c r="DJ244" s="8"/>
      <c r="DK244" s="8"/>
      <c r="DL244" s="8"/>
      <c r="DM244" s="8"/>
      <c r="DP244" s="2" t="s">
        <v>60</v>
      </c>
      <c r="DR244" s="8"/>
      <c r="DT244" s="8"/>
    </row>
    <row r="245" spans="1:124" customFormat="1" ht="45" x14ac:dyDescent="0.25">
      <c r="A245" s="25"/>
      <c r="B245" s="17"/>
      <c r="C245" s="16" t="s">
        <v>61</v>
      </c>
      <c r="D245" s="379" t="s">
        <v>62</v>
      </c>
      <c r="E245" s="379"/>
      <c r="F245" s="379"/>
      <c r="G245" s="18" t="s">
        <v>63</v>
      </c>
      <c r="H245" s="26">
        <v>109</v>
      </c>
      <c r="I245" s="19"/>
      <c r="J245" s="26">
        <v>109</v>
      </c>
      <c r="K245" s="28"/>
      <c r="L245" s="19"/>
      <c r="M245" s="22">
        <v>503.01</v>
      </c>
      <c r="N245" s="19"/>
      <c r="O245" s="24">
        <v>23636.58</v>
      </c>
      <c r="DI245" s="8"/>
      <c r="DJ245" s="8"/>
      <c r="DK245" s="8"/>
      <c r="DL245" s="8"/>
      <c r="DM245" s="8"/>
      <c r="DP245" s="2" t="s">
        <v>62</v>
      </c>
      <c r="DR245" s="8"/>
      <c r="DT245" s="8"/>
    </row>
    <row r="246" spans="1:124" customFormat="1" ht="90" x14ac:dyDescent="0.25">
      <c r="A246" s="25"/>
      <c r="B246" s="17"/>
      <c r="C246" s="16" t="s">
        <v>64</v>
      </c>
      <c r="D246" s="379" t="s">
        <v>65</v>
      </c>
      <c r="E246" s="379"/>
      <c r="F246" s="379"/>
      <c r="G246" s="18" t="s">
        <v>63</v>
      </c>
      <c r="H246" s="26">
        <v>65</v>
      </c>
      <c r="I246" s="23">
        <v>0.85</v>
      </c>
      <c r="J246" s="23">
        <v>55.25</v>
      </c>
      <c r="K246" s="28"/>
      <c r="L246" s="19"/>
      <c r="M246" s="22">
        <v>254.97</v>
      </c>
      <c r="N246" s="19"/>
      <c r="O246" s="24">
        <v>11980.93</v>
      </c>
      <c r="DI246" s="8"/>
      <c r="DJ246" s="8"/>
      <c r="DK246" s="8"/>
      <c r="DL246" s="8"/>
      <c r="DM246" s="8"/>
      <c r="DP246" s="2" t="s">
        <v>65</v>
      </c>
      <c r="DR246" s="8"/>
      <c r="DT246" s="8"/>
    </row>
    <row r="247" spans="1:124" customFormat="1" ht="15" x14ac:dyDescent="0.25">
      <c r="A247" s="14"/>
      <c r="B247" s="38"/>
      <c r="C247" s="39"/>
      <c r="D247" s="381" t="s">
        <v>66</v>
      </c>
      <c r="E247" s="381"/>
      <c r="F247" s="381"/>
      <c r="G247" s="10"/>
      <c r="H247" s="40"/>
      <c r="I247" s="40"/>
      <c r="J247" s="40"/>
      <c r="K247" s="41"/>
      <c r="L247" s="40"/>
      <c r="M247" s="42">
        <v>1376.21</v>
      </c>
      <c r="N247" s="34"/>
      <c r="O247" s="43">
        <v>58550.35</v>
      </c>
      <c r="DI247" s="8"/>
      <c r="DJ247" s="8"/>
      <c r="DK247" s="8"/>
      <c r="DL247" s="8"/>
      <c r="DM247" s="8"/>
      <c r="DR247" s="8" t="s">
        <v>66</v>
      </c>
      <c r="DT247" s="8"/>
    </row>
    <row r="248" spans="1:124" customFormat="1" ht="57" x14ac:dyDescent="0.25">
      <c r="A248" s="9" t="s">
        <v>304</v>
      </c>
      <c r="B248" s="10" t="s">
        <v>311</v>
      </c>
      <c r="C248" s="11" t="s">
        <v>234</v>
      </c>
      <c r="D248" s="382" t="s">
        <v>235</v>
      </c>
      <c r="E248" s="382"/>
      <c r="F248" s="382"/>
      <c r="G248" s="10" t="s">
        <v>236</v>
      </c>
      <c r="H248" s="10">
        <v>1</v>
      </c>
      <c r="I248" s="10" t="s">
        <v>40</v>
      </c>
      <c r="J248" s="10" t="s">
        <v>40</v>
      </c>
      <c r="K248" s="12"/>
      <c r="L248" s="10"/>
      <c r="M248" s="12"/>
      <c r="N248" s="10"/>
      <c r="O248" s="13"/>
      <c r="DI248" s="8"/>
      <c r="DJ248" s="8"/>
      <c r="DK248" s="8" t="s">
        <v>235</v>
      </c>
      <c r="DL248" s="8" t="s">
        <v>5</v>
      </c>
      <c r="DM248" s="8" t="s">
        <v>5</v>
      </c>
      <c r="DR248" s="8"/>
      <c r="DT248" s="8"/>
    </row>
    <row r="249" spans="1:124" customFormat="1" ht="33.75" x14ac:dyDescent="0.25">
      <c r="A249" s="14"/>
      <c r="B249" s="15"/>
      <c r="C249" s="16" t="s">
        <v>45</v>
      </c>
      <c r="D249" s="383" t="s">
        <v>46</v>
      </c>
      <c r="E249" s="383"/>
      <c r="F249" s="383"/>
      <c r="G249" s="383"/>
      <c r="H249" s="383"/>
      <c r="I249" s="383"/>
      <c r="J249" s="383"/>
      <c r="K249" s="383"/>
      <c r="L249" s="383"/>
      <c r="M249" s="383"/>
      <c r="N249" s="383"/>
      <c r="O249" s="384"/>
      <c r="DI249" s="8"/>
      <c r="DJ249" s="8"/>
      <c r="DK249" s="8"/>
      <c r="DL249" s="8"/>
      <c r="DM249" s="8"/>
      <c r="DN249" s="2" t="s">
        <v>46</v>
      </c>
      <c r="DR249" s="8"/>
      <c r="DT249" s="8"/>
    </row>
    <row r="250" spans="1:124" customFormat="1" ht="33.75" x14ac:dyDescent="0.25">
      <c r="A250" s="14"/>
      <c r="B250" s="15"/>
      <c r="C250" s="16" t="s">
        <v>47</v>
      </c>
      <c r="D250" s="383" t="s">
        <v>48</v>
      </c>
      <c r="E250" s="383"/>
      <c r="F250" s="383"/>
      <c r="G250" s="383"/>
      <c r="H250" s="383"/>
      <c r="I250" s="383"/>
      <c r="J250" s="383"/>
      <c r="K250" s="383"/>
      <c r="L250" s="383"/>
      <c r="M250" s="383"/>
      <c r="N250" s="383"/>
      <c r="O250" s="384"/>
      <c r="DI250" s="8"/>
      <c r="DJ250" s="8"/>
      <c r="DK250" s="8"/>
      <c r="DL250" s="8"/>
      <c r="DM250" s="8"/>
      <c r="DN250" s="2" t="s">
        <v>48</v>
      </c>
      <c r="DR250" s="8"/>
      <c r="DT250" s="8"/>
    </row>
    <row r="251" spans="1:124" customFormat="1" ht="33.75" x14ac:dyDescent="0.25">
      <c r="A251" s="14"/>
      <c r="B251" s="15"/>
      <c r="C251" s="16" t="s">
        <v>93</v>
      </c>
      <c r="D251" s="383" t="s">
        <v>94</v>
      </c>
      <c r="E251" s="383"/>
      <c r="F251" s="383"/>
      <c r="G251" s="383"/>
      <c r="H251" s="383"/>
      <c r="I251" s="383"/>
      <c r="J251" s="383"/>
      <c r="K251" s="383"/>
      <c r="L251" s="383"/>
      <c r="M251" s="383"/>
      <c r="N251" s="383"/>
      <c r="O251" s="384"/>
      <c r="DI251" s="8"/>
      <c r="DJ251" s="8"/>
      <c r="DK251" s="8"/>
      <c r="DL251" s="8"/>
      <c r="DM251" s="8"/>
      <c r="DN251" s="2" t="s">
        <v>94</v>
      </c>
      <c r="DR251" s="8"/>
      <c r="DT251" s="8"/>
    </row>
    <row r="252" spans="1:124" customFormat="1" ht="57" x14ac:dyDescent="0.25">
      <c r="A252" s="14"/>
      <c r="B252" s="15"/>
      <c r="C252" s="16" t="s">
        <v>49</v>
      </c>
      <c r="D252" s="383" t="s">
        <v>50</v>
      </c>
      <c r="E252" s="383"/>
      <c r="F252" s="383"/>
      <c r="G252" s="383"/>
      <c r="H252" s="383"/>
      <c r="I252" s="383"/>
      <c r="J252" s="383"/>
      <c r="K252" s="383"/>
      <c r="L252" s="383"/>
      <c r="M252" s="383"/>
      <c r="N252" s="383"/>
      <c r="O252" s="384"/>
      <c r="DI252" s="8"/>
      <c r="DJ252" s="8"/>
      <c r="DK252" s="8"/>
      <c r="DL252" s="8"/>
      <c r="DM252" s="8"/>
      <c r="DN252" s="2" t="s">
        <v>50</v>
      </c>
      <c r="DR252" s="8"/>
      <c r="DT252" s="8"/>
    </row>
    <row r="253" spans="1:124" customFormat="1" ht="15" x14ac:dyDescent="0.25">
      <c r="A253" s="14"/>
      <c r="B253" s="17"/>
      <c r="C253" s="16" t="s">
        <v>40</v>
      </c>
      <c r="D253" s="379" t="s">
        <v>51</v>
      </c>
      <c r="E253" s="379"/>
      <c r="F253" s="379"/>
      <c r="G253" s="18"/>
      <c r="H253" s="19"/>
      <c r="I253" s="19"/>
      <c r="J253" s="19"/>
      <c r="K253" s="20">
        <v>1291.68</v>
      </c>
      <c r="L253" s="27">
        <v>1.66635</v>
      </c>
      <c r="M253" s="20">
        <v>2152.39</v>
      </c>
      <c r="N253" s="23">
        <v>46.99</v>
      </c>
      <c r="O253" s="24">
        <v>101140.81</v>
      </c>
      <c r="DI253" s="8"/>
      <c r="DJ253" s="8"/>
      <c r="DK253" s="8"/>
      <c r="DL253" s="8"/>
      <c r="DM253" s="8"/>
      <c r="DO253" s="2" t="s">
        <v>51</v>
      </c>
      <c r="DR253" s="8"/>
      <c r="DT253" s="8"/>
    </row>
    <row r="254" spans="1:124" customFormat="1" ht="15" x14ac:dyDescent="0.25">
      <c r="A254" s="14"/>
      <c r="B254" s="17"/>
      <c r="C254" s="16" t="s">
        <v>52</v>
      </c>
      <c r="D254" s="379" t="s">
        <v>53</v>
      </c>
      <c r="E254" s="379"/>
      <c r="F254" s="379"/>
      <c r="G254" s="18"/>
      <c r="H254" s="19"/>
      <c r="I254" s="19"/>
      <c r="J254" s="19"/>
      <c r="K254" s="20">
        <v>2411.9699999999998</v>
      </c>
      <c r="L254" s="27">
        <v>1.81125</v>
      </c>
      <c r="M254" s="20">
        <v>4368.68</v>
      </c>
      <c r="N254" s="23">
        <v>14.01</v>
      </c>
      <c r="O254" s="24">
        <v>61205.21</v>
      </c>
      <c r="DI254" s="8"/>
      <c r="DJ254" s="8"/>
      <c r="DK254" s="8"/>
      <c r="DL254" s="8"/>
      <c r="DM254" s="8"/>
      <c r="DO254" s="2" t="s">
        <v>53</v>
      </c>
      <c r="DR254" s="8"/>
      <c r="DT254" s="8"/>
    </row>
    <row r="255" spans="1:124" customFormat="1" ht="15" x14ac:dyDescent="0.25">
      <c r="A255" s="14"/>
      <c r="B255" s="17"/>
      <c r="C255" s="16" t="s">
        <v>54</v>
      </c>
      <c r="D255" s="379" t="s">
        <v>55</v>
      </c>
      <c r="E255" s="379"/>
      <c r="F255" s="379"/>
      <c r="G255" s="18"/>
      <c r="H255" s="19"/>
      <c r="I255" s="19"/>
      <c r="J255" s="19"/>
      <c r="K255" s="22">
        <v>211.93</v>
      </c>
      <c r="L255" s="27">
        <v>1.81125</v>
      </c>
      <c r="M255" s="22">
        <v>383.86</v>
      </c>
      <c r="N255" s="23">
        <v>46.99</v>
      </c>
      <c r="O255" s="24">
        <v>18037.580000000002</v>
      </c>
      <c r="DI255" s="8"/>
      <c r="DJ255" s="8"/>
      <c r="DK255" s="8"/>
      <c r="DL255" s="8"/>
      <c r="DM255" s="8"/>
      <c r="DO255" s="2" t="s">
        <v>55</v>
      </c>
      <c r="DR255" s="8"/>
      <c r="DT255" s="8"/>
    </row>
    <row r="256" spans="1:124" customFormat="1" ht="15" x14ac:dyDescent="0.25">
      <c r="A256" s="14"/>
      <c r="B256" s="17"/>
      <c r="C256" s="16" t="s">
        <v>72</v>
      </c>
      <c r="D256" s="379" t="s">
        <v>73</v>
      </c>
      <c r="E256" s="379"/>
      <c r="F256" s="379"/>
      <c r="G256" s="18"/>
      <c r="H256" s="19"/>
      <c r="I256" s="19"/>
      <c r="J256" s="19"/>
      <c r="K256" s="20">
        <v>5127.08</v>
      </c>
      <c r="L256" s="19"/>
      <c r="M256" s="20">
        <v>5127.08</v>
      </c>
      <c r="N256" s="23">
        <v>8.75</v>
      </c>
      <c r="O256" s="24">
        <v>44861.95</v>
      </c>
      <c r="DI256" s="8"/>
      <c r="DJ256" s="8"/>
      <c r="DK256" s="8"/>
      <c r="DL256" s="8"/>
      <c r="DM256" s="8"/>
      <c r="DO256" s="2" t="s">
        <v>73</v>
      </c>
      <c r="DR256" s="8"/>
      <c r="DT256" s="8"/>
    </row>
    <row r="257" spans="1:124" customFormat="1" ht="15" x14ac:dyDescent="0.25">
      <c r="A257" s="25"/>
      <c r="B257" s="17"/>
      <c r="C257" s="16"/>
      <c r="D257" s="379" t="s">
        <v>56</v>
      </c>
      <c r="E257" s="379"/>
      <c r="F257" s="379"/>
      <c r="G257" s="18" t="s">
        <v>57</v>
      </c>
      <c r="H257" s="26">
        <v>144</v>
      </c>
      <c r="I257" s="27">
        <v>1.66635</v>
      </c>
      <c r="J257" s="53">
        <v>239.95439999999999</v>
      </c>
      <c r="K257" s="28"/>
      <c r="L257" s="19"/>
      <c r="M257" s="28"/>
      <c r="N257" s="19"/>
      <c r="O257" s="29"/>
      <c r="DI257" s="8"/>
      <c r="DJ257" s="8"/>
      <c r="DK257" s="8"/>
      <c r="DL257" s="8"/>
      <c r="DM257" s="8"/>
      <c r="DP257" s="2" t="s">
        <v>56</v>
      </c>
      <c r="DR257" s="8"/>
      <c r="DT257" s="8"/>
    </row>
    <row r="258" spans="1:124" customFormat="1" ht="15" x14ac:dyDescent="0.25">
      <c r="A258" s="25"/>
      <c r="B258" s="17"/>
      <c r="C258" s="16"/>
      <c r="D258" s="379" t="s">
        <v>58</v>
      </c>
      <c r="E258" s="379"/>
      <c r="F258" s="379"/>
      <c r="G258" s="18" t="s">
        <v>57</v>
      </c>
      <c r="H258" s="23">
        <v>17.18</v>
      </c>
      <c r="I258" s="27">
        <v>1.81125</v>
      </c>
      <c r="J258" s="45">
        <v>31.117274999999999</v>
      </c>
      <c r="K258" s="28"/>
      <c r="L258" s="19"/>
      <c r="M258" s="28"/>
      <c r="N258" s="19"/>
      <c r="O258" s="29"/>
      <c r="DI258" s="8"/>
      <c r="DJ258" s="8"/>
      <c r="DK258" s="8"/>
      <c r="DL258" s="8"/>
      <c r="DM258" s="8"/>
      <c r="DP258" s="2" t="s">
        <v>58</v>
      </c>
      <c r="DR258" s="8"/>
      <c r="DT258" s="8"/>
    </row>
    <row r="259" spans="1:124" customFormat="1" ht="15" x14ac:dyDescent="0.25">
      <c r="A259" s="32"/>
      <c r="B259" s="18"/>
      <c r="C259" s="16"/>
      <c r="D259" s="389" t="s">
        <v>59</v>
      </c>
      <c r="E259" s="389"/>
      <c r="F259" s="389"/>
      <c r="G259" s="33"/>
      <c r="H259" s="34"/>
      <c r="I259" s="34"/>
      <c r="J259" s="34"/>
      <c r="K259" s="35">
        <v>8830.73</v>
      </c>
      <c r="L259" s="34"/>
      <c r="M259" s="35">
        <v>11648.15</v>
      </c>
      <c r="N259" s="34"/>
      <c r="O259" s="37">
        <v>207207.97</v>
      </c>
      <c r="DI259" s="8"/>
      <c r="DJ259" s="8"/>
      <c r="DK259" s="8"/>
      <c r="DL259" s="8"/>
      <c r="DM259" s="8"/>
      <c r="DQ259" s="2" t="s">
        <v>59</v>
      </c>
      <c r="DR259" s="8"/>
      <c r="DT259" s="8"/>
    </row>
    <row r="260" spans="1:124" customFormat="1" ht="15" x14ac:dyDescent="0.25">
      <c r="A260" s="25"/>
      <c r="B260" s="17"/>
      <c r="C260" s="16"/>
      <c r="D260" s="379" t="s">
        <v>60</v>
      </c>
      <c r="E260" s="379"/>
      <c r="F260" s="379"/>
      <c r="G260" s="18"/>
      <c r="H260" s="19"/>
      <c r="I260" s="19"/>
      <c r="J260" s="19"/>
      <c r="K260" s="28"/>
      <c r="L260" s="19"/>
      <c r="M260" s="20">
        <v>2536.25</v>
      </c>
      <c r="N260" s="19"/>
      <c r="O260" s="24">
        <v>119178.39</v>
      </c>
      <c r="DI260" s="8"/>
      <c r="DJ260" s="8"/>
      <c r="DK260" s="8"/>
      <c r="DL260" s="8"/>
      <c r="DM260" s="8"/>
      <c r="DP260" s="2" t="s">
        <v>60</v>
      </c>
      <c r="DR260" s="8"/>
      <c r="DT260" s="8"/>
    </row>
    <row r="261" spans="1:124" customFormat="1" ht="45" x14ac:dyDescent="0.25">
      <c r="A261" s="25"/>
      <c r="B261" s="17"/>
      <c r="C261" s="16" t="s">
        <v>61</v>
      </c>
      <c r="D261" s="379" t="s">
        <v>62</v>
      </c>
      <c r="E261" s="379"/>
      <c r="F261" s="379"/>
      <c r="G261" s="18" t="s">
        <v>63</v>
      </c>
      <c r="H261" s="26">
        <v>109</v>
      </c>
      <c r="I261" s="19"/>
      <c r="J261" s="26">
        <v>109</v>
      </c>
      <c r="K261" s="28"/>
      <c r="L261" s="19"/>
      <c r="M261" s="20">
        <v>2764.51</v>
      </c>
      <c r="N261" s="19"/>
      <c r="O261" s="24">
        <v>129904.45</v>
      </c>
      <c r="DI261" s="8"/>
      <c r="DJ261" s="8"/>
      <c r="DK261" s="8"/>
      <c r="DL261" s="8"/>
      <c r="DM261" s="8"/>
      <c r="DP261" s="2" t="s">
        <v>62</v>
      </c>
      <c r="DR261" s="8"/>
      <c r="DT261" s="8"/>
    </row>
    <row r="262" spans="1:124" customFormat="1" ht="90" x14ac:dyDescent="0.25">
      <c r="A262" s="25"/>
      <c r="B262" s="17"/>
      <c r="C262" s="16" t="s">
        <v>64</v>
      </c>
      <c r="D262" s="379" t="s">
        <v>65</v>
      </c>
      <c r="E262" s="379"/>
      <c r="F262" s="379"/>
      <c r="G262" s="18" t="s">
        <v>63</v>
      </c>
      <c r="H262" s="26">
        <v>65</v>
      </c>
      <c r="I262" s="23">
        <v>0.85</v>
      </c>
      <c r="J262" s="23">
        <v>55.25</v>
      </c>
      <c r="K262" s="28"/>
      <c r="L262" s="19"/>
      <c r="M262" s="20">
        <v>1401.28</v>
      </c>
      <c r="N262" s="19"/>
      <c r="O262" s="24">
        <v>65846.06</v>
      </c>
      <c r="DI262" s="8"/>
      <c r="DJ262" s="8"/>
      <c r="DK262" s="8"/>
      <c r="DL262" s="8"/>
      <c r="DM262" s="8"/>
      <c r="DP262" s="2" t="s">
        <v>65</v>
      </c>
      <c r="DR262" s="8"/>
      <c r="DT262" s="8"/>
    </row>
    <row r="263" spans="1:124" customFormat="1" ht="15" x14ac:dyDescent="0.25">
      <c r="A263" s="14"/>
      <c r="B263" s="38"/>
      <c r="C263" s="39"/>
      <c r="D263" s="381" t="s">
        <v>66</v>
      </c>
      <c r="E263" s="381"/>
      <c r="F263" s="381"/>
      <c r="G263" s="10"/>
      <c r="H263" s="40"/>
      <c r="I263" s="40"/>
      <c r="J263" s="40"/>
      <c r="K263" s="41"/>
      <c r="L263" s="40"/>
      <c r="M263" s="42">
        <v>15813.94</v>
      </c>
      <c r="N263" s="34"/>
      <c r="O263" s="43">
        <v>402958.48</v>
      </c>
      <c r="DI263" s="8"/>
      <c r="DJ263" s="8"/>
      <c r="DK263" s="8"/>
      <c r="DL263" s="8"/>
      <c r="DM263" s="8"/>
      <c r="DR263" s="8" t="s">
        <v>66</v>
      </c>
      <c r="DT263" s="8"/>
    </row>
    <row r="264" spans="1:124" customFormat="1" ht="33.75" x14ac:dyDescent="0.25">
      <c r="A264" s="9" t="s">
        <v>312</v>
      </c>
      <c r="B264" s="10" t="s">
        <v>313</v>
      </c>
      <c r="C264" s="11" t="s">
        <v>238</v>
      </c>
      <c r="D264" s="382" t="s">
        <v>239</v>
      </c>
      <c r="E264" s="382"/>
      <c r="F264" s="382"/>
      <c r="G264" s="10" t="s">
        <v>97</v>
      </c>
      <c r="H264" s="10">
        <v>-5</v>
      </c>
      <c r="I264" s="10" t="s">
        <v>40</v>
      </c>
      <c r="J264" s="10" t="s">
        <v>240</v>
      </c>
      <c r="K264" s="12" t="s">
        <v>241</v>
      </c>
      <c r="L264" s="10"/>
      <c r="M264" s="12" t="s">
        <v>242</v>
      </c>
      <c r="N264" s="10" t="s">
        <v>85</v>
      </c>
      <c r="O264" s="13" t="s">
        <v>243</v>
      </c>
      <c r="DI264" s="8"/>
      <c r="DJ264" s="8"/>
      <c r="DK264" s="8" t="s">
        <v>239</v>
      </c>
      <c r="DL264" s="8" t="s">
        <v>5</v>
      </c>
      <c r="DM264" s="8" t="s">
        <v>5</v>
      </c>
      <c r="DR264" s="8"/>
      <c r="DT264" s="8"/>
    </row>
    <row r="265" spans="1:124" customFormat="1" ht="15" x14ac:dyDescent="0.25">
      <c r="A265" s="14"/>
      <c r="B265" s="38"/>
      <c r="C265" s="39"/>
      <c r="D265" s="381" t="s">
        <v>66</v>
      </c>
      <c r="E265" s="381"/>
      <c r="F265" s="381"/>
      <c r="G265" s="10"/>
      <c r="H265" s="40"/>
      <c r="I265" s="40"/>
      <c r="J265" s="40"/>
      <c r="K265" s="41"/>
      <c r="L265" s="40"/>
      <c r="M265" s="42">
        <v>-1298.5</v>
      </c>
      <c r="N265" s="34"/>
      <c r="O265" s="43">
        <v>-11361.88</v>
      </c>
      <c r="DI265" s="8"/>
      <c r="DJ265" s="8"/>
      <c r="DK265" s="8"/>
      <c r="DL265" s="8"/>
      <c r="DM265" s="8"/>
      <c r="DR265" s="8" t="s">
        <v>66</v>
      </c>
      <c r="DT265" s="8"/>
    </row>
    <row r="266" spans="1:124" customFormat="1" ht="22.5" x14ac:dyDescent="0.25">
      <c r="A266" s="9" t="s">
        <v>310</v>
      </c>
      <c r="B266" s="10" t="s">
        <v>314</v>
      </c>
      <c r="C266" s="11" t="s">
        <v>103</v>
      </c>
      <c r="D266" s="382" t="s">
        <v>245</v>
      </c>
      <c r="E266" s="382"/>
      <c r="F266" s="382"/>
      <c r="G266" s="10" t="s">
        <v>246</v>
      </c>
      <c r="H266" s="10">
        <v>1</v>
      </c>
      <c r="I266" s="10" t="s">
        <v>40</v>
      </c>
      <c r="J266" s="10" t="s">
        <v>40</v>
      </c>
      <c r="K266" s="12"/>
      <c r="L266" s="10" t="s">
        <v>83</v>
      </c>
      <c r="M266" s="12"/>
      <c r="N266" s="10" t="s">
        <v>85</v>
      </c>
      <c r="O266" s="13"/>
      <c r="DI266" s="8"/>
      <c r="DJ266" s="8"/>
      <c r="DK266" s="8" t="s">
        <v>245</v>
      </c>
      <c r="DL266" s="8" t="s">
        <v>5</v>
      </c>
      <c r="DM266" s="8" t="s">
        <v>5</v>
      </c>
      <c r="DR266" s="8"/>
      <c r="DT266" s="8"/>
    </row>
    <row r="267" spans="1:124" customFormat="1" ht="15" x14ac:dyDescent="0.25">
      <c r="A267" s="14"/>
      <c r="B267" s="38"/>
      <c r="C267" s="39"/>
      <c r="D267" s="381" t="s">
        <v>66</v>
      </c>
      <c r="E267" s="381"/>
      <c r="F267" s="381"/>
      <c r="G267" s="10"/>
      <c r="H267" s="40"/>
      <c r="I267" s="40"/>
      <c r="J267" s="40"/>
      <c r="K267" s="41"/>
      <c r="L267" s="40"/>
      <c r="M267" s="46">
        <v>0</v>
      </c>
      <c r="N267" s="34"/>
      <c r="O267" s="48">
        <v>0</v>
      </c>
      <c r="DI267" s="8"/>
      <c r="DJ267" s="8"/>
      <c r="DK267" s="8"/>
      <c r="DL267" s="8"/>
      <c r="DM267" s="8"/>
      <c r="DR267" s="8" t="s">
        <v>66</v>
      </c>
      <c r="DT267" s="8"/>
    </row>
    <row r="268" spans="1:124" customFormat="1" ht="33.75" x14ac:dyDescent="0.25">
      <c r="A268" s="9" t="s">
        <v>311</v>
      </c>
      <c r="B268" s="10" t="s">
        <v>315</v>
      </c>
      <c r="C268" s="11" t="s">
        <v>248</v>
      </c>
      <c r="D268" s="382" t="s">
        <v>249</v>
      </c>
      <c r="E268" s="382"/>
      <c r="F268" s="382"/>
      <c r="G268" s="10" t="s">
        <v>97</v>
      </c>
      <c r="H268" s="10">
        <v>-180</v>
      </c>
      <c r="I268" s="10" t="s">
        <v>40</v>
      </c>
      <c r="J268" s="10" t="s">
        <v>250</v>
      </c>
      <c r="K268" s="12" t="s">
        <v>251</v>
      </c>
      <c r="L268" s="10"/>
      <c r="M268" s="12" t="s">
        <v>252</v>
      </c>
      <c r="N268" s="10" t="s">
        <v>85</v>
      </c>
      <c r="O268" s="13" t="s">
        <v>253</v>
      </c>
      <c r="DI268" s="8"/>
      <c r="DJ268" s="8"/>
      <c r="DK268" s="8" t="s">
        <v>249</v>
      </c>
      <c r="DL268" s="8" t="s">
        <v>5</v>
      </c>
      <c r="DM268" s="8" t="s">
        <v>5</v>
      </c>
      <c r="DR268" s="8"/>
      <c r="DT268" s="8"/>
    </row>
    <row r="269" spans="1:124" customFormat="1" ht="15" x14ac:dyDescent="0.25">
      <c r="A269" s="14"/>
      <c r="B269" s="38"/>
      <c r="C269" s="39"/>
      <c r="D269" s="381" t="s">
        <v>66</v>
      </c>
      <c r="E269" s="381"/>
      <c r="F269" s="381"/>
      <c r="G269" s="10"/>
      <c r="H269" s="40"/>
      <c r="I269" s="40"/>
      <c r="J269" s="40"/>
      <c r="K269" s="41"/>
      <c r="L269" s="40"/>
      <c r="M269" s="46">
        <v>-828</v>
      </c>
      <c r="N269" s="34"/>
      <c r="O269" s="43">
        <v>-7245</v>
      </c>
      <c r="DI269" s="8"/>
      <c r="DJ269" s="8"/>
      <c r="DK269" s="8"/>
      <c r="DL269" s="8"/>
      <c r="DM269" s="8"/>
      <c r="DR269" s="8" t="s">
        <v>66</v>
      </c>
      <c r="DT269" s="8"/>
    </row>
    <row r="270" spans="1:124" customFormat="1" ht="22.5" x14ac:dyDescent="0.25">
      <c r="A270" s="9" t="s">
        <v>313</v>
      </c>
      <c r="B270" s="10" t="s">
        <v>316</v>
      </c>
      <c r="C270" s="11" t="s">
        <v>103</v>
      </c>
      <c r="D270" s="382" t="s">
        <v>317</v>
      </c>
      <c r="E270" s="382"/>
      <c r="F270" s="382"/>
      <c r="G270" s="10" t="s">
        <v>116</v>
      </c>
      <c r="H270" s="10">
        <v>0.73699999999999999</v>
      </c>
      <c r="I270" s="10" t="s">
        <v>40</v>
      </c>
      <c r="J270" s="10" t="s">
        <v>318</v>
      </c>
      <c r="K270" s="12"/>
      <c r="L270" s="10" t="s">
        <v>83</v>
      </c>
      <c r="M270" s="12"/>
      <c r="N270" s="10" t="s">
        <v>85</v>
      </c>
      <c r="O270" s="13"/>
      <c r="DI270" s="8"/>
      <c r="DJ270" s="8"/>
      <c r="DK270" s="8" t="s">
        <v>317</v>
      </c>
      <c r="DL270" s="8" t="s">
        <v>5</v>
      </c>
      <c r="DM270" s="8" t="s">
        <v>5</v>
      </c>
      <c r="DR270" s="8"/>
      <c r="DT270" s="8"/>
    </row>
    <row r="271" spans="1:124" customFormat="1" ht="15" x14ac:dyDescent="0.25">
      <c r="A271" s="14"/>
      <c r="B271" s="38"/>
      <c r="C271" s="39"/>
      <c r="D271" s="381" t="s">
        <v>66</v>
      </c>
      <c r="E271" s="381"/>
      <c r="F271" s="381"/>
      <c r="G271" s="10"/>
      <c r="H271" s="40"/>
      <c r="I271" s="40"/>
      <c r="J271" s="40"/>
      <c r="K271" s="41"/>
      <c r="L271" s="40"/>
      <c r="M271" s="46">
        <v>0</v>
      </c>
      <c r="N271" s="34"/>
      <c r="O271" s="48">
        <v>0</v>
      </c>
      <c r="DI271" s="8"/>
      <c r="DJ271" s="8"/>
      <c r="DK271" s="8"/>
      <c r="DL271" s="8"/>
      <c r="DM271" s="8"/>
      <c r="DR271" s="8" t="s">
        <v>66</v>
      </c>
      <c r="DT271" s="8"/>
    </row>
    <row r="272" spans="1:124" customFormat="1" ht="22.5" x14ac:dyDescent="0.25">
      <c r="A272" s="9" t="s">
        <v>314</v>
      </c>
      <c r="B272" s="10" t="s">
        <v>319</v>
      </c>
      <c r="C272" s="11" t="s">
        <v>103</v>
      </c>
      <c r="D272" s="382" t="s">
        <v>320</v>
      </c>
      <c r="E272" s="382"/>
      <c r="F272" s="382"/>
      <c r="G272" s="10" t="s">
        <v>97</v>
      </c>
      <c r="H272" s="10">
        <v>116</v>
      </c>
      <c r="I272" s="10" t="s">
        <v>40</v>
      </c>
      <c r="J272" s="10" t="s">
        <v>321</v>
      </c>
      <c r="K272" s="12"/>
      <c r="L272" s="10" t="s">
        <v>83</v>
      </c>
      <c r="M272" s="12"/>
      <c r="N272" s="10" t="s">
        <v>85</v>
      </c>
      <c r="O272" s="13"/>
      <c r="DI272" s="8"/>
      <c r="DJ272" s="8"/>
      <c r="DK272" s="8" t="s">
        <v>320</v>
      </c>
      <c r="DL272" s="8" t="s">
        <v>5</v>
      </c>
      <c r="DM272" s="8" t="s">
        <v>5</v>
      </c>
      <c r="DR272" s="8"/>
      <c r="DT272" s="8"/>
    </row>
    <row r="273" spans="1:124" customFormat="1" ht="15" x14ac:dyDescent="0.25">
      <c r="A273" s="14"/>
      <c r="B273" s="38"/>
      <c r="C273" s="39"/>
      <c r="D273" s="381" t="s">
        <v>66</v>
      </c>
      <c r="E273" s="381"/>
      <c r="F273" s="381"/>
      <c r="G273" s="10"/>
      <c r="H273" s="40"/>
      <c r="I273" s="40"/>
      <c r="J273" s="40"/>
      <c r="K273" s="41"/>
      <c r="L273" s="40"/>
      <c r="M273" s="46">
        <v>0</v>
      </c>
      <c r="N273" s="34"/>
      <c r="O273" s="48">
        <v>0</v>
      </c>
      <c r="DI273" s="8"/>
      <c r="DJ273" s="8"/>
      <c r="DK273" s="8"/>
      <c r="DL273" s="8"/>
      <c r="DM273" s="8"/>
      <c r="DR273" s="8" t="s">
        <v>66</v>
      </c>
      <c r="DT273" s="8"/>
    </row>
    <row r="274" spans="1:124" customFormat="1" ht="34.5" x14ac:dyDescent="0.25">
      <c r="A274" s="9" t="s">
        <v>315</v>
      </c>
      <c r="B274" s="10" t="s">
        <v>322</v>
      </c>
      <c r="C274" s="11" t="s">
        <v>261</v>
      </c>
      <c r="D274" s="382" t="s">
        <v>262</v>
      </c>
      <c r="E274" s="382"/>
      <c r="F274" s="382"/>
      <c r="G274" s="10" t="s">
        <v>109</v>
      </c>
      <c r="H274" s="10">
        <v>-0.2</v>
      </c>
      <c r="I274" s="10" t="s">
        <v>40</v>
      </c>
      <c r="J274" s="10" t="s">
        <v>263</v>
      </c>
      <c r="K274" s="12" t="s">
        <v>264</v>
      </c>
      <c r="L274" s="10"/>
      <c r="M274" s="12" t="s">
        <v>265</v>
      </c>
      <c r="N274" s="10" t="s">
        <v>85</v>
      </c>
      <c r="O274" s="13" t="s">
        <v>266</v>
      </c>
      <c r="DI274" s="8"/>
      <c r="DJ274" s="8"/>
      <c r="DK274" s="8" t="s">
        <v>262</v>
      </c>
      <c r="DL274" s="8" t="s">
        <v>5</v>
      </c>
      <c r="DM274" s="8" t="s">
        <v>5</v>
      </c>
      <c r="DR274" s="8"/>
      <c r="DT274" s="8"/>
    </row>
    <row r="275" spans="1:124" customFormat="1" ht="15" x14ac:dyDescent="0.25">
      <c r="A275" s="14"/>
      <c r="B275" s="38"/>
      <c r="C275" s="39"/>
      <c r="D275" s="381" t="s">
        <v>66</v>
      </c>
      <c r="E275" s="381"/>
      <c r="F275" s="381"/>
      <c r="G275" s="10"/>
      <c r="H275" s="40"/>
      <c r="I275" s="40"/>
      <c r="J275" s="40"/>
      <c r="K275" s="41"/>
      <c r="L275" s="40"/>
      <c r="M275" s="42">
        <v>-1094.03</v>
      </c>
      <c r="N275" s="34"/>
      <c r="O275" s="43">
        <v>-9572.76</v>
      </c>
      <c r="DI275" s="8"/>
      <c r="DJ275" s="8"/>
      <c r="DK275" s="8"/>
      <c r="DL275" s="8"/>
      <c r="DM275" s="8"/>
      <c r="DR275" s="8" t="s">
        <v>66</v>
      </c>
      <c r="DT275" s="8"/>
    </row>
    <row r="276" spans="1:124" customFormat="1" ht="22.5" x14ac:dyDescent="0.25">
      <c r="A276" s="9" t="s">
        <v>316</v>
      </c>
      <c r="B276" s="10" t="s">
        <v>323</v>
      </c>
      <c r="C276" s="11" t="s">
        <v>103</v>
      </c>
      <c r="D276" s="382" t="s">
        <v>324</v>
      </c>
      <c r="E276" s="382"/>
      <c r="F276" s="382"/>
      <c r="G276" s="10" t="s">
        <v>116</v>
      </c>
      <c r="H276" s="10">
        <v>0.27500000000000002</v>
      </c>
      <c r="I276" s="10" t="s">
        <v>40</v>
      </c>
      <c r="J276" s="10" t="s">
        <v>325</v>
      </c>
      <c r="K276" s="12"/>
      <c r="L276" s="10" t="s">
        <v>83</v>
      </c>
      <c r="M276" s="12"/>
      <c r="N276" s="10" t="s">
        <v>85</v>
      </c>
      <c r="O276" s="13"/>
      <c r="DI276" s="8"/>
      <c r="DJ276" s="8"/>
      <c r="DK276" s="8" t="s">
        <v>324</v>
      </c>
      <c r="DL276" s="8" t="s">
        <v>5</v>
      </c>
      <c r="DM276" s="8" t="s">
        <v>5</v>
      </c>
      <c r="DR276" s="8"/>
      <c r="DT276" s="8"/>
    </row>
    <row r="277" spans="1:124" customFormat="1" ht="15" x14ac:dyDescent="0.25">
      <c r="A277" s="14"/>
      <c r="B277" s="38"/>
      <c r="C277" s="39"/>
      <c r="D277" s="381" t="s">
        <v>66</v>
      </c>
      <c r="E277" s="381"/>
      <c r="F277" s="381"/>
      <c r="G277" s="10"/>
      <c r="H277" s="40"/>
      <c r="I277" s="40"/>
      <c r="J277" s="40"/>
      <c r="K277" s="41"/>
      <c r="L277" s="40"/>
      <c r="M277" s="46">
        <v>0</v>
      </c>
      <c r="N277" s="34"/>
      <c r="O277" s="48">
        <v>0</v>
      </c>
      <c r="DI277" s="8"/>
      <c r="DJ277" s="8"/>
      <c r="DK277" s="8"/>
      <c r="DL277" s="8"/>
      <c r="DM277" s="8"/>
      <c r="DR277" s="8" t="s">
        <v>66</v>
      </c>
      <c r="DT277" s="8"/>
    </row>
    <row r="278" spans="1:124" customFormat="1" ht="33.75" x14ac:dyDescent="0.25">
      <c r="A278" s="9" t="s">
        <v>319</v>
      </c>
      <c r="B278" s="10" t="s">
        <v>326</v>
      </c>
      <c r="C278" s="11" t="s">
        <v>271</v>
      </c>
      <c r="D278" s="382" t="s">
        <v>272</v>
      </c>
      <c r="E278" s="382"/>
      <c r="F278" s="382"/>
      <c r="G278" s="10" t="s">
        <v>109</v>
      </c>
      <c r="H278" s="10">
        <v>-0.15</v>
      </c>
      <c r="I278" s="10" t="s">
        <v>40</v>
      </c>
      <c r="J278" s="10" t="s">
        <v>273</v>
      </c>
      <c r="K278" s="12" t="s">
        <v>274</v>
      </c>
      <c r="L278" s="10"/>
      <c r="M278" s="12" t="s">
        <v>275</v>
      </c>
      <c r="N278" s="10" t="s">
        <v>85</v>
      </c>
      <c r="O278" s="13" t="s">
        <v>276</v>
      </c>
      <c r="DI278" s="8"/>
      <c r="DJ278" s="8"/>
      <c r="DK278" s="8" t="s">
        <v>272</v>
      </c>
      <c r="DL278" s="8" t="s">
        <v>5</v>
      </c>
      <c r="DM278" s="8" t="s">
        <v>5</v>
      </c>
      <c r="DR278" s="8"/>
      <c r="DT278" s="8"/>
    </row>
    <row r="279" spans="1:124" customFormat="1" ht="15" x14ac:dyDescent="0.25">
      <c r="A279" s="14"/>
      <c r="B279" s="38"/>
      <c r="C279" s="39"/>
      <c r="D279" s="381" t="s">
        <v>66</v>
      </c>
      <c r="E279" s="381"/>
      <c r="F279" s="381"/>
      <c r="G279" s="10"/>
      <c r="H279" s="40"/>
      <c r="I279" s="40"/>
      <c r="J279" s="40"/>
      <c r="K279" s="41"/>
      <c r="L279" s="40"/>
      <c r="M279" s="42">
        <v>-1778.4</v>
      </c>
      <c r="N279" s="34"/>
      <c r="O279" s="43">
        <v>-15561</v>
      </c>
      <c r="DI279" s="8"/>
      <c r="DJ279" s="8"/>
      <c r="DK279" s="8"/>
      <c r="DL279" s="8"/>
      <c r="DM279" s="8"/>
      <c r="DR279" s="8" t="s">
        <v>66</v>
      </c>
      <c r="DT279" s="8"/>
    </row>
    <row r="280" spans="1:124" customFormat="1" ht="22.5" x14ac:dyDescent="0.25">
      <c r="A280" s="9" t="s">
        <v>322</v>
      </c>
      <c r="B280" s="10" t="s">
        <v>327</v>
      </c>
      <c r="C280" s="11" t="s">
        <v>103</v>
      </c>
      <c r="D280" s="382" t="s">
        <v>328</v>
      </c>
      <c r="E280" s="382"/>
      <c r="F280" s="382"/>
      <c r="G280" s="10" t="s">
        <v>116</v>
      </c>
      <c r="H280" s="10">
        <v>0.19500000000000001</v>
      </c>
      <c r="I280" s="10" t="s">
        <v>40</v>
      </c>
      <c r="J280" s="10" t="s">
        <v>329</v>
      </c>
      <c r="K280" s="12"/>
      <c r="L280" s="10" t="s">
        <v>83</v>
      </c>
      <c r="M280" s="12"/>
      <c r="N280" s="10" t="s">
        <v>85</v>
      </c>
      <c r="O280" s="13"/>
      <c r="DI280" s="8"/>
      <c r="DJ280" s="8"/>
      <c r="DK280" s="8" t="s">
        <v>328</v>
      </c>
      <c r="DL280" s="8" t="s">
        <v>5</v>
      </c>
      <c r="DM280" s="8" t="s">
        <v>5</v>
      </c>
      <c r="DR280" s="8"/>
      <c r="DT280" s="8"/>
    </row>
    <row r="281" spans="1:124" customFormat="1" ht="15" x14ac:dyDescent="0.25">
      <c r="A281" s="14"/>
      <c r="B281" s="38"/>
      <c r="C281" s="39"/>
      <c r="D281" s="381" t="s">
        <v>66</v>
      </c>
      <c r="E281" s="381"/>
      <c r="F281" s="381"/>
      <c r="G281" s="10"/>
      <c r="H281" s="40"/>
      <c r="I281" s="40"/>
      <c r="J281" s="40"/>
      <c r="K281" s="41"/>
      <c r="L281" s="40"/>
      <c r="M281" s="46">
        <v>0</v>
      </c>
      <c r="N281" s="34"/>
      <c r="O281" s="48">
        <v>0</v>
      </c>
      <c r="DI281" s="8"/>
      <c r="DJ281" s="8"/>
      <c r="DK281" s="8"/>
      <c r="DL281" s="8"/>
      <c r="DM281" s="8"/>
      <c r="DR281" s="8" t="s">
        <v>66</v>
      </c>
      <c r="DT281" s="8"/>
    </row>
    <row r="282" spans="1:124" customFormat="1" ht="22.5" x14ac:dyDescent="0.25">
      <c r="A282" s="9" t="s">
        <v>323</v>
      </c>
      <c r="B282" s="10" t="s">
        <v>330</v>
      </c>
      <c r="C282" s="11" t="s">
        <v>103</v>
      </c>
      <c r="D282" s="382" t="s">
        <v>281</v>
      </c>
      <c r="E282" s="382"/>
      <c r="F282" s="382"/>
      <c r="G282" s="10" t="s">
        <v>97</v>
      </c>
      <c r="H282" s="10">
        <v>2</v>
      </c>
      <c r="I282" s="10" t="s">
        <v>40</v>
      </c>
      <c r="J282" s="10" t="s">
        <v>52</v>
      </c>
      <c r="K282" s="12"/>
      <c r="L282" s="10" t="s">
        <v>83</v>
      </c>
      <c r="M282" s="12"/>
      <c r="N282" s="10" t="s">
        <v>85</v>
      </c>
      <c r="O282" s="13"/>
      <c r="DI282" s="8"/>
      <c r="DJ282" s="8"/>
      <c r="DK282" s="8" t="s">
        <v>281</v>
      </c>
      <c r="DL282" s="8" t="s">
        <v>5</v>
      </c>
      <c r="DM282" s="8" t="s">
        <v>5</v>
      </c>
      <c r="DR282" s="8"/>
      <c r="DT282" s="8"/>
    </row>
    <row r="283" spans="1:124" customFormat="1" ht="15" x14ac:dyDescent="0.25">
      <c r="A283" s="14"/>
      <c r="B283" s="38"/>
      <c r="C283" s="39"/>
      <c r="D283" s="381" t="s">
        <v>66</v>
      </c>
      <c r="E283" s="381"/>
      <c r="F283" s="381"/>
      <c r="G283" s="10"/>
      <c r="H283" s="40"/>
      <c r="I283" s="40"/>
      <c r="J283" s="40"/>
      <c r="K283" s="41"/>
      <c r="L283" s="40"/>
      <c r="M283" s="46">
        <v>0</v>
      </c>
      <c r="N283" s="34"/>
      <c r="O283" s="48">
        <v>0</v>
      </c>
      <c r="DI283" s="8"/>
      <c r="DJ283" s="8"/>
      <c r="DK283" s="8"/>
      <c r="DL283" s="8"/>
      <c r="DM283" s="8"/>
      <c r="DR283" s="8" t="s">
        <v>66</v>
      </c>
      <c r="DT283" s="8"/>
    </row>
    <row r="284" spans="1:124" customFormat="1" ht="22.5" x14ac:dyDescent="0.25">
      <c r="A284" s="9" t="s">
        <v>326</v>
      </c>
      <c r="B284" s="10" t="s">
        <v>105</v>
      </c>
      <c r="C284" s="11" t="s">
        <v>283</v>
      </c>
      <c r="D284" s="382" t="s">
        <v>284</v>
      </c>
      <c r="E284" s="382"/>
      <c r="F284" s="382"/>
      <c r="G284" s="10" t="s">
        <v>97</v>
      </c>
      <c r="H284" s="10">
        <v>1</v>
      </c>
      <c r="I284" s="10" t="s">
        <v>40</v>
      </c>
      <c r="J284" s="10" t="s">
        <v>40</v>
      </c>
      <c r="K284" s="12"/>
      <c r="L284" s="10"/>
      <c r="M284" s="12"/>
      <c r="N284" s="10" t="s">
        <v>85</v>
      </c>
      <c r="O284" s="13"/>
      <c r="DI284" s="8"/>
      <c r="DJ284" s="8"/>
      <c r="DK284" s="8" t="s">
        <v>284</v>
      </c>
      <c r="DL284" s="8" t="s">
        <v>5</v>
      </c>
      <c r="DM284" s="8" t="s">
        <v>5</v>
      </c>
      <c r="DR284" s="8"/>
      <c r="DT284" s="8"/>
    </row>
    <row r="285" spans="1:124" customFormat="1" ht="15" x14ac:dyDescent="0.25">
      <c r="A285" s="47"/>
      <c r="B285" s="38"/>
      <c r="C285" s="39"/>
      <c r="D285" s="379" t="s">
        <v>285</v>
      </c>
      <c r="E285" s="379"/>
      <c r="F285" s="379"/>
      <c r="G285" s="379"/>
      <c r="H285" s="379"/>
      <c r="I285" s="379"/>
      <c r="J285" s="379"/>
      <c r="K285" s="379"/>
      <c r="L285" s="379"/>
      <c r="M285" s="379"/>
      <c r="N285" s="379"/>
      <c r="O285" s="388"/>
      <c r="DI285" s="8"/>
      <c r="DJ285" s="8"/>
      <c r="DK285" s="8"/>
      <c r="DL285" s="8"/>
      <c r="DM285" s="8"/>
      <c r="DR285" s="8"/>
      <c r="DS285" s="2" t="s">
        <v>285</v>
      </c>
      <c r="DT285" s="8"/>
    </row>
    <row r="286" spans="1:124" customFormat="1" ht="15" x14ac:dyDescent="0.25">
      <c r="A286" s="14"/>
      <c r="B286" s="38"/>
      <c r="C286" s="39"/>
      <c r="D286" s="381" t="s">
        <v>66</v>
      </c>
      <c r="E286" s="381"/>
      <c r="F286" s="381"/>
      <c r="G286" s="10"/>
      <c r="H286" s="40"/>
      <c r="I286" s="40"/>
      <c r="J286" s="40"/>
      <c r="K286" s="41"/>
      <c r="L286" s="40"/>
      <c r="M286" s="46">
        <v>0</v>
      </c>
      <c r="N286" s="34"/>
      <c r="O286" s="48">
        <v>0</v>
      </c>
      <c r="DI286" s="8"/>
      <c r="DJ286" s="8"/>
      <c r="DK286" s="8"/>
      <c r="DL286" s="8"/>
      <c r="DM286" s="8"/>
      <c r="DR286" s="8" t="s">
        <v>66</v>
      </c>
      <c r="DT286" s="8"/>
    </row>
    <row r="287" spans="1:124" customFormat="1" ht="34.5" x14ac:dyDescent="0.25">
      <c r="A287" s="9" t="s">
        <v>327</v>
      </c>
      <c r="B287" s="10" t="s">
        <v>331</v>
      </c>
      <c r="C287" s="11" t="s">
        <v>187</v>
      </c>
      <c r="D287" s="382" t="s">
        <v>188</v>
      </c>
      <c r="E287" s="382"/>
      <c r="F287" s="382"/>
      <c r="G287" s="10" t="s">
        <v>189</v>
      </c>
      <c r="H287" s="10">
        <v>1.9730000000000001E-2</v>
      </c>
      <c r="I287" s="10" t="s">
        <v>40</v>
      </c>
      <c r="J287" s="10" t="s">
        <v>287</v>
      </c>
      <c r="K287" s="12"/>
      <c r="L287" s="10"/>
      <c r="M287" s="12"/>
      <c r="N287" s="10"/>
      <c r="O287" s="13"/>
      <c r="DI287" s="8"/>
      <c r="DJ287" s="8"/>
      <c r="DK287" s="8" t="s">
        <v>188</v>
      </c>
      <c r="DL287" s="8" t="s">
        <v>5</v>
      </c>
      <c r="DM287" s="8" t="s">
        <v>5</v>
      </c>
      <c r="DR287" s="8"/>
      <c r="DT287" s="8"/>
    </row>
    <row r="288" spans="1:124" customFormat="1" ht="33.75" x14ac:dyDescent="0.25">
      <c r="A288" s="14"/>
      <c r="B288" s="15"/>
      <c r="C288" s="16" t="s">
        <v>45</v>
      </c>
      <c r="D288" s="383" t="s">
        <v>46</v>
      </c>
      <c r="E288" s="383"/>
      <c r="F288" s="383"/>
      <c r="G288" s="383"/>
      <c r="H288" s="383"/>
      <c r="I288" s="383"/>
      <c r="J288" s="383"/>
      <c r="K288" s="383"/>
      <c r="L288" s="383"/>
      <c r="M288" s="383"/>
      <c r="N288" s="383"/>
      <c r="O288" s="384"/>
      <c r="DI288" s="8"/>
      <c r="DJ288" s="8"/>
      <c r="DK288" s="8"/>
      <c r="DL288" s="8"/>
      <c r="DM288" s="8"/>
      <c r="DN288" s="2" t="s">
        <v>46</v>
      </c>
      <c r="DR288" s="8"/>
      <c r="DT288" s="8"/>
    </row>
    <row r="289" spans="1:124" customFormat="1" ht="33.75" x14ac:dyDescent="0.25">
      <c r="A289" s="14"/>
      <c r="B289" s="15"/>
      <c r="C289" s="16" t="s">
        <v>47</v>
      </c>
      <c r="D289" s="383" t="s">
        <v>48</v>
      </c>
      <c r="E289" s="383"/>
      <c r="F289" s="383"/>
      <c r="G289" s="383"/>
      <c r="H289" s="383"/>
      <c r="I289" s="383"/>
      <c r="J289" s="383"/>
      <c r="K289" s="383"/>
      <c r="L289" s="383"/>
      <c r="M289" s="383"/>
      <c r="N289" s="383"/>
      <c r="O289" s="384"/>
      <c r="DI289" s="8"/>
      <c r="DJ289" s="8"/>
      <c r="DK289" s="8"/>
      <c r="DL289" s="8"/>
      <c r="DM289" s="8"/>
      <c r="DN289" s="2" t="s">
        <v>48</v>
      </c>
      <c r="DR289" s="8"/>
      <c r="DT289" s="8"/>
    </row>
    <row r="290" spans="1:124" customFormat="1" ht="33.75" x14ac:dyDescent="0.25">
      <c r="A290" s="14"/>
      <c r="B290" s="15"/>
      <c r="C290" s="16" t="s">
        <v>93</v>
      </c>
      <c r="D290" s="383" t="s">
        <v>94</v>
      </c>
      <c r="E290" s="383"/>
      <c r="F290" s="383"/>
      <c r="G290" s="383"/>
      <c r="H290" s="383"/>
      <c r="I290" s="383"/>
      <c r="J290" s="383"/>
      <c r="K290" s="383"/>
      <c r="L290" s="383"/>
      <c r="M290" s="383"/>
      <c r="N290" s="383"/>
      <c r="O290" s="384"/>
      <c r="DI290" s="8"/>
      <c r="DJ290" s="8"/>
      <c r="DK290" s="8"/>
      <c r="DL290" s="8"/>
      <c r="DM290" s="8"/>
      <c r="DN290" s="2" t="s">
        <v>94</v>
      </c>
      <c r="DR290" s="8"/>
      <c r="DT290" s="8"/>
    </row>
    <row r="291" spans="1:124" customFormat="1" ht="57" x14ac:dyDescent="0.25">
      <c r="A291" s="14"/>
      <c r="B291" s="15"/>
      <c r="C291" s="16" t="s">
        <v>49</v>
      </c>
      <c r="D291" s="383" t="s">
        <v>50</v>
      </c>
      <c r="E291" s="383"/>
      <c r="F291" s="383"/>
      <c r="G291" s="383"/>
      <c r="H291" s="383"/>
      <c r="I291" s="383"/>
      <c r="J291" s="383"/>
      <c r="K291" s="383"/>
      <c r="L291" s="383"/>
      <c r="M291" s="383"/>
      <c r="N291" s="383"/>
      <c r="O291" s="384"/>
      <c r="DI291" s="8"/>
      <c r="DJ291" s="8"/>
      <c r="DK291" s="8"/>
      <c r="DL291" s="8"/>
      <c r="DM291" s="8"/>
      <c r="DN291" s="2" t="s">
        <v>50</v>
      </c>
      <c r="DR291" s="8"/>
      <c r="DT291" s="8"/>
    </row>
    <row r="292" spans="1:124" customFormat="1" ht="15" x14ac:dyDescent="0.25">
      <c r="A292" s="14"/>
      <c r="B292" s="17"/>
      <c r="C292" s="16" t="s">
        <v>40</v>
      </c>
      <c r="D292" s="379" t="s">
        <v>51</v>
      </c>
      <c r="E292" s="379"/>
      <c r="F292" s="379"/>
      <c r="G292" s="18"/>
      <c r="H292" s="19"/>
      <c r="I292" s="19"/>
      <c r="J292" s="19"/>
      <c r="K292" s="20">
        <v>1107.95</v>
      </c>
      <c r="L292" s="27">
        <v>1.66635</v>
      </c>
      <c r="M292" s="22">
        <v>36.43</v>
      </c>
      <c r="N292" s="23">
        <v>46.99</v>
      </c>
      <c r="O292" s="24">
        <v>1711.85</v>
      </c>
      <c r="DI292" s="8"/>
      <c r="DJ292" s="8"/>
      <c r="DK292" s="8"/>
      <c r="DL292" s="8"/>
      <c r="DM292" s="8"/>
      <c r="DO292" s="2" t="s">
        <v>51</v>
      </c>
      <c r="DR292" s="8"/>
      <c r="DT292" s="8"/>
    </row>
    <row r="293" spans="1:124" customFormat="1" ht="15" x14ac:dyDescent="0.25">
      <c r="A293" s="14"/>
      <c r="B293" s="17"/>
      <c r="C293" s="16" t="s">
        <v>52</v>
      </c>
      <c r="D293" s="379" t="s">
        <v>53</v>
      </c>
      <c r="E293" s="379"/>
      <c r="F293" s="379"/>
      <c r="G293" s="18"/>
      <c r="H293" s="19"/>
      <c r="I293" s="19"/>
      <c r="J293" s="19"/>
      <c r="K293" s="20">
        <v>12533.99</v>
      </c>
      <c r="L293" s="27">
        <v>1.81125</v>
      </c>
      <c r="M293" s="22">
        <v>447.91</v>
      </c>
      <c r="N293" s="23">
        <v>14.01</v>
      </c>
      <c r="O293" s="24">
        <v>6275.22</v>
      </c>
      <c r="DI293" s="8"/>
      <c r="DJ293" s="8"/>
      <c r="DK293" s="8"/>
      <c r="DL293" s="8"/>
      <c r="DM293" s="8"/>
      <c r="DO293" s="2" t="s">
        <v>53</v>
      </c>
      <c r="DR293" s="8"/>
      <c r="DT293" s="8"/>
    </row>
    <row r="294" spans="1:124" customFormat="1" ht="15" x14ac:dyDescent="0.25">
      <c r="A294" s="14"/>
      <c r="B294" s="17"/>
      <c r="C294" s="16" t="s">
        <v>54</v>
      </c>
      <c r="D294" s="379" t="s">
        <v>55</v>
      </c>
      <c r="E294" s="379"/>
      <c r="F294" s="379"/>
      <c r="G294" s="18"/>
      <c r="H294" s="19"/>
      <c r="I294" s="19"/>
      <c r="J294" s="19"/>
      <c r="K294" s="22">
        <v>820.22</v>
      </c>
      <c r="L294" s="27">
        <v>1.81125</v>
      </c>
      <c r="M294" s="22">
        <v>29.31</v>
      </c>
      <c r="N294" s="23">
        <v>46.99</v>
      </c>
      <c r="O294" s="24">
        <v>1377.28</v>
      </c>
      <c r="DI294" s="8"/>
      <c r="DJ294" s="8"/>
      <c r="DK294" s="8"/>
      <c r="DL294" s="8"/>
      <c r="DM294" s="8"/>
      <c r="DO294" s="2" t="s">
        <v>55</v>
      </c>
      <c r="DR294" s="8"/>
      <c r="DT294" s="8"/>
    </row>
    <row r="295" spans="1:124" customFormat="1" ht="15" x14ac:dyDescent="0.25">
      <c r="A295" s="14"/>
      <c r="B295" s="17"/>
      <c r="C295" s="16" t="s">
        <v>72</v>
      </c>
      <c r="D295" s="379" t="s">
        <v>73</v>
      </c>
      <c r="E295" s="379"/>
      <c r="F295" s="379"/>
      <c r="G295" s="18"/>
      <c r="H295" s="19"/>
      <c r="I295" s="19"/>
      <c r="J295" s="19"/>
      <c r="K295" s="20">
        <v>230267.7</v>
      </c>
      <c r="L295" s="19"/>
      <c r="M295" s="20">
        <v>4543.18</v>
      </c>
      <c r="N295" s="23">
        <v>8.75</v>
      </c>
      <c r="O295" s="24">
        <v>39752.83</v>
      </c>
      <c r="DI295" s="8"/>
      <c r="DJ295" s="8"/>
      <c r="DK295" s="8"/>
      <c r="DL295" s="8"/>
      <c r="DM295" s="8"/>
      <c r="DO295" s="2" t="s">
        <v>73</v>
      </c>
      <c r="DR295" s="8"/>
      <c r="DT295" s="8"/>
    </row>
    <row r="296" spans="1:124" customFormat="1" ht="15" x14ac:dyDescent="0.25">
      <c r="A296" s="25"/>
      <c r="B296" s="17"/>
      <c r="C296" s="16"/>
      <c r="D296" s="379" t="s">
        <v>56</v>
      </c>
      <c r="E296" s="379"/>
      <c r="F296" s="379"/>
      <c r="G296" s="18" t="s">
        <v>57</v>
      </c>
      <c r="H296" s="23">
        <v>134.46</v>
      </c>
      <c r="I296" s="27">
        <v>1.66635</v>
      </c>
      <c r="J296" s="31">
        <v>4.4206529000000003</v>
      </c>
      <c r="K296" s="28"/>
      <c r="L296" s="19"/>
      <c r="M296" s="28"/>
      <c r="N296" s="19"/>
      <c r="O296" s="29"/>
      <c r="DI296" s="8"/>
      <c r="DJ296" s="8"/>
      <c r="DK296" s="8"/>
      <c r="DL296" s="8"/>
      <c r="DM296" s="8"/>
      <c r="DP296" s="2" t="s">
        <v>56</v>
      </c>
      <c r="DR296" s="8"/>
      <c r="DT296" s="8"/>
    </row>
    <row r="297" spans="1:124" customFormat="1" ht="15" x14ac:dyDescent="0.25">
      <c r="A297" s="25"/>
      <c r="B297" s="17"/>
      <c r="C297" s="16"/>
      <c r="D297" s="379" t="s">
        <v>58</v>
      </c>
      <c r="E297" s="379"/>
      <c r="F297" s="379"/>
      <c r="G297" s="18" t="s">
        <v>57</v>
      </c>
      <c r="H297" s="23">
        <v>54.89</v>
      </c>
      <c r="I297" s="27">
        <v>1.81125</v>
      </c>
      <c r="J297" s="45">
        <v>1.9615469999999999</v>
      </c>
      <c r="K297" s="28"/>
      <c r="L297" s="19"/>
      <c r="M297" s="28"/>
      <c r="N297" s="19"/>
      <c r="O297" s="29"/>
      <c r="DI297" s="8"/>
      <c r="DJ297" s="8"/>
      <c r="DK297" s="8"/>
      <c r="DL297" s="8"/>
      <c r="DM297" s="8"/>
      <c r="DP297" s="2" t="s">
        <v>58</v>
      </c>
      <c r="DR297" s="8"/>
      <c r="DT297" s="8"/>
    </row>
    <row r="298" spans="1:124" customFormat="1" ht="15" x14ac:dyDescent="0.25">
      <c r="A298" s="32"/>
      <c r="B298" s="18"/>
      <c r="C298" s="16"/>
      <c r="D298" s="389" t="s">
        <v>59</v>
      </c>
      <c r="E298" s="389"/>
      <c r="F298" s="389"/>
      <c r="G298" s="33"/>
      <c r="H298" s="34"/>
      <c r="I298" s="34"/>
      <c r="J298" s="34"/>
      <c r="K298" s="35">
        <v>243909.64</v>
      </c>
      <c r="L298" s="34"/>
      <c r="M298" s="35">
        <v>5027.5200000000004</v>
      </c>
      <c r="N298" s="34"/>
      <c r="O298" s="37">
        <v>47739.9</v>
      </c>
      <c r="DI298" s="8"/>
      <c r="DJ298" s="8"/>
      <c r="DK298" s="8"/>
      <c r="DL298" s="8"/>
      <c r="DM298" s="8"/>
      <c r="DQ298" s="2" t="s">
        <v>59</v>
      </c>
      <c r="DR298" s="8"/>
      <c r="DT298" s="8"/>
    </row>
    <row r="299" spans="1:124" customFormat="1" ht="15" x14ac:dyDescent="0.25">
      <c r="A299" s="25"/>
      <c r="B299" s="17"/>
      <c r="C299" s="16"/>
      <c r="D299" s="379" t="s">
        <v>60</v>
      </c>
      <c r="E299" s="379"/>
      <c r="F299" s="379"/>
      <c r="G299" s="18"/>
      <c r="H299" s="19"/>
      <c r="I299" s="19"/>
      <c r="J299" s="19"/>
      <c r="K299" s="28"/>
      <c r="L299" s="19"/>
      <c r="M299" s="22">
        <v>65.739999999999995</v>
      </c>
      <c r="N299" s="19"/>
      <c r="O299" s="24">
        <v>3089.13</v>
      </c>
      <c r="DI299" s="8"/>
      <c r="DJ299" s="8"/>
      <c r="DK299" s="8"/>
      <c r="DL299" s="8"/>
      <c r="DM299" s="8"/>
      <c r="DP299" s="2" t="s">
        <v>60</v>
      </c>
      <c r="DR299" s="8"/>
      <c r="DT299" s="8"/>
    </row>
    <row r="300" spans="1:124" customFormat="1" ht="45" x14ac:dyDescent="0.25">
      <c r="A300" s="25"/>
      <c r="B300" s="17"/>
      <c r="C300" s="16" t="s">
        <v>61</v>
      </c>
      <c r="D300" s="379" t="s">
        <v>62</v>
      </c>
      <c r="E300" s="379"/>
      <c r="F300" s="379"/>
      <c r="G300" s="18" t="s">
        <v>63</v>
      </c>
      <c r="H300" s="26">
        <v>109</v>
      </c>
      <c r="I300" s="19"/>
      <c r="J300" s="26">
        <v>109</v>
      </c>
      <c r="K300" s="28"/>
      <c r="L300" s="19"/>
      <c r="M300" s="22">
        <v>71.66</v>
      </c>
      <c r="N300" s="19"/>
      <c r="O300" s="24">
        <v>3367.15</v>
      </c>
      <c r="DI300" s="8"/>
      <c r="DJ300" s="8"/>
      <c r="DK300" s="8"/>
      <c r="DL300" s="8"/>
      <c r="DM300" s="8"/>
      <c r="DP300" s="2" t="s">
        <v>62</v>
      </c>
      <c r="DR300" s="8"/>
      <c r="DT300" s="8"/>
    </row>
    <row r="301" spans="1:124" customFormat="1" ht="90" x14ac:dyDescent="0.25">
      <c r="A301" s="25"/>
      <c r="B301" s="17"/>
      <c r="C301" s="16" t="s">
        <v>64</v>
      </c>
      <c r="D301" s="379" t="s">
        <v>65</v>
      </c>
      <c r="E301" s="379"/>
      <c r="F301" s="379"/>
      <c r="G301" s="18" t="s">
        <v>63</v>
      </c>
      <c r="H301" s="26">
        <v>65</v>
      </c>
      <c r="I301" s="23">
        <v>0.85</v>
      </c>
      <c r="J301" s="23">
        <v>55.25</v>
      </c>
      <c r="K301" s="28"/>
      <c r="L301" s="19"/>
      <c r="M301" s="22">
        <v>36.32</v>
      </c>
      <c r="N301" s="19"/>
      <c r="O301" s="24">
        <v>1706.74</v>
      </c>
      <c r="DI301" s="8"/>
      <c r="DJ301" s="8"/>
      <c r="DK301" s="8"/>
      <c r="DL301" s="8"/>
      <c r="DM301" s="8"/>
      <c r="DP301" s="2" t="s">
        <v>65</v>
      </c>
      <c r="DR301" s="8"/>
      <c r="DT301" s="8"/>
    </row>
    <row r="302" spans="1:124" customFormat="1" ht="15" x14ac:dyDescent="0.25">
      <c r="A302" s="14"/>
      <c r="B302" s="38"/>
      <c r="C302" s="39"/>
      <c r="D302" s="381" t="s">
        <v>66</v>
      </c>
      <c r="E302" s="381"/>
      <c r="F302" s="381"/>
      <c r="G302" s="10"/>
      <c r="H302" s="40"/>
      <c r="I302" s="40"/>
      <c r="J302" s="40"/>
      <c r="K302" s="41"/>
      <c r="L302" s="40"/>
      <c r="M302" s="42">
        <v>5135.5</v>
      </c>
      <c r="N302" s="34"/>
      <c r="O302" s="43">
        <v>52813.79</v>
      </c>
      <c r="DI302" s="8"/>
      <c r="DJ302" s="8"/>
      <c r="DK302" s="8"/>
      <c r="DL302" s="8"/>
      <c r="DM302" s="8"/>
      <c r="DR302" s="8" t="s">
        <v>66</v>
      </c>
      <c r="DT302" s="8"/>
    </row>
    <row r="303" spans="1:124" customFormat="1" ht="45.75" x14ac:dyDescent="0.25">
      <c r="A303" s="9" t="s">
        <v>330</v>
      </c>
      <c r="B303" s="10" t="s">
        <v>332</v>
      </c>
      <c r="C303" s="11" t="s">
        <v>192</v>
      </c>
      <c r="D303" s="382" t="s">
        <v>193</v>
      </c>
      <c r="E303" s="382"/>
      <c r="F303" s="382"/>
      <c r="G303" s="10" t="s">
        <v>80</v>
      </c>
      <c r="H303" s="10">
        <v>-23.08</v>
      </c>
      <c r="I303" s="10" t="s">
        <v>40</v>
      </c>
      <c r="J303" s="10" t="s">
        <v>289</v>
      </c>
      <c r="K303" s="12" t="s">
        <v>195</v>
      </c>
      <c r="L303" s="10"/>
      <c r="M303" s="12" t="s">
        <v>290</v>
      </c>
      <c r="N303" s="10" t="s">
        <v>85</v>
      </c>
      <c r="O303" s="13" t="s">
        <v>291</v>
      </c>
      <c r="DI303" s="8"/>
      <c r="DJ303" s="8"/>
      <c r="DK303" s="8" t="s">
        <v>193</v>
      </c>
      <c r="DL303" s="8" t="s">
        <v>5</v>
      </c>
      <c r="DM303" s="8" t="s">
        <v>5</v>
      </c>
      <c r="DR303" s="8"/>
      <c r="DT303" s="8"/>
    </row>
    <row r="304" spans="1:124" customFormat="1" ht="15" x14ac:dyDescent="0.25">
      <c r="A304" s="14"/>
      <c r="B304" s="38"/>
      <c r="C304" s="39"/>
      <c r="D304" s="381" t="s">
        <v>66</v>
      </c>
      <c r="E304" s="381"/>
      <c r="F304" s="381"/>
      <c r="G304" s="10"/>
      <c r="H304" s="40"/>
      <c r="I304" s="40"/>
      <c r="J304" s="40"/>
      <c r="K304" s="41"/>
      <c r="L304" s="40"/>
      <c r="M304" s="42">
        <v>-4542.37</v>
      </c>
      <c r="N304" s="34"/>
      <c r="O304" s="43">
        <v>-39745.74</v>
      </c>
      <c r="DI304" s="8"/>
      <c r="DJ304" s="8"/>
      <c r="DK304" s="8"/>
      <c r="DL304" s="8"/>
      <c r="DM304" s="8"/>
      <c r="DR304" s="8" t="s">
        <v>66</v>
      </c>
      <c r="DT304" s="8"/>
    </row>
    <row r="305" spans="1:126" customFormat="1" ht="45" x14ac:dyDescent="0.25">
      <c r="A305" s="9" t="s">
        <v>105</v>
      </c>
      <c r="B305" s="10" t="s">
        <v>333</v>
      </c>
      <c r="C305" s="11" t="s">
        <v>78</v>
      </c>
      <c r="D305" s="382" t="s">
        <v>79</v>
      </c>
      <c r="E305" s="382"/>
      <c r="F305" s="382"/>
      <c r="G305" s="10" t="s">
        <v>80</v>
      </c>
      <c r="H305" s="10">
        <v>23.08</v>
      </c>
      <c r="I305" s="10" t="s">
        <v>40</v>
      </c>
      <c r="J305" s="10" t="s">
        <v>293</v>
      </c>
      <c r="K305" s="12" t="s">
        <v>82</v>
      </c>
      <c r="L305" s="10" t="s">
        <v>83</v>
      </c>
      <c r="M305" s="12" t="s">
        <v>294</v>
      </c>
      <c r="N305" s="10" t="s">
        <v>85</v>
      </c>
      <c r="O305" s="13" t="s">
        <v>295</v>
      </c>
      <c r="DI305" s="8"/>
      <c r="DJ305" s="8"/>
      <c r="DK305" s="8" t="s">
        <v>79</v>
      </c>
      <c r="DL305" s="8" t="s">
        <v>5</v>
      </c>
      <c r="DM305" s="8" t="s">
        <v>5</v>
      </c>
      <c r="DR305" s="8"/>
      <c r="DT305" s="8"/>
    </row>
    <row r="306" spans="1:126" customFormat="1" ht="15" x14ac:dyDescent="0.25">
      <c r="A306" s="47"/>
      <c r="B306" s="38"/>
      <c r="C306" s="39"/>
      <c r="D306" s="379" t="s">
        <v>87</v>
      </c>
      <c r="E306" s="379"/>
      <c r="F306" s="379"/>
      <c r="G306" s="379"/>
      <c r="H306" s="379"/>
      <c r="I306" s="379"/>
      <c r="J306" s="379"/>
      <c r="K306" s="379"/>
      <c r="L306" s="379"/>
      <c r="M306" s="379"/>
      <c r="N306" s="379"/>
      <c r="O306" s="388"/>
      <c r="DI306" s="8"/>
      <c r="DJ306" s="8"/>
      <c r="DK306" s="8"/>
      <c r="DL306" s="8"/>
      <c r="DM306" s="8"/>
      <c r="DR306" s="8"/>
      <c r="DS306" s="2" t="s">
        <v>87</v>
      </c>
      <c r="DT306" s="8"/>
    </row>
    <row r="307" spans="1:126" customFormat="1" ht="15" x14ac:dyDescent="0.25">
      <c r="A307" s="14"/>
      <c r="B307" s="15"/>
      <c r="C307" s="16"/>
      <c r="D307" s="383" t="s">
        <v>88</v>
      </c>
      <c r="E307" s="383"/>
      <c r="F307" s="383"/>
      <c r="G307" s="383"/>
      <c r="H307" s="383"/>
      <c r="I307" s="383"/>
      <c r="J307" s="383"/>
      <c r="K307" s="383"/>
      <c r="L307" s="383"/>
      <c r="M307" s="383"/>
      <c r="N307" s="383"/>
      <c r="O307" s="384"/>
      <c r="DI307" s="8"/>
      <c r="DJ307" s="8"/>
      <c r="DK307" s="8"/>
      <c r="DL307" s="8"/>
      <c r="DM307" s="8"/>
      <c r="DN307" s="2" t="s">
        <v>88</v>
      </c>
      <c r="DR307" s="8"/>
      <c r="DT307" s="8"/>
    </row>
    <row r="308" spans="1:126" customFormat="1" ht="15" x14ac:dyDescent="0.25">
      <c r="A308" s="14"/>
      <c r="B308" s="15"/>
      <c r="C308" s="16"/>
      <c r="D308" s="383" t="s">
        <v>89</v>
      </c>
      <c r="E308" s="383"/>
      <c r="F308" s="383"/>
      <c r="G308" s="383"/>
      <c r="H308" s="383"/>
      <c r="I308" s="383"/>
      <c r="J308" s="383"/>
      <c r="K308" s="383"/>
      <c r="L308" s="383"/>
      <c r="M308" s="383"/>
      <c r="N308" s="383"/>
      <c r="O308" s="384"/>
      <c r="DI308" s="8"/>
      <c r="DJ308" s="8"/>
      <c r="DK308" s="8"/>
      <c r="DL308" s="8"/>
      <c r="DM308" s="8"/>
      <c r="DN308" s="2" t="s">
        <v>89</v>
      </c>
      <c r="DR308" s="8"/>
      <c r="DT308" s="8"/>
    </row>
    <row r="309" spans="1:126" customFormat="1" ht="15" x14ac:dyDescent="0.25">
      <c r="A309" s="14"/>
      <c r="B309" s="38"/>
      <c r="C309" s="39"/>
      <c r="D309" s="381" t="s">
        <v>66</v>
      </c>
      <c r="E309" s="381"/>
      <c r="F309" s="381"/>
      <c r="G309" s="10"/>
      <c r="H309" s="40"/>
      <c r="I309" s="40"/>
      <c r="J309" s="40"/>
      <c r="K309" s="41"/>
      <c r="L309" s="40"/>
      <c r="M309" s="42">
        <v>12601.65</v>
      </c>
      <c r="N309" s="34"/>
      <c r="O309" s="43">
        <v>110264.44</v>
      </c>
      <c r="DI309" s="8"/>
      <c r="DJ309" s="8"/>
      <c r="DK309" s="8"/>
      <c r="DL309" s="8"/>
      <c r="DM309" s="8"/>
      <c r="DR309" s="8" t="s">
        <v>66</v>
      </c>
      <c r="DT309" s="8"/>
    </row>
    <row r="310" spans="1:126" customFormat="1" ht="15" x14ac:dyDescent="0.25">
      <c r="A310" s="385" t="s">
        <v>202</v>
      </c>
      <c r="B310" s="386"/>
      <c r="C310" s="386"/>
      <c r="D310" s="386"/>
      <c r="E310" s="386"/>
      <c r="F310" s="386"/>
      <c r="G310" s="386"/>
      <c r="H310" s="386"/>
      <c r="I310" s="386"/>
      <c r="J310" s="386"/>
      <c r="K310" s="386"/>
      <c r="L310" s="386"/>
      <c r="M310" s="386"/>
      <c r="N310" s="386"/>
      <c r="O310" s="387"/>
      <c r="DI310" s="8"/>
      <c r="DJ310" s="8" t="s">
        <v>202</v>
      </c>
      <c r="DK310" s="8"/>
      <c r="DL310" s="8"/>
      <c r="DM310" s="8"/>
      <c r="DR310" s="8"/>
      <c r="DT310" s="8"/>
    </row>
    <row r="311" spans="1:126" customFormat="1" ht="34.5" x14ac:dyDescent="0.25">
      <c r="A311" s="9" t="s">
        <v>331</v>
      </c>
      <c r="B311" s="10" t="s">
        <v>334</v>
      </c>
      <c r="C311" s="11" t="s">
        <v>204</v>
      </c>
      <c r="D311" s="382" t="s">
        <v>205</v>
      </c>
      <c r="E311" s="382"/>
      <c r="F311" s="382"/>
      <c r="G311" s="10" t="s">
        <v>206</v>
      </c>
      <c r="H311" s="10">
        <v>9.61</v>
      </c>
      <c r="I311" s="10" t="s">
        <v>40</v>
      </c>
      <c r="J311" s="10" t="s">
        <v>335</v>
      </c>
      <c r="K311" s="12" t="s">
        <v>207</v>
      </c>
      <c r="L311" s="10"/>
      <c r="M311" s="12" t="s">
        <v>336</v>
      </c>
      <c r="N311" s="10" t="s">
        <v>209</v>
      </c>
      <c r="O311" s="13" t="s">
        <v>337</v>
      </c>
      <c r="DI311" s="8"/>
      <c r="DJ311" s="8"/>
      <c r="DK311" s="8" t="s">
        <v>205</v>
      </c>
      <c r="DL311" s="8" t="s">
        <v>5</v>
      </c>
      <c r="DM311" s="8" t="s">
        <v>5</v>
      </c>
      <c r="DR311" s="8"/>
      <c r="DT311" s="8"/>
    </row>
    <row r="312" spans="1:126" customFormat="1" ht="15" x14ac:dyDescent="0.25">
      <c r="A312" s="14"/>
      <c r="B312" s="38"/>
      <c r="C312" s="39"/>
      <c r="D312" s="381" t="s">
        <v>66</v>
      </c>
      <c r="E312" s="381"/>
      <c r="F312" s="381"/>
      <c r="G312" s="10"/>
      <c r="H312" s="40"/>
      <c r="I312" s="40"/>
      <c r="J312" s="40"/>
      <c r="K312" s="41"/>
      <c r="L312" s="40"/>
      <c r="M312" s="46">
        <v>80.63</v>
      </c>
      <c r="N312" s="34"/>
      <c r="O312" s="43">
        <v>1129.6300000000001</v>
      </c>
      <c r="DI312" s="8"/>
      <c r="DJ312" s="8"/>
      <c r="DK312" s="8"/>
      <c r="DL312" s="8"/>
      <c r="DM312" s="8"/>
      <c r="DR312" s="8" t="s">
        <v>66</v>
      </c>
      <c r="DT312" s="8"/>
    </row>
    <row r="313" spans="1:126" customFormat="1" ht="34.5" x14ac:dyDescent="0.25">
      <c r="A313" s="9" t="s">
        <v>332</v>
      </c>
      <c r="B313" s="10" t="s">
        <v>338</v>
      </c>
      <c r="C313" s="11" t="s">
        <v>212</v>
      </c>
      <c r="D313" s="382" t="s">
        <v>213</v>
      </c>
      <c r="E313" s="382"/>
      <c r="F313" s="382"/>
      <c r="G313" s="10" t="s">
        <v>206</v>
      </c>
      <c r="H313" s="10">
        <v>2.3199999999999998</v>
      </c>
      <c r="I313" s="10" t="s">
        <v>40</v>
      </c>
      <c r="J313" s="10" t="s">
        <v>339</v>
      </c>
      <c r="K313" s="12" t="s">
        <v>215</v>
      </c>
      <c r="L313" s="10"/>
      <c r="M313" s="12" t="s">
        <v>340</v>
      </c>
      <c r="N313" s="10" t="s">
        <v>209</v>
      </c>
      <c r="O313" s="13" t="s">
        <v>341</v>
      </c>
      <c r="DI313" s="8"/>
      <c r="DJ313" s="8"/>
      <c r="DK313" s="8" t="s">
        <v>213</v>
      </c>
      <c r="DL313" s="8" t="s">
        <v>5</v>
      </c>
      <c r="DM313" s="8" t="s">
        <v>5</v>
      </c>
      <c r="DR313" s="8"/>
      <c r="DT313" s="8"/>
    </row>
    <row r="314" spans="1:126" customFormat="1" ht="15" x14ac:dyDescent="0.25">
      <c r="A314" s="14"/>
      <c r="B314" s="38"/>
      <c r="C314" s="39"/>
      <c r="D314" s="381" t="s">
        <v>66</v>
      </c>
      <c r="E314" s="381"/>
      <c r="F314" s="381"/>
      <c r="G314" s="10"/>
      <c r="H314" s="40"/>
      <c r="I314" s="40"/>
      <c r="J314" s="40"/>
      <c r="K314" s="41"/>
      <c r="L314" s="40"/>
      <c r="M314" s="46">
        <v>99.71</v>
      </c>
      <c r="N314" s="34"/>
      <c r="O314" s="43">
        <v>1396.94</v>
      </c>
      <c r="DI314" s="8"/>
      <c r="DJ314" s="8"/>
      <c r="DK314" s="8"/>
      <c r="DL314" s="8"/>
      <c r="DM314" s="8"/>
      <c r="DR314" s="8" t="s">
        <v>66</v>
      </c>
      <c r="DT314" s="8"/>
    </row>
    <row r="315" spans="1:126" customFormat="1" ht="45.75" x14ac:dyDescent="0.25">
      <c r="A315" s="9" t="s">
        <v>333</v>
      </c>
      <c r="B315" s="10" t="s">
        <v>342</v>
      </c>
      <c r="C315" s="11" t="s">
        <v>219</v>
      </c>
      <c r="D315" s="382" t="s">
        <v>220</v>
      </c>
      <c r="E315" s="382"/>
      <c r="F315" s="382"/>
      <c r="G315" s="10" t="s">
        <v>206</v>
      </c>
      <c r="H315" s="10">
        <v>20.95</v>
      </c>
      <c r="I315" s="10" t="s">
        <v>40</v>
      </c>
      <c r="J315" s="10" t="s">
        <v>343</v>
      </c>
      <c r="K315" s="12" t="s">
        <v>222</v>
      </c>
      <c r="L315" s="10"/>
      <c r="M315" s="12" t="s">
        <v>344</v>
      </c>
      <c r="N315" s="10" t="s">
        <v>209</v>
      </c>
      <c r="O315" s="13" t="s">
        <v>345</v>
      </c>
      <c r="DI315" s="8"/>
      <c r="DJ315" s="8"/>
      <c r="DK315" s="8" t="s">
        <v>220</v>
      </c>
      <c r="DL315" s="8" t="s">
        <v>5</v>
      </c>
      <c r="DM315" s="8" t="s">
        <v>5</v>
      </c>
      <c r="DR315" s="8"/>
      <c r="DT315" s="8"/>
    </row>
    <row r="316" spans="1:126" customFormat="1" ht="15" x14ac:dyDescent="0.25">
      <c r="A316" s="14"/>
      <c r="B316" s="38"/>
      <c r="C316" s="39"/>
      <c r="D316" s="381" t="s">
        <v>66</v>
      </c>
      <c r="E316" s="381"/>
      <c r="F316" s="381"/>
      <c r="G316" s="10"/>
      <c r="H316" s="40"/>
      <c r="I316" s="40"/>
      <c r="J316" s="40"/>
      <c r="K316" s="41"/>
      <c r="L316" s="40"/>
      <c r="M316" s="46">
        <v>68.72</v>
      </c>
      <c r="N316" s="34"/>
      <c r="O316" s="48">
        <v>962.77</v>
      </c>
      <c r="DI316" s="8"/>
      <c r="DJ316" s="8"/>
      <c r="DK316" s="8"/>
      <c r="DL316" s="8"/>
      <c r="DM316" s="8"/>
      <c r="DR316" s="8" t="s">
        <v>66</v>
      </c>
      <c r="DT316" s="8"/>
    </row>
    <row r="317" spans="1:126" customFormat="1" ht="15" x14ac:dyDescent="0.25">
      <c r="A317" s="49"/>
      <c r="B317" s="4"/>
      <c r="C317" s="12"/>
      <c r="D317" s="381" t="s">
        <v>346</v>
      </c>
      <c r="E317" s="381"/>
      <c r="F317" s="381"/>
      <c r="G317" s="381"/>
      <c r="H317" s="381"/>
      <c r="I317" s="381"/>
      <c r="J317" s="381"/>
      <c r="K317" s="381"/>
      <c r="L317" s="381"/>
      <c r="M317" s="50">
        <v>25635.06</v>
      </c>
      <c r="N317" s="51"/>
      <c r="O317" s="52"/>
      <c r="DI317" s="8"/>
      <c r="DJ317" s="8"/>
      <c r="DK317" s="8"/>
      <c r="DL317" s="8"/>
      <c r="DM317" s="8"/>
      <c r="DR317" s="8"/>
      <c r="DT317" s="8" t="s">
        <v>346</v>
      </c>
    </row>
    <row r="318" spans="1:126" customFormat="1" ht="15" x14ac:dyDescent="0.25">
      <c r="A318" s="49"/>
      <c r="B318" s="4"/>
      <c r="C318" s="12"/>
      <c r="D318" s="381" t="s">
        <v>347</v>
      </c>
      <c r="E318" s="381"/>
      <c r="F318" s="381"/>
      <c r="G318" s="381"/>
      <c r="H318" s="381"/>
      <c r="I318" s="381"/>
      <c r="J318" s="381"/>
      <c r="K318" s="381"/>
      <c r="L318" s="381"/>
      <c r="M318" s="54"/>
      <c r="N318" s="51"/>
      <c r="O318" s="52"/>
      <c r="DU318" s="8" t="s">
        <v>347</v>
      </c>
    </row>
    <row r="319" spans="1:126" customFormat="1" ht="15" x14ac:dyDescent="0.25">
      <c r="A319" s="14"/>
      <c r="B319" s="3"/>
      <c r="C319" s="16"/>
      <c r="D319" s="379" t="s">
        <v>348</v>
      </c>
      <c r="E319" s="379"/>
      <c r="F319" s="379"/>
      <c r="G319" s="379"/>
      <c r="H319" s="379"/>
      <c r="I319" s="379"/>
      <c r="J319" s="379"/>
      <c r="K319" s="379"/>
      <c r="L319" s="379"/>
      <c r="M319" s="55">
        <v>79353.41</v>
      </c>
      <c r="N319" s="56"/>
      <c r="O319" s="57">
        <v>1011176.79</v>
      </c>
      <c r="DU319" s="8"/>
      <c r="DV319" s="2" t="s">
        <v>348</v>
      </c>
    </row>
    <row r="320" spans="1:126" customFormat="1" ht="15" x14ac:dyDescent="0.25">
      <c r="A320" s="14"/>
      <c r="B320" s="3"/>
      <c r="C320" s="16"/>
      <c r="D320" s="379" t="s">
        <v>349</v>
      </c>
      <c r="E320" s="379"/>
      <c r="F320" s="379"/>
      <c r="G320" s="379"/>
      <c r="H320" s="379"/>
      <c r="I320" s="379"/>
      <c r="J320" s="379"/>
      <c r="K320" s="379"/>
      <c r="L320" s="379"/>
      <c r="M320" s="58"/>
      <c r="N320" s="56"/>
      <c r="O320" s="59"/>
      <c r="DU320" s="8"/>
      <c r="DV320" s="2" t="s">
        <v>349</v>
      </c>
    </row>
    <row r="321" spans="1:126" customFormat="1" ht="15" x14ac:dyDescent="0.25">
      <c r="A321" s="14"/>
      <c r="B321" s="3"/>
      <c r="C321" s="16"/>
      <c r="D321" s="379" t="s">
        <v>350</v>
      </c>
      <c r="E321" s="379"/>
      <c r="F321" s="379"/>
      <c r="G321" s="379"/>
      <c r="H321" s="379"/>
      <c r="I321" s="379"/>
      <c r="J321" s="379"/>
      <c r="K321" s="379"/>
      <c r="L321" s="379"/>
      <c r="M321" s="55">
        <v>6297.04</v>
      </c>
      <c r="N321" s="56"/>
      <c r="O321" s="57">
        <v>295897.92</v>
      </c>
      <c r="DU321" s="8"/>
      <c r="DV321" s="2" t="s">
        <v>350</v>
      </c>
    </row>
    <row r="322" spans="1:126" customFormat="1" ht="15" x14ac:dyDescent="0.25">
      <c r="A322" s="14"/>
      <c r="B322" s="3"/>
      <c r="C322" s="16"/>
      <c r="D322" s="379" t="s">
        <v>351</v>
      </c>
      <c r="E322" s="379"/>
      <c r="F322" s="379"/>
      <c r="G322" s="379"/>
      <c r="H322" s="379"/>
      <c r="I322" s="379"/>
      <c r="J322" s="379"/>
      <c r="K322" s="379"/>
      <c r="L322" s="379"/>
      <c r="M322" s="55">
        <v>13260.6</v>
      </c>
      <c r="N322" s="56"/>
      <c r="O322" s="57">
        <v>185781.02</v>
      </c>
      <c r="DU322" s="8"/>
      <c r="DV322" s="2" t="s">
        <v>351</v>
      </c>
    </row>
    <row r="323" spans="1:126" customFormat="1" ht="15" x14ac:dyDescent="0.25">
      <c r="A323" s="14"/>
      <c r="B323" s="3"/>
      <c r="C323" s="16"/>
      <c r="D323" s="379" t="s">
        <v>352</v>
      </c>
      <c r="E323" s="379"/>
      <c r="F323" s="379"/>
      <c r="G323" s="379"/>
      <c r="H323" s="379"/>
      <c r="I323" s="379"/>
      <c r="J323" s="379"/>
      <c r="K323" s="379"/>
      <c r="L323" s="379"/>
      <c r="M323" s="55">
        <v>1098.96</v>
      </c>
      <c r="N323" s="56"/>
      <c r="O323" s="57">
        <v>51640.13</v>
      </c>
      <c r="DU323" s="8"/>
      <c r="DV323" s="2" t="s">
        <v>352</v>
      </c>
    </row>
    <row r="324" spans="1:126" customFormat="1" ht="15" x14ac:dyDescent="0.25">
      <c r="A324" s="14"/>
      <c r="B324" s="3"/>
      <c r="C324" s="16"/>
      <c r="D324" s="379" t="s">
        <v>353</v>
      </c>
      <c r="E324" s="379"/>
      <c r="F324" s="379"/>
      <c r="G324" s="379"/>
      <c r="H324" s="379"/>
      <c r="I324" s="379"/>
      <c r="J324" s="379"/>
      <c r="K324" s="379"/>
      <c r="L324" s="379"/>
      <c r="M324" s="55">
        <v>58829.11</v>
      </c>
      <c r="N324" s="56"/>
      <c r="O324" s="57">
        <v>515954.94</v>
      </c>
      <c r="DU324" s="8"/>
      <c r="DV324" s="2" t="s">
        <v>353</v>
      </c>
    </row>
    <row r="325" spans="1:126" customFormat="1" ht="15" x14ac:dyDescent="0.25">
      <c r="A325" s="14"/>
      <c r="B325" s="3"/>
      <c r="C325" s="16"/>
      <c r="D325" s="379" t="s">
        <v>354</v>
      </c>
      <c r="E325" s="379"/>
      <c r="F325" s="379"/>
      <c r="G325" s="379"/>
      <c r="H325" s="379"/>
      <c r="I325" s="379"/>
      <c r="J325" s="379"/>
      <c r="K325" s="379"/>
      <c r="L325" s="379"/>
      <c r="M325" s="60">
        <v>966.66</v>
      </c>
      <c r="N325" s="56"/>
      <c r="O325" s="57">
        <v>13542.91</v>
      </c>
      <c r="DU325" s="8"/>
      <c r="DV325" s="2" t="s">
        <v>354</v>
      </c>
    </row>
    <row r="326" spans="1:126" customFormat="1" ht="15" x14ac:dyDescent="0.25">
      <c r="A326" s="14"/>
      <c r="B326" s="3"/>
      <c r="C326" s="16"/>
      <c r="D326" s="379" t="s">
        <v>355</v>
      </c>
      <c r="E326" s="379"/>
      <c r="F326" s="379"/>
      <c r="G326" s="379"/>
      <c r="H326" s="379"/>
      <c r="I326" s="379"/>
      <c r="J326" s="379"/>
      <c r="K326" s="379"/>
      <c r="L326" s="379"/>
      <c r="M326" s="55">
        <v>91551.53</v>
      </c>
      <c r="N326" s="56"/>
      <c r="O326" s="57">
        <v>1584366.02</v>
      </c>
      <c r="DU326" s="8"/>
      <c r="DV326" s="2" t="s">
        <v>355</v>
      </c>
    </row>
    <row r="327" spans="1:126" customFormat="1" ht="15" x14ac:dyDescent="0.25">
      <c r="A327" s="14"/>
      <c r="B327" s="3"/>
      <c r="C327" s="16"/>
      <c r="D327" s="379" t="s">
        <v>356</v>
      </c>
      <c r="E327" s="379"/>
      <c r="F327" s="379"/>
      <c r="G327" s="379"/>
      <c r="H327" s="379"/>
      <c r="I327" s="379"/>
      <c r="J327" s="379"/>
      <c r="K327" s="379"/>
      <c r="L327" s="379"/>
      <c r="M327" s="55">
        <v>90584.87</v>
      </c>
      <c r="N327" s="56"/>
      <c r="O327" s="57">
        <v>1570823.11</v>
      </c>
      <c r="DU327" s="8"/>
      <c r="DV327" s="2" t="s">
        <v>356</v>
      </c>
    </row>
    <row r="328" spans="1:126" customFormat="1" ht="15" x14ac:dyDescent="0.25">
      <c r="A328" s="14"/>
      <c r="B328" s="3"/>
      <c r="C328" s="16"/>
      <c r="D328" s="379" t="s">
        <v>357</v>
      </c>
      <c r="E328" s="379"/>
      <c r="F328" s="379"/>
      <c r="G328" s="379"/>
      <c r="H328" s="379"/>
      <c r="I328" s="379"/>
      <c r="J328" s="379"/>
      <c r="K328" s="379"/>
      <c r="L328" s="379"/>
      <c r="M328" s="58"/>
      <c r="N328" s="56"/>
      <c r="O328" s="59"/>
      <c r="DU328" s="8"/>
      <c r="DV328" s="2" t="s">
        <v>357</v>
      </c>
    </row>
    <row r="329" spans="1:126" customFormat="1" ht="15" x14ac:dyDescent="0.25">
      <c r="A329" s="14"/>
      <c r="B329" s="3"/>
      <c r="C329" s="16"/>
      <c r="D329" s="379" t="s">
        <v>358</v>
      </c>
      <c r="E329" s="379"/>
      <c r="F329" s="379"/>
      <c r="G329" s="379"/>
      <c r="H329" s="379"/>
      <c r="I329" s="379"/>
      <c r="J329" s="379"/>
      <c r="K329" s="379"/>
      <c r="L329" s="379"/>
      <c r="M329" s="55">
        <v>6297.04</v>
      </c>
      <c r="N329" s="56"/>
      <c r="O329" s="57">
        <v>295897.92</v>
      </c>
      <c r="DU329" s="8"/>
      <c r="DV329" s="2" t="s">
        <v>358</v>
      </c>
    </row>
    <row r="330" spans="1:126" customFormat="1" ht="15" x14ac:dyDescent="0.25">
      <c r="A330" s="14"/>
      <c r="B330" s="3"/>
      <c r="C330" s="16"/>
      <c r="D330" s="379" t="s">
        <v>359</v>
      </c>
      <c r="E330" s="379"/>
      <c r="F330" s="379"/>
      <c r="G330" s="379"/>
      <c r="H330" s="379"/>
      <c r="I330" s="379"/>
      <c r="J330" s="379"/>
      <c r="K330" s="379"/>
      <c r="L330" s="379"/>
      <c r="M330" s="55">
        <v>13260.6</v>
      </c>
      <c r="N330" s="56"/>
      <c r="O330" s="57">
        <v>185781.02</v>
      </c>
      <c r="DU330" s="8"/>
      <c r="DV330" s="2" t="s">
        <v>359</v>
      </c>
    </row>
    <row r="331" spans="1:126" customFormat="1" ht="15" x14ac:dyDescent="0.25">
      <c r="A331" s="14"/>
      <c r="B331" s="3"/>
      <c r="C331" s="16"/>
      <c r="D331" s="379" t="s">
        <v>360</v>
      </c>
      <c r="E331" s="379"/>
      <c r="F331" s="379"/>
      <c r="G331" s="379"/>
      <c r="H331" s="379"/>
      <c r="I331" s="379"/>
      <c r="J331" s="379"/>
      <c r="K331" s="379"/>
      <c r="L331" s="379"/>
      <c r="M331" s="55">
        <v>1098.96</v>
      </c>
      <c r="N331" s="56"/>
      <c r="O331" s="57">
        <v>51640.13</v>
      </c>
      <c r="DU331" s="8"/>
      <c r="DV331" s="2" t="s">
        <v>360</v>
      </c>
    </row>
    <row r="332" spans="1:126" customFormat="1" ht="15" x14ac:dyDescent="0.25">
      <c r="A332" s="14"/>
      <c r="B332" s="3"/>
      <c r="C332" s="16"/>
      <c r="D332" s="379" t="s">
        <v>361</v>
      </c>
      <c r="E332" s="379"/>
      <c r="F332" s="379"/>
      <c r="G332" s="379"/>
      <c r="H332" s="379"/>
      <c r="I332" s="379"/>
      <c r="J332" s="379"/>
      <c r="K332" s="379"/>
      <c r="L332" s="379"/>
      <c r="M332" s="55">
        <v>58829.11</v>
      </c>
      <c r="N332" s="56"/>
      <c r="O332" s="57">
        <v>515954.94</v>
      </c>
      <c r="DU332" s="8"/>
      <c r="DV332" s="2" t="s">
        <v>361</v>
      </c>
    </row>
    <row r="333" spans="1:126" customFormat="1" ht="15" x14ac:dyDescent="0.25">
      <c r="A333" s="14"/>
      <c r="B333" s="3"/>
      <c r="C333" s="16"/>
      <c r="D333" s="379" t="s">
        <v>362</v>
      </c>
      <c r="E333" s="379"/>
      <c r="F333" s="379"/>
      <c r="G333" s="379"/>
      <c r="H333" s="379"/>
      <c r="I333" s="379"/>
      <c r="J333" s="379"/>
      <c r="K333" s="379"/>
      <c r="L333" s="379"/>
      <c r="M333" s="55">
        <v>8081.37</v>
      </c>
      <c r="N333" s="56"/>
      <c r="O333" s="57">
        <v>379743.57</v>
      </c>
      <c r="DU333" s="8"/>
      <c r="DV333" s="2" t="s">
        <v>362</v>
      </c>
    </row>
    <row r="334" spans="1:126" customFormat="1" ht="15" x14ac:dyDescent="0.25">
      <c r="A334" s="14"/>
      <c r="B334" s="3"/>
      <c r="C334" s="16"/>
      <c r="D334" s="379" t="s">
        <v>363</v>
      </c>
      <c r="E334" s="379"/>
      <c r="F334" s="379"/>
      <c r="G334" s="379"/>
      <c r="H334" s="379"/>
      <c r="I334" s="379"/>
      <c r="J334" s="379"/>
      <c r="K334" s="379"/>
      <c r="L334" s="379"/>
      <c r="M334" s="55">
        <v>4116.75</v>
      </c>
      <c r="N334" s="56"/>
      <c r="O334" s="57">
        <v>193445.66</v>
      </c>
      <c r="DU334" s="8"/>
      <c r="DV334" s="2" t="s">
        <v>363</v>
      </c>
    </row>
    <row r="335" spans="1:126" customFormat="1" ht="15" x14ac:dyDescent="0.25">
      <c r="A335" s="14"/>
      <c r="B335" s="3"/>
      <c r="C335" s="16"/>
      <c r="D335" s="379" t="s">
        <v>364</v>
      </c>
      <c r="E335" s="379"/>
      <c r="F335" s="379"/>
      <c r="G335" s="379"/>
      <c r="H335" s="379"/>
      <c r="I335" s="379"/>
      <c r="J335" s="379"/>
      <c r="K335" s="379"/>
      <c r="L335" s="379"/>
      <c r="M335" s="60">
        <v>966.66</v>
      </c>
      <c r="N335" s="56"/>
      <c r="O335" s="57">
        <v>13542.91</v>
      </c>
      <c r="DU335" s="8"/>
      <c r="DV335" s="2" t="s">
        <v>364</v>
      </c>
    </row>
    <row r="336" spans="1:126" customFormat="1" ht="15" x14ac:dyDescent="0.25">
      <c r="A336" s="14"/>
      <c r="B336" s="3"/>
      <c r="C336" s="16"/>
      <c r="D336" s="379" t="s">
        <v>365</v>
      </c>
      <c r="E336" s="379"/>
      <c r="F336" s="379"/>
      <c r="G336" s="379"/>
      <c r="H336" s="379"/>
      <c r="I336" s="379"/>
      <c r="J336" s="379"/>
      <c r="K336" s="379"/>
      <c r="L336" s="379"/>
      <c r="M336" s="55">
        <v>7396</v>
      </c>
      <c r="N336" s="56"/>
      <c r="O336" s="57">
        <v>347538.05</v>
      </c>
      <c r="DU336" s="8"/>
      <c r="DV336" s="2" t="s">
        <v>365</v>
      </c>
    </row>
    <row r="337" spans="1:129" customFormat="1" ht="15" x14ac:dyDescent="0.25">
      <c r="A337" s="14"/>
      <c r="B337" s="3"/>
      <c r="C337" s="16"/>
      <c r="D337" s="379" t="s">
        <v>366</v>
      </c>
      <c r="E337" s="379"/>
      <c r="F337" s="379"/>
      <c r="G337" s="379"/>
      <c r="H337" s="379"/>
      <c r="I337" s="379"/>
      <c r="J337" s="379"/>
      <c r="K337" s="379"/>
      <c r="L337" s="379"/>
      <c r="M337" s="55">
        <v>8081.37</v>
      </c>
      <c r="N337" s="56"/>
      <c r="O337" s="57">
        <v>379743.57</v>
      </c>
      <c r="DU337" s="8"/>
      <c r="DV337" s="2" t="s">
        <v>366</v>
      </c>
    </row>
    <row r="338" spans="1:129" customFormat="1" ht="15" x14ac:dyDescent="0.25">
      <c r="A338" s="14"/>
      <c r="B338" s="3"/>
      <c r="C338" s="16"/>
      <c r="D338" s="379" t="s">
        <v>367</v>
      </c>
      <c r="E338" s="379"/>
      <c r="F338" s="379"/>
      <c r="G338" s="379"/>
      <c r="H338" s="379"/>
      <c r="I338" s="379"/>
      <c r="J338" s="379"/>
      <c r="K338" s="379"/>
      <c r="L338" s="379"/>
      <c r="M338" s="55">
        <v>4116.75</v>
      </c>
      <c r="N338" s="56"/>
      <c r="O338" s="57">
        <v>193445.66</v>
      </c>
      <c r="DU338" s="8"/>
      <c r="DV338" s="2" t="s">
        <v>367</v>
      </c>
    </row>
    <row r="339" spans="1:129" customFormat="1" ht="15" x14ac:dyDescent="0.25">
      <c r="A339" s="14"/>
      <c r="B339" s="3"/>
      <c r="C339" s="16"/>
      <c r="D339" s="379" t="s">
        <v>368</v>
      </c>
      <c r="E339" s="379"/>
      <c r="F339" s="379"/>
      <c r="G339" s="379"/>
      <c r="H339" s="379"/>
      <c r="I339" s="379"/>
      <c r="J339" s="379"/>
      <c r="K339" s="379"/>
      <c r="L339" s="379"/>
      <c r="M339" s="55">
        <v>2746.55</v>
      </c>
      <c r="N339" s="56"/>
      <c r="O339" s="57">
        <v>47530.98</v>
      </c>
      <c r="DU339" s="8"/>
      <c r="DV339" s="2" t="s">
        <v>368</v>
      </c>
    </row>
    <row r="340" spans="1:129" customFormat="1" ht="15" x14ac:dyDescent="0.25">
      <c r="A340" s="14"/>
      <c r="B340" s="3"/>
      <c r="C340" s="61"/>
      <c r="D340" s="380" t="s">
        <v>369</v>
      </c>
      <c r="E340" s="380"/>
      <c r="F340" s="380"/>
      <c r="G340" s="380"/>
      <c r="H340" s="380"/>
      <c r="I340" s="380"/>
      <c r="J340" s="380"/>
      <c r="K340" s="380"/>
      <c r="L340" s="380"/>
      <c r="M340" s="62">
        <v>94298.08</v>
      </c>
      <c r="N340" s="63"/>
      <c r="O340" s="64">
        <v>1631897</v>
      </c>
      <c r="DU340" s="8"/>
      <c r="DW340" s="8" t="s">
        <v>369</v>
      </c>
    </row>
    <row r="341" spans="1:129" customFormat="1" ht="15" x14ac:dyDescent="0.25">
      <c r="A341" s="14"/>
      <c r="B341" s="3"/>
      <c r="C341" s="16"/>
      <c r="D341" s="379" t="s">
        <v>559</v>
      </c>
      <c r="E341" s="379"/>
      <c r="F341" s="379"/>
      <c r="G341" s="379"/>
      <c r="H341" s="379"/>
      <c r="I341" s="379"/>
      <c r="J341" s="379"/>
      <c r="K341" s="379"/>
      <c r="L341" s="379"/>
      <c r="M341" s="55">
        <v>60522.58</v>
      </c>
      <c r="N341" s="56"/>
      <c r="O341" s="57">
        <v>1047387.4</v>
      </c>
      <c r="DU341" s="8"/>
      <c r="DV341" s="2" t="s">
        <v>370</v>
      </c>
      <c r="DW341" s="8"/>
    </row>
    <row r="342" spans="1:129" customFormat="1" ht="15" x14ac:dyDescent="0.25">
      <c r="A342" s="14"/>
      <c r="B342" s="3"/>
      <c r="C342" s="61"/>
      <c r="D342" s="380" t="s">
        <v>373</v>
      </c>
      <c r="E342" s="380"/>
      <c r="F342" s="380"/>
      <c r="G342" s="380"/>
      <c r="H342" s="380"/>
      <c r="I342" s="380"/>
      <c r="J342" s="380"/>
      <c r="K342" s="380"/>
      <c r="L342" s="380"/>
      <c r="M342" s="62">
        <v>154820.66</v>
      </c>
      <c r="N342" s="63"/>
      <c r="O342" s="64">
        <v>2679284.4</v>
      </c>
      <c r="DU342" s="8"/>
      <c r="DW342" s="8" t="s">
        <v>371</v>
      </c>
    </row>
    <row r="343" spans="1:129" customFormat="1" ht="15" hidden="1" x14ac:dyDescent="0.25">
      <c r="A343" s="14"/>
      <c r="B343" s="3"/>
      <c r="C343" s="16"/>
      <c r="D343" s="379" t="s">
        <v>372</v>
      </c>
      <c r="E343" s="379"/>
      <c r="F343" s="379"/>
      <c r="G343" s="379"/>
      <c r="H343" s="379"/>
      <c r="I343" s="379"/>
      <c r="J343" s="379"/>
      <c r="K343" s="379"/>
      <c r="L343" s="379"/>
      <c r="M343" s="55">
        <v>30964.13</v>
      </c>
      <c r="N343" s="56"/>
      <c r="O343" s="57">
        <v>535856.88</v>
      </c>
      <c r="DU343" s="8"/>
      <c r="DW343" s="8"/>
      <c r="DX343" s="2" t="s">
        <v>372</v>
      </c>
    </row>
    <row r="344" spans="1:129" customFormat="1" ht="15" hidden="1" x14ac:dyDescent="0.25">
      <c r="A344" s="14"/>
      <c r="B344" s="3"/>
      <c r="C344" s="61"/>
      <c r="D344" s="380" t="s">
        <v>373</v>
      </c>
      <c r="E344" s="380"/>
      <c r="F344" s="380"/>
      <c r="G344" s="380"/>
      <c r="H344" s="380"/>
      <c r="I344" s="380"/>
      <c r="J344" s="380"/>
      <c r="K344" s="380"/>
      <c r="L344" s="380"/>
      <c r="M344" s="62">
        <v>185784.79</v>
      </c>
      <c r="N344" s="63"/>
      <c r="O344" s="64">
        <v>3215141.28</v>
      </c>
      <c r="DU344" s="8"/>
      <c r="DW344" s="8"/>
      <c r="DY344" s="8" t="s">
        <v>373</v>
      </c>
    </row>
    <row r="345" spans="1:129" customFormat="1" ht="29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29" s="161" customFormat="1" ht="15" x14ac:dyDescent="0.25">
      <c r="A346" s="131"/>
      <c r="B346" s="160" t="s">
        <v>374</v>
      </c>
      <c r="C346" s="375" t="s">
        <v>467</v>
      </c>
      <c r="D346" s="375"/>
      <c r="E346" s="375"/>
      <c r="F346" s="375"/>
      <c r="G346" s="375"/>
      <c r="H346" s="375"/>
      <c r="I346" s="376" t="s">
        <v>468</v>
      </c>
      <c r="J346" s="376"/>
      <c r="K346" s="376"/>
      <c r="L346" s="376"/>
      <c r="M346" s="376"/>
      <c r="N346" s="376"/>
      <c r="O346" s="131"/>
      <c r="P346" s="131"/>
      <c r="Q346" s="131"/>
      <c r="R346" s="131"/>
      <c r="S346" s="131"/>
      <c r="T346" s="155"/>
      <c r="U346" s="155"/>
      <c r="V346" s="155"/>
      <c r="W346" s="155"/>
      <c r="X346" s="155"/>
      <c r="Y346" s="155"/>
      <c r="Z346" s="155"/>
      <c r="AA346" s="155"/>
      <c r="AB346" s="155"/>
      <c r="AC346" s="155"/>
      <c r="AD346" s="155"/>
      <c r="AE346" s="155"/>
      <c r="AF346" s="155"/>
      <c r="AG346" s="155"/>
      <c r="AH346" s="155"/>
      <c r="AI346" s="155"/>
      <c r="AJ346" s="155"/>
      <c r="AK346" s="155"/>
      <c r="AL346" s="155"/>
      <c r="AM346" s="155"/>
      <c r="AN346" s="155"/>
      <c r="AO346" s="155"/>
      <c r="AP346" s="155"/>
      <c r="AQ346" s="155"/>
      <c r="AR346" s="155"/>
      <c r="AS346" s="155"/>
      <c r="AT346" s="155"/>
      <c r="AU346" s="155"/>
      <c r="AV346" s="155"/>
      <c r="AW346" s="155" t="s">
        <v>5</v>
      </c>
      <c r="AX346" s="155" t="s">
        <v>375</v>
      </c>
      <c r="AY346" s="155"/>
      <c r="AZ346" s="155"/>
    </row>
    <row r="347" spans="1:129" s="162" customFormat="1" ht="51" customHeight="1" x14ac:dyDescent="0.25">
      <c r="B347" s="160"/>
      <c r="C347" s="377" t="s">
        <v>376</v>
      </c>
      <c r="D347" s="377"/>
      <c r="E347" s="377"/>
      <c r="F347" s="377"/>
      <c r="G347" s="377"/>
      <c r="H347" s="377"/>
      <c r="I347" s="377"/>
      <c r="J347" s="377"/>
      <c r="K347" s="377"/>
      <c r="L347" s="377"/>
      <c r="M347" s="377"/>
      <c r="N347" s="377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63"/>
      <c r="AE347" s="163"/>
      <c r="AF347" s="163"/>
      <c r="AG347" s="163"/>
      <c r="AH347" s="163"/>
      <c r="AI347" s="163"/>
      <c r="AJ347" s="163"/>
      <c r="AK347" s="163"/>
      <c r="AL347" s="163"/>
      <c r="AM347" s="163"/>
      <c r="AN347" s="163"/>
      <c r="AO347" s="163"/>
      <c r="AP347" s="163"/>
      <c r="AQ347" s="163"/>
      <c r="AR347" s="163"/>
      <c r="AS347" s="163"/>
      <c r="AT347" s="163"/>
      <c r="AU347" s="163"/>
      <c r="AV347" s="163"/>
      <c r="AW347" s="163"/>
      <c r="AX347" s="163"/>
      <c r="AY347" s="163"/>
      <c r="AZ347" s="163"/>
    </row>
    <row r="348" spans="1:129" s="161" customFormat="1" ht="15" x14ac:dyDescent="0.25">
      <c r="A348" s="131"/>
      <c r="B348" s="160" t="s">
        <v>377</v>
      </c>
      <c r="C348" s="375" t="s">
        <v>469</v>
      </c>
      <c r="D348" s="375"/>
      <c r="E348" s="375"/>
      <c r="F348" s="375"/>
      <c r="G348" s="375"/>
      <c r="H348" s="375"/>
      <c r="I348" s="376" t="s">
        <v>470</v>
      </c>
      <c r="J348" s="376"/>
      <c r="K348" s="376"/>
      <c r="L348" s="376"/>
      <c r="M348" s="376"/>
      <c r="N348" s="376"/>
      <c r="O348" s="131"/>
      <c r="P348" s="131"/>
      <c r="Q348" s="131"/>
      <c r="R348" s="131"/>
      <c r="S348" s="131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  <c r="AF348" s="155"/>
      <c r="AG348" s="155"/>
      <c r="AH348" s="155"/>
      <c r="AI348" s="155"/>
      <c r="AJ348" s="155"/>
      <c r="AK348" s="155"/>
      <c r="AL348" s="155"/>
      <c r="AM348" s="155"/>
      <c r="AN348" s="155"/>
      <c r="AO348" s="155"/>
      <c r="AP348" s="155"/>
      <c r="AQ348" s="155"/>
      <c r="AR348" s="155"/>
      <c r="AS348" s="155"/>
      <c r="AT348" s="155"/>
      <c r="AU348" s="155"/>
      <c r="AV348" s="155"/>
      <c r="AW348" s="155"/>
      <c r="AX348" s="155"/>
      <c r="AY348" s="155" t="s">
        <v>5</v>
      </c>
      <c r="AZ348" s="155" t="s">
        <v>375</v>
      </c>
    </row>
    <row r="349" spans="1:129" s="162" customFormat="1" ht="36" customHeight="1" x14ac:dyDescent="0.25">
      <c r="B349" s="154"/>
      <c r="C349" s="377" t="s">
        <v>376</v>
      </c>
      <c r="D349" s="377"/>
      <c r="E349" s="377"/>
      <c r="F349" s="377"/>
      <c r="G349" s="377"/>
      <c r="H349" s="377"/>
      <c r="I349" s="377"/>
      <c r="J349" s="377"/>
      <c r="K349" s="377"/>
      <c r="L349" s="377"/>
      <c r="M349" s="377"/>
      <c r="N349" s="377"/>
      <c r="O349" s="154"/>
      <c r="T349" s="163"/>
      <c r="U349" s="163"/>
      <c r="V349" s="163"/>
      <c r="W349" s="163"/>
      <c r="X349" s="163"/>
      <c r="Y349" s="163"/>
      <c r="Z349" s="163"/>
      <c r="AA349" s="163"/>
      <c r="AB349" s="163"/>
      <c r="AC349" s="163"/>
      <c r="AD349" s="163"/>
      <c r="AE349" s="163"/>
      <c r="AF349" s="163"/>
      <c r="AG349" s="163"/>
      <c r="AH349" s="163"/>
      <c r="AI349" s="163"/>
      <c r="AJ349" s="163"/>
      <c r="AK349" s="163"/>
      <c r="AL349" s="163"/>
      <c r="AM349" s="163"/>
      <c r="AN349" s="163"/>
      <c r="AO349" s="163"/>
      <c r="AP349" s="163"/>
      <c r="AQ349" s="163"/>
      <c r="AR349" s="163"/>
      <c r="AS349" s="163"/>
      <c r="AT349" s="163"/>
      <c r="AU349" s="163"/>
      <c r="AV349" s="163"/>
      <c r="AW349" s="163"/>
      <c r="AX349" s="163"/>
      <c r="AY349" s="163"/>
      <c r="AZ349" s="163"/>
    </row>
    <row r="350" spans="1:129" customFormat="1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29" customFormat="1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29" customFormat="1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2" customFormat="1" ht="15" x14ac:dyDescent="0.25">
      <c r="A353" s="3"/>
      <c r="B353" s="3"/>
    </row>
  </sheetData>
  <mergeCells count="355">
    <mergeCell ref="M2:O2"/>
    <mergeCell ref="M3:O3"/>
    <mergeCell ref="M4:O4"/>
    <mergeCell ref="C5:K5"/>
    <mergeCell ref="M5:O5"/>
    <mergeCell ref="M10:O10"/>
    <mergeCell ref="C11:K11"/>
    <mergeCell ref="M11:O11"/>
    <mergeCell ref="M12:O12"/>
    <mergeCell ref="C13:K13"/>
    <mergeCell ref="M13:O13"/>
    <mergeCell ref="M6:O6"/>
    <mergeCell ref="M7:O7"/>
    <mergeCell ref="M8:O8"/>
    <mergeCell ref="M9:O9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A45:O45"/>
    <mergeCell ref="D46:F46"/>
    <mergeCell ref="D47:O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63:F63"/>
    <mergeCell ref="A64:O64"/>
    <mergeCell ref="D65:F65"/>
    <mergeCell ref="D66:O66"/>
    <mergeCell ref="D67:O67"/>
    <mergeCell ref="D58:F58"/>
    <mergeCell ref="D59:F59"/>
    <mergeCell ref="D60:O60"/>
    <mergeCell ref="D61:O61"/>
    <mergeCell ref="D62:O62"/>
    <mergeCell ref="D73:F73"/>
    <mergeCell ref="D74:F74"/>
    <mergeCell ref="D75:F75"/>
    <mergeCell ref="D76:F76"/>
    <mergeCell ref="D77:F77"/>
    <mergeCell ref="D68:O68"/>
    <mergeCell ref="D69:O69"/>
    <mergeCell ref="D70:F70"/>
    <mergeCell ref="D71:F71"/>
    <mergeCell ref="D72:F7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23:F123"/>
    <mergeCell ref="D124:F124"/>
    <mergeCell ref="D125:F125"/>
    <mergeCell ref="D126:F126"/>
    <mergeCell ref="D127:F127"/>
    <mergeCell ref="D118:O118"/>
    <mergeCell ref="D119:O119"/>
    <mergeCell ref="D120:O120"/>
    <mergeCell ref="D121:O121"/>
    <mergeCell ref="D122:F12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43:F143"/>
    <mergeCell ref="D144:F144"/>
    <mergeCell ref="D145:F145"/>
    <mergeCell ref="D146:F146"/>
    <mergeCell ref="D147:L147"/>
    <mergeCell ref="D138:O138"/>
    <mergeCell ref="D139:F139"/>
    <mergeCell ref="A140:O140"/>
    <mergeCell ref="D141:F141"/>
    <mergeCell ref="D142:F142"/>
    <mergeCell ref="D153:F153"/>
    <mergeCell ref="D154:F154"/>
    <mergeCell ref="D155:F155"/>
    <mergeCell ref="D156:F156"/>
    <mergeCell ref="D157:F157"/>
    <mergeCell ref="A148:O148"/>
    <mergeCell ref="D149:F149"/>
    <mergeCell ref="D150:O150"/>
    <mergeCell ref="D151:O151"/>
    <mergeCell ref="D152:O152"/>
    <mergeCell ref="D163:F163"/>
    <mergeCell ref="D164:O164"/>
    <mergeCell ref="D165:O165"/>
    <mergeCell ref="D166:O166"/>
    <mergeCell ref="D167:O167"/>
    <mergeCell ref="D158:F158"/>
    <mergeCell ref="D159:F159"/>
    <mergeCell ref="D160:F160"/>
    <mergeCell ref="D161:F161"/>
    <mergeCell ref="D162:F16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203:O203"/>
    <mergeCell ref="D204:O204"/>
    <mergeCell ref="D205:O205"/>
    <mergeCell ref="D206:O206"/>
    <mergeCell ref="D207:F207"/>
    <mergeCell ref="D198:F198"/>
    <mergeCell ref="D199:F199"/>
    <mergeCell ref="D200:O200"/>
    <mergeCell ref="D201:F201"/>
    <mergeCell ref="D202:F20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23:O223"/>
    <mergeCell ref="D224:F224"/>
    <mergeCell ref="A225:O225"/>
    <mergeCell ref="D226:F226"/>
    <mergeCell ref="D227:F227"/>
    <mergeCell ref="D218:F218"/>
    <mergeCell ref="D219:F219"/>
    <mergeCell ref="D220:F220"/>
    <mergeCell ref="D221:O221"/>
    <mergeCell ref="D222:O222"/>
    <mergeCell ref="A233:O233"/>
    <mergeCell ref="D234:F234"/>
    <mergeCell ref="D235:O235"/>
    <mergeCell ref="D236:O236"/>
    <mergeCell ref="D237:O237"/>
    <mergeCell ref="D228:F228"/>
    <mergeCell ref="D229:F229"/>
    <mergeCell ref="D230:F230"/>
    <mergeCell ref="D231:F231"/>
    <mergeCell ref="D232:L232"/>
    <mergeCell ref="D243:F243"/>
    <mergeCell ref="D244:F244"/>
    <mergeCell ref="D245:F245"/>
    <mergeCell ref="D246:F246"/>
    <mergeCell ref="D247:F247"/>
    <mergeCell ref="D238:F238"/>
    <mergeCell ref="D239:F239"/>
    <mergeCell ref="D240:F240"/>
    <mergeCell ref="D241:F241"/>
    <mergeCell ref="D242:F242"/>
    <mergeCell ref="D253:F253"/>
    <mergeCell ref="D254:F254"/>
    <mergeCell ref="D255:F255"/>
    <mergeCell ref="D256:F256"/>
    <mergeCell ref="D257:F257"/>
    <mergeCell ref="D248:F248"/>
    <mergeCell ref="D249:O249"/>
    <mergeCell ref="D250:O250"/>
    <mergeCell ref="D251:O251"/>
    <mergeCell ref="D252:O25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73:F273"/>
    <mergeCell ref="D274:F274"/>
    <mergeCell ref="D275:F275"/>
    <mergeCell ref="D276:F276"/>
    <mergeCell ref="D277:F277"/>
    <mergeCell ref="D268:F268"/>
    <mergeCell ref="D269:F269"/>
    <mergeCell ref="D270:F270"/>
    <mergeCell ref="D271:F271"/>
    <mergeCell ref="D272:F272"/>
    <mergeCell ref="D283:F283"/>
    <mergeCell ref="D284:F284"/>
    <mergeCell ref="D285:O285"/>
    <mergeCell ref="D286:F286"/>
    <mergeCell ref="D287:F287"/>
    <mergeCell ref="D278:F278"/>
    <mergeCell ref="D279:F279"/>
    <mergeCell ref="D280:F280"/>
    <mergeCell ref="D281:F281"/>
    <mergeCell ref="D282:F282"/>
    <mergeCell ref="D293:F293"/>
    <mergeCell ref="D294:F294"/>
    <mergeCell ref="D295:F295"/>
    <mergeCell ref="D296:F296"/>
    <mergeCell ref="D297:F297"/>
    <mergeCell ref="D288:O288"/>
    <mergeCell ref="D289:O289"/>
    <mergeCell ref="D290:O290"/>
    <mergeCell ref="D291:O291"/>
    <mergeCell ref="D292:F292"/>
    <mergeCell ref="D303:F303"/>
    <mergeCell ref="D304:F304"/>
    <mergeCell ref="D305:F305"/>
    <mergeCell ref="D306:O306"/>
    <mergeCell ref="D307:O307"/>
    <mergeCell ref="D298:F298"/>
    <mergeCell ref="D299:F299"/>
    <mergeCell ref="D300:F300"/>
    <mergeCell ref="D301:F301"/>
    <mergeCell ref="D302:F302"/>
    <mergeCell ref="D313:F313"/>
    <mergeCell ref="D314:F314"/>
    <mergeCell ref="D315:F315"/>
    <mergeCell ref="D316:F316"/>
    <mergeCell ref="D317:L317"/>
    <mergeCell ref="D308:O308"/>
    <mergeCell ref="D309:F309"/>
    <mergeCell ref="A310:O310"/>
    <mergeCell ref="D311:F311"/>
    <mergeCell ref="D312:F312"/>
    <mergeCell ref="D332:L332"/>
    <mergeCell ref="D323:L323"/>
    <mergeCell ref="D324:L324"/>
    <mergeCell ref="D325:L325"/>
    <mergeCell ref="D326:L326"/>
    <mergeCell ref="D327:L327"/>
    <mergeCell ref="D318:L318"/>
    <mergeCell ref="D319:L319"/>
    <mergeCell ref="D320:L320"/>
    <mergeCell ref="D321:L321"/>
    <mergeCell ref="D322:L322"/>
    <mergeCell ref="C348:H348"/>
    <mergeCell ref="I348:N348"/>
    <mergeCell ref="C349:N349"/>
    <mergeCell ref="C7:K7"/>
    <mergeCell ref="C9:K9"/>
    <mergeCell ref="D343:L343"/>
    <mergeCell ref="D344:L344"/>
    <mergeCell ref="C346:H346"/>
    <mergeCell ref="I346:N346"/>
    <mergeCell ref="C347:N347"/>
    <mergeCell ref="D338:L338"/>
    <mergeCell ref="D339:L339"/>
    <mergeCell ref="D340:L340"/>
    <mergeCell ref="D341:L341"/>
    <mergeCell ref="D342:L342"/>
    <mergeCell ref="D333:L333"/>
    <mergeCell ref="D334:L334"/>
    <mergeCell ref="D335:L335"/>
    <mergeCell ref="D336:L336"/>
    <mergeCell ref="D337:L337"/>
    <mergeCell ref="D328:L328"/>
    <mergeCell ref="D329:L329"/>
    <mergeCell ref="D330:L330"/>
    <mergeCell ref="D331:L33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44B2F-DDDF-4FF7-8BB7-AA5C36944252}">
  <sheetPr>
    <tabColor rgb="FFFF0000"/>
  </sheetPr>
  <dimension ref="A1:Q98"/>
  <sheetViews>
    <sheetView view="pageBreakPreview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164" customWidth="1"/>
    <col min="2" max="2" width="19.85546875" style="164" customWidth="1"/>
    <col min="3" max="3" width="22.5703125" style="164" customWidth="1"/>
    <col min="4" max="4" width="18.85546875" style="164" customWidth="1"/>
    <col min="5" max="5" width="12.85546875" style="164" customWidth="1"/>
    <col min="6" max="6" width="15.42578125" style="164" customWidth="1"/>
    <col min="7" max="7" width="15.5703125" style="164" customWidth="1"/>
    <col min="8" max="8" width="20.28515625" style="164" customWidth="1"/>
    <col min="9" max="9" width="10.28515625" style="164" customWidth="1"/>
    <col min="10" max="10" width="9.5703125" style="167" customWidth="1"/>
    <col min="11" max="11" width="15.5703125" style="167" customWidth="1"/>
    <col min="12" max="12" width="15.85546875" style="167" customWidth="1"/>
    <col min="13" max="13" width="8.140625" style="167" customWidth="1"/>
    <col min="14" max="14" width="14.7109375" style="164" customWidth="1"/>
    <col min="15" max="15" width="14" style="164" bestFit="1" customWidth="1"/>
    <col min="16" max="16" width="14.28515625" style="164" customWidth="1"/>
    <col min="17" max="16384" width="9" style="164"/>
  </cols>
  <sheetData>
    <row r="1" spans="1:14" x14ac:dyDescent="0.2">
      <c r="G1" s="165"/>
      <c r="H1" s="166" t="s">
        <v>471</v>
      </c>
    </row>
    <row r="2" spans="1:14" x14ac:dyDescent="0.2">
      <c r="G2" s="165"/>
      <c r="H2" s="166" t="s">
        <v>472</v>
      </c>
    </row>
    <row r="3" spans="1:14" x14ac:dyDescent="0.2">
      <c r="G3" s="165"/>
      <c r="H3" s="166" t="s">
        <v>473</v>
      </c>
    </row>
    <row r="4" spans="1:14" ht="9.75" customHeight="1" x14ac:dyDescent="0.2"/>
    <row r="5" spans="1:14" ht="16.350000000000001" customHeight="1" x14ac:dyDescent="0.2">
      <c r="G5" s="168"/>
      <c r="H5" s="169" t="s">
        <v>0</v>
      </c>
    </row>
    <row r="6" spans="1:14" x14ac:dyDescent="0.2">
      <c r="G6" s="170" t="s">
        <v>1</v>
      </c>
      <c r="H6" s="171" t="s">
        <v>474</v>
      </c>
    </row>
    <row r="7" spans="1:14" ht="25.9" customHeight="1" x14ac:dyDescent="0.2">
      <c r="A7" s="164" t="s">
        <v>3</v>
      </c>
      <c r="C7" s="367"/>
      <c r="D7" s="367"/>
      <c r="E7" s="367"/>
      <c r="F7" s="367"/>
      <c r="G7" s="170"/>
      <c r="H7" s="172"/>
    </row>
    <row r="8" spans="1:14" s="165" customFormat="1" ht="18.399999999999999" customHeight="1" x14ac:dyDescent="0.2">
      <c r="A8" s="164"/>
      <c r="B8" s="164"/>
      <c r="C8" s="164"/>
      <c r="D8" s="173"/>
      <c r="E8" s="173"/>
      <c r="F8" s="164"/>
      <c r="G8" s="170"/>
      <c r="H8" s="172"/>
      <c r="J8" s="174"/>
      <c r="K8" s="174"/>
      <c r="L8" s="174"/>
      <c r="M8" s="174"/>
    </row>
    <row r="9" spans="1:14" s="165" customFormat="1" ht="25.5" customHeight="1" x14ac:dyDescent="0.2">
      <c r="A9" s="175" t="s">
        <v>452</v>
      </c>
      <c r="B9" s="175"/>
      <c r="C9" s="368" t="s">
        <v>453</v>
      </c>
      <c r="D9" s="369"/>
      <c r="E9" s="369"/>
      <c r="F9" s="369"/>
      <c r="G9" s="170" t="s">
        <v>4</v>
      </c>
      <c r="H9" s="176" t="s">
        <v>454</v>
      </c>
      <c r="J9" s="174"/>
      <c r="K9" s="174"/>
      <c r="L9" s="174"/>
      <c r="M9" s="174"/>
    </row>
    <row r="10" spans="1:14" s="165" customFormat="1" x14ac:dyDescent="0.2">
      <c r="A10" s="175"/>
      <c r="B10" s="175"/>
      <c r="C10" s="164"/>
      <c r="D10" s="173"/>
      <c r="E10" s="164"/>
      <c r="H10" s="169"/>
      <c r="J10" s="174"/>
      <c r="K10" s="174"/>
      <c r="L10" s="174"/>
      <c r="M10" s="174"/>
    </row>
    <row r="11" spans="1:14" s="165" customFormat="1" ht="31.5" customHeight="1" x14ac:dyDescent="0.2">
      <c r="A11" s="175" t="s">
        <v>464</v>
      </c>
      <c r="B11" s="175"/>
      <c r="C11" s="370" t="s">
        <v>475</v>
      </c>
      <c r="D11" s="371"/>
      <c r="E11" s="371"/>
      <c r="F11" s="371"/>
      <c r="G11" s="177" t="s">
        <v>4</v>
      </c>
      <c r="H11" s="178">
        <v>12604128</v>
      </c>
      <c r="J11" s="174"/>
      <c r="K11" s="174"/>
      <c r="L11" s="174"/>
      <c r="M11" s="174"/>
    </row>
    <row r="12" spans="1:14" s="165" customFormat="1" x14ac:dyDescent="0.2">
      <c r="A12" s="175"/>
      <c r="B12" s="175"/>
      <c r="C12" s="164"/>
      <c r="D12" s="173"/>
      <c r="G12" s="170"/>
      <c r="H12" s="169"/>
      <c r="J12" s="174"/>
      <c r="K12" s="174"/>
      <c r="L12" s="174"/>
      <c r="M12" s="174"/>
    </row>
    <row r="13" spans="1:14" s="165" customFormat="1" ht="42" hidden="1" customHeight="1" x14ac:dyDescent="0.2">
      <c r="A13" s="175" t="s">
        <v>476</v>
      </c>
      <c r="B13" s="175"/>
      <c r="C13" s="367" t="s">
        <v>477</v>
      </c>
      <c r="D13" s="367"/>
      <c r="E13" s="367"/>
      <c r="F13" s="367"/>
      <c r="G13" s="164"/>
      <c r="H13" s="172"/>
      <c r="J13" s="174"/>
      <c r="K13" s="174"/>
      <c r="L13" s="179"/>
      <c r="M13" s="174"/>
    </row>
    <row r="14" spans="1:14" ht="33" customHeight="1" x14ac:dyDescent="0.2">
      <c r="A14" s="175" t="s">
        <v>478</v>
      </c>
      <c r="B14" s="175"/>
      <c r="C14" s="372" t="s">
        <v>455</v>
      </c>
      <c r="D14" s="372"/>
      <c r="E14" s="372"/>
      <c r="F14" s="372"/>
      <c r="G14" s="180"/>
      <c r="H14" s="172"/>
      <c r="I14" s="181"/>
    </row>
    <row r="15" spans="1:14" ht="44.25" customHeight="1" x14ac:dyDescent="0.2">
      <c r="D15" s="164" t="s">
        <v>479</v>
      </c>
      <c r="E15" s="182"/>
      <c r="F15" s="182"/>
      <c r="G15" s="182"/>
      <c r="H15" s="183"/>
      <c r="I15" s="165"/>
      <c r="J15" s="165"/>
      <c r="K15" s="165"/>
      <c r="L15" s="165"/>
      <c r="M15" s="165"/>
      <c r="N15" s="165"/>
    </row>
    <row r="16" spans="1:14" s="165" customFormat="1" ht="15.6" customHeight="1" thickBot="1" x14ac:dyDescent="0.25">
      <c r="D16" s="182"/>
      <c r="E16" s="182"/>
      <c r="F16" s="184" t="s">
        <v>480</v>
      </c>
      <c r="G16" s="170" t="s">
        <v>481</v>
      </c>
      <c r="H16" s="172"/>
    </row>
    <row r="17" spans="1:16" s="165" customFormat="1" ht="15" customHeight="1" thickBot="1" x14ac:dyDescent="0.25">
      <c r="D17" s="180"/>
      <c r="E17" s="180"/>
      <c r="F17" s="170" t="s">
        <v>482</v>
      </c>
      <c r="G17" s="183" t="s">
        <v>13</v>
      </c>
      <c r="H17" s="185" t="s">
        <v>461</v>
      </c>
    </row>
    <row r="18" spans="1:16" s="165" customFormat="1" ht="15" customHeight="1" thickBot="1" x14ac:dyDescent="0.25">
      <c r="C18" s="186"/>
      <c r="D18" s="187"/>
      <c r="G18" s="183" t="s">
        <v>14</v>
      </c>
      <c r="H18" s="188">
        <v>45483</v>
      </c>
    </row>
    <row r="19" spans="1:16" s="165" customFormat="1" ht="15" customHeight="1" x14ac:dyDescent="0.2">
      <c r="C19" s="186"/>
      <c r="D19" s="189"/>
      <c r="F19" s="184"/>
      <c r="G19" s="170" t="s">
        <v>15</v>
      </c>
      <c r="H19" s="172"/>
    </row>
    <row r="20" spans="1:16" s="165" customFormat="1" ht="15" customHeight="1" x14ac:dyDescent="0.2">
      <c r="C20" s="186"/>
      <c r="D20" s="190"/>
      <c r="F20" s="166"/>
      <c r="G20" s="164" t="s">
        <v>479</v>
      </c>
      <c r="H20" s="164"/>
      <c r="K20" s="167"/>
    </row>
    <row r="21" spans="1:16" s="165" customFormat="1" ht="5.45" customHeight="1" thickBot="1" x14ac:dyDescent="0.25">
      <c r="C21" s="191"/>
      <c r="D21" s="192"/>
      <c r="F21" s="166"/>
      <c r="G21" s="164"/>
      <c r="H21" s="164"/>
      <c r="J21" s="174"/>
      <c r="K21" s="167"/>
      <c r="L21" s="174"/>
      <c r="M21" s="174"/>
    </row>
    <row r="22" spans="1:16" s="165" customFormat="1" ht="12.2" customHeight="1" thickBot="1" x14ac:dyDescent="0.25">
      <c r="D22" s="193"/>
      <c r="E22" s="194" t="s">
        <v>483</v>
      </c>
      <c r="F22" s="195" t="s">
        <v>484</v>
      </c>
      <c r="G22" s="373" t="s">
        <v>18</v>
      </c>
      <c r="H22" s="374"/>
      <c r="J22" s="174"/>
      <c r="K22" s="167"/>
      <c r="L22" s="174"/>
      <c r="M22" s="174"/>
    </row>
    <row r="23" spans="1:16" s="165" customFormat="1" ht="12.2" customHeight="1" thickBot="1" x14ac:dyDescent="0.25">
      <c r="D23" s="196"/>
      <c r="E23" s="197"/>
      <c r="F23" s="198"/>
      <c r="G23" s="199" t="s">
        <v>19</v>
      </c>
      <c r="H23" s="199" t="s">
        <v>20</v>
      </c>
      <c r="J23" s="174"/>
      <c r="K23" s="167"/>
      <c r="L23" s="174"/>
      <c r="M23" s="174"/>
    </row>
    <row r="24" spans="1:16" s="165" customFormat="1" ht="18" customHeight="1" thickBot="1" x14ac:dyDescent="0.25">
      <c r="D24" s="164"/>
      <c r="E24" s="200">
        <v>2</v>
      </c>
      <c r="F24" s="201">
        <v>45654</v>
      </c>
      <c r="G24" s="202">
        <v>45631</v>
      </c>
      <c r="H24" s="203">
        <f>F24</f>
        <v>45654</v>
      </c>
      <c r="I24" s="204"/>
      <c r="J24" s="174"/>
      <c r="K24" s="167"/>
      <c r="L24" s="174"/>
      <c r="M24" s="174"/>
    </row>
    <row r="25" spans="1:16" s="205" customFormat="1" x14ac:dyDescent="0.2">
      <c r="J25" s="206"/>
      <c r="K25" s="167"/>
      <c r="L25" s="206"/>
      <c r="M25" s="206"/>
    </row>
    <row r="26" spans="1:16" x14ac:dyDescent="0.2">
      <c r="E26" s="168" t="s">
        <v>485</v>
      </c>
    </row>
    <row r="27" spans="1:16" x14ac:dyDescent="0.2">
      <c r="D27" s="207"/>
      <c r="E27" s="168" t="s">
        <v>486</v>
      </c>
      <c r="F27" s="207"/>
      <c r="G27" s="207"/>
    </row>
    <row r="28" spans="1:16" ht="20.25" customHeight="1" x14ac:dyDescent="0.2">
      <c r="A28" s="208" t="s">
        <v>24</v>
      </c>
      <c r="B28" s="356" t="s">
        <v>487</v>
      </c>
      <c r="C28" s="357"/>
      <c r="D28" s="358"/>
      <c r="E28" s="209" t="s">
        <v>488</v>
      </c>
      <c r="F28" s="210" t="s">
        <v>489</v>
      </c>
      <c r="G28" s="211"/>
      <c r="H28" s="212"/>
      <c r="J28" s="359" t="s">
        <v>558</v>
      </c>
      <c r="K28" s="359"/>
      <c r="L28" s="359"/>
      <c r="M28" s="359"/>
      <c r="N28" s="359"/>
      <c r="O28" s="213"/>
      <c r="P28" s="213"/>
    </row>
    <row r="29" spans="1:16" ht="24.75" customHeight="1" x14ac:dyDescent="0.2">
      <c r="A29" s="214" t="s">
        <v>490</v>
      </c>
      <c r="B29" s="360" t="s">
        <v>491</v>
      </c>
      <c r="C29" s="361"/>
      <c r="D29" s="362"/>
      <c r="E29" s="215"/>
      <c r="F29" s="216" t="s">
        <v>492</v>
      </c>
      <c r="G29" s="217"/>
      <c r="H29" s="216" t="s">
        <v>493</v>
      </c>
      <c r="J29" s="363" t="s">
        <v>494</v>
      </c>
      <c r="K29" s="363"/>
      <c r="L29" s="218">
        <v>8174112</v>
      </c>
      <c r="M29" s="219"/>
      <c r="N29" s="220"/>
      <c r="O29" s="221">
        <f>G34*1.2</f>
        <v>8174112</v>
      </c>
      <c r="P29" s="221">
        <f>L29-O29</f>
        <v>0</v>
      </c>
    </row>
    <row r="30" spans="1:16" ht="17.25" customHeight="1" x14ac:dyDescent="0.25">
      <c r="A30" s="214" t="s">
        <v>495</v>
      </c>
      <c r="B30" s="360"/>
      <c r="C30" s="361"/>
      <c r="D30" s="362"/>
      <c r="E30" s="215"/>
      <c r="F30" s="216" t="s">
        <v>496</v>
      </c>
      <c r="G30" s="222" t="s">
        <v>497</v>
      </c>
      <c r="H30" s="216" t="s">
        <v>498</v>
      </c>
      <c r="J30" s="223"/>
      <c r="K30" s="224" t="s">
        <v>499</v>
      </c>
      <c r="L30" s="224" t="s">
        <v>500</v>
      </c>
      <c r="M30" s="225" t="s">
        <v>501</v>
      </c>
      <c r="N30" s="225" t="s">
        <v>502</v>
      </c>
      <c r="O30" s="213" t="s">
        <v>503</v>
      </c>
      <c r="P30" s="213"/>
    </row>
    <row r="31" spans="1:16" x14ac:dyDescent="0.2">
      <c r="A31" s="226"/>
      <c r="B31" s="364"/>
      <c r="C31" s="365"/>
      <c r="D31" s="366"/>
      <c r="E31" s="227"/>
      <c r="F31" s="228" t="s">
        <v>504</v>
      </c>
      <c r="G31" s="229"/>
      <c r="H31" s="228" t="s">
        <v>505</v>
      </c>
      <c r="J31" s="230" t="s">
        <v>506</v>
      </c>
      <c r="K31" s="231">
        <v>2679284.4</v>
      </c>
      <c r="L31" s="231">
        <v>3215141.28</v>
      </c>
      <c r="M31" s="232">
        <v>1</v>
      </c>
      <c r="N31" s="233">
        <v>1</v>
      </c>
      <c r="O31" s="221">
        <f>'кс-2№1 ЭЭ СП12'!O344</f>
        <v>3215141.28</v>
      </c>
      <c r="P31" s="221">
        <f>L31-O31</f>
        <v>0</v>
      </c>
    </row>
    <row r="32" spans="1:16" ht="13.5" thickBot="1" x14ac:dyDescent="0.25">
      <c r="A32" s="234">
        <v>1</v>
      </c>
      <c r="B32" s="349">
        <v>2</v>
      </c>
      <c r="C32" s="350"/>
      <c r="D32" s="351"/>
      <c r="E32" s="234">
        <v>3</v>
      </c>
      <c r="F32" s="234">
        <v>4</v>
      </c>
      <c r="G32" s="234">
        <v>5</v>
      </c>
      <c r="H32" s="234">
        <v>6</v>
      </c>
      <c r="J32" s="230" t="s">
        <v>560</v>
      </c>
      <c r="K32" s="235">
        <f>'кс-2 №2 ЭЭ СП12'!O197</f>
        <v>4132475.5999999996</v>
      </c>
      <c r="L32" s="231">
        <f>K32*1.2</f>
        <v>4958970.72</v>
      </c>
      <c r="M32" s="232">
        <v>2</v>
      </c>
      <c r="N32" s="233">
        <v>2</v>
      </c>
      <c r="O32" s="221">
        <f>'кс-2 №2 ЭЭ СП12'!O199</f>
        <v>4958970.72</v>
      </c>
      <c r="P32" s="221">
        <f>L32-O32</f>
        <v>0</v>
      </c>
    </row>
    <row r="33" spans="1:17" ht="27" customHeight="1" thickBot="1" x14ac:dyDescent="0.25">
      <c r="A33" s="236"/>
      <c r="B33" s="352" t="s">
        <v>507</v>
      </c>
      <c r="C33" s="353"/>
      <c r="D33" s="354"/>
      <c r="E33" s="237" t="s">
        <v>508</v>
      </c>
      <c r="F33" s="238">
        <f>F34</f>
        <v>6811760</v>
      </c>
      <c r="G33" s="238">
        <f>G34</f>
        <v>6811760</v>
      </c>
      <c r="H33" s="238">
        <f>H34</f>
        <v>4132475.5999999996</v>
      </c>
      <c r="I33" s="167"/>
      <c r="J33" s="230"/>
      <c r="K33" s="239"/>
      <c r="L33" s="239"/>
      <c r="M33" s="232"/>
      <c r="N33" s="233"/>
      <c r="O33" s="221"/>
      <c r="P33" s="221"/>
      <c r="Q33" s="240"/>
    </row>
    <row r="34" spans="1:17" ht="23.25" customHeight="1" x14ac:dyDescent="0.2">
      <c r="A34" s="241" t="s">
        <v>40</v>
      </c>
      <c r="B34" s="345" t="s">
        <v>509</v>
      </c>
      <c r="C34" s="346"/>
      <c r="D34" s="347"/>
      <c r="E34" s="226"/>
      <c r="F34" s="242">
        <f>G34</f>
        <v>6811760</v>
      </c>
      <c r="G34" s="243">
        <f>K31+K32+K33</f>
        <v>6811760</v>
      </c>
      <c r="H34" s="244">
        <f>K32</f>
        <v>4132475.5999999996</v>
      </c>
      <c r="I34" s="167"/>
      <c r="J34" s="245"/>
      <c r="K34" s="246"/>
      <c r="L34" s="246"/>
      <c r="M34" s="247"/>
      <c r="N34" s="248"/>
      <c r="O34" s="213"/>
      <c r="P34" s="213"/>
    </row>
    <row r="35" spans="1:17" hidden="1" x14ac:dyDescent="0.2">
      <c r="A35" s="241" t="s">
        <v>52</v>
      </c>
      <c r="B35" s="345" t="s">
        <v>509</v>
      </c>
      <c r="C35" s="346"/>
      <c r="D35" s="347"/>
      <c r="E35" s="226"/>
      <c r="F35" s="242">
        <f t="shared" ref="F35:G39" si="0">G35</f>
        <v>0</v>
      </c>
      <c r="G35" s="243">
        <f t="shared" si="0"/>
        <v>0</v>
      </c>
      <c r="H35" s="249">
        <f>SUM(I35:Q35)</f>
        <v>0</v>
      </c>
      <c r="I35" s="167"/>
      <c r="J35" s="245" t="s">
        <v>510</v>
      </c>
      <c r="K35" s="246"/>
      <c r="L35" s="246"/>
      <c r="M35" s="247"/>
      <c r="N35" s="233"/>
      <c r="O35" s="213"/>
      <c r="P35" s="213"/>
    </row>
    <row r="36" spans="1:17" hidden="1" x14ac:dyDescent="0.2">
      <c r="A36" s="241" t="s">
        <v>54</v>
      </c>
      <c r="B36" s="345" t="s">
        <v>511</v>
      </c>
      <c r="C36" s="346"/>
      <c r="D36" s="347"/>
      <c r="E36" s="226"/>
      <c r="F36" s="242">
        <f t="shared" si="0"/>
        <v>0</v>
      </c>
      <c r="G36" s="243">
        <f t="shared" si="0"/>
        <v>0</v>
      </c>
      <c r="H36" s="249">
        <f>SUM(I36:Q36)</f>
        <v>0</v>
      </c>
      <c r="I36" s="167"/>
      <c r="J36" s="245" t="s">
        <v>512</v>
      </c>
      <c r="K36" s="246"/>
      <c r="L36" s="246"/>
      <c r="M36" s="247"/>
      <c r="N36" s="233"/>
      <c r="O36" s="355"/>
      <c r="P36" s="355"/>
    </row>
    <row r="37" spans="1:17" hidden="1" x14ac:dyDescent="0.2">
      <c r="A37" s="241" t="s">
        <v>72</v>
      </c>
      <c r="B37" s="345" t="s">
        <v>513</v>
      </c>
      <c r="C37" s="346"/>
      <c r="D37" s="347"/>
      <c r="E37" s="226"/>
      <c r="F37" s="242"/>
      <c r="G37" s="243"/>
      <c r="H37" s="249"/>
      <c r="I37" s="167"/>
      <c r="J37" s="245" t="s">
        <v>514</v>
      </c>
      <c r="K37" s="246"/>
      <c r="L37" s="246"/>
      <c r="M37" s="247"/>
      <c r="N37" s="232"/>
      <c r="O37" s="221"/>
      <c r="P37" s="221"/>
    </row>
    <row r="38" spans="1:17" hidden="1" x14ac:dyDescent="0.2">
      <c r="A38" s="241" t="s">
        <v>72</v>
      </c>
      <c r="B38" s="345" t="s">
        <v>515</v>
      </c>
      <c r="C38" s="346"/>
      <c r="D38" s="347"/>
      <c r="E38" s="226"/>
      <c r="F38" s="242"/>
      <c r="G38" s="243"/>
      <c r="H38" s="249"/>
      <c r="I38" s="167"/>
      <c r="J38" s="245" t="s">
        <v>516</v>
      </c>
      <c r="K38" s="246"/>
      <c r="L38" s="246"/>
      <c r="M38" s="247"/>
      <c r="N38" s="232"/>
      <c r="O38" s="213"/>
      <c r="P38" s="213"/>
    </row>
    <row r="39" spans="1:17" hidden="1" x14ac:dyDescent="0.2">
      <c r="A39" s="241" t="s">
        <v>22</v>
      </c>
      <c r="B39" s="345" t="s">
        <v>517</v>
      </c>
      <c r="C39" s="346"/>
      <c r="D39" s="347"/>
      <c r="E39" s="226"/>
      <c r="F39" s="242">
        <f t="shared" si="0"/>
        <v>0</v>
      </c>
      <c r="G39" s="243">
        <f t="shared" si="0"/>
        <v>0</v>
      </c>
      <c r="H39" s="249">
        <f>SUM(I39:Q39)</f>
        <v>0</v>
      </c>
      <c r="I39" s="167"/>
      <c r="J39" s="245" t="s">
        <v>518</v>
      </c>
      <c r="K39" s="246"/>
      <c r="L39" s="246"/>
      <c r="M39" s="247"/>
      <c r="N39" s="233"/>
      <c r="O39" s="213"/>
      <c r="P39" s="213"/>
    </row>
    <row r="40" spans="1:17" ht="14.25" customHeight="1" x14ac:dyDescent="0.2">
      <c r="A40" s="250"/>
      <c r="E40" s="348" t="s">
        <v>519</v>
      </c>
      <c r="F40" s="348"/>
      <c r="G40" s="348"/>
      <c r="H40" s="251">
        <f>H33</f>
        <v>4132475.5999999996</v>
      </c>
      <c r="I40" s="167"/>
      <c r="J40" s="245"/>
      <c r="K40" s="246"/>
      <c r="L40" s="246"/>
      <c r="M40" s="247"/>
      <c r="N40" s="252"/>
      <c r="O40" s="213"/>
      <c r="P40" s="213"/>
    </row>
    <row r="41" spans="1:17" ht="14.25" customHeight="1" x14ac:dyDescent="0.2">
      <c r="A41" s="250"/>
      <c r="E41" s="348" t="s">
        <v>520</v>
      </c>
      <c r="F41" s="348"/>
      <c r="G41" s="348"/>
      <c r="H41" s="251">
        <f>ROUND(H40*0.2,2)</f>
        <v>826495.12</v>
      </c>
      <c r="I41" s="167"/>
      <c r="J41" s="245"/>
      <c r="K41" s="246"/>
      <c r="L41" s="246"/>
      <c r="M41" s="247"/>
      <c r="N41" s="252"/>
      <c r="O41" s="221"/>
      <c r="P41" s="213"/>
    </row>
    <row r="42" spans="1:17" ht="14.25" customHeight="1" x14ac:dyDescent="0.2">
      <c r="A42" s="250"/>
      <c r="E42" s="348" t="s">
        <v>521</v>
      </c>
      <c r="F42" s="348"/>
      <c r="G42" s="348"/>
      <c r="H42" s="251">
        <f>H40+H41</f>
        <v>4958970.72</v>
      </c>
      <c r="I42" s="167"/>
      <c r="J42" s="245"/>
      <c r="K42" s="246"/>
      <c r="L42" s="246"/>
      <c r="M42" s="247"/>
      <c r="N42" s="233"/>
      <c r="O42" s="213"/>
      <c r="P42" s="213"/>
    </row>
    <row r="43" spans="1:17" ht="12.75" hidden="1" customHeight="1" x14ac:dyDescent="0.2">
      <c r="A43" s="253"/>
      <c r="B43" s="254"/>
      <c r="C43" s="254"/>
      <c r="D43" s="255"/>
      <c r="E43" s="226"/>
      <c r="F43" s="256"/>
      <c r="G43" s="257"/>
      <c r="H43" s="258"/>
      <c r="I43" s="167"/>
      <c r="J43" s="245"/>
      <c r="K43" s="246"/>
      <c r="L43" s="246"/>
      <c r="M43" s="247"/>
      <c r="N43" s="233"/>
      <c r="O43" s="213"/>
      <c r="P43" s="213"/>
    </row>
    <row r="44" spans="1:17" ht="12.75" hidden="1" customHeight="1" x14ac:dyDescent="0.2">
      <c r="A44" s="253" t="s">
        <v>522</v>
      </c>
      <c r="B44" s="259"/>
      <c r="C44" s="259"/>
      <c r="D44" s="260" t="s">
        <v>523</v>
      </c>
      <c r="E44" s="226"/>
      <c r="F44" s="249" t="e">
        <v>#REF!</v>
      </c>
      <c r="G44" s="243" t="e">
        <v>#REF!</v>
      </c>
      <c r="H44" s="261">
        <v>68388.36</v>
      </c>
      <c r="I44" s="167"/>
      <c r="J44" s="245"/>
      <c r="K44" s="246"/>
      <c r="L44" s="246"/>
      <c r="M44" s="247"/>
      <c r="N44" s="233"/>
      <c r="O44" s="213"/>
      <c r="P44" s="213"/>
    </row>
    <row r="45" spans="1:17" ht="12.75" hidden="1" customHeight="1" x14ac:dyDescent="0.2">
      <c r="A45" s="171"/>
      <c r="B45" s="262"/>
      <c r="C45" s="262"/>
      <c r="D45" s="263" t="s">
        <v>524</v>
      </c>
      <c r="E45" s="172"/>
      <c r="F45" s="264"/>
      <c r="G45" s="243" t="e">
        <v>#REF!</v>
      </c>
      <c r="H45" s="265">
        <v>437891.54</v>
      </c>
      <c r="I45" s="167"/>
      <c r="J45" s="245"/>
      <c r="K45" s="246"/>
      <c r="L45" s="246"/>
      <c r="M45" s="247"/>
      <c r="N45" s="233"/>
      <c r="O45" s="213"/>
      <c r="P45" s="213"/>
    </row>
    <row r="46" spans="1:17" ht="12.75" hidden="1" customHeight="1" x14ac:dyDescent="0.2">
      <c r="A46" s="171"/>
      <c r="B46" s="262"/>
      <c r="C46" s="262"/>
      <c r="D46" s="263" t="s">
        <v>525</v>
      </c>
      <c r="E46" s="172"/>
      <c r="F46" s="264"/>
      <c r="G46" s="243">
        <v>0</v>
      </c>
      <c r="H46" s="265">
        <v>0</v>
      </c>
      <c r="I46" s="167"/>
      <c r="J46" s="245"/>
      <c r="K46" s="246"/>
      <c r="L46" s="246"/>
      <c r="M46" s="247"/>
      <c r="N46" s="233"/>
      <c r="O46" s="213"/>
      <c r="P46" s="213"/>
    </row>
    <row r="47" spans="1:17" ht="12.75" hidden="1" customHeight="1" x14ac:dyDescent="0.2">
      <c r="A47" s="171"/>
      <c r="B47" s="262"/>
      <c r="C47" s="262"/>
      <c r="D47" s="263" t="s">
        <v>523</v>
      </c>
      <c r="E47" s="172"/>
      <c r="F47" s="264"/>
      <c r="G47" s="243">
        <v>0</v>
      </c>
      <c r="H47" s="265">
        <v>0</v>
      </c>
      <c r="I47" s="167"/>
      <c r="J47" s="245"/>
      <c r="K47" s="246"/>
      <c r="L47" s="246"/>
      <c r="M47" s="247"/>
      <c r="N47" s="233"/>
      <c r="O47" s="213"/>
      <c r="P47" s="213"/>
    </row>
    <row r="48" spans="1:17" ht="12.75" hidden="1" customHeight="1" x14ac:dyDescent="0.2">
      <c r="A48" s="171"/>
      <c r="B48" s="262"/>
      <c r="C48" s="262"/>
      <c r="D48" s="263" t="s">
        <v>526</v>
      </c>
      <c r="E48" s="172"/>
      <c r="F48" s="264"/>
      <c r="G48" s="243">
        <v>0</v>
      </c>
      <c r="H48" s="261">
        <v>0</v>
      </c>
      <c r="I48" s="167"/>
      <c r="J48" s="245"/>
      <c r="K48" s="246"/>
      <c r="L48" s="246"/>
      <c r="M48" s="247"/>
      <c r="N48" s="233"/>
      <c r="O48" s="213"/>
      <c r="P48" s="213"/>
    </row>
    <row r="49" spans="1:16" ht="12.75" hidden="1" customHeight="1" x14ac:dyDescent="0.2">
      <c r="A49" s="241" t="s">
        <v>527</v>
      </c>
      <c r="B49" s="266"/>
      <c r="C49" s="266"/>
      <c r="D49" s="255" t="s">
        <v>523</v>
      </c>
      <c r="E49" s="226"/>
      <c r="F49" s="267">
        <v>0</v>
      </c>
      <c r="G49" s="268">
        <v>0</v>
      </c>
      <c r="H49" s="258">
        <v>0</v>
      </c>
      <c r="I49" s="167"/>
      <c r="J49" s="245"/>
      <c r="K49" s="246"/>
      <c r="L49" s="246"/>
      <c r="M49" s="247"/>
      <c r="N49" s="233"/>
      <c r="O49" s="213"/>
      <c r="P49" s="213"/>
    </row>
    <row r="50" spans="1:16" ht="13.5" hidden="1" customHeight="1" thickBot="1" x14ac:dyDescent="0.25">
      <c r="A50" s="241"/>
      <c r="B50" s="266"/>
      <c r="C50" s="266"/>
      <c r="D50" s="255"/>
      <c r="E50" s="226"/>
      <c r="F50" s="269"/>
      <c r="G50" s="243"/>
      <c r="H50" s="261"/>
      <c r="I50" s="167"/>
      <c r="J50" s="245"/>
      <c r="K50" s="246"/>
      <c r="L50" s="246"/>
      <c r="M50" s="247"/>
      <c r="N50" s="233"/>
      <c r="O50" s="213"/>
      <c r="P50" s="213"/>
    </row>
    <row r="51" spans="1:16" ht="12.75" hidden="1" customHeight="1" x14ac:dyDescent="0.2">
      <c r="A51" s="241" t="s">
        <v>528</v>
      </c>
      <c r="B51" s="266"/>
      <c r="C51" s="266"/>
      <c r="D51" s="255" t="s">
        <v>529</v>
      </c>
      <c r="E51" s="226"/>
      <c r="F51" s="269">
        <v>0</v>
      </c>
      <c r="G51" s="243">
        <v>0</v>
      </c>
      <c r="H51" s="261">
        <v>0</v>
      </c>
      <c r="I51" s="167"/>
      <c r="J51" s="245"/>
      <c r="K51" s="246"/>
      <c r="L51" s="246"/>
      <c r="M51" s="247"/>
      <c r="N51" s="233"/>
      <c r="O51" s="213"/>
      <c r="P51" s="213"/>
    </row>
    <row r="52" spans="1:16" ht="15.75" hidden="1" customHeight="1" x14ac:dyDescent="0.2">
      <c r="A52" s="241"/>
      <c r="B52" s="266"/>
      <c r="C52" s="266"/>
      <c r="D52" s="255" t="s">
        <v>530</v>
      </c>
      <c r="E52" s="226"/>
      <c r="F52" s="269">
        <v>0</v>
      </c>
      <c r="G52" s="257">
        <v>0</v>
      </c>
      <c r="H52" s="270">
        <v>0</v>
      </c>
      <c r="I52" s="167"/>
      <c r="J52" s="245"/>
      <c r="K52" s="246"/>
      <c r="L52" s="246"/>
      <c r="M52" s="247"/>
      <c r="N52" s="233"/>
      <c r="O52" s="213"/>
      <c r="P52" s="213"/>
    </row>
    <row r="53" spans="1:16" ht="15.75" hidden="1" customHeight="1" x14ac:dyDescent="0.2">
      <c r="A53" s="241"/>
      <c r="B53" s="266"/>
      <c r="C53" s="266"/>
      <c r="D53" s="255"/>
      <c r="E53" s="226"/>
      <c r="F53" s="271"/>
      <c r="G53" s="272"/>
      <c r="H53" s="273"/>
      <c r="I53" s="167"/>
      <c r="J53" s="245"/>
      <c r="K53" s="246"/>
      <c r="L53" s="246"/>
      <c r="M53" s="247"/>
      <c r="N53" s="233"/>
      <c r="O53" s="213"/>
      <c r="P53" s="213"/>
    </row>
    <row r="54" spans="1:16" ht="15.75" hidden="1" customHeight="1" x14ac:dyDescent="0.2">
      <c r="A54" s="171" t="s">
        <v>531</v>
      </c>
      <c r="B54" s="274"/>
      <c r="C54" s="274"/>
      <c r="D54" s="275" t="s">
        <v>523</v>
      </c>
      <c r="E54" s="172"/>
      <c r="F54" s="269">
        <v>0</v>
      </c>
      <c r="G54" s="243">
        <v>0</v>
      </c>
      <c r="H54" s="261">
        <v>0</v>
      </c>
      <c r="I54" s="167"/>
      <c r="J54" s="245"/>
      <c r="K54" s="246"/>
      <c r="L54" s="246"/>
      <c r="M54" s="247"/>
      <c r="N54" s="233"/>
      <c r="O54" s="213"/>
      <c r="P54" s="213"/>
    </row>
    <row r="55" spans="1:16" ht="12.75" hidden="1" customHeight="1" x14ac:dyDescent="0.2">
      <c r="A55" s="171"/>
      <c r="B55" s="274"/>
      <c r="C55" s="274"/>
      <c r="D55" s="275"/>
      <c r="E55" s="172"/>
      <c r="F55" s="269"/>
      <c r="G55" s="243"/>
      <c r="H55" s="261"/>
      <c r="I55" s="167"/>
      <c r="J55" s="245"/>
      <c r="K55" s="246"/>
      <c r="L55" s="246"/>
      <c r="M55" s="247"/>
      <c r="N55" s="276"/>
    </row>
    <row r="56" spans="1:16" ht="12.75" hidden="1" customHeight="1" x14ac:dyDescent="0.2">
      <c r="A56" s="171" t="s">
        <v>528</v>
      </c>
      <c r="B56" s="274"/>
      <c r="C56" s="274"/>
      <c r="D56" s="275" t="s">
        <v>532</v>
      </c>
      <c r="E56" s="172"/>
      <c r="F56" s="269">
        <v>401728.83</v>
      </c>
      <c r="G56" s="243">
        <v>401728.83</v>
      </c>
      <c r="H56" s="261">
        <v>401728.83</v>
      </c>
      <c r="I56" s="167"/>
      <c r="J56" s="245"/>
      <c r="K56" s="246"/>
      <c r="L56" s="246"/>
      <c r="M56" s="247"/>
      <c r="N56" s="276"/>
    </row>
    <row r="57" spans="1:16" ht="12.75" hidden="1" customHeight="1" x14ac:dyDescent="0.2">
      <c r="A57" s="171"/>
      <c r="B57" s="274"/>
      <c r="C57" s="274"/>
      <c r="D57" s="275"/>
      <c r="E57" s="172"/>
      <c r="F57" s="271"/>
      <c r="G57" s="277"/>
      <c r="H57" s="278"/>
      <c r="I57" s="167"/>
      <c r="J57" s="245"/>
      <c r="K57" s="246"/>
      <c r="L57" s="246"/>
      <c r="M57" s="247"/>
      <c r="N57" s="276"/>
    </row>
    <row r="58" spans="1:16" ht="12.75" hidden="1" customHeight="1" x14ac:dyDescent="0.2">
      <c r="A58" s="171" t="s">
        <v>531</v>
      </c>
      <c r="B58" s="274"/>
      <c r="C58" s="274"/>
      <c r="D58" s="275" t="s">
        <v>523</v>
      </c>
      <c r="E58" s="172"/>
      <c r="F58" s="269">
        <v>72311.19</v>
      </c>
      <c r="G58" s="243">
        <v>72311.19</v>
      </c>
      <c r="H58" s="261">
        <v>72311.19</v>
      </c>
      <c r="I58" s="167"/>
      <c r="J58" s="245"/>
      <c r="K58" s="246"/>
      <c r="L58" s="246"/>
      <c r="M58" s="247"/>
      <c r="N58" s="276"/>
    </row>
    <row r="59" spans="1:16" ht="12.75" hidden="1" customHeight="1" x14ac:dyDescent="0.2">
      <c r="A59" s="171"/>
      <c r="B59" s="274"/>
      <c r="C59" s="274"/>
      <c r="D59" s="275"/>
      <c r="E59" s="172"/>
      <c r="F59" s="271"/>
      <c r="G59" s="277"/>
      <c r="H59" s="278"/>
      <c r="I59" s="167"/>
      <c r="J59" s="245"/>
      <c r="K59" s="246"/>
      <c r="L59" s="246"/>
      <c r="M59" s="247"/>
      <c r="N59" s="276"/>
    </row>
    <row r="60" spans="1:16" ht="12.75" hidden="1" customHeight="1" x14ac:dyDescent="0.2">
      <c r="A60" s="171"/>
      <c r="B60" s="274"/>
      <c r="C60" s="274"/>
      <c r="D60" s="275"/>
      <c r="E60" s="172"/>
      <c r="F60" s="212"/>
      <c r="G60" s="279"/>
      <c r="H60" s="261"/>
      <c r="I60" s="167"/>
      <c r="J60" s="245"/>
      <c r="K60" s="246"/>
      <c r="L60" s="246"/>
      <c r="M60" s="247"/>
      <c r="N60" s="276"/>
    </row>
    <row r="61" spans="1:16" ht="12.75" hidden="1" customHeight="1" x14ac:dyDescent="0.2">
      <c r="A61" s="280"/>
      <c r="B61" s="281"/>
      <c r="C61" s="281"/>
      <c r="D61" s="282"/>
      <c r="E61" s="217"/>
      <c r="F61" s="283"/>
      <c r="G61" s="283"/>
      <c r="H61" s="284"/>
      <c r="I61" s="167"/>
      <c r="J61" s="245"/>
      <c r="K61" s="246"/>
      <c r="L61" s="246"/>
      <c r="M61" s="247"/>
      <c r="N61" s="276"/>
    </row>
    <row r="62" spans="1:16" ht="12.75" hidden="1" customHeight="1" x14ac:dyDescent="0.2">
      <c r="A62" s="171"/>
      <c r="B62" s="274"/>
      <c r="C62" s="274"/>
      <c r="D62" s="275" t="s">
        <v>533</v>
      </c>
      <c r="E62" s="172"/>
      <c r="F62" s="285"/>
      <c r="G62" s="286">
        <v>0</v>
      </c>
      <c r="H62" s="287">
        <v>0</v>
      </c>
      <c r="I62" s="167"/>
      <c r="J62" s="245"/>
      <c r="K62" s="246"/>
      <c r="L62" s="246"/>
      <c r="M62" s="247"/>
      <c r="N62" s="276"/>
    </row>
    <row r="63" spans="1:16" ht="12.75" hidden="1" customHeight="1" x14ac:dyDescent="0.2">
      <c r="A63" s="171"/>
      <c r="B63" s="274"/>
      <c r="C63" s="274"/>
      <c r="D63" s="275" t="s">
        <v>523</v>
      </c>
      <c r="E63" s="172"/>
      <c r="F63" s="288"/>
      <c r="G63" s="289">
        <v>0</v>
      </c>
      <c r="H63" s="290">
        <v>0</v>
      </c>
      <c r="I63" s="167"/>
      <c r="J63" s="245"/>
      <c r="K63" s="246"/>
      <c r="L63" s="246"/>
      <c r="M63" s="247"/>
      <c r="N63" s="276"/>
    </row>
    <row r="64" spans="1:16" ht="12.75" hidden="1" customHeight="1" x14ac:dyDescent="0.2">
      <c r="A64" s="171"/>
      <c r="B64" s="274"/>
      <c r="C64" s="274"/>
      <c r="D64" s="275" t="s">
        <v>534</v>
      </c>
      <c r="E64" s="172"/>
      <c r="F64" s="288"/>
      <c r="G64" s="289">
        <v>0</v>
      </c>
      <c r="H64" s="290">
        <v>0</v>
      </c>
      <c r="I64" s="167"/>
      <c r="J64" s="245"/>
      <c r="K64" s="246"/>
      <c r="L64" s="246"/>
      <c r="M64" s="247"/>
      <c r="N64" s="276"/>
    </row>
    <row r="65" spans="1:14" ht="12.75" hidden="1" customHeight="1" x14ac:dyDescent="0.2">
      <c r="A65" s="171"/>
      <c r="B65" s="274"/>
      <c r="C65" s="274"/>
      <c r="D65" s="275" t="s">
        <v>535</v>
      </c>
      <c r="E65" s="217"/>
      <c r="F65" s="288"/>
      <c r="G65" s="289">
        <v>0</v>
      </c>
      <c r="H65" s="290">
        <v>0</v>
      </c>
      <c r="I65" s="167"/>
      <c r="J65" s="245"/>
      <c r="K65" s="246"/>
      <c r="L65" s="246"/>
      <c r="M65" s="247"/>
      <c r="N65" s="276"/>
    </row>
    <row r="66" spans="1:14" ht="12.75" hidden="1" customHeight="1" x14ac:dyDescent="0.2">
      <c r="A66" s="171"/>
      <c r="B66" s="274"/>
      <c r="C66" s="274"/>
      <c r="D66" s="275" t="s">
        <v>523</v>
      </c>
      <c r="E66" s="172"/>
      <c r="F66" s="291"/>
      <c r="G66" s="292">
        <v>0</v>
      </c>
      <c r="H66" s="293">
        <v>0</v>
      </c>
      <c r="I66" s="167"/>
      <c r="J66" s="245"/>
      <c r="K66" s="246"/>
      <c r="L66" s="246"/>
      <c r="M66" s="247"/>
      <c r="N66" s="276"/>
    </row>
    <row r="67" spans="1:14" ht="12.75" hidden="1" customHeight="1" x14ac:dyDescent="0.2">
      <c r="A67" s="294"/>
      <c r="B67" s="280"/>
      <c r="C67" s="280"/>
      <c r="D67" s="260" t="s">
        <v>536</v>
      </c>
      <c r="E67" s="217"/>
      <c r="F67" s="295"/>
      <c r="G67" s="286">
        <v>0</v>
      </c>
      <c r="H67" s="290">
        <v>0</v>
      </c>
      <c r="I67" s="167"/>
      <c r="J67" s="245"/>
      <c r="K67" s="246"/>
      <c r="L67" s="246"/>
      <c r="M67" s="247"/>
      <c r="N67" s="276"/>
    </row>
    <row r="68" spans="1:14" ht="12.75" hidden="1" customHeight="1" x14ac:dyDescent="0.2">
      <c r="A68" s="171"/>
      <c r="B68" s="262"/>
      <c r="C68" s="262"/>
      <c r="D68" s="263" t="s">
        <v>537</v>
      </c>
      <c r="E68" s="172"/>
      <c r="F68" s="288"/>
      <c r="G68" s="289">
        <v>0</v>
      </c>
      <c r="H68" s="290">
        <v>0</v>
      </c>
      <c r="I68" s="167"/>
      <c r="J68" s="245"/>
      <c r="K68" s="246"/>
      <c r="L68" s="246"/>
      <c r="M68" s="247"/>
      <c r="N68" s="276"/>
    </row>
    <row r="69" spans="1:14" ht="12.75" hidden="1" customHeight="1" x14ac:dyDescent="0.2">
      <c r="A69" s="171"/>
      <c r="B69" s="262"/>
      <c r="C69" s="262"/>
      <c r="D69" s="263" t="s">
        <v>523</v>
      </c>
      <c r="E69" s="172"/>
      <c r="F69" s="288"/>
      <c r="G69" s="289">
        <v>0</v>
      </c>
      <c r="H69" s="290">
        <v>0</v>
      </c>
      <c r="I69" s="167"/>
      <c r="J69" s="245"/>
      <c r="K69" s="246"/>
      <c r="L69" s="246"/>
      <c r="M69" s="247"/>
      <c r="N69" s="276"/>
    </row>
    <row r="70" spans="1:14" ht="12.75" hidden="1" customHeight="1" x14ac:dyDescent="0.2">
      <c r="A70" s="171"/>
      <c r="B70" s="262"/>
      <c r="C70" s="262"/>
      <c r="D70" s="263" t="s">
        <v>538</v>
      </c>
      <c r="E70" s="172"/>
      <c r="F70" s="288"/>
      <c r="G70" s="289">
        <v>0</v>
      </c>
      <c r="H70" s="290">
        <v>0</v>
      </c>
      <c r="I70" s="167"/>
      <c r="J70" s="245"/>
      <c r="K70" s="246"/>
      <c r="L70" s="246"/>
      <c r="M70" s="247"/>
      <c r="N70" s="276"/>
    </row>
    <row r="71" spans="1:14" ht="12.75" hidden="1" customHeight="1" x14ac:dyDescent="0.2">
      <c r="A71" s="294"/>
      <c r="B71" s="281"/>
      <c r="C71" s="281"/>
      <c r="D71" s="282" t="s">
        <v>539</v>
      </c>
      <c r="E71" s="217"/>
      <c r="F71" s="295"/>
      <c r="G71" s="286">
        <v>0</v>
      </c>
      <c r="H71" s="287">
        <v>0</v>
      </c>
      <c r="I71" s="167"/>
      <c r="J71" s="245"/>
      <c r="K71" s="246"/>
      <c r="L71" s="246"/>
      <c r="M71" s="247"/>
      <c r="N71" s="276"/>
    </row>
    <row r="72" spans="1:14" ht="12.75" hidden="1" customHeight="1" x14ac:dyDescent="0.2">
      <c r="A72" s="294"/>
      <c r="B72" s="281"/>
      <c r="C72" s="281"/>
      <c r="D72" s="282" t="s">
        <v>523</v>
      </c>
      <c r="E72" s="217"/>
      <c r="F72" s="295"/>
      <c r="G72" s="286">
        <v>0</v>
      </c>
      <c r="H72" s="287">
        <v>0</v>
      </c>
      <c r="I72" s="167"/>
      <c r="J72" s="245"/>
      <c r="K72" s="246"/>
      <c r="L72" s="246"/>
      <c r="M72" s="247"/>
      <c r="N72" s="276"/>
    </row>
    <row r="73" spans="1:14" ht="12.75" hidden="1" customHeight="1" x14ac:dyDescent="0.2">
      <c r="A73" s="294"/>
      <c r="B73" s="281"/>
      <c r="C73" s="281"/>
      <c r="D73" s="282" t="s">
        <v>540</v>
      </c>
      <c r="E73" s="217"/>
      <c r="F73" s="295"/>
      <c r="G73" s="286">
        <v>0</v>
      </c>
      <c r="H73" s="287">
        <v>0</v>
      </c>
      <c r="I73" s="167"/>
      <c r="J73" s="245"/>
      <c r="K73" s="246"/>
      <c r="L73" s="246"/>
      <c r="M73" s="247"/>
      <c r="N73" s="276"/>
    </row>
    <row r="74" spans="1:14" ht="12.75" hidden="1" customHeight="1" x14ac:dyDescent="0.2">
      <c r="A74" s="296" t="s">
        <v>198</v>
      </c>
      <c r="B74" s="297"/>
      <c r="C74" s="297"/>
      <c r="D74" s="298" t="s">
        <v>541</v>
      </c>
      <c r="E74" s="299"/>
      <c r="F74" s="300"/>
      <c r="G74" s="301" t="e">
        <v>#REF!</v>
      </c>
      <c r="H74" s="302"/>
      <c r="I74" s="167"/>
      <c r="J74" s="245"/>
      <c r="K74" s="246"/>
      <c r="L74" s="246"/>
      <c r="M74" s="247"/>
      <c r="N74" s="276"/>
    </row>
    <row r="75" spans="1:14" ht="13.5" hidden="1" customHeight="1" thickBot="1" x14ac:dyDescent="0.25">
      <c r="A75" s="205"/>
      <c r="B75" s="205"/>
      <c r="C75" s="205"/>
      <c r="F75" s="205"/>
      <c r="G75" s="184" t="s">
        <v>542</v>
      </c>
      <c r="H75" s="303">
        <v>379935.31</v>
      </c>
      <c r="I75" s="167"/>
      <c r="J75" s="245"/>
      <c r="K75" s="246"/>
      <c r="L75" s="246"/>
      <c r="M75" s="247"/>
      <c r="N75" s="276"/>
    </row>
    <row r="76" spans="1:14" ht="13.5" hidden="1" customHeight="1" thickBot="1" x14ac:dyDescent="0.25">
      <c r="F76" s="205"/>
      <c r="G76" s="184" t="s">
        <v>543</v>
      </c>
      <c r="H76" s="303">
        <v>68388.36</v>
      </c>
      <c r="I76" s="167"/>
      <c r="J76" s="245"/>
      <c r="K76" s="246"/>
      <c r="L76" s="246"/>
      <c r="M76" s="247"/>
      <c r="N76" s="276"/>
    </row>
    <row r="77" spans="1:14" ht="13.5" hidden="1" customHeight="1" thickBot="1" x14ac:dyDescent="0.25">
      <c r="F77" s="341" t="s">
        <v>544</v>
      </c>
      <c r="G77" s="341"/>
      <c r="H77" s="303">
        <v>448323.67</v>
      </c>
      <c r="I77" s="167"/>
      <c r="J77" s="245"/>
      <c r="K77" s="246"/>
      <c r="L77" s="246"/>
      <c r="M77" s="247"/>
      <c r="N77" s="276"/>
    </row>
    <row r="78" spans="1:14" ht="12.75" hidden="1" customHeight="1" x14ac:dyDescent="0.2">
      <c r="F78" s="205"/>
      <c r="G78" s="205"/>
      <c r="H78" s="304"/>
      <c r="I78" s="167"/>
      <c r="J78" s="245"/>
      <c r="K78" s="246"/>
      <c r="L78" s="246"/>
      <c r="M78" s="247"/>
      <c r="N78" s="276"/>
    </row>
    <row r="79" spans="1:14" ht="14.25" customHeight="1" x14ac:dyDescent="0.2">
      <c r="E79" s="305" t="s">
        <v>545</v>
      </c>
      <c r="F79" s="306"/>
      <c r="G79" s="306"/>
      <c r="H79" s="307"/>
      <c r="I79" s="308"/>
      <c r="J79" s="245"/>
      <c r="K79" s="246"/>
      <c r="L79" s="246"/>
      <c r="M79" s="247"/>
      <c r="N79" s="276"/>
    </row>
    <row r="80" spans="1:14" ht="15" customHeight="1" thickBot="1" x14ac:dyDescent="0.25">
      <c r="E80" s="164" t="s">
        <v>546</v>
      </c>
      <c r="F80" s="205"/>
      <c r="G80" s="205"/>
      <c r="H80" s="251">
        <f>H42-H79</f>
        <v>4958970.72</v>
      </c>
      <c r="I80" s="167"/>
      <c r="J80" s="309"/>
      <c r="K80" s="310"/>
      <c r="L80" s="310"/>
      <c r="M80" s="311"/>
      <c r="N80" s="312"/>
    </row>
    <row r="81" spans="1:15" ht="13.5" thickTop="1" x14ac:dyDescent="0.2">
      <c r="E81" s="164" t="s">
        <v>547</v>
      </c>
      <c r="F81" s="205"/>
      <c r="G81" s="205"/>
      <c r="H81" s="251">
        <f>H80/120*20</f>
        <v>826495.12</v>
      </c>
      <c r="I81" s="313"/>
      <c r="J81" s="314"/>
      <c r="K81" s="315">
        <f>SUM(K31:K80)</f>
        <v>6811760</v>
      </c>
      <c r="L81" s="315">
        <f>SUM(L31:L80)</f>
        <v>8174112</v>
      </c>
      <c r="M81" s="316"/>
      <c r="N81" s="317"/>
      <c r="O81" s="221">
        <f>F33-K81</f>
        <v>0</v>
      </c>
    </row>
    <row r="82" spans="1:15" x14ac:dyDescent="0.2">
      <c r="F82" s="205"/>
      <c r="G82" s="205"/>
      <c r="H82" s="304"/>
      <c r="I82" s="313"/>
      <c r="J82" s="318"/>
      <c r="N82" s="319"/>
    </row>
    <row r="83" spans="1:15" ht="15.75" x14ac:dyDescent="0.25">
      <c r="F83" s="205"/>
      <c r="G83" s="205"/>
      <c r="H83" s="304"/>
      <c r="I83" s="313"/>
      <c r="J83" s="318" t="s">
        <v>548</v>
      </c>
      <c r="K83" s="318"/>
      <c r="L83" s="320">
        <f>L29-L81</f>
        <v>0</v>
      </c>
      <c r="N83" s="319"/>
    </row>
    <row r="84" spans="1:15" ht="15.75" x14ac:dyDescent="0.25">
      <c r="F84" s="205"/>
      <c r="G84" s="205"/>
      <c r="H84" s="304"/>
      <c r="I84" s="313"/>
      <c r="J84" s="318"/>
      <c r="K84" s="318"/>
      <c r="L84" s="320"/>
      <c r="N84" s="319"/>
    </row>
    <row r="85" spans="1:15" s="322" customFormat="1" ht="35.25" customHeight="1" x14ac:dyDescent="0.2">
      <c r="A85" s="321" t="s">
        <v>452</v>
      </c>
      <c r="B85" s="321"/>
      <c r="C85" s="342" t="s">
        <v>549</v>
      </c>
      <c r="D85" s="342"/>
      <c r="E85" s="342"/>
      <c r="F85" s="343"/>
      <c r="G85" s="343"/>
      <c r="H85" s="322" t="s">
        <v>550</v>
      </c>
      <c r="I85" s="323"/>
      <c r="J85" s="324"/>
      <c r="K85" s="325"/>
      <c r="L85" s="167"/>
      <c r="M85" s="325"/>
      <c r="N85" s="319"/>
    </row>
    <row r="86" spans="1:15" s="322" customFormat="1" ht="9.75" customHeight="1" x14ac:dyDescent="0.2">
      <c r="A86" s="326"/>
      <c r="C86" s="344" t="s">
        <v>551</v>
      </c>
      <c r="D86" s="344"/>
      <c r="E86" s="344"/>
      <c r="F86" s="339" t="s">
        <v>552</v>
      </c>
      <c r="G86" s="339"/>
      <c r="H86" s="327" t="s">
        <v>553</v>
      </c>
      <c r="I86" s="328"/>
      <c r="J86" s="324"/>
      <c r="K86" s="325"/>
      <c r="L86" s="167"/>
      <c r="M86" s="325"/>
      <c r="N86" s="319"/>
    </row>
    <row r="87" spans="1:15" s="327" customFormat="1" ht="15.75" customHeight="1" x14ac:dyDescent="0.2">
      <c r="A87" s="329"/>
      <c r="D87" s="340"/>
      <c r="E87" s="340"/>
      <c r="F87" s="322"/>
      <c r="G87" s="322"/>
      <c r="H87" s="322"/>
      <c r="I87" s="323"/>
      <c r="J87" s="324"/>
      <c r="K87" s="330"/>
      <c r="L87" s="167"/>
      <c r="M87" s="325"/>
      <c r="N87" s="319"/>
    </row>
    <row r="88" spans="1:15" s="322" customFormat="1" ht="12.75" hidden="1" customHeight="1" x14ac:dyDescent="0.2">
      <c r="A88" s="326"/>
      <c r="J88" s="325"/>
      <c r="K88" s="325"/>
      <c r="L88" s="167"/>
      <c r="M88" s="325"/>
      <c r="N88" s="319"/>
    </row>
    <row r="89" spans="1:15" s="322" customFormat="1" ht="12.75" hidden="1" customHeight="1" x14ac:dyDescent="0.2">
      <c r="A89" s="326"/>
      <c r="J89" s="325"/>
      <c r="K89" s="325"/>
      <c r="L89" s="167"/>
      <c r="M89" s="325"/>
      <c r="N89" s="319"/>
    </row>
    <row r="90" spans="1:15" s="322" customFormat="1" x14ac:dyDescent="0.2">
      <c r="A90" s="326"/>
      <c r="B90" s="205" t="s">
        <v>554</v>
      </c>
      <c r="J90" s="325"/>
      <c r="K90" s="325"/>
      <c r="L90" s="167"/>
      <c r="M90" s="325"/>
      <c r="N90" s="319"/>
    </row>
    <row r="91" spans="1:15" s="322" customFormat="1" x14ac:dyDescent="0.2">
      <c r="A91" s="326"/>
      <c r="J91" s="325"/>
      <c r="K91" s="325"/>
      <c r="L91" s="167"/>
      <c r="M91" s="325"/>
    </row>
    <row r="92" spans="1:15" s="322" customFormat="1" x14ac:dyDescent="0.2">
      <c r="A92" s="326"/>
      <c r="J92" s="325"/>
      <c r="K92" s="325"/>
      <c r="L92" s="167"/>
      <c r="M92" s="325"/>
    </row>
    <row r="93" spans="1:15" s="322" customFormat="1" x14ac:dyDescent="0.2">
      <c r="A93" s="326"/>
      <c r="J93" s="325"/>
      <c r="K93" s="325"/>
      <c r="L93" s="167"/>
      <c r="M93" s="325"/>
    </row>
    <row r="94" spans="1:15" s="322" customFormat="1" x14ac:dyDescent="0.2">
      <c r="A94" s="326"/>
      <c r="C94" s="336"/>
      <c r="D94" s="337"/>
      <c r="E94" s="337"/>
      <c r="F94" s="337"/>
      <c r="G94" s="337"/>
      <c r="H94" s="331"/>
      <c r="J94" s="325"/>
      <c r="K94" s="325"/>
      <c r="L94" s="325"/>
      <c r="M94" s="325"/>
    </row>
    <row r="95" spans="1:15" s="322" customFormat="1" ht="30.6" customHeight="1" x14ac:dyDescent="0.2">
      <c r="A95" s="332" t="s">
        <v>464</v>
      </c>
      <c r="B95" s="168"/>
      <c r="C95" s="336" t="s">
        <v>555</v>
      </c>
      <c r="D95" s="337"/>
      <c r="E95" s="337"/>
      <c r="F95" s="338"/>
      <c r="G95" s="338"/>
      <c r="H95" s="331" t="s">
        <v>556</v>
      </c>
      <c r="J95" s="325"/>
      <c r="K95" s="325"/>
      <c r="L95" s="325"/>
      <c r="M95" s="325"/>
    </row>
    <row r="96" spans="1:15" s="322" customFormat="1" x14ac:dyDescent="0.2">
      <c r="D96" s="333" t="s">
        <v>551</v>
      </c>
      <c r="E96" s="327"/>
      <c r="F96" s="339" t="s">
        <v>552</v>
      </c>
      <c r="G96" s="339"/>
      <c r="H96" s="334" t="s">
        <v>553</v>
      </c>
      <c r="J96" s="325"/>
      <c r="K96" s="325"/>
      <c r="L96" s="325"/>
      <c r="M96" s="325"/>
    </row>
    <row r="97" spans="2:13" s="322" customFormat="1" x14ac:dyDescent="0.2">
      <c r="D97" s="340" t="s">
        <v>557</v>
      </c>
      <c r="E97" s="340"/>
      <c r="J97" s="325"/>
      <c r="K97" s="325"/>
      <c r="L97" s="325"/>
      <c r="M97" s="325"/>
    </row>
    <row r="98" spans="2:13" s="322" customFormat="1" x14ac:dyDescent="0.2">
      <c r="B98" s="205" t="s">
        <v>554</v>
      </c>
      <c r="J98" s="325"/>
      <c r="K98" s="325"/>
      <c r="L98" s="325"/>
      <c r="M98" s="325"/>
    </row>
  </sheetData>
  <mergeCells count="36">
    <mergeCell ref="G22:H22"/>
    <mergeCell ref="C7:F7"/>
    <mergeCell ref="C9:F9"/>
    <mergeCell ref="C11:F11"/>
    <mergeCell ref="C13:F13"/>
    <mergeCell ref="C14:F14"/>
    <mergeCell ref="O36:P36"/>
    <mergeCell ref="B28:D28"/>
    <mergeCell ref="J28:N28"/>
    <mergeCell ref="B29:D29"/>
    <mergeCell ref="J29:K29"/>
    <mergeCell ref="B30:D30"/>
    <mergeCell ref="B31:D31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D97:E97"/>
    <mergeCell ref="F77:G77"/>
    <mergeCell ref="C85:E85"/>
    <mergeCell ref="F85:G85"/>
    <mergeCell ref="C86:E86"/>
    <mergeCell ref="F86:G86"/>
    <mergeCell ref="D87:E87"/>
    <mergeCell ref="C94:E94"/>
    <mergeCell ref="F94:G94"/>
    <mergeCell ref="C95:E95"/>
    <mergeCell ref="F95:G95"/>
    <mergeCell ref="F96:G96"/>
  </mergeCells>
  <phoneticPr fontId="38" type="noConversion"/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0919-A2A7-40E7-9948-8C82F65A6888}">
  <sheetPr>
    <tabColor rgb="FFFF0000"/>
    <pageSetUpPr fitToPage="1"/>
  </sheetPr>
  <dimension ref="A1:EW208"/>
  <sheetViews>
    <sheetView tabSelected="1" topLeftCell="A7" workbookViewId="0">
      <selection activeCell="O22" sqref="O22"/>
    </sheetView>
  </sheetViews>
  <sheetFormatPr defaultColWidth="9.140625" defaultRowHeight="11.25" customHeight="1" x14ac:dyDescent="0.2"/>
  <cols>
    <col min="1" max="2" width="6.7109375" style="129" customWidth="1"/>
    <col min="3" max="3" width="11.5703125" style="129" customWidth="1"/>
    <col min="4" max="4" width="10.42578125" style="129" customWidth="1"/>
    <col min="5" max="5" width="13.28515625" style="129" customWidth="1"/>
    <col min="6" max="6" width="8.5703125" style="129" customWidth="1"/>
    <col min="7" max="7" width="9.28515625" style="129" customWidth="1"/>
    <col min="8" max="8" width="12.7109375" style="129" customWidth="1"/>
    <col min="9" max="10" width="12.85546875" style="129" customWidth="1"/>
    <col min="11" max="11" width="11" style="129" customWidth="1"/>
    <col min="12" max="13" width="12.85546875" style="129" customWidth="1"/>
    <col min="14" max="14" width="11" style="129" customWidth="1"/>
    <col min="15" max="15" width="16.7109375" style="129" customWidth="1"/>
    <col min="16" max="16" width="10" style="129" customWidth="1"/>
    <col min="17" max="17" width="10.7109375" style="129" customWidth="1"/>
    <col min="18" max="18" width="9.140625" style="129"/>
    <col min="19" max="27" width="102.5703125" style="66" hidden="1" customWidth="1"/>
    <col min="28" max="30" width="40.5703125" style="66" hidden="1" customWidth="1"/>
    <col min="31" max="38" width="91" style="66" hidden="1" customWidth="1"/>
    <col min="39" max="41" width="40.5703125" style="66" hidden="1" customWidth="1"/>
    <col min="42" max="49" width="91" style="66" hidden="1" customWidth="1"/>
    <col min="50" max="52" width="40.5703125" style="66" hidden="1" customWidth="1"/>
    <col min="53" max="61" width="102.5703125" style="66" hidden="1" customWidth="1"/>
    <col min="62" max="64" width="40.5703125" style="66" hidden="1" customWidth="1"/>
    <col min="65" max="73" width="102.5703125" style="66" hidden="1" customWidth="1"/>
    <col min="74" max="82" width="40.5703125" style="66" hidden="1" customWidth="1"/>
    <col min="83" max="114" width="169.42578125" style="66" hidden="1" customWidth="1"/>
    <col min="115" max="117" width="32.28515625" style="66" hidden="1" customWidth="1"/>
    <col min="118" max="118" width="144.42578125" style="66" hidden="1" customWidth="1"/>
    <col min="119" max="122" width="32.28515625" style="66" hidden="1" customWidth="1"/>
    <col min="123" max="123" width="144.42578125" style="66" hidden="1" customWidth="1"/>
    <col min="124" max="129" width="103.85546875" style="66" hidden="1" customWidth="1"/>
    <col min="130" max="135" width="65.85546875" style="66" hidden="1" customWidth="1"/>
    <col min="136" max="141" width="73.42578125" style="66" hidden="1" customWidth="1"/>
    <col min="142" max="147" width="65.85546875" style="66" hidden="1" customWidth="1"/>
    <col min="148" max="153" width="73.42578125" style="66" hidden="1" customWidth="1"/>
    <col min="154" max="16384" width="9.140625" style="129"/>
  </cols>
  <sheetData>
    <row r="1" spans="1:29" s="152" customFormat="1" ht="15" x14ac:dyDescent="0.25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29" s="152" customFormat="1" ht="15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417" t="s">
        <v>0</v>
      </c>
      <c r="N2" s="418"/>
      <c r="O2" s="419"/>
    </row>
    <row r="3" spans="1:29" s="153" customFormat="1" ht="15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6" t="s">
        <v>1</v>
      </c>
      <c r="M3" s="417" t="s">
        <v>2</v>
      </c>
      <c r="N3" s="418"/>
      <c r="O3" s="419"/>
    </row>
    <row r="4" spans="1:29" s="153" customFormat="1" ht="15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6"/>
      <c r="M4" s="408"/>
      <c r="N4" s="409"/>
      <c r="O4" s="410"/>
    </row>
    <row r="5" spans="1:29" s="153" customFormat="1" ht="12.6" customHeight="1" x14ac:dyDescent="0.25">
      <c r="A5" s="154" t="s">
        <v>3</v>
      </c>
      <c r="B5" s="144"/>
      <c r="C5" s="420"/>
      <c r="D5" s="420"/>
      <c r="E5" s="420"/>
      <c r="F5" s="420"/>
      <c r="G5" s="420"/>
      <c r="H5" s="420"/>
      <c r="I5" s="420"/>
      <c r="J5" s="420"/>
      <c r="K5" s="420"/>
      <c r="L5" s="146" t="s">
        <v>4</v>
      </c>
      <c r="M5" s="421"/>
      <c r="N5" s="422"/>
      <c r="O5" s="423"/>
      <c r="T5" s="155" t="s">
        <v>5</v>
      </c>
      <c r="U5" s="155" t="s">
        <v>5</v>
      </c>
    </row>
    <row r="6" spans="1:29" s="153" customFormat="1" ht="15" x14ac:dyDescent="0.25">
      <c r="A6" s="144"/>
      <c r="B6" s="144"/>
      <c r="C6" s="156"/>
      <c r="D6" s="156"/>
      <c r="E6" s="156"/>
      <c r="F6" s="157" t="s">
        <v>6</v>
      </c>
      <c r="G6" s="156"/>
      <c r="H6" s="156"/>
      <c r="I6" s="156"/>
      <c r="J6" s="156"/>
      <c r="K6" s="156"/>
      <c r="L6" s="146"/>
      <c r="M6" s="408"/>
      <c r="N6" s="409"/>
      <c r="O6" s="410"/>
    </row>
    <row r="7" spans="1:29" s="153" customFormat="1" ht="24" customHeight="1" x14ac:dyDescent="0.25">
      <c r="A7" s="145" t="s">
        <v>462</v>
      </c>
      <c r="B7" s="145"/>
      <c r="C7" s="378" t="s">
        <v>463</v>
      </c>
      <c r="D7" s="378"/>
      <c r="E7" s="378"/>
      <c r="F7" s="378"/>
      <c r="G7" s="378"/>
      <c r="H7" s="378"/>
      <c r="I7" s="378"/>
      <c r="J7" s="378"/>
      <c r="K7" s="378"/>
      <c r="L7" s="158" t="s">
        <v>4</v>
      </c>
      <c r="M7" s="411" t="s">
        <v>454</v>
      </c>
      <c r="N7" s="412"/>
      <c r="O7" s="413"/>
      <c r="V7" s="155" t="s">
        <v>5</v>
      </c>
      <c r="W7" s="155" t="s">
        <v>5</v>
      </c>
    </row>
    <row r="8" spans="1:29" s="153" customFormat="1" ht="15" x14ac:dyDescent="0.25">
      <c r="A8" s="145"/>
      <c r="B8" s="145"/>
      <c r="C8" s="145"/>
      <c r="D8" s="145"/>
      <c r="E8" s="145"/>
      <c r="F8" s="159" t="s">
        <v>6</v>
      </c>
      <c r="G8" s="145"/>
      <c r="H8" s="145"/>
      <c r="I8" s="145"/>
      <c r="J8" s="145"/>
      <c r="K8" s="145"/>
      <c r="L8" s="158"/>
      <c r="M8" s="414"/>
      <c r="N8" s="415"/>
      <c r="O8" s="416"/>
    </row>
    <row r="9" spans="1:29" s="153" customFormat="1" ht="23.25" customHeight="1" x14ac:dyDescent="0.25">
      <c r="A9" s="145" t="s">
        <v>464</v>
      </c>
      <c r="B9" s="145"/>
      <c r="C9" s="378" t="s">
        <v>465</v>
      </c>
      <c r="D9" s="378"/>
      <c r="E9" s="378"/>
      <c r="F9" s="378"/>
      <c r="G9" s="378"/>
      <c r="H9" s="378"/>
      <c r="I9" s="378"/>
      <c r="J9" s="378"/>
      <c r="K9" s="378"/>
      <c r="L9" s="158" t="s">
        <v>4</v>
      </c>
      <c r="M9" s="411" t="s">
        <v>466</v>
      </c>
      <c r="N9" s="412"/>
      <c r="O9" s="413"/>
      <c r="X9" s="155" t="s">
        <v>5</v>
      </c>
      <c r="Y9" s="155" t="s">
        <v>5</v>
      </c>
    </row>
    <row r="10" spans="1:29" s="131" customFormat="1" ht="10.9" customHeight="1" x14ac:dyDescent="0.25">
      <c r="A10" s="130"/>
      <c r="B10" s="130"/>
      <c r="C10" s="130"/>
      <c r="D10" s="130"/>
      <c r="E10" s="130"/>
      <c r="F10" s="137" t="s">
        <v>6</v>
      </c>
      <c r="G10" s="130"/>
      <c r="H10" s="130"/>
      <c r="I10" s="130"/>
      <c r="J10" s="130"/>
      <c r="K10" s="130"/>
      <c r="L10" s="130"/>
      <c r="M10" s="401"/>
      <c r="N10" s="402"/>
      <c r="O10" s="403"/>
    </row>
    <row r="11" spans="1:29" s="131" customFormat="1" ht="29.25" customHeight="1" x14ac:dyDescent="0.25">
      <c r="A11" s="136" t="s">
        <v>7</v>
      </c>
      <c r="B11" s="130"/>
      <c r="C11" s="404" t="s">
        <v>455</v>
      </c>
      <c r="D11" s="404"/>
      <c r="E11" s="404"/>
      <c r="F11" s="404"/>
      <c r="G11" s="404"/>
      <c r="H11" s="404"/>
      <c r="I11" s="404"/>
      <c r="J11" s="404"/>
      <c r="K11" s="404"/>
      <c r="L11" s="130"/>
      <c r="M11" s="405"/>
      <c r="N11" s="406"/>
      <c r="O11" s="407"/>
      <c r="Z11" s="133" t="s">
        <v>456</v>
      </c>
    </row>
    <row r="12" spans="1:29" s="131" customFormat="1" ht="15" x14ac:dyDescent="0.25">
      <c r="A12" s="136"/>
      <c r="B12" s="130"/>
      <c r="C12" s="138"/>
      <c r="D12" s="138"/>
      <c r="E12" s="138"/>
      <c r="F12" s="139" t="s">
        <v>8</v>
      </c>
      <c r="G12" s="138"/>
      <c r="H12" s="140"/>
      <c r="I12" s="138"/>
      <c r="J12" s="138"/>
      <c r="K12" s="138"/>
      <c r="L12" s="130"/>
      <c r="M12" s="401"/>
      <c r="N12" s="402"/>
      <c r="O12" s="403"/>
    </row>
    <row r="13" spans="1:29" s="131" customFormat="1" ht="31.5" customHeight="1" x14ac:dyDescent="0.25">
      <c r="A13" s="136" t="s">
        <v>9</v>
      </c>
      <c r="B13" s="130"/>
      <c r="C13" s="404" t="s">
        <v>457</v>
      </c>
      <c r="D13" s="404"/>
      <c r="E13" s="404"/>
      <c r="F13" s="404"/>
      <c r="G13" s="404"/>
      <c r="H13" s="404"/>
      <c r="I13" s="404"/>
      <c r="J13" s="404"/>
      <c r="K13" s="404"/>
      <c r="L13" s="130"/>
      <c r="M13" s="405"/>
      <c r="N13" s="406"/>
      <c r="O13" s="407"/>
      <c r="AA13" s="133" t="s">
        <v>458</v>
      </c>
    </row>
    <row r="14" spans="1:29" s="131" customFormat="1" ht="15" x14ac:dyDescent="0.25">
      <c r="A14" s="130"/>
      <c r="B14" s="130"/>
      <c r="C14" s="134"/>
      <c r="D14" s="134"/>
      <c r="E14" s="134"/>
      <c r="F14" s="135" t="s">
        <v>10</v>
      </c>
      <c r="G14" s="134"/>
      <c r="H14" s="141"/>
      <c r="I14" s="134"/>
      <c r="J14" s="134"/>
      <c r="K14" s="134"/>
      <c r="L14" s="132" t="s">
        <v>11</v>
      </c>
      <c r="M14" s="392"/>
      <c r="N14" s="393"/>
      <c r="O14" s="394"/>
    </row>
    <row r="15" spans="1:29" s="131" customFormat="1" ht="15" customHeight="1" x14ac:dyDescent="0.25">
      <c r="A15" s="130"/>
      <c r="B15" s="130"/>
      <c r="C15" s="130"/>
      <c r="D15" s="130"/>
      <c r="E15" s="130"/>
      <c r="F15" s="130"/>
      <c r="G15" s="130"/>
      <c r="H15" s="142"/>
      <c r="I15" s="130"/>
      <c r="J15" s="130"/>
      <c r="K15" s="132" t="s">
        <v>12</v>
      </c>
      <c r="L15" s="143" t="s">
        <v>13</v>
      </c>
      <c r="M15" s="395" t="s">
        <v>461</v>
      </c>
      <c r="N15" s="396"/>
      <c r="O15" s="397"/>
      <c r="AB15" s="133" t="s">
        <v>5</v>
      </c>
    </row>
    <row r="16" spans="1:29" s="131" customFormat="1" ht="15" x14ac:dyDescent="0.25">
      <c r="A16" s="144"/>
      <c r="B16" s="144"/>
      <c r="C16" s="144"/>
      <c r="D16" s="144"/>
      <c r="E16" s="144"/>
      <c r="F16" s="144"/>
      <c r="G16" s="144"/>
      <c r="H16" s="145"/>
      <c r="I16" s="144"/>
      <c r="J16" s="144"/>
      <c r="K16" s="144"/>
      <c r="L16" s="143" t="s">
        <v>14</v>
      </c>
      <c r="M16" s="395" t="s">
        <v>459</v>
      </c>
      <c r="N16" s="396"/>
      <c r="O16" s="397"/>
      <c r="AC16" s="133" t="s">
        <v>5</v>
      </c>
    </row>
    <row r="17" spans="1:118" s="131" customFormat="1" ht="15" x14ac:dyDescent="0.25">
      <c r="A17" s="144"/>
      <c r="B17" s="144"/>
      <c r="C17" s="144"/>
      <c r="D17" s="144"/>
      <c r="E17" s="144"/>
      <c r="F17" s="144"/>
      <c r="G17" s="144"/>
      <c r="H17" s="145"/>
      <c r="I17" s="144"/>
      <c r="J17" s="144"/>
      <c r="K17" s="144"/>
      <c r="L17" s="146" t="s">
        <v>15</v>
      </c>
      <c r="M17" s="392"/>
      <c r="N17" s="393"/>
      <c r="O17" s="394"/>
    </row>
    <row r="18" spans="1:118" s="131" customFormat="1" ht="15" x14ac:dyDescent="0.25">
      <c r="A18" s="144"/>
      <c r="B18" s="144"/>
      <c r="C18" s="144"/>
      <c r="D18" s="144"/>
      <c r="E18" s="144"/>
      <c r="F18" s="144"/>
      <c r="G18" s="144"/>
      <c r="H18" s="145"/>
      <c r="I18" s="144"/>
      <c r="J18" s="144"/>
      <c r="K18" s="146"/>
      <c r="L18" s="147"/>
      <c r="M18" s="147"/>
      <c r="N18" s="147"/>
      <c r="O18" s="130"/>
    </row>
    <row r="19" spans="1:118" s="131" customFormat="1" ht="15" x14ac:dyDescent="0.25">
      <c r="A19" s="144"/>
      <c r="B19" s="144"/>
      <c r="C19" s="144"/>
      <c r="D19" s="144"/>
      <c r="E19" s="144"/>
      <c r="F19" s="144"/>
      <c r="G19" s="144"/>
      <c r="H19" s="145"/>
      <c r="I19" s="144"/>
      <c r="J19" s="144"/>
      <c r="K19" s="146"/>
      <c r="L19" s="398" t="s">
        <v>16</v>
      </c>
      <c r="M19" s="398" t="s">
        <v>17</v>
      </c>
      <c r="N19" s="399" t="s">
        <v>18</v>
      </c>
      <c r="O19" s="400"/>
    </row>
    <row r="20" spans="1:118" s="131" customFormat="1" ht="15" x14ac:dyDescent="0.25">
      <c r="A20" s="144"/>
      <c r="B20" s="144"/>
      <c r="C20" s="144"/>
      <c r="D20" s="144"/>
      <c r="E20" s="144"/>
      <c r="F20" s="144"/>
      <c r="G20" s="144"/>
      <c r="H20" s="145"/>
      <c r="I20" s="144"/>
      <c r="J20" s="144"/>
      <c r="K20" s="146"/>
      <c r="L20" s="398"/>
      <c r="M20" s="398"/>
      <c r="N20" s="148" t="s">
        <v>19</v>
      </c>
      <c r="O20" s="148" t="s">
        <v>20</v>
      </c>
    </row>
    <row r="21" spans="1:118" s="131" customFormat="1" ht="15" x14ac:dyDescent="0.25">
      <c r="A21" s="144"/>
      <c r="B21" s="144"/>
      <c r="C21" s="144"/>
      <c r="D21" s="144"/>
      <c r="E21" s="144"/>
      <c r="F21" s="144"/>
      <c r="G21" s="144"/>
      <c r="H21" s="149" t="s">
        <v>21</v>
      </c>
      <c r="I21" s="144"/>
      <c r="J21" s="144"/>
      <c r="K21" s="146"/>
      <c r="L21" s="143" t="s">
        <v>52</v>
      </c>
      <c r="M21" s="150">
        <f>O21</f>
        <v>45654</v>
      </c>
      <c r="N21" s="150">
        <v>45631</v>
      </c>
      <c r="O21" s="150">
        <v>45654</v>
      </c>
    </row>
    <row r="22" spans="1:118" s="131" customFormat="1" ht="15" x14ac:dyDescent="0.25">
      <c r="A22" s="144"/>
      <c r="B22" s="144"/>
      <c r="C22" s="144"/>
      <c r="D22" s="144"/>
      <c r="E22" s="144"/>
      <c r="F22" s="144"/>
      <c r="G22" s="144"/>
      <c r="H22" s="149" t="s">
        <v>23</v>
      </c>
      <c r="I22" s="144"/>
      <c r="J22" s="144"/>
      <c r="K22" s="146"/>
      <c r="L22" s="147"/>
      <c r="M22" s="147"/>
      <c r="N22" s="147"/>
      <c r="O22" s="130"/>
    </row>
    <row r="23" spans="1:118" s="131" customFormat="1" ht="15" x14ac:dyDescent="0.25">
      <c r="A23" s="144"/>
      <c r="B23" s="144"/>
      <c r="C23" s="144"/>
      <c r="D23" s="144"/>
      <c r="E23" s="144"/>
      <c r="F23" s="144"/>
      <c r="G23" s="144"/>
      <c r="H23" s="145" t="s">
        <v>460</v>
      </c>
      <c r="I23" s="144"/>
      <c r="J23" s="144"/>
      <c r="K23" s="146"/>
      <c r="L23" s="147"/>
      <c r="M23" s="147"/>
      <c r="N23" s="147"/>
      <c r="O23" s="130"/>
    </row>
    <row r="24" spans="1:118" customFormat="1" ht="15" x14ac:dyDescent="0.25">
      <c r="A24" s="69"/>
      <c r="B24" s="65"/>
    </row>
    <row r="25" spans="1:118" customFormat="1" ht="36" customHeight="1" x14ac:dyDescent="0.25">
      <c r="A25" s="435" t="s">
        <v>24</v>
      </c>
      <c r="B25" s="435"/>
      <c r="C25" s="436" t="s">
        <v>25</v>
      </c>
      <c r="D25" s="436" t="s">
        <v>26</v>
      </c>
      <c r="E25" s="436"/>
      <c r="F25" s="436"/>
      <c r="G25" s="436" t="s">
        <v>27</v>
      </c>
      <c r="H25" s="436" t="s">
        <v>28</v>
      </c>
      <c r="I25" s="436"/>
      <c r="J25" s="436"/>
      <c r="K25" s="436" t="s">
        <v>29</v>
      </c>
      <c r="L25" s="436"/>
      <c r="M25" s="436"/>
      <c r="N25" s="436" t="s">
        <v>30</v>
      </c>
      <c r="O25" s="436" t="s">
        <v>31</v>
      </c>
    </row>
    <row r="26" spans="1:118" customFormat="1" ht="20.25" customHeight="1" x14ac:dyDescent="0.25">
      <c r="A26" s="435"/>
      <c r="B26" s="435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</row>
    <row r="27" spans="1:118" customFormat="1" ht="49.5" customHeight="1" x14ac:dyDescent="0.25">
      <c r="A27" s="70" t="s">
        <v>32</v>
      </c>
      <c r="B27" s="70" t="s">
        <v>33</v>
      </c>
      <c r="C27" s="436"/>
      <c r="D27" s="436"/>
      <c r="E27" s="436"/>
      <c r="F27" s="436"/>
      <c r="G27" s="436"/>
      <c r="H27" s="71" t="s">
        <v>34</v>
      </c>
      <c r="I27" s="71" t="s">
        <v>35</v>
      </c>
      <c r="J27" s="71" t="s">
        <v>36</v>
      </c>
      <c r="K27" s="71" t="s">
        <v>34</v>
      </c>
      <c r="L27" s="71" t="s">
        <v>35</v>
      </c>
      <c r="M27" s="71" t="s">
        <v>37</v>
      </c>
      <c r="N27" s="436"/>
      <c r="O27" s="436"/>
    </row>
    <row r="28" spans="1:118" customFormat="1" ht="15" x14ac:dyDescent="0.25">
      <c r="A28" s="68">
        <v>1</v>
      </c>
      <c r="B28" s="68">
        <v>2</v>
      </c>
      <c r="C28" s="68">
        <v>3</v>
      </c>
      <c r="D28" s="435">
        <v>4</v>
      </c>
      <c r="E28" s="435"/>
      <c r="F28" s="435"/>
      <c r="G28" s="68">
        <v>5</v>
      </c>
      <c r="H28" s="68">
        <v>6</v>
      </c>
      <c r="I28" s="68">
        <v>7</v>
      </c>
      <c r="J28" s="68">
        <v>8</v>
      </c>
      <c r="K28" s="68">
        <v>9</v>
      </c>
      <c r="L28" s="68">
        <v>10</v>
      </c>
      <c r="M28" s="68">
        <v>11</v>
      </c>
      <c r="N28" s="68">
        <v>12</v>
      </c>
      <c r="O28" s="68">
        <v>13</v>
      </c>
    </row>
    <row r="29" spans="1:118" customFormat="1" ht="15" x14ac:dyDescent="0.25">
      <c r="A29" s="427" t="s">
        <v>38</v>
      </c>
      <c r="B29" s="428"/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9"/>
      <c r="DI29" s="72" t="s">
        <v>38</v>
      </c>
    </row>
    <row r="30" spans="1:118" customFormat="1" ht="15" x14ac:dyDescent="0.25">
      <c r="A30" s="427" t="s">
        <v>39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9"/>
      <c r="DI30" s="72"/>
      <c r="DJ30" s="72" t="s">
        <v>39</v>
      </c>
    </row>
    <row r="31" spans="1:118" customFormat="1" ht="34.5" x14ac:dyDescent="0.25">
      <c r="A31" s="73" t="s">
        <v>40</v>
      </c>
      <c r="B31" s="74" t="s">
        <v>40</v>
      </c>
      <c r="C31" s="75" t="s">
        <v>41</v>
      </c>
      <c r="D31" s="430" t="s">
        <v>42</v>
      </c>
      <c r="E31" s="430"/>
      <c r="F31" s="430"/>
      <c r="G31" s="74" t="s">
        <v>43</v>
      </c>
      <c r="H31" s="74">
        <v>0.18431</v>
      </c>
      <c r="I31" s="74" t="s">
        <v>40</v>
      </c>
      <c r="J31" s="74" t="s">
        <v>378</v>
      </c>
      <c r="K31" s="76"/>
      <c r="L31" s="74"/>
      <c r="M31" s="76"/>
      <c r="N31" s="74"/>
      <c r="O31" s="77"/>
      <c r="DI31" s="72"/>
      <c r="DJ31" s="72"/>
      <c r="DK31" s="72" t="s">
        <v>42</v>
      </c>
      <c r="DL31" s="72" t="s">
        <v>5</v>
      </c>
      <c r="DM31" s="72" t="s">
        <v>5</v>
      </c>
    </row>
    <row r="32" spans="1:118" customFormat="1" ht="33.75" x14ac:dyDescent="0.25">
      <c r="A32" s="78"/>
      <c r="B32" s="79"/>
      <c r="C32" s="80" t="s">
        <v>45</v>
      </c>
      <c r="D32" s="432" t="s">
        <v>46</v>
      </c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3"/>
      <c r="DI32" s="72"/>
      <c r="DJ32" s="72"/>
      <c r="DK32" s="72"/>
      <c r="DL32" s="72"/>
      <c r="DM32" s="72"/>
      <c r="DN32" s="66" t="s">
        <v>46</v>
      </c>
    </row>
    <row r="33" spans="1:122" customFormat="1" ht="33.75" x14ac:dyDescent="0.25">
      <c r="A33" s="78"/>
      <c r="B33" s="79"/>
      <c r="C33" s="80" t="s">
        <v>47</v>
      </c>
      <c r="D33" s="432" t="s">
        <v>48</v>
      </c>
      <c r="E33" s="432"/>
      <c r="F33" s="432"/>
      <c r="G33" s="432"/>
      <c r="H33" s="432"/>
      <c r="I33" s="432"/>
      <c r="J33" s="432"/>
      <c r="K33" s="432"/>
      <c r="L33" s="432"/>
      <c r="M33" s="432"/>
      <c r="N33" s="432"/>
      <c r="O33" s="433"/>
      <c r="DI33" s="72"/>
      <c r="DJ33" s="72"/>
      <c r="DK33" s="72"/>
      <c r="DL33" s="72"/>
      <c r="DM33" s="72"/>
      <c r="DN33" s="66" t="s">
        <v>48</v>
      </c>
    </row>
    <row r="34" spans="1:122" customFormat="1" ht="57" x14ac:dyDescent="0.25">
      <c r="A34" s="78"/>
      <c r="B34" s="79"/>
      <c r="C34" s="80" t="s">
        <v>49</v>
      </c>
      <c r="D34" s="432" t="s">
        <v>50</v>
      </c>
      <c r="E34" s="432"/>
      <c r="F34" s="432"/>
      <c r="G34" s="432"/>
      <c r="H34" s="432"/>
      <c r="I34" s="432"/>
      <c r="J34" s="432"/>
      <c r="K34" s="432"/>
      <c r="L34" s="432"/>
      <c r="M34" s="432"/>
      <c r="N34" s="432"/>
      <c r="O34" s="433"/>
      <c r="DI34" s="72"/>
      <c r="DJ34" s="72"/>
      <c r="DK34" s="72"/>
      <c r="DL34" s="72"/>
      <c r="DM34" s="72"/>
      <c r="DN34" s="66" t="s">
        <v>50</v>
      </c>
    </row>
    <row r="35" spans="1:122" customFormat="1" ht="15" x14ac:dyDescent="0.25">
      <c r="A35" s="78"/>
      <c r="B35" s="81"/>
      <c r="C35" s="80" t="s">
        <v>40</v>
      </c>
      <c r="D35" s="424" t="s">
        <v>51</v>
      </c>
      <c r="E35" s="424"/>
      <c r="F35" s="424"/>
      <c r="G35" s="82"/>
      <c r="H35" s="83"/>
      <c r="I35" s="83"/>
      <c r="J35" s="83"/>
      <c r="K35" s="84">
        <v>11490.2</v>
      </c>
      <c r="L35" s="85">
        <v>1.4490000000000001</v>
      </c>
      <c r="M35" s="84">
        <v>3068.63</v>
      </c>
      <c r="N35" s="86">
        <v>46.99</v>
      </c>
      <c r="O35" s="87">
        <v>144194.92000000001</v>
      </c>
      <c r="DI35" s="72"/>
      <c r="DJ35" s="72"/>
      <c r="DK35" s="72"/>
      <c r="DL35" s="72"/>
      <c r="DM35" s="72"/>
      <c r="DO35" s="66" t="s">
        <v>51</v>
      </c>
    </row>
    <row r="36" spans="1:122" customFormat="1" ht="15" x14ac:dyDescent="0.25">
      <c r="A36" s="78"/>
      <c r="B36" s="81"/>
      <c r="C36" s="80" t="s">
        <v>52</v>
      </c>
      <c r="D36" s="424" t="s">
        <v>53</v>
      </c>
      <c r="E36" s="424"/>
      <c r="F36" s="424"/>
      <c r="G36" s="82"/>
      <c r="H36" s="83"/>
      <c r="I36" s="83"/>
      <c r="J36" s="83"/>
      <c r="K36" s="84">
        <v>4269.6400000000003</v>
      </c>
      <c r="L36" s="85">
        <v>1.4490000000000001</v>
      </c>
      <c r="M36" s="84">
        <v>1140.27</v>
      </c>
      <c r="N36" s="86">
        <v>14.01</v>
      </c>
      <c r="O36" s="87">
        <v>15975.18</v>
      </c>
      <c r="DI36" s="72"/>
      <c r="DJ36" s="72"/>
      <c r="DK36" s="72"/>
      <c r="DL36" s="72"/>
      <c r="DM36" s="72"/>
      <c r="DO36" s="66" t="s">
        <v>53</v>
      </c>
    </row>
    <row r="37" spans="1:122" customFormat="1" ht="15" x14ac:dyDescent="0.25">
      <c r="A37" s="78"/>
      <c r="B37" s="81"/>
      <c r="C37" s="80" t="s">
        <v>54</v>
      </c>
      <c r="D37" s="424" t="s">
        <v>55</v>
      </c>
      <c r="E37" s="424"/>
      <c r="F37" s="424"/>
      <c r="G37" s="82"/>
      <c r="H37" s="83"/>
      <c r="I37" s="83"/>
      <c r="J37" s="83"/>
      <c r="K37" s="88">
        <v>512.04</v>
      </c>
      <c r="L37" s="85">
        <v>1.4490000000000001</v>
      </c>
      <c r="M37" s="88">
        <v>136.75</v>
      </c>
      <c r="N37" s="86">
        <v>46.99</v>
      </c>
      <c r="O37" s="87">
        <v>6425.88</v>
      </c>
      <c r="DI37" s="72"/>
      <c r="DJ37" s="72"/>
      <c r="DK37" s="72"/>
      <c r="DL37" s="72"/>
      <c r="DM37" s="72"/>
      <c r="DO37" s="66" t="s">
        <v>55</v>
      </c>
    </row>
    <row r="38" spans="1:122" customFormat="1" ht="15" x14ac:dyDescent="0.25">
      <c r="A38" s="89"/>
      <c r="B38" s="81"/>
      <c r="C38" s="80"/>
      <c r="D38" s="424" t="s">
        <v>56</v>
      </c>
      <c r="E38" s="424"/>
      <c r="F38" s="424"/>
      <c r="G38" s="82" t="s">
        <v>57</v>
      </c>
      <c r="H38" s="90">
        <v>1460</v>
      </c>
      <c r="I38" s="85">
        <v>1.4490000000000001</v>
      </c>
      <c r="J38" s="91">
        <v>389.9151774</v>
      </c>
      <c r="K38" s="92"/>
      <c r="L38" s="83"/>
      <c r="M38" s="92"/>
      <c r="N38" s="83"/>
      <c r="O38" s="93"/>
      <c r="DI38" s="72"/>
      <c r="DJ38" s="72"/>
      <c r="DK38" s="72"/>
      <c r="DL38" s="72"/>
      <c r="DM38" s="72"/>
      <c r="DP38" s="66" t="s">
        <v>56</v>
      </c>
    </row>
    <row r="39" spans="1:122" customFormat="1" ht="15" x14ac:dyDescent="0.25">
      <c r="A39" s="89"/>
      <c r="B39" s="81"/>
      <c r="C39" s="80"/>
      <c r="D39" s="424" t="s">
        <v>58</v>
      </c>
      <c r="E39" s="424"/>
      <c r="F39" s="424"/>
      <c r="G39" s="82" t="s">
        <v>57</v>
      </c>
      <c r="H39" s="94">
        <v>40.799999999999997</v>
      </c>
      <c r="I39" s="85">
        <v>1.4490000000000001</v>
      </c>
      <c r="J39" s="91">
        <v>10.896259799999999</v>
      </c>
      <c r="K39" s="92"/>
      <c r="L39" s="83"/>
      <c r="M39" s="92"/>
      <c r="N39" s="83"/>
      <c r="O39" s="93"/>
      <c r="DI39" s="72"/>
      <c r="DJ39" s="72"/>
      <c r="DK39" s="72"/>
      <c r="DL39" s="72"/>
      <c r="DM39" s="72"/>
      <c r="DP39" s="66" t="s">
        <v>58</v>
      </c>
    </row>
    <row r="40" spans="1:122" customFormat="1" ht="15" x14ac:dyDescent="0.25">
      <c r="A40" s="95"/>
      <c r="B40" s="82"/>
      <c r="C40" s="80"/>
      <c r="D40" s="431" t="s">
        <v>59</v>
      </c>
      <c r="E40" s="431"/>
      <c r="F40" s="431"/>
      <c r="G40" s="96"/>
      <c r="H40" s="97"/>
      <c r="I40" s="97"/>
      <c r="J40" s="97"/>
      <c r="K40" s="98">
        <v>15759.84</v>
      </c>
      <c r="L40" s="97"/>
      <c r="M40" s="98">
        <v>4208.8999999999996</v>
      </c>
      <c r="N40" s="97"/>
      <c r="O40" s="99">
        <v>160170.1</v>
      </c>
      <c r="DI40" s="72"/>
      <c r="DJ40" s="72"/>
      <c r="DK40" s="72"/>
      <c r="DL40" s="72"/>
      <c r="DM40" s="72"/>
      <c r="DQ40" s="66" t="s">
        <v>59</v>
      </c>
    </row>
    <row r="41" spans="1:122" customFormat="1" ht="15" x14ac:dyDescent="0.25">
      <c r="A41" s="89"/>
      <c r="B41" s="81"/>
      <c r="C41" s="80"/>
      <c r="D41" s="424" t="s">
        <v>60</v>
      </c>
      <c r="E41" s="424"/>
      <c r="F41" s="424"/>
      <c r="G41" s="82"/>
      <c r="H41" s="83"/>
      <c r="I41" s="83"/>
      <c r="J41" s="83"/>
      <c r="K41" s="92"/>
      <c r="L41" s="83"/>
      <c r="M41" s="84">
        <v>3205.38</v>
      </c>
      <c r="N41" s="83"/>
      <c r="O41" s="87">
        <v>150620.79999999999</v>
      </c>
      <c r="DI41" s="72"/>
      <c r="DJ41" s="72"/>
      <c r="DK41" s="72"/>
      <c r="DL41" s="72"/>
      <c r="DM41" s="72"/>
      <c r="DP41" s="66" t="s">
        <v>60</v>
      </c>
    </row>
    <row r="42" spans="1:122" customFormat="1" ht="45" x14ac:dyDescent="0.25">
      <c r="A42" s="89"/>
      <c r="B42" s="81"/>
      <c r="C42" s="80" t="s">
        <v>61</v>
      </c>
      <c r="D42" s="424" t="s">
        <v>62</v>
      </c>
      <c r="E42" s="424"/>
      <c r="F42" s="424"/>
      <c r="G42" s="82" t="s">
        <v>63</v>
      </c>
      <c r="H42" s="90">
        <v>109</v>
      </c>
      <c r="I42" s="83"/>
      <c r="J42" s="90">
        <v>109</v>
      </c>
      <c r="K42" s="92"/>
      <c r="L42" s="83"/>
      <c r="M42" s="84">
        <v>3493.86</v>
      </c>
      <c r="N42" s="83"/>
      <c r="O42" s="87">
        <v>164176.67000000001</v>
      </c>
      <c r="DI42" s="72"/>
      <c r="DJ42" s="72"/>
      <c r="DK42" s="72"/>
      <c r="DL42" s="72"/>
      <c r="DM42" s="72"/>
      <c r="DP42" s="66" t="s">
        <v>62</v>
      </c>
    </row>
    <row r="43" spans="1:122" customFormat="1" ht="90" x14ac:dyDescent="0.25">
      <c r="A43" s="89"/>
      <c r="B43" s="81"/>
      <c r="C43" s="80" t="s">
        <v>64</v>
      </c>
      <c r="D43" s="424" t="s">
        <v>65</v>
      </c>
      <c r="E43" s="424"/>
      <c r="F43" s="424"/>
      <c r="G43" s="82" t="s">
        <v>63</v>
      </c>
      <c r="H43" s="90">
        <v>65</v>
      </c>
      <c r="I43" s="86">
        <v>0.85</v>
      </c>
      <c r="J43" s="86">
        <v>55.25</v>
      </c>
      <c r="K43" s="92"/>
      <c r="L43" s="83"/>
      <c r="M43" s="84">
        <v>1770.97</v>
      </c>
      <c r="N43" s="83"/>
      <c r="O43" s="87">
        <v>83217.990000000005</v>
      </c>
      <c r="DI43" s="72"/>
      <c r="DJ43" s="72"/>
      <c r="DK43" s="72"/>
      <c r="DL43" s="72"/>
      <c r="DM43" s="72"/>
      <c r="DP43" s="66" t="s">
        <v>65</v>
      </c>
    </row>
    <row r="44" spans="1:122" customFormat="1" ht="15" x14ac:dyDescent="0.25">
      <c r="A44" s="78"/>
      <c r="B44" s="100"/>
      <c r="C44" s="101"/>
      <c r="D44" s="426" t="s">
        <v>66</v>
      </c>
      <c r="E44" s="426"/>
      <c r="F44" s="426"/>
      <c r="G44" s="74"/>
      <c r="H44" s="102"/>
      <c r="I44" s="102"/>
      <c r="J44" s="102"/>
      <c r="K44" s="103"/>
      <c r="L44" s="102"/>
      <c r="M44" s="104">
        <v>9473.73</v>
      </c>
      <c r="N44" s="97"/>
      <c r="O44" s="105">
        <v>407564.76</v>
      </c>
      <c r="DI44" s="72"/>
      <c r="DJ44" s="72"/>
      <c r="DK44" s="72"/>
      <c r="DL44" s="72"/>
      <c r="DM44" s="72"/>
      <c r="DR44" s="72" t="s">
        <v>66</v>
      </c>
    </row>
    <row r="45" spans="1:122" customFormat="1" ht="15" x14ac:dyDescent="0.25">
      <c r="A45" s="427" t="s">
        <v>67</v>
      </c>
      <c r="B45" s="428"/>
      <c r="C45" s="428"/>
      <c r="D45" s="428"/>
      <c r="E45" s="428"/>
      <c r="F45" s="428"/>
      <c r="G45" s="428"/>
      <c r="H45" s="428"/>
      <c r="I45" s="428"/>
      <c r="J45" s="428"/>
      <c r="K45" s="428"/>
      <c r="L45" s="428"/>
      <c r="M45" s="428"/>
      <c r="N45" s="428"/>
      <c r="O45" s="429"/>
      <c r="DI45" s="72"/>
      <c r="DJ45" s="72" t="s">
        <v>67</v>
      </c>
      <c r="DK45" s="72"/>
      <c r="DL45" s="72"/>
      <c r="DM45" s="72"/>
      <c r="DR45" s="72"/>
    </row>
    <row r="46" spans="1:122" customFormat="1" ht="34.5" x14ac:dyDescent="0.25">
      <c r="A46" s="73" t="s">
        <v>52</v>
      </c>
      <c r="B46" s="74" t="s">
        <v>52</v>
      </c>
      <c r="C46" s="75" t="s">
        <v>68</v>
      </c>
      <c r="D46" s="430" t="s">
        <v>69</v>
      </c>
      <c r="E46" s="430"/>
      <c r="F46" s="430"/>
      <c r="G46" s="74" t="s">
        <v>70</v>
      </c>
      <c r="H46" s="74">
        <v>0.58960000000000001</v>
      </c>
      <c r="I46" s="74" t="s">
        <v>40</v>
      </c>
      <c r="J46" s="74" t="s">
        <v>379</v>
      </c>
      <c r="K46" s="76"/>
      <c r="L46" s="74"/>
      <c r="M46" s="76"/>
      <c r="N46" s="74"/>
      <c r="O46" s="77"/>
      <c r="DI46" s="72"/>
      <c r="DJ46" s="72"/>
      <c r="DK46" s="72" t="s">
        <v>69</v>
      </c>
      <c r="DL46" s="72" t="s">
        <v>5</v>
      </c>
      <c r="DM46" s="72" t="s">
        <v>5</v>
      </c>
      <c r="DR46" s="72"/>
    </row>
    <row r="47" spans="1:122" customFormat="1" ht="57" x14ac:dyDescent="0.25">
      <c r="A47" s="78"/>
      <c r="B47" s="79"/>
      <c r="C47" s="80" t="s">
        <v>49</v>
      </c>
      <c r="D47" s="432" t="s">
        <v>50</v>
      </c>
      <c r="E47" s="432"/>
      <c r="F47" s="432"/>
      <c r="G47" s="432"/>
      <c r="H47" s="432"/>
      <c r="I47" s="432"/>
      <c r="J47" s="432"/>
      <c r="K47" s="432"/>
      <c r="L47" s="432"/>
      <c r="M47" s="432"/>
      <c r="N47" s="432"/>
      <c r="O47" s="433"/>
      <c r="DI47" s="72"/>
      <c r="DJ47" s="72"/>
      <c r="DK47" s="72"/>
      <c r="DL47" s="72"/>
      <c r="DM47" s="72"/>
      <c r="DN47" s="66" t="s">
        <v>50</v>
      </c>
      <c r="DR47" s="72"/>
    </row>
    <row r="48" spans="1:122" customFormat="1" ht="15" x14ac:dyDescent="0.25">
      <c r="A48" s="78"/>
      <c r="B48" s="81"/>
      <c r="C48" s="80" t="s">
        <v>40</v>
      </c>
      <c r="D48" s="424" t="s">
        <v>51</v>
      </c>
      <c r="E48" s="424"/>
      <c r="F48" s="424"/>
      <c r="G48" s="82"/>
      <c r="H48" s="83"/>
      <c r="I48" s="83"/>
      <c r="J48" s="83"/>
      <c r="K48" s="88">
        <v>173.23</v>
      </c>
      <c r="L48" s="86">
        <v>1.1499999999999999</v>
      </c>
      <c r="M48" s="88">
        <v>117.46</v>
      </c>
      <c r="N48" s="86">
        <v>46.99</v>
      </c>
      <c r="O48" s="87">
        <v>5519.45</v>
      </c>
      <c r="DI48" s="72"/>
      <c r="DJ48" s="72"/>
      <c r="DK48" s="72"/>
      <c r="DL48" s="72"/>
      <c r="DM48" s="72"/>
      <c r="DO48" s="66" t="s">
        <v>51</v>
      </c>
      <c r="DR48" s="72"/>
    </row>
    <row r="49" spans="1:123" customFormat="1" ht="15" x14ac:dyDescent="0.25">
      <c r="A49" s="78"/>
      <c r="B49" s="81"/>
      <c r="C49" s="80" t="s">
        <v>52</v>
      </c>
      <c r="D49" s="424" t="s">
        <v>53</v>
      </c>
      <c r="E49" s="424"/>
      <c r="F49" s="424"/>
      <c r="G49" s="82"/>
      <c r="H49" s="83"/>
      <c r="I49" s="83"/>
      <c r="J49" s="83"/>
      <c r="K49" s="84">
        <v>5268.76</v>
      </c>
      <c r="L49" s="86">
        <v>1.1499999999999999</v>
      </c>
      <c r="M49" s="84">
        <v>3572.43</v>
      </c>
      <c r="N49" s="86">
        <v>14.01</v>
      </c>
      <c r="O49" s="87">
        <v>50049.74</v>
      </c>
      <c r="DI49" s="72"/>
      <c r="DJ49" s="72"/>
      <c r="DK49" s="72"/>
      <c r="DL49" s="72"/>
      <c r="DM49" s="72"/>
      <c r="DO49" s="66" t="s">
        <v>53</v>
      </c>
      <c r="DR49" s="72"/>
    </row>
    <row r="50" spans="1:123" customFormat="1" ht="15" x14ac:dyDescent="0.25">
      <c r="A50" s="78"/>
      <c r="B50" s="81"/>
      <c r="C50" s="80" t="s">
        <v>54</v>
      </c>
      <c r="D50" s="424" t="s">
        <v>55</v>
      </c>
      <c r="E50" s="424"/>
      <c r="F50" s="424"/>
      <c r="G50" s="82"/>
      <c r="H50" s="83"/>
      <c r="I50" s="83"/>
      <c r="J50" s="83"/>
      <c r="K50" s="88">
        <v>267.67</v>
      </c>
      <c r="L50" s="86">
        <v>1.1499999999999999</v>
      </c>
      <c r="M50" s="88">
        <v>181.49</v>
      </c>
      <c r="N50" s="86">
        <v>46.99</v>
      </c>
      <c r="O50" s="87">
        <v>8528.2199999999993</v>
      </c>
      <c r="DI50" s="72"/>
      <c r="DJ50" s="72"/>
      <c r="DK50" s="72"/>
      <c r="DL50" s="72"/>
      <c r="DM50" s="72"/>
      <c r="DO50" s="66" t="s">
        <v>55</v>
      </c>
      <c r="DR50" s="72"/>
    </row>
    <row r="51" spans="1:123" customFormat="1" ht="15" x14ac:dyDescent="0.25">
      <c r="A51" s="78"/>
      <c r="B51" s="81"/>
      <c r="C51" s="80" t="s">
        <v>72</v>
      </c>
      <c r="D51" s="424" t="s">
        <v>73</v>
      </c>
      <c r="E51" s="424"/>
      <c r="F51" s="424"/>
      <c r="G51" s="82"/>
      <c r="H51" s="83"/>
      <c r="I51" s="83"/>
      <c r="J51" s="83"/>
      <c r="K51" s="88">
        <v>17.079999999999998</v>
      </c>
      <c r="L51" s="83"/>
      <c r="M51" s="88">
        <v>10.07</v>
      </c>
      <c r="N51" s="86">
        <v>8.75</v>
      </c>
      <c r="O51" s="106">
        <v>88.11</v>
      </c>
      <c r="DI51" s="72"/>
      <c r="DJ51" s="72"/>
      <c r="DK51" s="72"/>
      <c r="DL51" s="72"/>
      <c r="DM51" s="72"/>
      <c r="DO51" s="66" t="s">
        <v>73</v>
      </c>
      <c r="DR51" s="72"/>
    </row>
    <row r="52" spans="1:123" customFormat="1" ht="15" x14ac:dyDescent="0.25">
      <c r="A52" s="89"/>
      <c r="B52" s="81"/>
      <c r="C52" s="80"/>
      <c r="D52" s="424" t="s">
        <v>56</v>
      </c>
      <c r="E52" s="424"/>
      <c r="F52" s="424"/>
      <c r="G52" s="82" t="s">
        <v>57</v>
      </c>
      <c r="H52" s="94">
        <v>21.6</v>
      </c>
      <c r="I52" s="86">
        <v>1.1499999999999999</v>
      </c>
      <c r="J52" s="107">
        <v>14.645664</v>
      </c>
      <c r="K52" s="92"/>
      <c r="L52" s="83"/>
      <c r="M52" s="92"/>
      <c r="N52" s="83"/>
      <c r="O52" s="93"/>
      <c r="DI52" s="72"/>
      <c r="DJ52" s="72"/>
      <c r="DK52" s="72"/>
      <c r="DL52" s="72"/>
      <c r="DM52" s="72"/>
      <c r="DP52" s="66" t="s">
        <v>56</v>
      </c>
      <c r="DR52" s="72"/>
    </row>
    <row r="53" spans="1:123" customFormat="1" ht="15" x14ac:dyDescent="0.25">
      <c r="A53" s="89"/>
      <c r="B53" s="81"/>
      <c r="C53" s="80"/>
      <c r="D53" s="424" t="s">
        <v>58</v>
      </c>
      <c r="E53" s="424"/>
      <c r="F53" s="424"/>
      <c r="G53" s="82" t="s">
        <v>57</v>
      </c>
      <c r="H53" s="94">
        <v>20.6</v>
      </c>
      <c r="I53" s="86">
        <v>1.1499999999999999</v>
      </c>
      <c r="J53" s="107">
        <v>13.967624000000001</v>
      </c>
      <c r="K53" s="92"/>
      <c r="L53" s="83"/>
      <c r="M53" s="92"/>
      <c r="N53" s="83"/>
      <c r="O53" s="93"/>
      <c r="DI53" s="72"/>
      <c r="DJ53" s="72"/>
      <c r="DK53" s="72"/>
      <c r="DL53" s="72"/>
      <c r="DM53" s="72"/>
      <c r="DP53" s="66" t="s">
        <v>58</v>
      </c>
      <c r="DR53" s="72"/>
    </row>
    <row r="54" spans="1:123" customFormat="1" ht="15" x14ac:dyDescent="0.25">
      <c r="A54" s="95"/>
      <c r="B54" s="82"/>
      <c r="C54" s="80"/>
      <c r="D54" s="431" t="s">
        <v>59</v>
      </c>
      <c r="E54" s="431"/>
      <c r="F54" s="431"/>
      <c r="G54" s="96"/>
      <c r="H54" s="97"/>
      <c r="I54" s="97"/>
      <c r="J54" s="97"/>
      <c r="K54" s="98">
        <v>5459.07</v>
      </c>
      <c r="L54" s="97"/>
      <c r="M54" s="98">
        <v>3699.96</v>
      </c>
      <c r="N54" s="97"/>
      <c r="O54" s="99">
        <v>55657.3</v>
      </c>
      <c r="DI54" s="72"/>
      <c r="DJ54" s="72"/>
      <c r="DK54" s="72"/>
      <c r="DL54" s="72"/>
      <c r="DM54" s="72"/>
      <c r="DQ54" s="66" t="s">
        <v>59</v>
      </c>
      <c r="DR54" s="72"/>
    </row>
    <row r="55" spans="1:123" customFormat="1" ht="15" x14ac:dyDescent="0.25">
      <c r="A55" s="89"/>
      <c r="B55" s="81"/>
      <c r="C55" s="80"/>
      <c r="D55" s="424" t="s">
        <v>60</v>
      </c>
      <c r="E55" s="424"/>
      <c r="F55" s="424"/>
      <c r="G55" s="82"/>
      <c r="H55" s="83"/>
      <c r="I55" s="83"/>
      <c r="J55" s="83"/>
      <c r="K55" s="92"/>
      <c r="L55" s="83"/>
      <c r="M55" s="88">
        <v>298.95</v>
      </c>
      <c r="N55" s="83"/>
      <c r="O55" s="87">
        <v>14047.67</v>
      </c>
      <c r="DI55" s="72"/>
      <c r="DJ55" s="72"/>
      <c r="DK55" s="72"/>
      <c r="DL55" s="72"/>
      <c r="DM55" s="72"/>
      <c r="DP55" s="66" t="s">
        <v>60</v>
      </c>
      <c r="DR55" s="72"/>
    </row>
    <row r="56" spans="1:123" customFormat="1" ht="78.75" x14ac:dyDescent="0.25">
      <c r="A56" s="89"/>
      <c r="B56" s="81"/>
      <c r="C56" s="80" t="s">
        <v>74</v>
      </c>
      <c r="D56" s="424" t="s">
        <v>75</v>
      </c>
      <c r="E56" s="424"/>
      <c r="F56" s="424"/>
      <c r="G56" s="82" t="s">
        <v>63</v>
      </c>
      <c r="H56" s="90">
        <v>147</v>
      </c>
      <c r="I56" s="83"/>
      <c r="J56" s="90">
        <v>147</v>
      </c>
      <c r="K56" s="92"/>
      <c r="L56" s="83"/>
      <c r="M56" s="88">
        <v>439.46</v>
      </c>
      <c r="N56" s="83"/>
      <c r="O56" s="87">
        <v>20650.07</v>
      </c>
      <c r="DI56" s="72"/>
      <c r="DJ56" s="72"/>
      <c r="DK56" s="72"/>
      <c r="DL56" s="72"/>
      <c r="DM56" s="72"/>
      <c r="DP56" s="66" t="s">
        <v>75</v>
      </c>
      <c r="DR56" s="72"/>
    </row>
    <row r="57" spans="1:123" customFormat="1" ht="123.75" x14ac:dyDescent="0.25">
      <c r="A57" s="89"/>
      <c r="B57" s="81"/>
      <c r="C57" s="80" t="s">
        <v>76</v>
      </c>
      <c r="D57" s="424" t="s">
        <v>77</v>
      </c>
      <c r="E57" s="424"/>
      <c r="F57" s="424"/>
      <c r="G57" s="82" t="s">
        <v>63</v>
      </c>
      <c r="H57" s="90">
        <v>134</v>
      </c>
      <c r="I57" s="86">
        <v>0.85</v>
      </c>
      <c r="J57" s="94">
        <v>113.9</v>
      </c>
      <c r="K57" s="92"/>
      <c r="L57" s="83"/>
      <c r="M57" s="88">
        <v>340.5</v>
      </c>
      <c r="N57" s="83"/>
      <c r="O57" s="87">
        <v>16000.3</v>
      </c>
      <c r="DI57" s="72"/>
      <c r="DJ57" s="72"/>
      <c r="DK57" s="72"/>
      <c r="DL57" s="72"/>
      <c r="DM57" s="72"/>
      <c r="DP57" s="66" t="s">
        <v>77</v>
      </c>
      <c r="DR57" s="72"/>
    </row>
    <row r="58" spans="1:123" customFormat="1" ht="15" x14ac:dyDescent="0.25">
      <c r="A58" s="78"/>
      <c r="B58" s="100"/>
      <c r="C58" s="101"/>
      <c r="D58" s="426" t="s">
        <v>66</v>
      </c>
      <c r="E58" s="426"/>
      <c r="F58" s="426"/>
      <c r="G58" s="74"/>
      <c r="H58" s="102"/>
      <c r="I58" s="102"/>
      <c r="J58" s="102"/>
      <c r="K58" s="103"/>
      <c r="L58" s="102"/>
      <c r="M58" s="104">
        <v>4479.92</v>
      </c>
      <c r="N58" s="97"/>
      <c r="O58" s="105">
        <v>92307.67</v>
      </c>
      <c r="DI58" s="72"/>
      <c r="DJ58" s="72"/>
      <c r="DK58" s="72"/>
      <c r="DL58" s="72"/>
      <c r="DM58" s="72"/>
      <c r="DR58" s="72" t="s">
        <v>66</v>
      </c>
    </row>
    <row r="59" spans="1:123" customFormat="1" ht="45" x14ac:dyDescent="0.25">
      <c r="A59" s="73" t="s">
        <v>54</v>
      </c>
      <c r="B59" s="74" t="s">
        <v>54</v>
      </c>
      <c r="C59" s="75" t="s">
        <v>78</v>
      </c>
      <c r="D59" s="430" t="s">
        <v>79</v>
      </c>
      <c r="E59" s="430"/>
      <c r="F59" s="430"/>
      <c r="G59" s="74" t="s">
        <v>80</v>
      </c>
      <c r="H59" s="74">
        <v>74.319999999999993</v>
      </c>
      <c r="I59" s="74" t="s">
        <v>40</v>
      </c>
      <c r="J59" s="74" t="s">
        <v>380</v>
      </c>
      <c r="K59" s="76" t="s">
        <v>82</v>
      </c>
      <c r="L59" s="74" t="s">
        <v>83</v>
      </c>
      <c r="M59" s="76" t="s">
        <v>381</v>
      </c>
      <c r="N59" s="74" t="s">
        <v>85</v>
      </c>
      <c r="O59" s="77" t="s">
        <v>382</v>
      </c>
      <c r="DI59" s="72"/>
      <c r="DJ59" s="72"/>
      <c r="DK59" s="72" t="s">
        <v>79</v>
      </c>
      <c r="DL59" s="72" t="s">
        <v>5</v>
      </c>
      <c r="DM59" s="72" t="s">
        <v>5</v>
      </c>
      <c r="DR59" s="72"/>
    </row>
    <row r="60" spans="1:123" customFormat="1" ht="15" x14ac:dyDescent="0.25">
      <c r="A60" s="108"/>
      <c r="B60" s="100"/>
      <c r="C60" s="101"/>
      <c r="D60" s="424" t="s">
        <v>87</v>
      </c>
      <c r="E60" s="424"/>
      <c r="F60" s="424"/>
      <c r="G60" s="424"/>
      <c r="H60" s="424"/>
      <c r="I60" s="424"/>
      <c r="J60" s="424"/>
      <c r="K60" s="424"/>
      <c r="L60" s="424"/>
      <c r="M60" s="424"/>
      <c r="N60" s="424"/>
      <c r="O60" s="434"/>
      <c r="DI60" s="72"/>
      <c r="DJ60" s="72"/>
      <c r="DK60" s="72"/>
      <c r="DL60" s="72"/>
      <c r="DM60" s="72"/>
      <c r="DR60" s="72"/>
      <c r="DS60" s="66" t="s">
        <v>87</v>
      </c>
    </row>
    <row r="61" spans="1:123" customFormat="1" ht="15" x14ac:dyDescent="0.25">
      <c r="A61" s="78"/>
      <c r="B61" s="79"/>
      <c r="C61" s="80"/>
      <c r="D61" s="432" t="s">
        <v>88</v>
      </c>
      <c r="E61" s="432"/>
      <c r="F61" s="432"/>
      <c r="G61" s="432"/>
      <c r="H61" s="432"/>
      <c r="I61" s="432"/>
      <c r="J61" s="432"/>
      <c r="K61" s="432"/>
      <c r="L61" s="432"/>
      <c r="M61" s="432"/>
      <c r="N61" s="432"/>
      <c r="O61" s="433"/>
      <c r="DI61" s="72"/>
      <c r="DJ61" s="72"/>
      <c r="DK61" s="72"/>
      <c r="DL61" s="72"/>
      <c r="DM61" s="72"/>
      <c r="DN61" s="66" t="s">
        <v>88</v>
      </c>
      <c r="DR61" s="72"/>
    </row>
    <row r="62" spans="1:123" customFormat="1" ht="15" x14ac:dyDescent="0.25">
      <c r="A62" s="78"/>
      <c r="B62" s="79"/>
      <c r="C62" s="80"/>
      <c r="D62" s="432" t="s">
        <v>89</v>
      </c>
      <c r="E62" s="432"/>
      <c r="F62" s="432"/>
      <c r="G62" s="432"/>
      <c r="H62" s="432"/>
      <c r="I62" s="432"/>
      <c r="J62" s="432"/>
      <c r="K62" s="432"/>
      <c r="L62" s="432"/>
      <c r="M62" s="432"/>
      <c r="N62" s="432"/>
      <c r="O62" s="433"/>
      <c r="DI62" s="72"/>
      <c r="DJ62" s="72"/>
      <c r="DK62" s="72"/>
      <c r="DL62" s="72"/>
      <c r="DM62" s="72"/>
      <c r="DN62" s="66" t="s">
        <v>89</v>
      </c>
      <c r="DR62" s="72"/>
    </row>
    <row r="63" spans="1:123" customFormat="1" ht="15" x14ac:dyDescent="0.25">
      <c r="A63" s="78"/>
      <c r="B63" s="100"/>
      <c r="C63" s="101"/>
      <c r="D63" s="426" t="s">
        <v>66</v>
      </c>
      <c r="E63" s="426"/>
      <c r="F63" s="426"/>
      <c r="G63" s="74"/>
      <c r="H63" s="102"/>
      <c r="I63" s="102"/>
      <c r="J63" s="102"/>
      <c r="K63" s="103"/>
      <c r="L63" s="102"/>
      <c r="M63" s="104">
        <v>40578.620000000003</v>
      </c>
      <c r="N63" s="97"/>
      <c r="O63" s="105">
        <v>355062.93</v>
      </c>
      <c r="DI63" s="72"/>
      <c r="DJ63" s="72"/>
      <c r="DK63" s="72"/>
      <c r="DL63" s="72"/>
      <c r="DM63" s="72"/>
      <c r="DR63" s="72" t="s">
        <v>66</v>
      </c>
    </row>
    <row r="64" spans="1:123" customFormat="1" ht="15" x14ac:dyDescent="0.25">
      <c r="A64" s="427" t="s">
        <v>90</v>
      </c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9"/>
      <c r="DI64" s="72"/>
      <c r="DJ64" s="72" t="s">
        <v>90</v>
      </c>
      <c r="DK64" s="72"/>
      <c r="DL64" s="72"/>
      <c r="DM64" s="72"/>
      <c r="DR64" s="72"/>
    </row>
    <row r="65" spans="1:122" customFormat="1" ht="57" x14ac:dyDescent="0.25">
      <c r="A65" s="73" t="s">
        <v>72</v>
      </c>
      <c r="B65" s="74" t="s">
        <v>72</v>
      </c>
      <c r="C65" s="75" t="s">
        <v>91</v>
      </c>
      <c r="D65" s="430" t="s">
        <v>92</v>
      </c>
      <c r="E65" s="430"/>
      <c r="F65" s="430"/>
      <c r="G65" s="74" t="s">
        <v>43</v>
      </c>
      <c r="H65" s="74">
        <v>0.18431</v>
      </c>
      <c r="I65" s="74" t="s">
        <v>40</v>
      </c>
      <c r="J65" s="74" t="s">
        <v>378</v>
      </c>
      <c r="K65" s="76"/>
      <c r="L65" s="74"/>
      <c r="M65" s="76"/>
      <c r="N65" s="74"/>
      <c r="O65" s="77"/>
      <c r="DI65" s="72"/>
      <c r="DJ65" s="72"/>
      <c r="DK65" s="72" t="s">
        <v>92</v>
      </c>
      <c r="DL65" s="72" t="s">
        <v>5</v>
      </c>
      <c r="DM65" s="72" t="s">
        <v>5</v>
      </c>
      <c r="DR65" s="72"/>
    </row>
    <row r="66" spans="1:122" customFormat="1" ht="33.75" x14ac:dyDescent="0.25">
      <c r="A66" s="78"/>
      <c r="B66" s="79"/>
      <c r="C66" s="80" t="s">
        <v>45</v>
      </c>
      <c r="D66" s="432" t="s">
        <v>46</v>
      </c>
      <c r="E66" s="432"/>
      <c r="F66" s="432"/>
      <c r="G66" s="432"/>
      <c r="H66" s="432"/>
      <c r="I66" s="432"/>
      <c r="J66" s="432"/>
      <c r="K66" s="432"/>
      <c r="L66" s="432"/>
      <c r="M66" s="432"/>
      <c r="N66" s="432"/>
      <c r="O66" s="433"/>
      <c r="DI66" s="72"/>
      <c r="DJ66" s="72"/>
      <c r="DK66" s="72"/>
      <c r="DL66" s="72"/>
      <c r="DM66" s="72"/>
      <c r="DN66" s="66" t="s">
        <v>46</v>
      </c>
      <c r="DR66" s="72"/>
    </row>
    <row r="67" spans="1:122" customFormat="1" ht="33.75" x14ac:dyDescent="0.25">
      <c r="A67" s="78"/>
      <c r="B67" s="79"/>
      <c r="C67" s="80" t="s">
        <v>47</v>
      </c>
      <c r="D67" s="432" t="s">
        <v>48</v>
      </c>
      <c r="E67" s="432"/>
      <c r="F67" s="432"/>
      <c r="G67" s="432"/>
      <c r="H67" s="432"/>
      <c r="I67" s="432"/>
      <c r="J67" s="432"/>
      <c r="K67" s="432"/>
      <c r="L67" s="432"/>
      <c r="M67" s="432"/>
      <c r="N67" s="432"/>
      <c r="O67" s="433"/>
      <c r="DI67" s="72"/>
      <c r="DJ67" s="72"/>
      <c r="DK67" s="72"/>
      <c r="DL67" s="72"/>
      <c r="DM67" s="72"/>
      <c r="DN67" s="66" t="s">
        <v>48</v>
      </c>
      <c r="DR67" s="72"/>
    </row>
    <row r="68" spans="1:122" customFormat="1" ht="33.75" x14ac:dyDescent="0.25">
      <c r="A68" s="78"/>
      <c r="B68" s="79"/>
      <c r="C68" s="80" t="s">
        <v>93</v>
      </c>
      <c r="D68" s="432" t="s">
        <v>94</v>
      </c>
      <c r="E68" s="432"/>
      <c r="F68" s="432"/>
      <c r="G68" s="432"/>
      <c r="H68" s="432"/>
      <c r="I68" s="432"/>
      <c r="J68" s="432"/>
      <c r="K68" s="432"/>
      <c r="L68" s="432"/>
      <c r="M68" s="432"/>
      <c r="N68" s="432"/>
      <c r="O68" s="433"/>
      <c r="DI68" s="72"/>
      <c r="DJ68" s="72"/>
      <c r="DK68" s="72"/>
      <c r="DL68" s="72"/>
      <c r="DM68" s="72"/>
      <c r="DN68" s="66" t="s">
        <v>94</v>
      </c>
      <c r="DR68" s="72"/>
    </row>
    <row r="69" spans="1:122" customFormat="1" ht="57" x14ac:dyDescent="0.25">
      <c r="A69" s="78"/>
      <c r="B69" s="79"/>
      <c r="C69" s="80" t="s">
        <v>49</v>
      </c>
      <c r="D69" s="432" t="s">
        <v>50</v>
      </c>
      <c r="E69" s="432"/>
      <c r="F69" s="432"/>
      <c r="G69" s="432"/>
      <c r="H69" s="432"/>
      <c r="I69" s="432"/>
      <c r="J69" s="432"/>
      <c r="K69" s="432"/>
      <c r="L69" s="432"/>
      <c r="M69" s="432"/>
      <c r="N69" s="432"/>
      <c r="O69" s="433"/>
      <c r="DI69" s="72"/>
      <c r="DJ69" s="72"/>
      <c r="DK69" s="72"/>
      <c r="DL69" s="72"/>
      <c r="DM69" s="72"/>
      <c r="DN69" s="66" t="s">
        <v>50</v>
      </c>
      <c r="DR69" s="72"/>
    </row>
    <row r="70" spans="1:122" customFormat="1" ht="15" x14ac:dyDescent="0.25">
      <c r="A70" s="78"/>
      <c r="B70" s="81"/>
      <c r="C70" s="80" t="s">
        <v>40</v>
      </c>
      <c r="D70" s="424" t="s">
        <v>51</v>
      </c>
      <c r="E70" s="424"/>
      <c r="F70" s="424"/>
      <c r="G70" s="82"/>
      <c r="H70" s="83"/>
      <c r="I70" s="83"/>
      <c r="J70" s="83"/>
      <c r="K70" s="84">
        <v>9218</v>
      </c>
      <c r="L70" s="109">
        <v>1.66635</v>
      </c>
      <c r="M70" s="84">
        <v>2831.08</v>
      </c>
      <c r="N70" s="86">
        <v>46.99</v>
      </c>
      <c r="O70" s="87">
        <v>133032.45000000001</v>
      </c>
      <c r="DI70" s="72"/>
      <c r="DJ70" s="72"/>
      <c r="DK70" s="72"/>
      <c r="DL70" s="72"/>
      <c r="DM70" s="72"/>
      <c r="DO70" s="66" t="s">
        <v>51</v>
      </c>
      <c r="DR70" s="72"/>
    </row>
    <row r="71" spans="1:122" customFormat="1" ht="15" x14ac:dyDescent="0.25">
      <c r="A71" s="78"/>
      <c r="B71" s="81"/>
      <c r="C71" s="80" t="s">
        <v>52</v>
      </c>
      <c r="D71" s="424" t="s">
        <v>53</v>
      </c>
      <c r="E71" s="424"/>
      <c r="F71" s="424"/>
      <c r="G71" s="82"/>
      <c r="H71" s="83"/>
      <c r="I71" s="83"/>
      <c r="J71" s="83"/>
      <c r="K71" s="84">
        <v>40105.1</v>
      </c>
      <c r="L71" s="109">
        <v>1.81125</v>
      </c>
      <c r="M71" s="84">
        <v>13388.35</v>
      </c>
      <c r="N71" s="86">
        <v>14.01</v>
      </c>
      <c r="O71" s="87">
        <v>187570.78</v>
      </c>
      <c r="DI71" s="72"/>
      <c r="DJ71" s="72"/>
      <c r="DK71" s="72"/>
      <c r="DL71" s="72"/>
      <c r="DM71" s="72"/>
      <c r="DO71" s="66" t="s">
        <v>53</v>
      </c>
      <c r="DR71" s="72"/>
    </row>
    <row r="72" spans="1:122" customFormat="1" ht="15" x14ac:dyDescent="0.25">
      <c r="A72" s="78"/>
      <c r="B72" s="81"/>
      <c r="C72" s="80" t="s">
        <v>54</v>
      </c>
      <c r="D72" s="424" t="s">
        <v>55</v>
      </c>
      <c r="E72" s="424"/>
      <c r="F72" s="424"/>
      <c r="G72" s="82"/>
      <c r="H72" s="83"/>
      <c r="I72" s="83"/>
      <c r="J72" s="83"/>
      <c r="K72" s="84">
        <v>2629.93</v>
      </c>
      <c r="L72" s="109">
        <v>1.81125</v>
      </c>
      <c r="M72" s="88">
        <v>877.95</v>
      </c>
      <c r="N72" s="86">
        <v>46.99</v>
      </c>
      <c r="O72" s="87">
        <v>41254.870000000003</v>
      </c>
      <c r="DI72" s="72"/>
      <c r="DJ72" s="72"/>
      <c r="DK72" s="72"/>
      <c r="DL72" s="72"/>
      <c r="DM72" s="72"/>
      <c r="DO72" s="66" t="s">
        <v>55</v>
      </c>
      <c r="DR72" s="72"/>
    </row>
    <row r="73" spans="1:122" customFormat="1" ht="15" x14ac:dyDescent="0.25">
      <c r="A73" s="78"/>
      <c r="B73" s="81"/>
      <c r="C73" s="80" t="s">
        <v>72</v>
      </c>
      <c r="D73" s="424" t="s">
        <v>73</v>
      </c>
      <c r="E73" s="424"/>
      <c r="F73" s="424"/>
      <c r="G73" s="82"/>
      <c r="H73" s="83"/>
      <c r="I73" s="83"/>
      <c r="J73" s="83"/>
      <c r="K73" s="84">
        <v>1477980.73</v>
      </c>
      <c r="L73" s="83"/>
      <c r="M73" s="84">
        <v>272406.63</v>
      </c>
      <c r="N73" s="86">
        <v>8.75</v>
      </c>
      <c r="O73" s="87">
        <v>2383558.0099999998</v>
      </c>
      <c r="DI73" s="72"/>
      <c r="DJ73" s="72"/>
      <c r="DK73" s="72"/>
      <c r="DL73" s="72"/>
      <c r="DM73" s="72"/>
      <c r="DO73" s="66" t="s">
        <v>73</v>
      </c>
      <c r="DR73" s="72"/>
    </row>
    <row r="74" spans="1:122" customFormat="1" ht="15" x14ac:dyDescent="0.25">
      <c r="A74" s="89"/>
      <c r="B74" s="81"/>
      <c r="C74" s="80"/>
      <c r="D74" s="424" t="s">
        <v>56</v>
      </c>
      <c r="E74" s="424"/>
      <c r="F74" s="424"/>
      <c r="G74" s="82" t="s">
        <v>57</v>
      </c>
      <c r="H74" s="90">
        <v>1100</v>
      </c>
      <c r="I74" s="109">
        <v>1.66635</v>
      </c>
      <c r="J74" s="91">
        <v>337.83746539999999</v>
      </c>
      <c r="K74" s="92"/>
      <c r="L74" s="83"/>
      <c r="M74" s="92"/>
      <c r="N74" s="83"/>
      <c r="O74" s="93"/>
      <c r="DI74" s="72"/>
      <c r="DJ74" s="72"/>
      <c r="DK74" s="72"/>
      <c r="DL74" s="72"/>
      <c r="DM74" s="72"/>
      <c r="DP74" s="66" t="s">
        <v>56</v>
      </c>
      <c r="DR74" s="72"/>
    </row>
    <row r="75" spans="1:122" customFormat="1" ht="15" x14ac:dyDescent="0.25">
      <c r="A75" s="89"/>
      <c r="B75" s="81"/>
      <c r="C75" s="80"/>
      <c r="D75" s="424" t="s">
        <v>58</v>
      </c>
      <c r="E75" s="424"/>
      <c r="F75" s="424"/>
      <c r="G75" s="82" t="s">
        <v>57</v>
      </c>
      <c r="H75" s="86">
        <v>213.68</v>
      </c>
      <c r="I75" s="109">
        <v>1.81125</v>
      </c>
      <c r="J75" s="91">
        <v>71.333112200000002</v>
      </c>
      <c r="K75" s="92"/>
      <c r="L75" s="83"/>
      <c r="M75" s="92"/>
      <c r="N75" s="83"/>
      <c r="O75" s="93"/>
      <c r="DI75" s="72"/>
      <c r="DJ75" s="72"/>
      <c r="DK75" s="72"/>
      <c r="DL75" s="72"/>
      <c r="DM75" s="72"/>
      <c r="DP75" s="66" t="s">
        <v>58</v>
      </c>
      <c r="DR75" s="72"/>
    </row>
    <row r="76" spans="1:122" customFormat="1" ht="15" x14ac:dyDescent="0.25">
      <c r="A76" s="95"/>
      <c r="B76" s="82"/>
      <c r="C76" s="80"/>
      <c r="D76" s="431" t="s">
        <v>59</v>
      </c>
      <c r="E76" s="431"/>
      <c r="F76" s="431"/>
      <c r="G76" s="96"/>
      <c r="H76" s="97"/>
      <c r="I76" s="97"/>
      <c r="J76" s="97"/>
      <c r="K76" s="98">
        <v>1527303.83</v>
      </c>
      <c r="L76" s="97"/>
      <c r="M76" s="98">
        <v>288626.06</v>
      </c>
      <c r="N76" s="97"/>
      <c r="O76" s="99">
        <v>2704161.24</v>
      </c>
      <c r="DI76" s="72"/>
      <c r="DJ76" s="72"/>
      <c r="DK76" s="72"/>
      <c r="DL76" s="72"/>
      <c r="DM76" s="72"/>
      <c r="DQ76" s="66" t="s">
        <v>59</v>
      </c>
      <c r="DR76" s="72"/>
    </row>
    <row r="77" spans="1:122" customFormat="1" ht="15" x14ac:dyDescent="0.25">
      <c r="A77" s="89"/>
      <c r="B77" s="81"/>
      <c r="C77" s="80"/>
      <c r="D77" s="424" t="s">
        <v>60</v>
      </c>
      <c r="E77" s="424"/>
      <c r="F77" s="424"/>
      <c r="G77" s="82"/>
      <c r="H77" s="83"/>
      <c r="I77" s="83"/>
      <c r="J77" s="83"/>
      <c r="K77" s="92"/>
      <c r="L77" s="83"/>
      <c r="M77" s="84">
        <v>3709.03</v>
      </c>
      <c r="N77" s="83"/>
      <c r="O77" s="87">
        <v>174287.32</v>
      </c>
      <c r="DI77" s="72"/>
      <c r="DJ77" s="72"/>
      <c r="DK77" s="72"/>
      <c r="DL77" s="72"/>
      <c r="DM77" s="72"/>
      <c r="DP77" s="66" t="s">
        <v>60</v>
      </c>
      <c r="DR77" s="72"/>
    </row>
    <row r="78" spans="1:122" customFormat="1" ht="45" x14ac:dyDescent="0.25">
      <c r="A78" s="89"/>
      <c r="B78" s="81"/>
      <c r="C78" s="80" t="s">
        <v>61</v>
      </c>
      <c r="D78" s="424" t="s">
        <v>62</v>
      </c>
      <c r="E78" s="424"/>
      <c r="F78" s="424"/>
      <c r="G78" s="82" t="s">
        <v>63</v>
      </c>
      <c r="H78" s="90">
        <v>109</v>
      </c>
      <c r="I78" s="83"/>
      <c r="J78" s="90">
        <v>109</v>
      </c>
      <c r="K78" s="92"/>
      <c r="L78" s="83"/>
      <c r="M78" s="84">
        <v>4042.84</v>
      </c>
      <c r="N78" s="83"/>
      <c r="O78" s="87">
        <v>189973.18</v>
      </c>
      <c r="DI78" s="72"/>
      <c r="DJ78" s="72"/>
      <c r="DK78" s="72"/>
      <c r="DL78" s="72"/>
      <c r="DM78" s="72"/>
      <c r="DP78" s="66" t="s">
        <v>62</v>
      </c>
      <c r="DR78" s="72"/>
    </row>
    <row r="79" spans="1:122" customFormat="1" ht="90" x14ac:dyDescent="0.25">
      <c r="A79" s="89"/>
      <c r="B79" s="81"/>
      <c r="C79" s="80" t="s">
        <v>64</v>
      </c>
      <c r="D79" s="424" t="s">
        <v>65</v>
      </c>
      <c r="E79" s="424"/>
      <c r="F79" s="424"/>
      <c r="G79" s="82" t="s">
        <v>63</v>
      </c>
      <c r="H79" s="90">
        <v>65</v>
      </c>
      <c r="I79" s="86">
        <v>0.85</v>
      </c>
      <c r="J79" s="86">
        <v>55.25</v>
      </c>
      <c r="K79" s="92"/>
      <c r="L79" s="83"/>
      <c r="M79" s="84">
        <v>2049.2399999999998</v>
      </c>
      <c r="N79" s="83"/>
      <c r="O79" s="87">
        <v>96293.74</v>
      </c>
      <c r="DI79" s="72"/>
      <c r="DJ79" s="72"/>
      <c r="DK79" s="72"/>
      <c r="DL79" s="72"/>
      <c r="DM79" s="72"/>
      <c r="DP79" s="66" t="s">
        <v>65</v>
      </c>
      <c r="DR79" s="72"/>
    </row>
    <row r="80" spans="1:122" customFormat="1" ht="15" x14ac:dyDescent="0.25">
      <c r="A80" s="78"/>
      <c r="B80" s="100"/>
      <c r="C80" s="101"/>
      <c r="D80" s="426" t="s">
        <v>66</v>
      </c>
      <c r="E80" s="426"/>
      <c r="F80" s="426"/>
      <c r="G80" s="74"/>
      <c r="H80" s="102"/>
      <c r="I80" s="102"/>
      <c r="J80" s="102"/>
      <c r="K80" s="103"/>
      <c r="L80" s="102"/>
      <c r="M80" s="104">
        <v>294718.14</v>
      </c>
      <c r="N80" s="97"/>
      <c r="O80" s="105">
        <v>2990428.1600000001</v>
      </c>
      <c r="DI80" s="72"/>
      <c r="DJ80" s="72"/>
      <c r="DK80" s="72"/>
      <c r="DL80" s="72"/>
      <c r="DM80" s="72"/>
      <c r="DR80" s="72" t="s">
        <v>66</v>
      </c>
    </row>
    <row r="81" spans="1:122" customFormat="1" ht="33.75" x14ac:dyDescent="0.25">
      <c r="A81" s="73" t="s">
        <v>22</v>
      </c>
      <c r="B81" s="74" t="s">
        <v>22</v>
      </c>
      <c r="C81" s="75" t="s">
        <v>95</v>
      </c>
      <c r="D81" s="430" t="s">
        <v>96</v>
      </c>
      <c r="E81" s="430"/>
      <c r="F81" s="430"/>
      <c r="G81" s="74" t="s">
        <v>97</v>
      </c>
      <c r="H81" s="74">
        <v>-335</v>
      </c>
      <c r="I81" s="74" t="s">
        <v>40</v>
      </c>
      <c r="J81" s="74" t="s">
        <v>383</v>
      </c>
      <c r="K81" s="76" t="s">
        <v>99</v>
      </c>
      <c r="L81" s="74"/>
      <c r="M81" s="76" t="s">
        <v>384</v>
      </c>
      <c r="N81" s="74" t="s">
        <v>85</v>
      </c>
      <c r="O81" s="77" t="s">
        <v>385</v>
      </c>
      <c r="DI81" s="72"/>
      <c r="DJ81" s="72"/>
      <c r="DK81" s="72" t="s">
        <v>96</v>
      </c>
      <c r="DL81" s="72" t="s">
        <v>5</v>
      </c>
      <c r="DM81" s="72" t="s">
        <v>5</v>
      </c>
      <c r="DR81" s="72"/>
    </row>
    <row r="82" spans="1:122" customFormat="1" ht="15" x14ac:dyDescent="0.25">
      <c r="A82" s="78"/>
      <c r="B82" s="100"/>
      <c r="C82" s="101"/>
      <c r="D82" s="426" t="s">
        <v>66</v>
      </c>
      <c r="E82" s="426"/>
      <c r="F82" s="426"/>
      <c r="G82" s="74"/>
      <c r="H82" s="102"/>
      <c r="I82" s="102"/>
      <c r="J82" s="102"/>
      <c r="K82" s="103"/>
      <c r="L82" s="102"/>
      <c r="M82" s="104">
        <v>-62980</v>
      </c>
      <c r="N82" s="97"/>
      <c r="O82" s="105">
        <v>-551075</v>
      </c>
      <c r="DI82" s="72"/>
      <c r="DJ82" s="72"/>
      <c r="DK82" s="72"/>
      <c r="DL82" s="72"/>
      <c r="DM82" s="72"/>
      <c r="DR82" s="72" t="s">
        <v>66</v>
      </c>
    </row>
    <row r="83" spans="1:122" customFormat="1" ht="22.5" x14ac:dyDescent="0.25">
      <c r="A83" s="73" t="s">
        <v>102</v>
      </c>
      <c r="B83" s="74" t="s">
        <v>102</v>
      </c>
      <c r="C83" s="75" t="s">
        <v>103</v>
      </c>
      <c r="D83" s="430" t="s">
        <v>104</v>
      </c>
      <c r="E83" s="430"/>
      <c r="F83" s="430"/>
      <c r="G83" s="74" t="s">
        <v>97</v>
      </c>
      <c r="H83" s="74">
        <v>335</v>
      </c>
      <c r="I83" s="74" t="s">
        <v>40</v>
      </c>
      <c r="J83" s="74" t="s">
        <v>386</v>
      </c>
      <c r="K83" s="76"/>
      <c r="L83" s="74" t="s">
        <v>83</v>
      </c>
      <c r="M83" s="76"/>
      <c r="N83" s="74" t="s">
        <v>85</v>
      </c>
      <c r="O83" s="77"/>
      <c r="DI83" s="72"/>
      <c r="DJ83" s="72"/>
      <c r="DK83" s="72" t="s">
        <v>104</v>
      </c>
      <c r="DL83" s="72" t="s">
        <v>5</v>
      </c>
      <c r="DM83" s="72" t="s">
        <v>5</v>
      </c>
      <c r="DR83" s="72"/>
    </row>
    <row r="84" spans="1:122" customFormat="1" ht="15" x14ac:dyDescent="0.25">
      <c r="A84" s="78"/>
      <c r="B84" s="100"/>
      <c r="C84" s="101"/>
      <c r="D84" s="426" t="s">
        <v>66</v>
      </c>
      <c r="E84" s="426"/>
      <c r="F84" s="426"/>
      <c r="G84" s="74"/>
      <c r="H84" s="102"/>
      <c r="I84" s="102"/>
      <c r="J84" s="102"/>
      <c r="K84" s="103"/>
      <c r="L84" s="102"/>
      <c r="M84" s="110">
        <v>0</v>
      </c>
      <c r="N84" s="97"/>
      <c r="O84" s="111">
        <v>0</v>
      </c>
      <c r="DI84" s="72"/>
      <c r="DJ84" s="72"/>
      <c r="DK84" s="72"/>
      <c r="DL84" s="72"/>
      <c r="DM84" s="72"/>
      <c r="DR84" s="72" t="s">
        <v>66</v>
      </c>
    </row>
    <row r="85" spans="1:122" customFormat="1" ht="34.5" x14ac:dyDescent="0.25">
      <c r="A85" s="73" t="s">
        <v>106</v>
      </c>
      <c r="B85" s="74" t="s">
        <v>106</v>
      </c>
      <c r="C85" s="75" t="s">
        <v>107</v>
      </c>
      <c r="D85" s="430" t="s">
        <v>108</v>
      </c>
      <c r="E85" s="430"/>
      <c r="F85" s="430"/>
      <c r="G85" s="74" t="s">
        <v>109</v>
      </c>
      <c r="H85" s="74">
        <v>-1.0249999999999999</v>
      </c>
      <c r="I85" s="74" t="s">
        <v>40</v>
      </c>
      <c r="J85" s="74" t="s">
        <v>387</v>
      </c>
      <c r="K85" s="76" t="s">
        <v>111</v>
      </c>
      <c r="L85" s="74"/>
      <c r="M85" s="76" t="s">
        <v>388</v>
      </c>
      <c r="N85" s="74" t="s">
        <v>85</v>
      </c>
      <c r="O85" s="77" t="s">
        <v>389</v>
      </c>
      <c r="DI85" s="72"/>
      <c r="DJ85" s="72"/>
      <c r="DK85" s="72" t="s">
        <v>108</v>
      </c>
      <c r="DL85" s="72" t="s">
        <v>5</v>
      </c>
      <c r="DM85" s="72" t="s">
        <v>5</v>
      </c>
      <c r="DR85" s="72"/>
    </row>
    <row r="86" spans="1:122" customFormat="1" ht="15" x14ac:dyDescent="0.25">
      <c r="A86" s="78"/>
      <c r="B86" s="100"/>
      <c r="C86" s="101"/>
      <c r="D86" s="426" t="s">
        <v>66</v>
      </c>
      <c r="E86" s="426"/>
      <c r="F86" s="426"/>
      <c r="G86" s="74"/>
      <c r="H86" s="102"/>
      <c r="I86" s="102"/>
      <c r="J86" s="102"/>
      <c r="K86" s="103"/>
      <c r="L86" s="102"/>
      <c r="M86" s="104">
        <v>-11221.7</v>
      </c>
      <c r="N86" s="97"/>
      <c r="O86" s="105">
        <v>-98189.88</v>
      </c>
      <c r="DI86" s="72"/>
      <c r="DJ86" s="72"/>
      <c r="DK86" s="72"/>
      <c r="DL86" s="72"/>
      <c r="DM86" s="72"/>
      <c r="DR86" s="72" t="s">
        <v>66</v>
      </c>
    </row>
    <row r="87" spans="1:122" customFormat="1" ht="22.5" x14ac:dyDescent="0.25">
      <c r="A87" s="73" t="s">
        <v>114</v>
      </c>
      <c r="B87" s="74" t="s">
        <v>114</v>
      </c>
      <c r="C87" s="75" t="s">
        <v>103</v>
      </c>
      <c r="D87" s="430" t="s">
        <v>115</v>
      </c>
      <c r="E87" s="430"/>
      <c r="F87" s="430"/>
      <c r="G87" s="74" t="s">
        <v>116</v>
      </c>
      <c r="H87" s="74">
        <v>1.371</v>
      </c>
      <c r="I87" s="74" t="s">
        <v>40</v>
      </c>
      <c r="J87" s="74" t="s">
        <v>390</v>
      </c>
      <c r="K87" s="76"/>
      <c r="L87" s="74" t="s">
        <v>83</v>
      </c>
      <c r="M87" s="76"/>
      <c r="N87" s="74" t="s">
        <v>85</v>
      </c>
      <c r="O87" s="77"/>
      <c r="DI87" s="72"/>
      <c r="DJ87" s="72"/>
      <c r="DK87" s="72" t="s">
        <v>115</v>
      </c>
      <c r="DL87" s="72" t="s">
        <v>5</v>
      </c>
      <c r="DM87" s="72" t="s">
        <v>5</v>
      </c>
      <c r="DR87" s="72"/>
    </row>
    <row r="88" spans="1:122" customFormat="1" ht="15" x14ac:dyDescent="0.25">
      <c r="A88" s="78"/>
      <c r="B88" s="100"/>
      <c r="C88" s="101"/>
      <c r="D88" s="426" t="s">
        <v>66</v>
      </c>
      <c r="E88" s="426"/>
      <c r="F88" s="426"/>
      <c r="G88" s="74"/>
      <c r="H88" s="102"/>
      <c r="I88" s="102"/>
      <c r="J88" s="102"/>
      <c r="K88" s="103"/>
      <c r="L88" s="102"/>
      <c r="M88" s="110">
        <v>0</v>
      </c>
      <c r="N88" s="97"/>
      <c r="O88" s="111">
        <v>0</v>
      </c>
      <c r="DI88" s="72"/>
      <c r="DJ88" s="72"/>
      <c r="DK88" s="72"/>
      <c r="DL88" s="72"/>
      <c r="DM88" s="72"/>
      <c r="DR88" s="72" t="s">
        <v>66</v>
      </c>
    </row>
    <row r="89" spans="1:122" customFormat="1" ht="34.5" x14ac:dyDescent="0.25">
      <c r="A89" s="73" t="s">
        <v>118</v>
      </c>
      <c r="B89" s="74" t="s">
        <v>118</v>
      </c>
      <c r="C89" s="75" t="s">
        <v>119</v>
      </c>
      <c r="D89" s="430" t="s">
        <v>120</v>
      </c>
      <c r="E89" s="430"/>
      <c r="F89" s="430"/>
      <c r="G89" s="74" t="s">
        <v>109</v>
      </c>
      <c r="H89" s="74">
        <v>-0.71099999999999997</v>
      </c>
      <c r="I89" s="74" t="s">
        <v>40</v>
      </c>
      <c r="J89" s="74" t="s">
        <v>391</v>
      </c>
      <c r="K89" s="76" t="s">
        <v>122</v>
      </c>
      <c r="L89" s="74"/>
      <c r="M89" s="76" t="s">
        <v>392</v>
      </c>
      <c r="N89" s="74" t="s">
        <v>85</v>
      </c>
      <c r="O89" s="77" t="s">
        <v>393</v>
      </c>
      <c r="DI89" s="72"/>
      <c r="DJ89" s="72"/>
      <c r="DK89" s="72" t="s">
        <v>120</v>
      </c>
      <c r="DL89" s="72" t="s">
        <v>5</v>
      </c>
      <c r="DM89" s="72" t="s">
        <v>5</v>
      </c>
      <c r="DR89" s="72"/>
    </row>
    <row r="90" spans="1:122" customFormat="1" ht="15" x14ac:dyDescent="0.25">
      <c r="A90" s="78"/>
      <c r="B90" s="100"/>
      <c r="C90" s="101"/>
      <c r="D90" s="426" t="s">
        <v>66</v>
      </c>
      <c r="E90" s="426"/>
      <c r="F90" s="426"/>
      <c r="G90" s="74"/>
      <c r="H90" s="102"/>
      <c r="I90" s="102"/>
      <c r="J90" s="102"/>
      <c r="K90" s="103"/>
      <c r="L90" s="102"/>
      <c r="M90" s="104">
        <v>-8431.75</v>
      </c>
      <c r="N90" s="97"/>
      <c r="O90" s="105">
        <v>-73777.81</v>
      </c>
      <c r="DI90" s="72"/>
      <c r="DJ90" s="72"/>
      <c r="DK90" s="72"/>
      <c r="DL90" s="72"/>
      <c r="DM90" s="72"/>
      <c r="DR90" s="72" t="s">
        <v>66</v>
      </c>
    </row>
    <row r="91" spans="1:122" customFormat="1" ht="22.5" x14ac:dyDescent="0.25">
      <c r="A91" s="73" t="s">
        <v>125</v>
      </c>
      <c r="B91" s="74" t="s">
        <v>125</v>
      </c>
      <c r="C91" s="75" t="s">
        <v>103</v>
      </c>
      <c r="D91" s="430" t="s">
        <v>126</v>
      </c>
      <c r="E91" s="430"/>
      <c r="F91" s="430"/>
      <c r="G91" s="74" t="s">
        <v>116</v>
      </c>
      <c r="H91" s="74">
        <v>1.9119999999999999</v>
      </c>
      <c r="I91" s="74" t="s">
        <v>40</v>
      </c>
      <c r="J91" s="74" t="s">
        <v>394</v>
      </c>
      <c r="K91" s="76"/>
      <c r="L91" s="74" t="s">
        <v>83</v>
      </c>
      <c r="M91" s="76"/>
      <c r="N91" s="74" t="s">
        <v>85</v>
      </c>
      <c r="O91" s="77"/>
      <c r="DI91" s="72"/>
      <c r="DJ91" s="72"/>
      <c r="DK91" s="72" t="s">
        <v>126</v>
      </c>
      <c r="DL91" s="72" t="s">
        <v>5</v>
      </c>
      <c r="DM91" s="72" t="s">
        <v>5</v>
      </c>
      <c r="DR91" s="72"/>
    </row>
    <row r="92" spans="1:122" customFormat="1" ht="15" x14ac:dyDescent="0.25">
      <c r="A92" s="78"/>
      <c r="B92" s="100"/>
      <c r="C92" s="101"/>
      <c r="D92" s="426" t="s">
        <v>66</v>
      </c>
      <c r="E92" s="426"/>
      <c r="F92" s="426"/>
      <c r="G92" s="74"/>
      <c r="H92" s="102"/>
      <c r="I92" s="102"/>
      <c r="J92" s="102"/>
      <c r="K92" s="103"/>
      <c r="L92" s="102"/>
      <c r="M92" s="110">
        <v>0</v>
      </c>
      <c r="N92" s="97"/>
      <c r="O92" s="111">
        <v>0</v>
      </c>
      <c r="DI92" s="72"/>
      <c r="DJ92" s="72"/>
      <c r="DK92" s="72"/>
      <c r="DL92" s="72"/>
      <c r="DM92" s="72"/>
      <c r="DR92" s="72" t="s">
        <v>66</v>
      </c>
    </row>
    <row r="93" spans="1:122" customFormat="1" ht="34.5" x14ac:dyDescent="0.25">
      <c r="A93" s="73" t="s">
        <v>128</v>
      </c>
      <c r="B93" s="74" t="s">
        <v>128</v>
      </c>
      <c r="C93" s="75" t="s">
        <v>129</v>
      </c>
      <c r="D93" s="430" t="s">
        <v>130</v>
      </c>
      <c r="E93" s="430"/>
      <c r="F93" s="430"/>
      <c r="G93" s="74" t="s">
        <v>109</v>
      </c>
      <c r="H93" s="74">
        <v>-0.126</v>
      </c>
      <c r="I93" s="74" t="s">
        <v>40</v>
      </c>
      <c r="J93" s="74" t="s">
        <v>395</v>
      </c>
      <c r="K93" s="76" t="s">
        <v>132</v>
      </c>
      <c r="L93" s="74"/>
      <c r="M93" s="76" t="s">
        <v>396</v>
      </c>
      <c r="N93" s="74" t="s">
        <v>85</v>
      </c>
      <c r="O93" s="77" t="s">
        <v>397</v>
      </c>
      <c r="DI93" s="72"/>
      <c r="DJ93" s="72"/>
      <c r="DK93" s="72" t="s">
        <v>130</v>
      </c>
      <c r="DL93" s="72" t="s">
        <v>5</v>
      </c>
      <c r="DM93" s="72" t="s">
        <v>5</v>
      </c>
      <c r="DR93" s="72"/>
    </row>
    <row r="94" spans="1:122" customFormat="1" ht="15" x14ac:dyDescent="0.25">
      <c r="A94" s="78"/>
      <c r="B94" s="100"/>
      <c r="C94" s="101"/>
      <c r="D94" s="426" t="s">
        <v>66</v>
      </c>
      <c r="E94" s="426"/>
      <c r="F94" s="426"/>
      <c r="G94" s="74"/>
      <c r="H94" s="102"/>
      <c r="I94" s="102"/>
      <c r="J94" s="102"/>
      <c r="K94" s="103"/>
      <c r="L94" s="102"/>
      <c r="M94" s="104">
        <v>-1313.42</v>
      </c>
      <c r="N94" s="97"/>
      <c r="O94" s="105">
        <v>-11492.43</v>
      </c>
      <c r="DI94" s="72"/>
      <c r="DJ94" s="72"/>
      <c r="DK94" s="72"/>
      <c r="DL94" s="72"/>
      <c r="DM94" s="72"/>
      <c r="DR94" s="72" t="s">
        <v>66</v>
      </c>
    </row>
    <row r="95" spans="1:122" customFormat="1" ht="22.5" x14ac:dyDescent="0.25">
      <c r="A95" s="73" t="s">
        <v>135</v>
      </c>
      <c r="B95" s="74" t="s">
        <v>135</v>
      </c>
      <c r="C95" s="75" t="s">
        <v>103</v>
      </c>
      <c r="D95" s="430" t="s">
        <v>136</v>
      </c>
      <c r="E95" s="430"/>
      <c r="F95" s="430"/>
      <c r="G95" s="74" t="s">
        <v>116</v>
      </c>
      <c r="H95" s="74">
        <v>0.215</v>
      </c>
      <c r="I95" s="74" t="s">
        <v>40</v>
      </c>
      <c r="J95" s="74" t="s">
        <v>398</v>
      </c>
      <c r="K95" s="76"/>
      <c r="L95" s="74" t="s">
        <v>83</v>
      </c>
      <c r="M95" s="76"/>
      <c r="N95" s="74" t="s">
        <v>85</v>
      </c>
      <c r="O95" s="77"/>
      <c r="DI95" s="72"/>
      <c r="DJ95" s="72"/>
      <c r="DK95" s="72" t="s">
        <v>136</v>
      </c>
      <c r="DL95" s="72" t="s">
        <v>5</v>
      </c>
      <c r="DM95" s="72" t="s">
        <v>5</v>
      </c>
      <c r="DR95" s="72"/>
    </row>
    <row r="96" spans="1:122" customFormat="1" ht="15" x14ac:dyDescent="0.25">
      <c r="A96" s="78"/>
      <c r="B96" s="100"/>
      <c r="C96" s="101"/>
      <c r="D96" s="426" t="s">
        <v>66</v>
      </c>
      <c r="E96" s="426"/>
      <c r="F96" s="426"/>
      <c r="G96" s="74"/>
      <c r="H96" s="102"/>
      <c r="I96" s="102"/>
      <c r="J96" s="102"/>
      <c r="K96" s="103"/>
      <c r="L96" s="102"/>
      <c r="M96" s="110">
        <v>0</v>
      </c>
      <c r="N96" s="97"/>
      <c r="O96" s="111">
        <v>0</v>
      </c>
      <c r="DI96" s="72"/>
      <c r="DJ96" s="72"/>
      <c r="DK96" s="72"/>
      <c r="DL96" s="72"/>
      <c r="DM96" s="72"/>
      <c r="DR96" s="72" t="s">
        <v>66</v>
      </c>
    </row>
    <row r="97" spans="1:122" customFormat="1" ht="33.75" x14ac:dyDescent="0.25">
      <c r="A97" s="73" t="s">
        <v>138</v>
      </c>
      <c r="B97" s="74" t="s">
        <v>138</v>
      </c>
      <c r="C97" s="75" t="s">
        <v>139</v>
      </c>
      <c r="D97" s="430" t="s">
        <v>140</v>
      </c>
      <c r="E97" s="430"/>
      <c r="F97" s="430"/>
      <c r="G97" s="74" t="s">
        <v>97</v>
      </c>
      <c r="H97" s="74">
        <v>-58</v>
      </c>
      <c r="I97" s="74" t="s">
        <v>40</v>
      </c>
      <c r="J97" s="74" t="s">
        <v>399</v>
      </c>
      <c r="K97" s="76" t="s">
        <v>142</v>
      </c>
      <c r="L97" s="74"/>
      <c r="M97" s="76" t="s">
        <v>400</v>
      </c>
      <c r="N97" s="74" t="s">
        <v>85</v>
      </c>
      <c r="O97" s="77" t="s">
        <v>401</v>
      </c>
      <c r="DI97" s="72"/>
      <c r="DJ97" s="72"/>
      <c r="DK97" s="72" t="s">
        <v>140</v>
      </c>
      <c r="DL97" s="72" t="s">
        <v>5</v>
      </c>
      <c r="DM97" s="72" t="s">
        <v>5</v>
      </c>
      <c r="DR97" s="72"/>
    </row>
    <row r="98" spans="1:122" customFormat="1" ht="15" x14ac:dyDescent="0.25">
      <c r="A98" s="78"/>
      <c r="B98" s="100"/>
      <c r="C98" s="101"/>
      <c r="D98" s="426" t="s">
        <v>66</v>
      </c>
      <c r="E98" s="426"/>
      <c r="F98" s="426"/>
      <c r="G98" s="74"/>
      <c r="H98" s="102"/>
      <c r="I98" s="102"/>
      <c r="J98" s="102"/>
      <c r="K98" s="103"/>
      <c r="L98" s="102"/>
      <c r="M98" s="104">
        <v>-8427.4</v>
      </c>
      <c r="N98" s="97"/>
      <c r="O98" s="105">
        <v>-73739.75</v>
      </c>
      <c r="DI98" s="72"/>
      <c r="DJ98" s="72"/>
      <c r="DK98" s="72"/>
      <c r="DL98" s="72"/>
      <c r="DM98" s="72"/>
      <c r="DR98" s="72" t="s">
        <v>66</v>
      </c>
    </row>
    <row r="99" spans="1:122" customFormat="1" ht="22.5" x14ac:dyDescent="0.25">
      <c r="A99" s="73" t="s">
        <v>145</v>
      </c>
      <c r="B99" s="74" t="s">
        <v>145</v>
      </c>
      <c r="C99" s="75" t="s">
        <v>103</v>
      </c>
      <c r="D99" s="430" t="s">
        <v>146</v>
      </c>
      <c r="E99" s="430"/>
      <c r="F99" s="430"/>
      <c r="G99" s="74" t="s">
        <v>116</v>
      </c>
      <c r="H99" s="74">
        <v>1.77</v>
      </c>
      <c r="I99" s="74" t="s">
        <v>40</v>
      </c>
      <c r="J99" s="74" t="s">
        <v>402</v>
      </c>
      <c r="K99" s="76"/>
      <c r="L99" s="74" t="s">
        <v>83</v>
      </c>
      <c r="M99" s="76"/>
      <c r="N99" s="74" t="s">
        <v>85</v>
      </c>
      <c r="O99" s="77"/>
      <c r="DI99" s="72"/>
      <c r="DJ99" s="72"/>
      <c r="DK99" s="72" t="s">
        <v>146</v>
      </c>
      <c r="DL99" s="72" t="s">
        <v>5</v>
      </c>
      <c r="DM99" s="72" t="s">
        <v>5</v>
      </c>
      <c r="DR99" s="72"/>
    </row>
    <row r="100" spans="1:122" customFormat="1" ht="15" x14ac:dyDescent="0.25">
      <c r="A100" s="78"/>
      <c r="B100" s="100"/>
      <c r="C100" s="101"/>
      <c r="D100" s="426" t="s">
        <v>66</v>
      </c>
      <c r="E100" s="426"/>
      <c r="F100" s="426"/>
      <c r="G100" s="74"/>
      <c r="H100" s="102"/>
      <c r="I100" s="102"/>
      <c r="J100" s="102"/>
      <c r="K100" s="103"/>
      <c r="L100" s="102"/>
      <c r="M100" s="110">
        <v>0</v>
      </c>
      <c r="N100" s="97"/>
      <c r="O100" s="111">
        <v>0</v>
      </c>
      <c r="DI100" s="72"/>
      <c r="DJ100" s="72"/>
      <c r="DK100" s="72"/>
      <c r="DL100" s="72"/>
      <c r="DM100" s="72"/>
      <c r="DR100" s="72" t="s">
        <v>66</v>
      </c>
    </row>
    <row r="101" spans="1:122" customFormat="1" ht="33.75" x14ac:dyDescent="0.25">
      <c r="A101" s="73" t="s">
        <v>148</v>
      </c>
      <c r="B101" s="74" t="s">
        <v>148</v>
      </c>
      <c r="C101" s="75" t="s">
        <v>149</v>
      </c>
      <c r="D101" s="430" t="s">
        <v>150</v>
      </c>
      <c r="E101" s="430"/>
      <c r="F101" s="430"/>
      <c r="G101" s="74" t="s">
        <v>97</v>
      </c>
      <c r="H101" s="74">
        <v>-668</v>
      </c>
      <c r="I101" s="74" t="s">
        <v>40</v>
      </c>
      <c r="J101" s="74" t="s">
        <v>403</v>
      </c>
      <c r="K101" s="76" t="s">
        <v>152</v>
      </c>
      <c r="L101" s="74"/>
      <c r="M101" s="76" t="s">
        <v>404</v>
      </c>
      <c r="N101" s="74" t="s">
        <v>85</v>
      </c>
      <c r="O101" s="77" t="s">
        <v>405</v>
      </c>
      <c r="DI101" s="72"/>
      <c r="DJ101" s="72"/>
      <c r="DK101" s="72" t="s">
        <v>150</v>
      </c>
      <c r="DL101" s="72" t="s">
        <v>5</v>
      </c>
      <c r="DM101" s="72" t="s">
        <v>5</v>
      </c>
      <c r="DR101" s="72"/>
    </row>
    <row r="102" spans="1:122" customFormat="1" ht="15" x14ac:dyDescent="0.25">
      <c r="A102" s="78"/>
      <c r="B102" s="100"/>
      <c r="C102" s="101"/>
      <c r="D102" s="426" t="s">
        <v>66</v>
      </c>
      <c r="E102" s="426"/>
      <c r="F102" s="426"/>
      <c r="G102" s="74"/>
      <c r="H102" s="102"/>
      <c r="I102" s="102"/>
      <c r="J102" s="102"/>
      <c r="K102" s="103"/>
      <c r="L102" s="102"/>
      <c r="M102" s="104">
        <v>-29131.48</v>
      </c>
      <c r="N102" s="97"/>
      <c r="O102" s="105">
        <v>-254900.45</v>
      </c>
      <c r="DI102" s="72"/>
      <c r="DJ102" s="72"/>
      <c r="DK102" s="72"/>
      <c r="DL102" s="72"/>
      <c r="DM102" s="72"/>
      <c r="DR102" s="72" t="s">
        <v>66</v>
      </c>
    </row>
    <row r="103" spans="1:122" customFormat="1" ht="22.5" x14ac:dyDescent="0.25">
      <c r="A103" s="73" t="s">
        <v>155</v>
      </c>
      <c r="B103" s="74" t="s">
        <v>155</v>
      </c>
      <c r="C103" s="75" t="s">
        <v>103</v>
      </c>
      <c r="D103" s="430" t="s">
        <v>156</v>
      </c>
      <c r="E103" s="430"/>
      <c r="F103" s="430"/>
      <c r="G103" s="74" t="s">
        <v>109</v>
      </c>
      <c r="H103" s="74">
        <v>4.6760000000000002</v>
      </c>
      <c r="I103" s="74" t="s">
        <v>40</v>
      </c>
      <c r="J103" s="74" t="s">
        <v>406</v>
      </c>
      <c r="K103" s="76"/>
      <c r="L103" s="74" t="s">
        <v>83</v>
      </c>
      <c r="M103" s="76"/>
      <c r="N103" s="74" t="s">
        <v>85</v>
      </c>
      <c r="O103" s="77"/>
      <c r="DI103" s="72"/>
      <c r="DJ103" s="72"/>
      <c r="DK103" s="72" t="s">
        <v>156</v>
      </c>
      <c r="DL103" s="72" t="s">
        <v>5</v>
      </c>
      <c r="DM103" s="72" t="s">
        <v>5</v>
      </c>
      <c r="DR103" s="72"/>
    </row>
    <row r="104" spans="1:122" customFormat="1" ht="15" x14ac:dyDescent="0.25">
      <c r="A104" s="78"/>
      <c r="B104" s="100"/>
      <c r="C104" s="101"/>
      <c r="D104" s="426" t="s">
        <v>66</v>
      </c>
      <c r="E104" s="426"/>
      <c r="F104" s="426"/>
      <c r="G104" s="74"/>
      <c r="H104" s="102"/>
      <c r="I104" s="102"/>
      <c r="J104" s="102"/>
      <c r="K104" s="103"/>
      <c r="L104" s="102"/>
      <c r="M104" s="110">
        <v>0</v>
      </c>
      <c r="N104" s="97"/>
      <c r="O104" s="111">
        <v>0</v>
      </c>
      <c r="DI104" s="72"/>
      <c r="DJ104" s="72"/>
      <c r="DK104" s="72"/>
      <c r="DL104" s="72"/>
      <c r="DM104" s="72"/>
      <c r="DR104" s="72" t="s">
        <v>66</v>
      </c>
    </row>
    <row r="105" spans="1:122" customFormat="1" ht="33.75" x14ac:dyDescent="0.25">
      <c r="A105" s="73" t="s">
        <v>158</v>
      </c>
      <c r="B105" s="74" t="s">
        <v>158</v>
      </c>
      <c r="C105" s="75" t="s">
        <v>159</v>
      </c>
      <c r="D105" s="430" t="s">
        <v>160</v>
      </c>
      <c r="E105" s="430"/>
      <c r="F105" s="430"/>
      <c r="G105" s="74" t="s">
        <v>161</v>
      </c>
      <c r="H105" s="74">
        <v>-426.72</v>
      </c>
      <c r="I105" s="74" t="s">
        <v>40</v>
      </c>
      <c r="J105" s="74" t="s">
        <v>407</v>
      </c>
      <c r="K105" s="76" t="s">
        <v>163</v>
      </c>
      <c r="L105" s="74"/>
      <c r="M105" s="76" t="s">
        <v>408</v>
      </c>
      <c r="N105" s="74" t="s">
        <v>85</v>
      </c>
      <c r="O105" s="77" t="s">
        <v>409</v>
      </c>
      <c r="DI105" s="72"/>
      <c r="DJ105" s="72"/>
      <c r="DK105" s="72" t="s">
        <v>160</v>
      </c>
      <c r="DL105" s="72" t="s">
        <v>5</v>
      </c>
      <c r="DM105" s="72" t="s">
        <v>5</v>
      </c>
      <c r="DR105" s="72"/>
    </row>
    <row r="106" spans="1:122" customFormat="1" ht="15" x14ac:dyDescent="0.25">
      <c r="A106" s="78"/>
      <c r="B106" s="100"/>
      <c r="C106" s="101"/>
      <c r="D106" s="426" t="s">
        <v>66</v>
      </c>
      <c r="E106" s="426"/>
      <c r="F106" s="426"/>
      <c r="G106" s="74"/>
      <c r="H106" s="102"/>
      <c r="I106" s="102"/>
      <c r="J106" s="102"/>
      <c r="K106" s="103"/>
      <c r="L106" s="102"/>
      <c r="M106" s="104">
        <v>-149864.06</v>
      </c>
      <c r="N106" s="97"/>
      <c r="O106" s="105">
        <v>-1311310.53</v>
      </c>
      <c r="DI106" s="72"/>
      <c r="DJ106" s="72"/>
      <c r="DK106" s="72"/>
      <c r="DL106" s="72"/>
      <c r="DM106" s="72"/>
      <c r="DR106" s="72" t="s">
        <v>66</v>
      </c>
    </row>
    <row r="107" spans="1:122" customFormat="1" ht="22.5" x14ac:dyDescent="0.25">
      <c r="A107" s="73" t="s">
        <v>166</v>
      </c>
      <c r="B107" s="74" t="s">
        <v>166</v>
      </c>
      <c r="C107" s="75" t="s">
        <v>103</v>
      </c>
      <c r="D107" s="430" t="s">
        <v>167</v>
      </c>
      <c r="E107" s="430"/>
      <c r="F107" s="430"/>
      <c r="G107" s="74" t="s">
        <v>116</v>
      </c>
      <c r="H107" s="74">
        <v>27.995999999999999</v>
      </c>
      <c r="I107" s="74" t="s">
        <v>40</v>
      </c>
      <c r="J107" s="74" t="s">
        <v>410</v>
      </c>
      <c r="K107" s="76"/>
      <c r="L107" s="74" t="s">
        <v>83</v>
      </c>
      <c r="M107" s="76"/>
      <c r="N107" s="74" t="s">
        <v>85</v>
      </c>
      <c r="O107" s="77"/>
      <c r="DI107" s="72"/>
      <c r="DJ107" s="72"/>
      <c r="DK107" s="72" t="s">
        <v>167</v>
      </c>
      <c r="DL107" s="72" t="s">
        <v>5</v>
      </c>
      <c r="DM107" s="72" t="s">
        <v>5</v>
      </c>
      <c r="DR107" s="72"/>
    </row>
    <row r="108" spans="1:122" customFormat="1" ht="15" x14ac:dyDescent="0.25">
      <c r="A108" s="78"/>
      <c r="B108" s="100"/>
      <c r="C108" s="101"/>
      <c r="D108" s="426" t="s">
        <v>66</v>
      </c>
      <c r="E108" s="426"/>
      <c r="F108" s="426"/>
      <c r="G108" s="74"/>
      <c r="H108" s="102"/>
      <c r="I108" s="102"/>
      <c r="J108" s="102"/>
      <c r="K108" s="103"/>
      <c r="L108" s="102"/>
      <c r="M108" s="110">
        <v>0</v>
      </c>
      <c r="N108" s="97"/>
      <c r="O108" s="111">
        <v>0</v>
      </c>
      <c r="DI108" s="72"/>
      <c r="DJ108" s="72"/>
      <c r="DK108" s="72"/>
      <c r="DL108" s="72"/>
      <c r="DM108" s="72"/>
      <c r="DR108" s="72" t="s">
        <v>66</v>
      </c>
    </row>
    <row r="109" spans="1:122" customFormat="1" ht="34.5" x14ac:dyDescent="0.25">
      <c r="A109" s="73" t="s">
        <v>169</v>
      </c>
      <c r="B109" s="74" t="s">
        <v>169</v>
      </c>
      <c r="C109" s="75" t="s">
        <v>170</v>
      </c>
      <c r="D109" s="430" t="s">
        <v>171</v>
      </c>
      <c r="E109" s="430"/>
      <c r="F109" s="430"/>
      <c r="G109" s="74" t="s">
        <v>97</v>
      </c>
      <c r="H109" s="74">
        <v>-668</v>
      </c>
      <c r="I109" s="74" t="s">
        <v>40</v>
      </c>
      <c r="J109" s="74" t="s">
        <v>403</v>
      </c>
      <c r="K109" s="76" t="s">
        <v>172</v>
      </c>
      <c r="L109" s="74"/>
      <c r="M109" s="76" t="s">
        <v>411</v>
      </c>
      <c r="N109" s="74" t="s">
        <v>85</v>
      </c>
      <c r="O109" s="77" t="s">
        <v>412</v>
      </c>
      <c r="DI109" s="72"/>
      <c r="DJ109" s="72"/>
      <c r="DK109" s="72" t="s">
        <v>171</v>
      </c>
      <c r="DL109" s="72" t="s">
        <v>5</v>
      </c>
      <c r="DM109" s="72" t="s">
        <v>5</v>
      </c>
      <c r="DR109" s="72"/>
    </row>
    <row r="110" spans="1:122" customFormat="1" ht="15" x14ac:dyDescent="0.25">
      <c r="A110" s="78"/>
      <c r="B110" s="100"/>
      <c r="C110" s="101"/>
      <c r="D110" s="426" t="s">
        <v>66</v>
      </c>
      <c r="E110" s="426"/>
      <c r="F110" s="426"/>
      <c r="G110" s="74"/>
      <c r="H110" s="102"/>
      <c r="I110" s="102"/>
      <c r="J110" s="102"/>
      <c r="K110" s="103"/>
      <c r="L110" s="102"/>
      <c r="M110" s="104">
        <v>-3740.8</v>
      </c>
      <c r="N110" s="97"/>
      <c r="O110" s="105">
        <v>-32732</v>
      </c>
      <c r="DI110" s="72"/>
      <c r="DJ110" s="72"/>
      <c r="DK110" s="72"/>
      <c r="DL110" s="72"/>
      <c r="DM110" s="72"/>
      <c r="DR110" s="72" t="s">
        <v>66</v>
      </c>
    </row>
    <row r="111" spans="1:122" customFormat="1" ht="22.5" x14ac:dyDescent="0.25">
      <c r="A111" s="73" t="s">
        <v>175</v>
      </c>
      <c r="B111" s="74" t="s">
        <v>175</v>
      </c>
      <c r="C111" s="75" t="s">
        <v>103</v>
      </c>
      <c r="D111" s="430" t="s">
        <v>176</v>
      </c>
      <c r="E111" s="430"/>
      <c r="F111" s="430"/>
      <c r="G111" s="74" t="s">
        <v>97</v>
      </c>
      <c r="H111" s="74">
        <v>668</v>
      </c>
      <c r="I111" s="74" t="s">
        <v>40</v>
      </c>
      <c r="J111" s="74" t="s">
        <v>413</v>
      </c>
      <c r="K111" s="76"/>
      <c r="L111" s="74" t="s">
        <v>83</v>
      </c>
      <c r="M111" s="76"/>
      <c r="N111" s="74" t="s">
        <v>85</v>
      </c>
      <c r="O111" s="77"/>
      <c r="DI111" s="72"/>
      <c r="DJ111" s="72"/>
      <c r="DK111" s="72" t="s">
        <v>176</v>
      </c>
      <c r="DL111" s="72" t="s">
        <v>5</v>
      </c>
      <c r="DM111" s="72" t="s">
        <v>5</v>
      </c>
      <c r="DR111" s="72"/>
    </row>
    <row r="112" spans="1:122" customFormat="1" ht="15" x14ac:dyDescent="0.25">
      <c r="A112" s="78"/>
      <c r="B112" s="100"/>
      <c r="C112" s="101"/>
      <c r="D112" s="426" t="s">
        <v>66</v>
      </c>
      <c r="E112" s="426"/>
      <c r="F112" s="426"/>
      <c r="G112" s="74"/>
      <c r="H112" s="102"/>
      <c r="I112" s="102"/>
      <c r="J112" s="102"/>
      <c r="K112" s="103"/>
      <c r="L112" s="102"/>
      <c r="M112" s="110">
        <v>0</v>
      </c>
      <c r="N112" s="97"/>
      <c r="O112" s="111">
        <v>0</v>
      </c>
      <c r="DI112" s="72"/>
      <c r="DJ112" s="72"/>
      <c r="DK112" s="72"/>
      <c r="DL112" s="72"/>
      <c r="DM112" s="72"/>
      <c r="DR112" s="72" t="s">
        <v>66</v>
      </c>
    </row>
    <row r="113" spans="1:122" customFormat="1" ht="33.75" x14ac:dyDescent="0.25">
      <c r="A113" s="73" t="s">
        <v>178</v>
      </c>
      <c r="B113" s="74" t="s">
        <v>178</v>
      </c>
      <c r="C113" s="75" t="s">
        <v>179</v>
      </c>
      <c r="D113" s="430" t="s">
        <v>180</v>
      </c>
      <c r="E113" s="430"/>
      <c r="F113" s="430"/>
      <c r="G113" s="74" t="s">
        <v>97</v>
      </c>
      <c r="H113" s="74">
        <v>-668</v>
      </c>
      <c r="I113" s="74" t="s">
        <v>40</v>
      </c>
      <c r="J113" s="74" t="s">
        <v>403</v>
      </c>
      <c r="K113" s="76" t="s">
        <v>181</v>
      </c>
      <c r="L113" s="74"/>
      <c r="M113" s="76" t="s">
        <v>414</v>
      </c>
      <c r="N113" s="74" t="s">
        <v>85</v>
      </c>
      <c r="O113" s="77" t="s">
        <v>415</v>
      </c>
      <c r="DI113" s="72"/>
      <c r="DJ113" s="72"/>
      <c r="DK113" s="72" t="s">
        <v>180</v>
      </c>
      <c r="DL113" s="72" t="s">
        <v>5</v>
      </c>
      <c r="DM113" s="72" t="s">
        <v>5</v>
      </c>
      <c r="DR113" s="72"/>
    </row>
    <row r="114" spans="1:122" customFormat="1" ht="15" x14ac:dyDescent="0.25">
      <c r="A114" s="78"/>
      <c r="B114" s="100"/>
      <c r="C114" s="101"/>
      <c r="D114" s="426" t="s">
        <v>66</v>
      </c>
      <c r="E114" s="426"/>
      <c r="F114" s="426"/>
      <c r="G114" s="74"/>
      <c r="H114" s="102"/>
      <c r="I114" s="102"/>
      <c r="J114" s="102"/>
      <c r="K114" s="103"/>
      <c r="L114" s="102"/>
      <c r="M114" s="104">
        <v>-1670</v>
      </c>
      <c r="N114" s="97"/>
      <c r="O114" s="105">
        <v>-14612.5</v>
      </c>
      <c r="DI114" s="72"/>
      <c r="DJ114" s="72"/>
      <c r="DK114" s="72"/>
      <c r="DL114" s="72"/>
      <c r="DM114" s="72"/>
      <c r="DR114" s="72" t="s">
        <v>66</v>
      </c>
    </row>
    <row r="115" spans="1:122" customFormat="1" ht="22.5" x14ac:dyDescent="0.25">
      <c r="A115" s="73" t="s">
        <v>184</v>
      </c>
      <c r="B115" s="74" t="s">
        <v>184</v>
      </c>
      <c r="C115" s="75" t="s">
        <v>103</v>
      </c>
      <c r="D115" s="430" t="s">
        <v>185</v>
      </c>
      <c r="E115" s="430"/>
      <c r="F115" s="430"/>
      <c r="G115" s="74" t="s">
        <v>97</v>
      </c>
      <c r="H115" s="74">
        <v>668</v>
      </c>
      <c r="I115" s="74" t="s">
        <v>40</v>
      </c>
      <c r="J115" s="74" t="s">
        <v>413</v>
      </c>
      <c r="K115" s="76"/>
      <c r="L115" s="74" t="s">
        <v>83</v>
      </c>
      <c r="M115" s="76"/>
      <c r="N115" s="74" t="s">
        <v>85</v>
      </c>
      <c r="O115" s="77"/>
      <c r="DI115" s="72"/>
      <c r="DJ115" s="72"/>
      <c r="DK115" s="72" t="s">
        <v>185</v>
      </c>
      <c r="DL115" s="72" t="s">
        <v>5</v>
      </c>
      <c r="DM115" s="72" t="s">
        <v>5</v>
      </c>
      <c r="DR115" s="72"/>
    </row>
    <row r="116" spans="1:122" customFormat="1" ht="15" x14ac:dyDescent="0.25">
      <c r="A116" s="78"/>
      <c r="B116" s="100"/>
      <c r="C116" s="101"/>
      <c r="D116" s="426" t="s">
        <v>66</v>
      </c>
      <c r="E116" s="426"/>
      <c r="F116" s="426"/>
      <c r="G116" s="74"/>
      <c r="H116" s="102"/>
      <c r="I116" s="102"/>
      <c r="J116" s="102"/>
      <c r="K116" s="103"/>
      <c r="L116" s="102"/>
      <c r="M116" s="110">
        <v>0</v>
      </c>
      <c r="N116" s="97"/>
      <c r="O116" s="111">
        <v>0</v>
      </c>
      <c r="DI116" s="72"/>
      <c r="DJ116" s="72"/>
      <c r="DK116" s="72"/>
      <c r="DL116" s="72"/>
      <c r="DM116" s="72"/>
      <c r="DR116" s="72" t="s">
        <v>66</v>
      </c>
    </row>
    <row r="117" spans="1:122" customFormat="1" ht="34.5" x14ac:dyDescent="0.25">
      <c r="A117" s="73" t="s">
        <v>186</v>
      </c>
      <c r="B117" s="74" t="s">
        <v>186</v>
      </c>
      <c r="C117" s="75" t="s">
        <v>187</v>
      </c>
      <c r="D117" s="430" t="s">
        <v>188</v>
      </c>
      <c r="E117" s="430"/>
      <c r="F117" s="430"/>
      <c r="G117" s="74" t="s">
        <v>189</v>
      </c>
      <c r="H117" s="74">
        <v>0.106603</v>
      </c>
      <c r="I117" s="74" t="s">
        <v>40</v>
      </c>
      <c r="J117" s="74" t="s">
        <v>416</v>
      </c>
      <c r="K117" s="76"/>
      <c r="L117" s="74"/>
      <c r="M117" s="76"/>
      <c r="N117" s="74"/>
      <c r="O117" s="77"/>
      <c r="DI117" s="72"/>
      <c r="DJ117" s="72"/>
      <c r="DK117" s="72" t="s">
        <v>188</v>
      </c>
      <c r="DL117" s="72" t="s">
        <v>5</v>
      </c>
      <c r="DM117" s="72" t="s">
        <v>5</v>
      </c>
      <c r="DR117" s="72"/>
    </row>
    <row r="118" spans="1:122" customFormat="1" ht="33.75" x14ac:dyDescent="0.25">
      <c r="A118" s="78"/>
      <c r="B118" s="79"/>
      <c r="C118" s="80" t="s">
        <v>45</v>
      </c>
      <c r="D118" s="432" t="s">
        <v>46</v>
      </c>
      <c r="E118" s="432"/>
      <c r="F118" s="432"/>
      <c r="G118" s="432"/>
      <c r="H118" s="432"/>
      <c r="I118" s="432"/>
      <c r="J118" s="432"/>
      <c r="K118" s="432"/>
      <c r="L118" s="432"/>
      <c r="M118" s="432"/>
      <c r="N118" s="432"/>
      <c r="O118" s="433"/>
      <c r="DI118" s="72"/>
      <c r="DJ118" s="72"/>
      <c r="DK118" s="72"/>
      <c r="DL118" s="72"/>
      <c r="DM118" s="72"/>
      <c r="DN118" s="66" t="s">
        <v>46</v>
      </c>
      <c r="DR118" s="72"/>
    </row>
    <row r="119" spans="1:122" customFormat="1" ht="33.75" x14ac:dyDescent="0.25">
      <c r="A119" s="78"/>
      <c r="B119" s="79"/>
      <c r="C119" s="80" t="s">
        <v>47</v>
      </c>
      <c r="D119" s="432" t="s">
        <v>48</v>
      </c>
      <c r="E119" s="432"/>
      <c r="F119" s="432"/>
      <c r="G119" s="432"/>
      <c r="H119" s="432"/>
      <c r="I119" s="432"/>
      <c r="J119" s="432"/>
      <c r="K119" s="432"/>
      <c r="L119" s="432"/>
      <c r="M119" s="432"/>
      <c r="N119" s="432"/>
      <c r="O119" s="433"/>
      <c r="DI119" s="72"/>
      <c r="DJ119" s="72"/>
      <c r="DK119" s="72"/>
      <c r="DL119" s="72"/>
      <c r="DM119" s="72"/>
      <c r="DN119" s="66" t="s">
        <v>48</v>
      </c>
      <c r="DR119" s="72"/>
    </row>
    <row r="120" spans="1:122" customFormat="1" ht="33.75" x14ac:dyDescent="0.25">
      <c r="A120" s="78"/>
      <c r="B120" s="79"/>
      <c r="C120" s="80" t="s">
        <v>93</v>
      </c>
      <c r="D120" s="432" t="s">
        <v>94</v>
      </c>
      <c r="E120" s="432"/>
      <c r="F120" s="432"/>
      <c r="G120" s="432"/>
      <c r="H120" s="432"/>
      <c r="I120" s="432"/>
      <c r="J120" s="432"/>
      <c r="K120" s="432"/>
      <c r="L120" s="432"/>
      <c r="M120" s="432"/>
      <c r="N120" s="432"/>
      <c r="O120" s="433"/>
      <c r="DI120" s="72"/>
      <c r="DJ120" s="72"/>
      <c r="DK120" s="72"/>
      <c r="DL120" s="72"/>
      <c r="DM120" s="72"/>
      <c r="DN120" s="66" t="s">
        <v>94</v>
      </c>
      <c r="DR120" s="72"/>
    </row>
    <row r="121" spans="1:122" customFormat="1" ht="57" x14ac:dyDescent="0.25">
      <c r="A121" s="78"/>
      <c r="B121" s="79"/>
      <c r="C121" s="80" t="s">
        <v>49</v>
      </c>
      <c r="D121" s="432" t="s">
        <v>50</v>
      </c>
      <c r="E121" s="432"/>
      <c r="F121" s="432"/>
      <c r="G121" s="432"/>
      <c r="H121" s="432"/>
      <c r="I121" s="432"/>
      <c r="J121" s="432"/>
      <c r="K121" s="432"/>
      <c r="L121" s="432"/>
      <c r="M121" s="432"/>
      <c r="N121" s="432"/>
      <c r="O121" s="433"/>
      <c r="DI121" s="72"/>
      <c r="DJ121" s="72"/>
      <c r="DK121" s="72"/>
      <c r="DL121" s="72"/>
      <c r="DM121" s="72"/>
      <c r="DN121" s="66" t="s">
        <v>50</v>
      </c>
      <c r="DR121" s="72"/>
    </row>
    <row r="122" spans="1:122" customFormat="1" ht="15" x14ac:dyDescent="0.25">
      <c r="A122" s="78"/>
      <c r="B122" s="81"/>
      <c r="C122" s="80" t="s">
        <v>40</v>
      </c>
      <c r="D122" s="424" t="s">
        <v>51</v>
      </c>
      <c r="E122" s="424"/>
      <c r="F122" s="424"/>
      <c r="G122" s="82"/>
      <c r="H122" s="83"/>
      <c r="I122" s="83"/>
      <c r="J122" s="83"/>
      <c r="K122" s="84">
        <v>1107.95</v>
      </c>
      <c r="L122" s="109">
        <v>1.66635</v>
      </c>
      <c r="M122" s="88">
        <v>196.81</v>
      </c>
      <c r="N122" s="86">
        <v>46.99</v>
      </c>
      <c r="O122" s="87">
        <v>9248.1</v>
      </c>
      <c r="DI122" s="72"/>
      <c r="DJ122" s="72"/>
      <c r="DK122" s="72"/>
      <c r="DL122" s="72"/>
      <c r="DM122" s="72"/>
      <c r="DO122" s="66" t="s">
        <v>51</v>
      </c>
      <c r="DR122" s="72"/>
    </row>
    <row r="123" spans="1:122" customFormat="1" ht="15" x14ac:dyDescent="0.25">
      <c r="A123" s="78"/>
      <c r="B123" s="81"/>
      <c r="C123" s="80" t="s">
        <v>52</v>
      </c>
      <c r="D123" s="424" t="s">
        <v>53</v>
      </c>
      <c r="E123" s="424"/>
      <c r="F123" s="424"/>
      <c r="G123" s="82"/>
      <c r="H123" s="83"/>
      <c r="I123" s="83"/>
      <c r="J123" s="83"/>
      <c r="K123" s="84">
        <v>12533.99</v>
      </c>
      <c r="L123" s="109">
        <v>1.81125</v>
      </c>
      <c r="M123" s="84">
        <v>2420.12</v>
      </c>
      <c r="N123" s="86">
        <v>14.01</v>
      </c>
      <c r="O123" s="87">
        <v>33905.879999999997</v>
      </c>
      <c r="DI123" s="72"/>
      <c r="DJ123" s="72"/>
      <c r="DK123" s="72"/>
      <c r="DL123" s="72"/>
      <c r="DM123" s="72"/>
      <c r="DO123" s="66" t="s">
        <v>53</v>
      </c>
      <c r="DR123" s="72"/>
    </row>
    <row r="124" spans="1:122" customFormat="1" ht="15" x14ac:dyDescent="0.25">
      <c r="A124" s="78"/>
      <c r="B124" s="81"/>
      <c r="C124" s="80" t="s">
        <v>54</v>
      </c>
      <c r="D124" s="424" t="s">
        <v>55</v>
      </c>
      <c r="E124" s="424"/>
      <c r="F124" s="424"/>
      <c r="G124" s="82"/>
      <c r="H124" s="83"/>
      <c r="I124" s="83"/>
      <c r="J124" s="83"/>
      <c r="K124" s="88">
        <v>820.22</v>
      </c>
      <c r="L124" s="109">
        <v>1.81125</v>
      </c>
      <c r="M124" s="88">
        <v>158.37</v>
      </c>
      <c r="N124" s="86">
        <v>46.99</v>
      </c>
      <c r="O124" s="87">
        <v>7441.81</v>
      </c>
      <c r="DI124" s="72"/>
      <c r="DJ124" s="72"/>
      <c r="DK124" s="72"/>
      <c r="DL124" s="72"/>
      <c r="DM124" s="72"/>
      <c r="DO124" s="66" t="s">
        <v>55</v>
      </c>
      <c r="DR124" s="72"/>
    </row>
    <row r="125" spans="1:122" customFormat="1" ht="15" x14ac:dyDescent="0.25">
      <c r="A125" s="78"/>
      <c r="B125" s="81"/>
      <c r="C125" s="80" t="s">
        <v>72</v>
      </c>
      <c r="D125" s="424" t="s">
        <v>73</v>
      </c>
      <c r="E125" s="424"/>
      <c r="F125" s="424"/>
      <c r="G125" s="82"/>
      <c r="H125" s="83"/>
      <c r="I125" s="83"/>
      <c r="J125" s="83"/>
      <c r="K125" s="84">
        <v>230267.7</v>
      </c>
      <c r="L125" s="83"/>
      <c r="M125" s="84">
        <v>24547.23</v>
      </c>
      <c r="N125" s="86">
        <v>8.75</v>
      </c>
      <c r="O125" s="87">
        <v>214788.26</v>
      </c>
      <c r="DI125" s="72"/>
      <c r="DJ125" s="72"/>
      <c r="DK125" s="72"/>
      <c r="DL125" s="72"/>
      <c r="DM125" s="72"/>
      <c r="DO125" s="66" t="s">
        <v>73</v>
      </c>
      <c r="DR125" s="72"/>
    </row>
    <row r="126" spans="1:122" customFormat="1" ht="15" x14ac:dyDescent="0.25">
      <c r="A126" s="89"/>
      <c r="B126" s="81"/>
      <c r="C126" s="80"/>
      <c r="D126" s="424" t="s">
        <v>56</v>
      </c>
      <c r="E126" s="424"/>
      <c r="F126" s="424"/>
      <c r="G126" s="82" t="s">
        <v>57</v>
      </c>
      <c r="H126" s="86">
        <v>134.46</v>
      </c>
      <c r="I126" s="109">
        <v>1.66635</v>
      </c>
      <c r="J126" s="91">
        <v>23.885193300000001</v>
      </c>
      <c r="K126" s="92"/>
      <c r="L126" s="83"/>
      <c r="M126" s="92"/>
      <c r="N126" s="83"/>
      <c r="O126" s="93"/>
      <c r="DI126" s="72"/>
      <c r="DJ126" s="72"/>
      <c r="DK126" s="72"/>
      <c r="DL126" s="72"/>
      <c r="DM126" s="72"/>
      <c r="DP126" s="66" t="s">
        <v>56</v>
      </c>
      <c r="DR126" s="72"/>
    </row>
    <row r="127" spans="1:122" customFormat="1" ht="15" x14ac:dyDescent="0.25">
      <c r="A127" s="89"/>
      <c r="B127" s="81"/>
      <c r="C127" s="80"/>
      <c r="D127" s="424" t="s">
        <v>58</v>
      </c>
      <c r="E127" s="424"/>
      <c r="F127" s="424"/>
      <c r="G127" s="82" t="s">
        <v>57</v>
      </c>
      <c r="H127" s="86">
        <v>54.89</v>
      </c>
      <c r="I127" s="109">
        <v>1.81125</v>
      </c>
      <c r="J127" s="91">
        <v>10.598418300000001</v>
      </c>
      <c r="K127" s="92"/>
      <c r="L127" s="83"/>
      <c r="M127" s="92"/>
      <c r="N127" s="83"/>
      <c r="O127" s="93"/>
      <c r="DI127" s="72"/>
      <c r="DJ127" s="72"/>
      <c r="DK127" s="72"/>
      <c r="DL127" s="72"/>
      <c r="DM127" s="72"/>
      <c r="DP127" s="66" t="s">
        <v>58</v>
      </c>
      <c r="DR127" s="72"/>
    </row>
    <row r="128" spans="1:122" customFormat="1" ht="15" x14ac:dyDescent="0.25">
      <c r="A128" s="95"/>
      <c r="B128" s="82"/>
      <c r="C128" s="80"/>
      <c r="D128" s="431" t="s">
        <v>59</v>
      </c>
      <c r="E128" s="431"/>
      <c r="F128" s="431"/>
      <c r="G128" s="96"/>
      <c r="H128" s="97"/>
      <c r="I128" s="97"/>
      <c r="J128" s="97"/>
      <c r="K128" s="98">
        <v>243909.64</v>
      </c>
      <c r="L128" s="97"/>
      <c r="M128" s="98">
        <v>27164.16</v>
      </c>
      <c r="N128" s="97"/>
      <c r="O128" s="99">
        <v>257942.24</v>
      </c>
      <c r="DI128" s="72"/>
      <c r="DJ128" s="72"/>
      <c r="DK128" s="72"/>
      <c r="DL128" s="72"/>
      <c r="DM128" s="72"/>
      <c r="DQ128" s="66" t="s">
        <v>59</v>
      </c>
      <c r="DR128" s="72"/>
    </row>
    <row r="129" spans="1:123" customFormat="1" ht="15" x14ac:dyDescent="0.25">
      <c r="A129" s="89"/>
      <c r="B129" s="81"/>
      <c r="C129" s="80"/>
      <c r="D129" s="424" t="s">
        <v>60</v>
      </c>
      <c r="E129" s="424"/>
      <c r="F129" s="424"/>
      <c r="G129" s="82"/>
      <c r="H129" s="83"/>
      <c r="I129" s="83"/>
      <c r="J129" s="83"/>
      <c r="K129" s="92"/>
      <c r="L129" s="83"/>
      <c r="M129" s="88">
        <v>355.18</v>
      </c>
      <c r="N129" s="83"/>
      <c r="O129" s="87">
        <v>16689.91</v>
      </c>
      <c r="DI129" s="72"/>
      <c r="DJ129" s="72"/>
      <c r="DK129" s="72"/>
      <c r="DL129" s="72"/>
      <c r="DM129" s="72"/>
      <c r="DP129" s="66" t="s">
        <v>60</v>
      </c>
      <c r="DR129" s="72"/>
    </row>
    <row r="130" spans="1:123" customFormat="1" ht="45" x14ac:dyDescent="0.25">
      <c r="A130" s="89"/>
      <c r="B130" s="81"/>
      <c r="C130" s="80" t="s">
        <v>61</v>
      </c>
      <c r="D130" s="424" t="s">
        <v>62</v>
      </c>
      <c r="E130" s="424"/>
      <c r="F130" s="424"/>
      <c r="G130" s="82" t="s">
        <v>63</v>
      </c>
      <c r="H130" s="90">
        <v>109</v>
      </c>
      <c r="I130" s="83"/>
      <c r="J130" s="90">
        <v>109</v>
      </c>
      <c r="K130" s="92"/>
      <c r="L130" s="83"/>
      <c r="M130" s="88">
        <v>387.15</v>
      </c>
      <c r="N130" s="83"/>
      <c r="O130" s="87">
        <v>18192</v>
      </c>
      <c r="DI130" s="72"/>
      <c r="DJ130" s="72"/>
      <c r="DK130" s="72"/>
      <c r="DL130" s="72"/>
      <c r="DM130" s="72"/>
      <c r="DP130" s="66" t="s">
        <v>62</v>
      </c>
      <c r="DR130" s="72"/>
    </row>
    <row r="131" spans="1:123" customFormat="1" ht="90" x14ac:dyDescent="0.25">
      <c r="A131" s="89"/>
      <c r="B131" s="81"/>
      <c r="C131" s="80" t="s">
        <v>64</v>
      </c>
      <c r="D131" s="424" t="s">
        <v>65</v>
      </c>
      <c r="E131" s="424"/>
      <c r="F131" s="424"/>
      <c r="G131" s="82" t="s">
        <v>63</v>
      </c>
      <c r="H131" s="90">
        <v>65</v>
      </c>
      <c r="I131" s="86">
        <v>0.85</v>
      </c>
      <c r="J131" s="86">
        <v>55.25</v>
      </c>
      <c r="K131" s="92"/>
      <c r="L131" s="83"/>
      <c r="M131" s="88">
        <v>196.24</v>
      </c>
      <c r="N131" s="83"/>
      <c r="O131" s="87">
        <v>9221.18</v>
      </c>
      <c r="DI131" s="72"/>
      <c r="DJ131" s="72"/>
      <c r="DK131" s="72"/>
      <c r="DL131" s="72"/>
      <c r="DM131" s="72"/>
      <c r="DP131" s="66" t="s">
        <v>65</v>
      </c>
      <c r="DR131" s="72"/>
    </row>
    <row r="132" spans="1:123" customFormat="1" ht="15" x14ac:dyDescent="0.25">
      <c r="A132" s="78"/>
      <c r="B132" s="100"/>
      <c r="C132" s="101"/>
      <c r="D132" s="426" t="s">
        <v>66</v>
      </c>
      <c r="E132" s="426"/>
      <c r="F132" s="426"/>
      <c r="G132" s="74"/>
      <c r="H132" s="102"/>
      <c r="I132" s="102"/>
      <c r="J132" s="102"/>
      <c r="K132" s="103"/>
      <c r="L132" s="102"/>
      <c r="M132" s="104">
        <v>27747.55</v>
      </c>
      <c r="N132" s="97"/>
      <c r="O132" s="105">
        <v>285355.42</v>
      </c>
      <c r="DI132" s="72"/>
      <c r="DJ132" s="72"/>
      <c r="DK132" s="72"/>
      <c r="DL132" s="72"/>
      <c r="DM132" s="72"/>
      <c r="DR132" s="72" t="s">
        <v>66</v>
      </c>
    </row>
    <row r="133" spans="1:123" customFormat="1" ht="45.75" x14ac:dyDescent="0.25">
      <c r="A133" s="73" t="s">
        <v>191</v>
      </c>
      <c r="B133" s="74" t="s">
        <v>191</v>
      </c>
      <c r="C133" s="75" t="s">
        <v>192</v>
      </c>
      <c r="D133" s="430" t="s">
        <v>193</v>
      </c>
      <c r="E133" s="430"/>
      <c r="F133" s="430"/>
      <c r="G133" s="74" t="s">
        <v>80</v>
      </c>
      <c r="H133" s="74">
        <v>-124.28</v>
      </c>
      <c r="I133" s="74" t="s">
        <v>40</v>
      </c>
      <c r="J133" s="74" t="s">
        <v>417</v>
      </c>
      <c r="K133" s="76" t="s">
        <v>195</v>
      </c>
      <c r="L133" s="74"/>
      <c r="M133" s="76" t="s">
        <v>418</v>
      </c>
      <c r="N133" s="74" t="s">
        <v>85</v>
      </c>
      <c r="O133" s="77" t="s">
        <v>419</v>
      </c>
      <c r="DI133" s="72"/>
      <c r="DJ133" s="72"/>
      <c r="DK133" s="72" t="s">
        <v>193</v>
      </c>
      <c r="DL133" s="72" t="s">
        <v>5</v>
      </c>
      <c r="DM133" s="72" t="s">
        <v>5</v>
      </c>
      <c r="DR133" s="72"/>
    </row>
    <row r="134" spans="1:123" customFormat="1" ht="15" x14ac:dyDescent="0.25">
      <c r="A134" s="78"/>
      <c r="B134" s="100"/>
      <c r="C134" s="101"/>
      <c r="D134" s="426" t="s">
        <v>66</v>
      </c>
      <c r="E134" s="426"/>
      <c r="F134" s="426"/>
      <c r="G134" s="74"/>
      <c r="H134" s="102"/>
      <c r="I134" s="102"/>
      <c r="J134" s="102"/>
      <c r="K134" s="103"/>
      <c r="L134" s="102"/>
      <c r="M134" s="104">
        <v>-24459.55</v>
      </c>
      <c r="N134" s="97"/>
      <c r="O134" s="105">
        <v>-214021.06</v>
      </c>
      <c r="DI134" s="72"/>
      <c r="DJ134" s="72"/>
      <c r="DK134" s="72"/>
      <c r="DL134" s="72"/>
      <c r="DM134" s="72"/>
      <c r="DR134" s="72" t="s">
        <v>66</v>
      </c>
    </row>
    <row r="135" spans="1:123" customFormat="1" ht="45" x14ac:dyDescent="0.25">
      <c r="A135" s="73" t="s">
        <v>198</v>
      </c>
      <c r="B135" s="74" t="s">
        <v>198</v>
      </c>
      <c r="C135" s="75" t="s">
        <v>78</v>
      </c>
      <c r="D135" s="430" t="s">
        <v>79</v>
      </c>
      <c r="E135" s="430"/>
      <c r="F135" s="430"/>
      <c r="G135" s="74" t="s">
        <v>80</v>
      </c>
      <c r="H135" s="74">
        <v>124.28</v>
      </c>
      <c r="I135" s="74" t="s">
        <v>40</v>
      </c>
      <c r="J135" s="74" t="s">
        <v>420</v>
      </c>
      <c r="K135" s="76" t="s">
        <v>82</v>
      </c>
      <c r="L135" s="74" t="s">
        <v>83</v>
      </c>
      <c r="M135" s="76" t="s">
        <v>421</v>
      </c>
      <c r="N135" s="74" t="s">
        <v>85</v>
      </c>
      <c r="O135" s="77" t="s">
        <v>422</v>
      </c>
      <c r="DI135" s="72"/>
      <c r="DJ135" s="72"/>
      <c r="DK135" s="72" t="s">
        <v>79</v>
      </c>
      <c r="DL135" s="72" t="s">
        <v>5</v>
      </c>
      <c r="DM135" s="72" t="s">
        <v>5</v>
      </c>
      <c r="DR135" s="72"/>
    </row>
    <row r="136" spans="1:123" customFormat="1" ht="15" x14ac:dyDescent="0.25">
      <c r="A136" s="108"/>
      <c r="B136" s="100"/>
      <c r="C136" s="101"/>
      <c r="D136" s="424" t="s">
        <v>87</v>
      </c>
      <c r="E136" s="424"/>
      <c r="F136" s="424"/>
      <c r="G136" s="424"/>
      <c r="H136" s="424"/>
      <c r="I136" s="424"/>
      <c r="J136" s="424"/>
      <c r="K136" s="424"/>
      <c r="L136" s="424"/>
      <c r="M136" s="424"/>
      <c r="N136" s="424"/>
      <c r="O136" s="434"/>
      <c r="DI136" s="72"/>
      <c r="DJ136" s="72"/>
      <c r="DK136" s="72"/>
      <c r="DL136" s="72"/>
      <c r="DM136" s="72"/>
      <c r="DR136" s="72"/>
      <c r="DS136" s="66" t="s">
        <v>87</v>
      </c>
    </row>
    <row r="137" spans="1:123" customFormat="1" ht="15" x14ac:dyDescent="0.25">
      <c r="A137" s="78"/>
      <c r="B137" s="79"/>
      <c r="C137" s="80"/>
      <c r="D137" s="432" t="s">
        <v>88</v>
      </c>
      <c r="E137" s="432"/>
      <c r="F137" s="432"/>
      <c r="G137" s="432"/>
      <c r="H137" s="432"/>
      <c r="I137" s="432"/>
      <c r="J137" s="432"/>
      <c r="K137" s="432"/>
      <c r="L137" s="432"/>
      <c r="M137" s="432"/>
      <c r="N137" s="432"/>
      <c r="O137" s="433"/>
      <c r="DI137" s="72"/>
      <c r="DJ137" s="72"/>
      <c r="DK137" s="72"/>
      <c r="DL137" s="72"/>
      <c r="DM137" s="72"/>
      <c r="DN137" s="66" t="s">
        <v>88</v>
      </c>
      <c r="DR137" s="72"/>
    </row>
    <row r="138" spans="1:123" customFormat="1" ht="15" x14ac:dyDescent="0.25">
      <c r="A138" s="78"/>
      <c r="B138" s="79"/>
      <c r="C138" s="80"/>
      <c r="D138" s="432" t="s">
        <v>89</v>
      </c>
      <c r="E138" s="432"/>
      <c r="F138" s="432"/>
      <c r="G138" s="432"/>
      <c r="H138" s="432"/>
      <c r="I138" s="432"/>
      <c r="J138" s="432"/>
      <c r="K138" s="432"/>
      <c r="L138" s="432"/>
      <c r="M138" s="432"/>
      <c r="N138" s="432"/>
      <c r="O138" s="433"/>
      <c r="DI138" s="72"/>
      <c r="DJ138" s="72"/>
      <c r="DK138" s="72"/>
      <c r="DL138" s="72"/>
      <c r="DM138" s="72"/>
      <c r="DN138" s="66" t="s">
        <v>89</v>
      </c>
      <c r="DR138" s="72"/>
    </row>
    <row r="139" spans="1:123" customFormat="1" ht="15" x14ac:dyDescent="0.25">
      <c r="A139" s="78"/>
      <c r="B139" s="100"/>
      <c r="C139" s="101"/>
      <c r="D139" s="426" t="s">
        <v>66</v>
      </c>
      <c r="E139" s="426"/>
      <c r="F139" s="426"/>
      <c r="G139" s="74"/>
      <c r="H139" s="102"/>
      <c r="I139" s="102"/>
      <c r="J139" s="102"/>
      <c r="K139" s="103"/>
      <c r="L139" s="102"/>
      <c r="M139" s="104">
        <v>67856.7</v>
      </c>
      <c r="N139" s="97"/>
      <c r="O139" s="105">
        <v>593746.13</v>
      </c>
      <c r="DI139" s="72"/>
      <c r="DJ139" s="72"/>
      <c r="DK139" s="72"/>
      <c r="DL139" s="72"/>
      <c r="DM139" s="72"/>
      <c r="DR139" s="72" t="s">
        <v>66</v>
      </c>
    </row>
    <row r="140" spans="1:123" customFormat="1" ht="15" x14ac:dyDescent="0.25">
      <c r="A140" s="427" t="s">
        <v>202</v>
      </c>
      <c r="B140" s="428"/>
      <c r="C140" s="428"/>
      <c r="D140" s="428"/>
      <c r="E140" s="428"/>
      <c r="F140" s="428"/>
      <c r="G140" s="428"/>
      <c r="H140" s="428"/>
      <c r="I140" s="428"/>
      <c r="J140" s="428"/>
      <c r="K140" s="428"/>
      <c r="L140" s="428"/>
      <c r="M140" s="428"/>
      <c r="N140" s="428"/>
      <c r="O140" s="429"/>
      <c r="DI140" s="72"/>
      <c r="DJ140" s="72" t="s">
        <v>202</v>
      </c>
      <c r="DK140" s="72"/>
      <c r="DL140" s="72"/>
      <c r="DM140" s="72"/>
      <c r="DR140" s="72"/>
    </row>
    <row r="141" spans="1:123" customFormat="1" ht="34.5" x14ac:dyDescent="0.25">
      <c r="A141" s="73" t="s">
        <v>203</v>
      </c>
      <c r="B141" s="74" t="s">
        <v>203</v>
      </c>
      <c r="C141" s="75" t="s">
        <v>204</v>
      </c>
      <c r="D141" s="430" t="s">
        <v>205</v>
      </c>
      <c r="E141" s="430"/>
      <c r="F141" s="430"/>
      <c r="G141" s="74" t="s">
        <v>206</v>
      </c>
      <c r="H141" s="74">
        <v>49</v>
      </c>
      <c r="I141" s="74" t="s">
        <v>40</v>
      </c>
      <c r="J141" s="74" t="s">
        <v>304</v>
      </c>
      <c r="K141" s="76" t="s">
        <v>207</v>
      </c>
      <c r="L141" s="74"/>
      <c r="M141" s="76" t="s">
        <v>423</v>
      </c>
      <c r="N141" s="74" t="s">
        <v>209</v>
      </c>
      <c r="O141" s="77" t="s">
        <v>424</v>
      </c>
      <c r="DI141" s="72"/>
      <c r="DJ141" s="72"/>
      <c r="DK141" s="72" t="s">
        <v>205</v>
      </c>
      <c r="DL141" s="72" t="s">
        <v>5</v>
      </c>
      <c r="DM141" s="72" t="s">
        <v>5</v>
      </c>
      <c r="DR141" s="72"/>
    </row>
    <row r="142" spans="1:123" customFormat="1" ht="15" x14ac:dyDescent="0.25">
      <c r="A142" s="78"/>
      <c r="B142" s="100"/>
      <c r="C142" s="101"/>
      <c r="D142" s="426" t="s">
        <v>66</v>
      </c>
      <c r="E142" s="426"/>
      <c r="F142" s="426"/>
      <c r="G142" s="74"/>
      <c r="H142" s="102"/>
      <c r="I142" s="102"/>
      <c r="J142" s="102"/>
      <c r="K142" s="103"/>
      <c r="L142" s="102"/>
      <c r="M142" s="110">
        <v>411.11</v>
      </c>
      <c r="N142" s="97"/>
      <c r="O142" s="105">
        <v>5759.65</v>
      </c>
      <c r="DI142" s="72"/>
      <c r="DJ142" s="72"/>
      <c r="DK142" s="72"/>
      <c r="DL142" s="72"/>
      <c r="DM142" s="72"/>
      <c r="DR142" s="72" t="s">
        <v>66</v>
      </c>
    </row>
    <row r="143" spans="1:123" customFormat="1" ht="34.5" x14ac:dyDescent="0.25">
      <c r="A143" s="73" t="s">
        <v>211</v>
      </c>
      <c r="B143" s="74" t="s">
        <v>211</v>
      </c>
      <c r="C143" s="75" t="s">
        <v>212</v>
      </c>
      <c r="D143" s="430" t="s">
        <v>213</v>
      </c>
      <c r="E143" s="430"/>
      <c r="F143" s="430"/>
      <c r="G143" s="74" t="s">
        <v>206</v>
      </c>
      <c r="H143" s="74">
        <v>1.07</v>
      </c>
      <c r="I143" s="74" t="s">
        <v>40</v>
      </c>
      <c r="J143" s="74" t="s">
        <v>425</v>
      </c>
      <c r="K143" s="76" t="s">
        <v>215</v>
      </c>
      <c r="L143" s="74"/>
      <c r="M143" s="76" t="s">
        <v>426</v>
      </c>
      <c r="N143" s="74" t="s">
        <v>209</v>
      </c>
      <c r="O143" s="77" t="s">
        <v>427</v>
      </c>
      <c r="DI143" s="72"/>
      <c r="DJ143" s="72"/>
      <c r="DK143" s="72" t="s">
        <v>213</v>
      </c>
      <c r="DL143" s="72" t="s">
        <v>5</v>
      </c>
      <c r="DM143" s="72" t="s">
        <v>5</v>
      </c>
      <c r="DR143" s="72"/>
    </row>
    <row r="144" spans="1:123" customFormat="1" ht="15" x14ac:dyDescent="0.25">
      <c r="A144" s="78"/>
      <c r="B144" s="100"/>
      <c r="C144" s="101"/>
      <c r="D144" s="426" t="s">
        <v>66</v>
      </c>
      <c r="E144" s="426"/>
      <c r="F144" s="426"/>
      <c r="G144" s="74"/>
      <c r="H144" s="102"/>
      <c r="I144" s="102"/>
      <c r="J144" s="102"/>
      <c r="K144" s="103"/>
      <c r="L144" s="102"/>
      <c r="M144" s="110">
        <v>45.99</v>
      </c>
      <c r="N144" s="97"/>
      <c r="O144" s="111">
        <v>644.32000000000005</v>
      </c>
      <c r="DI144" s="72"/>
      <c r="DJ144" s="72"/>
      <c r="DK144" s="72"/>
      <c r="DL144" s="72"/>
      <c r="DM144" s="72"/>
      <c r="DR144" s="72" t="s">
        <v>66</v>
      </c>
    </row>
    <row r="145" spans="1:122" customFormat="1" ht="45.75" x14ac:dyDescent="0.25">
      <c r="A145" s="73" t="s">
        <v>218</v>
      </c>
      <c r="B145" s="74" t="s">
        <v>218</v>
      </c>
      <c r="C145" s="75" t="s">
        <v>219</v>
      </c>
      <c r="D145" s="430" t="s">
        <v>220</v>
      </c>
      <c r="E145" s="430"/>
      <c r="F145" s="430"/>
      <c r="G145" s="74" t="s">
        <v>206</v>
      </c>
      <c r="H145" s="74">
        <v>9.65</v>
      </c>
      <c r="I145" s="74" t="s">
        <v>40</v>
      </c>
      <c r="J145" s="74" t="s">
        <v>428</v>
      </c>
      <c r="K145" s="76" t="s">
        <v>222</v>
      </c>
      <c r="L145" s="74"/>
      <c r="M145" s="76" t="s">
        <v>429</v>
      </c>
      <c r="N145" s="74" t="s">
        <v>209</v>
      </c>
      <c r="O145" s="77" t="s">
        <v>430</v>
      </c>
      <c r="DI145" s="72"/>
      <c r="DJ145" s="72"/>
      <c r="DK145" s="72" t="s">
        <v>220</v>
      </c>
      <c r="DL145" s="72" t="s">
        <v>5</v>
      </c>
      <c r="DM145" s="72" t="s">
        <v>5</v>
      </c>
      <c r="DR145" s="72"/>
    </row>
    <row r="146" spans="1:122" customFormat="1" ht="15" x14ac:dyDescent="0.25">
      <c r="A146" s="78"/>
      <c r="B146" s="100"/>
      <c r="C146" s="101"/>
      <c r="D146" s="426" t="s">
        <v>66</v>
      </c>
      <c r="E146" s="426"/>
      <c r="F146" s="426"/>
      <c r="G146" s="74"/>
      <c r="H146" s="102"/>
      <c r="I146" s="102"/>
      <c r="J146" s="102"/>
      <c r="K146" s="103"/>
      <c r="L146" s="102"/>
      <c r="M146" s="110">
        <v>31.65</v>
      </c>
      <c r="N146" s="97"/>
      <c r="O146" s="111">
        <v>443.42</v>
      </c>
      <c r="DI146" s="72"/>
      <c r="DJ146" s="72"/>
      <c r="DK146" s="72"/>
      <c r="DL146" s="72"/>
      <c r="DM146" s="72"/>
      <c r="DR146" s="72" t="s">
        <v>66</v>
      </c>
    </row>
    <row r="147" spans="1:122" customFormat="1" ht="45.75" x14ac:dyDescent="0.25">
      <c r="A147" s="73" t="s">
        <v>227</v>
      </c>
      <c r="B147" s="74" t="s">
        <v>227</v>
      </c>
      <c r="C147" s="75" t="s">
        <v>431</v>
      </c>
      <c r="D147" s="430" t="s">
        <v>432</v>
      </c>
      <c r="E147" s="430"/>
      <c r="F147" s="430"/>
      <c r="G147" s="74" t="s">
        <v>206</v>
      </c>
      <c r="H147" s="74">
        <v>156.91</v>
      </c>
      <c r="I147" s="74" t="s">
        <v>40</v>
      </c>
      <c r="J147" s="74" t="s">
        <v>433</v>
      </c>
      <c r="K147" s="76" t="s">
        <v>434</v>
      </c>
      <c r="L147" s="74"/>
      <c r="M147" s="76" t="s">
        <v>435</v>
      </c>
      <c r="N147" s="74" t="s">
        <v>436</v>
      </c>
      <c r="O147" s="77" t="s">
        <v>437</v>
      </c>
      <c r="DI147" s="72"/>
      <c r="DJ147" s="72"/>
      <c r="DK147" s="72" t="s">
        <v>432</v>
      </c>
      <c r="DL147" s="72" t="s">
        <v>5</v>
      </c>
      <c r="DM147" s="72" t="s">
        <v>5</v>
      </c>
      <c r="DR147" s="72"/>
    </row>
    <row r="148" spans="1:122" customFormat="1" ht="15" x14ac:dyDescent="0.25">
      <c r="A148" s="78"/>
      <c r="B148" s="100"/>
      <c r="C148" s="101"/>
      <c r="D148" s="426" t="s">
        <v>66</v>
      </c>
      <c r="E148" s="426"/>
      <c r="F148" s="426"/>
      <c r="G148" s="74"/>
      <c r="H148" s="102"/>
      <c r="I148" s="102"/>
      <c r="J148" s="102"/>
      <c r="K148" s="103"/>
      <c r="L148" s="102"/>
      <c r="M148" s="110">
        <v>605.66999999999996</v>
      </c>
      <c r="N148" s="97"/>
      <c r="O148" s="105">
        <v>8709.5300000000007</v>
      </c>
      <c r="DI148" s="72"/>
      <c r="DJ148" s="72"/>
      <c r="DK148" s="72"/>
      <c r="DL148" s="72"/>
      <c r="DM148" s="72"/>
      <c r="DR148" s="72" t="s">
        <v>66</v>
      </c>
    </row>
    <row r="149" spans="1:122" customFormat="1" ht="34.5" x14ac:dyDescent="0.25">
      <c r="A149" s="73" t="s">
        <v>232</v>
      </c>
      <c r="B149" s="74" t="s">
        <v>232</v>
      </c>
      <c r="C149" s="75" t="s">
        <v>438</v>
      </c>
      <c r="D149" s="430" t="s">
        <v>439</v>
      </c>
      <c r="E149" s="430"/>
      <c r="F149" s="430"/>
      <c r="G149" s="74" t="s">
        <v>43</v>
      </c>
      <c r="H149" s="74">
        <v>0.21631</v>
      </c>
      <c r="I149" s="74" t="s">
        <v>40</v>
      </c>
      <c r="J149" s="74" t="s">
        <v>440</v>
      </c>
      <c r="K149" s="76"/>
      <c r="L149" s="74"/>
      <c r="M149" s="76"/>
      <c r="N149" s="74"/>
      <c r="O149" s="77"/>
      <c r="DI149" s="72"/>
      <c r="DJ149" s="72"/>
      <c r="DK149" s="72" t="s">
        <v>439</v>
      </c>
      <c r="DL149" s="72" t="s">
        <v>5</v>
      </c>
      <c r="DM149" s="72" t="s">
        <v>5</v>
      </c>
      <c r="DR149" s="72"/>
    </row>
    <row r="150" spans="1:122" customFormat="1" ht="33.75" x14ac:dyDescent="0.25">
      <c r="A150" s="78"/>
      <c r="B150" s="79"/>
      <c r="C150" s="80" t="s">
        <v>93</v>
      </c>
      <c r="D150" s="432" t="s">
        <v>94</v>
      </c>
      <c r="E150" s="432"/>
      <c r="F150" s="432"/>
      <c r="G150" s="432"/>
      <c r="H150" s="432"/>
      <c r="I150" s="432"/>
      <c r="J150" s="432"/>
      <c r="K150" s="432"/>
      <c r="L150" s="432"/>
      <c r="M150" s="432"/>
      <c r="N150" s="432"/>
      <c r="O150" s="433"/>
      <c r="DI150" s="72"/>
      <c r="DJ150" s="72"/>
      <c r="DK150" s="72"/>
      <c r="DL150" s="72"/>
      <c r="DM150" s="72"/>
      <c r="DN150" s="66" t="s">
        <v>94</v>
      </c>
      <c r="DR150" s="72"/>
    </row>
    <row r="151" spans="1:122" customFormat="1" ht="57" x14ac:dyDescent="0.25">
      <c r="A151" s="78"/>
      <c r="B151" s="79"/>
      <c r="C151" s="80" t="s">
        <v>49</v>
      </c>
      <c r="D151" s="432" t="s">
        <v>50</v>
      </c>
      <c r="E151" s="432"/>
      <c r="F151" s="432"/>
      <c r="G151" s="432"/>
      <c r="H151" s="432"/>
      <c r="I151" s="432"/>
      <c r="J151" s="432"/>
      <c r="K151" s="432"/>
      <c r="L151" s="432"/>
      <c r="M151" s="432"/>
      <c r="N151" s="432"/>
      <c r="O151" s="433"/>
      <c r="DI151" s="72"/>
      <c r="DJ151" s="72"/>
      <c r="DK151" s="72"/>
      <c r="DL151" s="72"/>
      <c r="DM151" s="72"/>
      <c r="DN151" s="66" t="s">
        <v>50</v>
      </c>
      <c r="DR151" s="72"/>
    </row>
    <row r="152" spans="1:122" customFormat="1" ht="15" x14ac:dyDescent="0.25">
      <c r="A152" s="78"/>
      <c r="B152" s="81"/>
      <c r="C152" s="80" t="s">
        <v>40</v>
      </c>
      <c r="D152" s="424" t="s">
        <v>51</v>
      </c>
      <c r="E152" s="424"/>
      <c r="F152" s="424"/>
      <c r="G152" s="82"/>
      <c r="H152" s="83"/>
      <c r="I152" s="83"/>
      <c r="J152" s="83"/>
      <c r="K152" s="84">
        <v>9729</v>
      </c>
      <c r="L152" s="112">
        <v>1.3225</v>
      </c>
      <c r="M152" s="84">
        <v>2783.17</v>
      </c>
      <c r="N152" s="86">
        <v>46.99</v>
      </c>
      <c r="O152" s="87">
        <v>130781.16</v>
      </c>
      <c r="DI152" s="72"/>
      <c r="DJ152" s="72"/>
      <c r="DK152" s="72"/>
      <c r="DL152" s="72"/>
      <c r="DM152" s="72"/>
      <c r="DO152" s="66" t="s">
        <v>51</v>
      </c>
      <c r="DR152" s="72"/>
    </row>
    <row r="153" spans="1:122" customFormat="1" ht="15" x14ac:dyDescent="0.25">
      <c r="A153" s="78"/>
      <c r="B153" s="81"/>
      <c r="C153" s="80" t="s">
        <v>52</v>
      </c>
      <c r="D153" s="424" t="s">
        <v>53</v>
      </c>
      <c r="E153" s="424"/>
      <c r="F153" s="424"/>
      <c r="G153" s="82"/>
      <c r="H153" s="83"/>
      <c r="I153" s="83"/>
      <c r="J153" s="83"/>
      <c r="K153" s="88">
        <v>636.53</v>
      </c>
      <c r="L153" s="112">
        <v>1.4375</v>
      </c>
      <c r="M153" s="88">
        <v>197.93</v>
      </c>
      <c r="N153" s="86">
        <v>14.01</v>
      </c>
      <c r="O153" s="87">
        <v>2773</v>
      </c>
      <c r="DI153" s="72"/>
      <c r="DJ153" s="72"/>
      <c r="DK153" s="72"/>
      <c r="DL153" s="72"/>
      <c r="DM153" s="72"/>
      <c r="DO153" s="66" t="s">
        <v>53</v>
      </c>
      <c r="DR153" s="72"/>
    </row>
    <row r="154" spans="1:122" customFormat="1" ht="15" x14ac:dyDescent="0.25">
      <c r="A154" s="78"/>
      <c r="B154" s="81"/>
      <c r="C154" s="80" t="s">
        <v>54</v>
      </c>
      <c r="D154" s="424" t="s">
        <v>55</v>
      </c>
      <c r="E154" s="424"/>
      <c r="F154" s="424"/>
      <c r="G154" s="82"/>
      <c r="H154" s="83"/>
      <c r="I154" s="83"/>
      <c r="J154" s="83"/>
      <c r="K154" s="88">
        <v>70.02</v>
      </c>
      <c r="L154" s="112">
        <v>1.4375</v>
      </c>
      <c r="M154" s="88">
        <v>21.77</v>
      </c>
      <c r="N154" s="86">
        <v>46.99</v>
      </c>
      <c r="O154" s="87">
        <v>1022.97</v>
      </c>
      <c r="DI154" s="72"/>
      <c r="DJ154" s="72"/>
      <c r="DK154" s="72"/>
      <c r="DL154" s="72"/>
      <c r="DM154" s="72"/>
      <c r="DO154" s="66" t="s">
        <v>55</v>
      </c>
      <c r="DR154" s="72"/>
    </row>
    <row r="155" spans="1:122" customFormat="1" ht="15" x14ac:dyDescent="0.25">
      <c r="A155" s="89"/>
      <c r="B155" s="81"/>
      <c r="C155" s="80"/>
      <c r="D155" s="424" t="s">
        <v>56</v>
      </c>
      <c r="E155" s="424"/>
      <c r="F155" s="424"/>
      <c r="G155" s="82" t="s">
        <v>57</v>
      </c>
      <c r="H155" s="90">
        <v>1150</v>
      </c>
      <c r="I155" s="112">
        <v>1.3225</v>
      </c>
      <c r="J155" s="91">
        <v>328.98047129999998</v>
      </c>
      <c r="K155" s="92"/>
      <c r="L155" s="83"/>
      <c r="M155" s="92"/>
      <c r="N155" s="83"/>
      <c r="O155" s="93"/>
      <c r="DI155" s="72"/>
      <c r="DJ155" s="72"/>
      <c r="DK155" s="72"/>
      <c r="DL155" s="72"/>
      <c r="DM155" s="72"/>
      <c r="DP155" s="66" t="s">
        <v>56</v>
      </c>
      <c r="DR155" s="72"/>
    </row>
    <row r="156" spans="1:122" customFormat="1" ht="15" x14ac:dyDescent="0.25">
      <c r="A156" s="89"/>
      <c r="B156" s="81"/>
      <c r="C156" s="80"/>
      <c r="D156" s="424" t="s">
        <v>58</v>
      </c>
      <c r="E156" s="424"/>
      <c r="F156" s="424"/>
      <c r="G156" s="82" t="s">
        <v>57</v>
      </c>
      <c r="H156" s="86">
        <v>6.96</v>
      </c>
      <c r="I156" s="112">
        <v>1.4375</v>
      </c>
      <c r="J156" s="91">
        <v>2.1641816</v>
      </c>
      <c r="K156" s="92"/>
      <c r="L156" s="83"/>
      <c r="M156" s="92"/>
      <c r="N156" s="83"/>
      <c r="O156" s="93"/>
      <c r="DI156" s="72"/>
      <c r="DJ156" s="72"/>
      <c r="DK156" s="72"/>
      <c r="DL156" s="72"/>
      <c r="DM156" s="72"/>
      <c r="DP156" s="66" t="s">
        <v>58</v>
      </c>
      <c r="DR156" s="72"/>
    </row>
    <row r="157" spans="1:122" customFormat="1" ht="15" x14ac:dyDescent="0.25">
      <c r="A157" s="95"/>
      <c r="B157" s="82"/>
      <c r="C157" s="80"/>
      <c r="D157" s="431" t="s">
        <v>59</v>
      </c>
      <c r="E157" s="431"/>
      <c r="F157" s="431"/>
      <c r="G157" s="96"/>
      <c r="H157" s="97"/>
      <c r="I157" s="97"/>
      <c r="J157" s="97"/>
      <c r="K157" s="98">
        <v>10365.530000000001</v>
      </c>
      <c r="L157" s="97"/>
      <c r="M157" s="98">
        <v>2981.1</v>
      </c>
      <c r="N157" s="97"/>
      <c r="O157" s="99">
        <v>133554.16</v>
      </c>
      <c r="DI157" s="72"/>
      <c r="DJ157" s="72"/>
      <c r="DK157" s="72"/>
      <c r="DL157" s="72"/>
      <c r="DM157" s="72"/>
      <c r="DQ157" s="66" t="s">
        <v>59</v>
      </c>
      <c r="DR157" s="72"/>
    </row>
    <row r="158" spans="1:122" customFormat="1" ht="15" x14ac:dyDescent="0.25">
      <c r="A158" s="89"/>
      <c r="B158" s="81"/>
      <c r="C158" s="80"/>
      <c r="D158" s="424" t="s">
        <v>60</v>
      </c>
      <c r="E158" s="424"/>
      <c r="F158" s="424"/>
      <c r="G158" s="82"/>
      <c r="H158" s="83"/>
      <c r="I158" s="83"/>
      <c r="J158" s="83"/>
      <c r="K158" s="92"/>
      <c r="L158" s="83"/>
      <c r="M158" s="84">
        <v>2804.94</v>
      </c>
      <c r="N158" s="83"/>
      <c r="O158" s="87">
        <v>131804.13</v>
      </c>
      <c r="DI158" s="72"/>
      <c r="DJ158" s="72"/>
      <c r="DK158" s="72"/>
      <c r="DL158" s="72"/>
      <c r="DM158" s="72"/>
      <c r="DP158" s="66" t="s">
        <v>60</v>
      </c>
      <c r="DR158" s="72"/>
    </row>
    <row r="159" spans="1:122" customFormat="1" ht="22.5" x14ac:dyDescent="0.25">
      <c r="A159" s="89"/>
      <c r="B159" s="81"/>
      <c r="C159" s="80" t="s">
        <v>441</v>
      </c>
      <c r="D159" s="424" t="s">
        <v>442</v>
      </c>
      <c r="E159" s="424"/>
      <c r="F159" s="424"/>
      <c r="G159" s="82" t="s">
        <v>63</v>
      </c>
      <c r="H159" s="90">
        <v>106</v>
      </c>
      <c r="I159" s="83"/>
      <c r="J159" s="90">
        <v>106</v>
      </c>
      <c r="K159" s="92"/>
      <c r="L159" s="83"/>
      <c r="M159" s="84">
        <v>2973.24</v>
      </c>
      <c r="N159" s="83"/>
      <c r="O159" s="87">
        <v>139712.38</v>
      </c>
      <c r="DI159" s="72"/>
      <c r="DJ159" s="72"/>
      <c r="DK159" s="72"/>
      <c r="DL159" s="72"/>
      <c r="DM159" s="72"/>
      <c r="DP159" s="66" t="s">
        <v>442</v>
      </c>
      <c r="DR159" s="72"/>
    </row>
    <row r="160" spans="1:122" customFormat="1" ht="56.25" x14ac:dyDescent="0.25">
      <c r="A160" s="89"/>
      <c r="B160" s="81"/>
      <c r="C160" s="80" t="s">
        <v>443</v>
      </c>
      <c r="D160" s="424" t="s">
        <v>444</v>
      </c>
      <c r="E160" s="424"/>
      <c r="F160" s="424"/>
      <c r="G160" s="82" t="s">
        <v>63</v>
      </c>
      <c r="H160" s="90">
        <v>56</v>
      </c>
      <c r="I160" s="86">
        <v>0.85</v>
      </c>
      <c r="J160" s="94">
        <v>47.6</v>
      </c>
      <c r="K160" s="92"/>
      <c r="L160" s="83"/>
      <c r="M160" s="84">
        <v>1335.15</v>
      </c>
      <c r="N160" s="83"/>
      <c r="O160" s="87">
        <v>62738.77</v>
      </c>
      <c r="DI160" s="72"/>
      <c r="DJ160" s="72"/>
      <c r="DK160" s="72"/>
      <c r="DL160" s="72"/>
      <c r="DM160" s="72"/>
      <c r="DP160" s="66" t="s">
        <v>444</v>
      </c>
      <c r="DR160" s="72"/>
    </row>
    <row r="161" spans="1:126" customFormat="1" ht="15" x14ac:dyDescent="0.25">
      <c r="A161" s="78"/>
      <c r="B161" s="100"/>
      <c r="C161" s="101"/>
      <c r="D161" s="426" t="s">
        <v>66</v>
      </c>
      <c r="E161" s="426"/>
      <c r="F161" s="426"/>
      <c r="G161" s="74"/>
      <c r="H161" s="102"/>
      <c r="I161" s="102"/>
      <c r="J161" s="102"/>
      <c r="K161" s="103"/>
      <c r="L161" s="102"/>
      <c r="M161" s="104">
        <v>7289.49</v>
      </c>
      <c r="N161" s="97"/>
      <c r="O161" s="105">
        <v>336005.31</v>
      </c>
      <c r="DI161" s="72"/>
      <c r="DJ161" s="72"/>
      <c r="DK161" s="72"/>
      <c r="DL161" s="72"/>
      <c r="DM161" s="72"/>
      <c r="DR161" s="72" t="s">
        <v>66</v>
      </c>
    </row>
    <row r="162" spans="1:126" customFormat="1" ht="15" x14ac:dyDescent="0.25">
      <c r="A162" s="113"/>
      <c r="B162" s="67"/>
      <c r="C162" s="76"/>
      <c r="D162" s="426" t="s">
        <v>225</v>
      </c>
      <c r="E162" s="426"/>
      <c r="F162" s="426"/>
      <c r="G162" s="426"/>
      <c r="H162" s="426"/>
      <c r="I162" s="426"/>
      <c r="J162" s="426"/>
      <c r="K162" s="426"/>
      <c r="L162" s="426"/>
      <c r="M162" s="114">
        <v>151998.41</v>
      </c>
      <c r="N162" s="115"/>
      <c r="O162" s="116"/>
      <c r="DI162" s="72"/>
      <c r="DJ162" s="72"/>
      <c r="DK162" s="72"/>
      <c r="DL162" s="72"/>
      <c r="DM162" s="72"/>
      <c r="DR162" s="72"/>
      <c r="DT162" s="72" t="s">
        <v>225</v>
      </c>
    </row>
    <row r="163" spans="1:126" customFormat="1" ht="15" x14ac:dyDescent="0.25">
      <c r="A163" s="427" t="s">
        <v>226</v>
      </c>
      <c r="B163" s="428"/>
      <c r="C163" s="428"/>
      <c r="D163" s="428"/>
      <c r="E163" s="428"/>
      <c r="F163" s="428"/>
      <c r="G163" s="428"/>
      <c r="H163" s="428"/>
      <c r="I163" s="428"/>
      <c r="J163" s="428"/>
      <c r="K163" s="428"/>
      <c r="L163" s="428"/>
      <c r="M163" s="428"/>
      <c r="N163" s="428"/>
      <c r="O163" s="429"/>
      <c r="DI163" s="72" t="s">
        <v>226</v>
      </c>
      <c r="DJ163" s="72"/>
      <c r="DK163" s="72"/>
      <c r="DL163" s="72"/>
      <c r="DM163" s="72"/>
      <c r="DR163" s="72"/>
      <c r="DT163" s="72"/>
    </row>
    <row r="164" spans="1:126" customFormat="1" ht="15" x14ac:dyDescent="0.25">
      <c r="A164" s="427" t="s">
        <v>202</v>
      </c>
      <c r="B164" s="428"/>
      <c r="C164" s="428"/>
      <c r="D164" s="428"/>
      <c r="E164" s="428"/>
      <c r="F164" s="428"/>
      <c r="G164" s="428"/>
      <c r="H164" s="428"/>
      <c r="I164" s="428"/>
      <c r="J164" s="428"/>
      <c r="K164" s="428"/>
      <c r="L164" s="428"/>
      <c r="M164" s="428"/>
      <c r="N164" s="428"/>
      <c r="O164" s="429"/>
      <c r="DI164" s="72"/>
      <c r="DJ164" s="72" t="s">
        <v>202</v>
      </c>
      <c r="DK164" s="72"/>
      <c r="DL164" s="72"/>
      <c r="DM164" s="72"/>
      <c r="DR164" s="72"/>
      <c r="DT164" s="72"/>
    </row>
    <row r="165" spans="1:126" customFormat="1" ht="45.75" x14ac:dyDescent="0.25">
      <c r="A165" s="73" t="s">
        <v>228</v>
      </c>
      <c r="B165" s="74" t="s">
        <v>312</v>
      </c>
      <c r="C165" s="75" t="s">
        <v>431</v>
      </c>
      <c r="D165" s="430" t="s">
        <v>432</v>
      </c>
      <c r="E165" s="430"/>
      <c r="F165" s="430"/>
      <c r="G165" s="74" t="s">
        <v>206</v>
      </c>
      <c r="H165" s="74">
        <v>30.495999999999999</v>
      </c>
      <c r="I165" s="74" t="s">
        <v>40</v>
      </c>
      <c r="J165" s="74" t="s">
        <v>445</v>
      </c>
      <c r="K165" s="76" t="s">
        <v>434</v>
      </c>
      <c r="L165" s="74"/>
      <c r="M165" s="76" t="s">
        <v>446</v>
      </c>
      <c r="N165" s="74" t="s">
        <v>436</v>
      </c>
      <c r="O165" s="77" t="s">
        <v>447</v>
      </c>
      <c r="DI165" s="72"/>
      <c r="DJ165" s="72"/>
      <c r="DK165" s="72" t="s">
        <v>432</v>
      </c>
      <c r="DL165" s="72" t="s">
        <v>5</v>
      </c>
      <c r="DM165" s="72" t="s">
        <v>5</v>
      </c>
      <c r="DR165" s="72"/>
      <c r="DT165" s="72"/>
    </row>
    <row r="166" spans="1:126" customFormat="1" ht="15" x14ac:dyDescent="0.25">
      <c r="A166" s="78"/>
      <c r="B166" s="100"/>
      <c r="C166" s="101"/>
      <c r="D166" s="426" t="s">
        <v>66</v>
      </c>
      <c r="E166" s="426"/>
      <c r="F166" s="426"/>
      <c r="G166" s="74"/>
      <c r="H166" s="102"/>
      <c r="I166" s="102"/>
      <c r="J166" s="102"/>
      <c r="K166" s="103"/>
      <c r="L166" s="102"/>
      <c r="M166" s="110">
        <v>117.71</v>
      </c>
      <c r="N166" s="97"/>
      <c r="O166" s="105">
        <v>1692.67</v>
      </c>
      <c r="DI166" s="72"/>
      <c r="DJ166" s="72"/>
      <c r="DK166" s="72"/>
      <c r="DL166" s="72"/>
      <c r="DM166" s="72"/>
      <c r="DR166" s="72" t="s">
        <v>66</v>
      </c>
      <c r="DT166" s="72"/>
    </row>
    <row r="167" spans="1:126" customFormat="1" ht="15" x14ac:dyDescent="0.25">
      <c r="A167" s="113"/>
      <c r="B167" s="67"/>
      <c r="C167" s="76"/>
      <c r="D167" s="426" t="s">
        <v>308</v>
      </c>
      <c r="E167" s="426"/>
      <c r="F167" s="426"/>
      <c r="G167" s="426"/>
      <c r="H167" s="426"/>
      <c r="I167" s="426"/>
      <c r="J167" s="426"/>
      <c r="K167" s="426"/>
      <c r="L167" s="426"/>
      <c r="M167" s="117">
        <v>117.71</v>
      </c>
      <c r="N167" s="115"/>
      <c r="O167" s="116"/>
      <c r="DI167" s="72"/>
      <c r="DJ167" s="72"/>
      <c r="DK167" s="72"/>
      <c r="DL167" s="72"/>
      <c r="DM167" s="72"/>
      <c r="DR167" s="72"/>
      <c r="DT167" s="72" t="s">
        <v>308</v>
      </c>
    </row>
    <row r="168" spans="1:126" customFormat="1" ht="15" x14ac:dyDescent="0.25">
      <c r="A168" s="427" t="s">
        <v>309</v>
      </c>
      <c r="B168" s="428"/>
      <c r="C168" s="428"/>
      <c r="D168" s="428"/>
      <c r="E168" s="428"/>
      <c r="F168" s="428"/>
      <c r="G168" s="428"/>
      <c r="H168" s="428"/>
      <c r="I168" s="428"/>
      <c r="J168" s="428"/>
      <c r="K168" s="428"/>
      <c r="L168" s="428"/>
      <c r="M168" s="428"/>
      <c r="N168" s="428"/>
      <c r="O168" s="429"/>
      <c r="DI168" s="72" t="s">
        <v>309</v>
      </c>
      <c r="DJ168" s="72"/>
      <c r="DK168" s="72"/>
      <c r="DL168" s="72"/>
      <c r="DM168" s="72"/>
      <c r="DR168" s="72"/>
      <c r="DT168" s="72"/>
    </row>
    <row r="169" spans="1:126" customFormat="1" ht="15" x14ac:dyDescent="0.25">
      <c r="A169" s="427" t="s">
        <v>202</v>
      </c>
      <c r="B169" s="428"/>
      <c r="C169" s="428"/>
      <c r="D169" s="428"/>
      <c r="E169" s="428"/>
      <c r="F169" s="428"/>
      <c r="G169" s="428"/>
      <c r="H169" s="428"/>
      <c r="I169" s="428"/>
      <c r="J169" s="428"/>
      <c r="K169" s="428"/>
      <c r="L169" s="428"/>
      <c r="M169" s="428"/>
      <c r="N169" s="428"/>
      <c r="O169" s="429"/>
      <c r="DI169" s="72"/>
      <c r="DJ169" s="72" t="s">
        <v>202</v>
      </c>
      <c r="DK169" s="72"/>
      <c r="DL169" s="72"/>
      <c r="DM169" s="72"/>
      <c r="DR169" s="72"/>
      <c r="DT169" s="72"/>
    </row>
    <row r="170" spans="1:126" customFormat="1" ht="45.75" x14ac:dyDescent="0.25">
      <c r="A170" s="73" t="s">
        <v>233</v>
      </c>
      <c r="B170" s="74" t="s">
        <v>448</v>
      </c>
      <c r="C170" s="75" t="s">
        <v>431</v>
      </c>
      <c r="D170" s="430" t="s">
        <v>432</v>
      </c>
      <c r="E170" s="430"/>
      <c r="F170" s="430"/>
      <c r="G170" s="74" t="s">
        <v>206</v>
      </c>
      <c r="H170" s="74">
        <v>32.880000000000003</v>
      </c>
      <c r="I170" s="74" t="s">
        <v>40</v>
      </c>
      <c r="J170" s="74" t="s">
        <v>449</v>
      </c>
      <c r="K170" s="76" t="s">
        <v>434</v>
      </c>
      <c r="L170" s="74"/>
      <c r="M170" s="76" t="s">
        <v>450</v>
      </c>
      <c r="N170" s="74" t="s">
        <v>436</v>
      </c>
      <c r="O170" s="77" t="s">
        <v>451</v>
      </c>
      <c r="DI170" s="72"/>
      <c r="DJ170" s="72"/>
      <c r="DK170" s="72" t="s">
        <v>432</v>
      </c>
      <c r="DL170" s="72" t="s">
        <v>5</v>
      </c>
      <c r="DM170" s="72" t="s">
        <v>5</v>
      </c>
      <c r="DR170" s="72"/>
      <c r="DT170" s="72"/>
    </row>
    <row r="171" spans="1:126" customFormat="1" ht="15" x14ac:dyDescent="0.25">
      <c r="A171" s="78"/>
      <c r="B171" s="100"/>
      <c r="C171" s="101"/>
      <c r="D171" s="426" t="s">
        <v>66</v>
      </c>
      <c r="E171" s="426"/>
      <c r="F171" s="426"/>
      <c r="G171" s="74"/>
      <c r="H171" s="102"/>
      <c r="I171" s="102"/>
      <c r="J171" s="102"/>
      <c r="K171" s="103"/>
      <c r="L171" s="102"/>
      <c r="M171" s="110">
        <v>126.92</v>
      </c>
      <c r="N171" s="97"/>
      <c r="O171" s="105">
        <v>1825.11</v>
      </c>
      <c r="DI171" s="72"/>
      <c r="DJ171" s="72"/>
      <c r="DK171" s="72"/>
      <c r="DL171" s="72"/>
      <c r="DM171" s="72"/>
      <c r="DR171" s="72" t="s">
        <v>66</v>
      </c>
      <c r="DT171" s="72"/>
    </row>
    <row r="172" spans="1:126" customFormat="1" ht="15" x14ac:dyDescent="0.25">
      <c r="A172" s="113"/>
      <c r="B172" s="67"/>
      <c r="C172" s="76"/>
      <c r="D172" s="426" t="s">
        <v>346</v>
      </c>
      <c r="E172" s="426"/>
      <c r="F172" s="426"/>
      <c r="G172" s="426"/>
      <c r="H172" s="426"/>
      <c r="I172" s="426"/>
      <c r="J172" s="426"/>
      <c r="K172" s="426"/>
      <c r="L172" s="426"/>
      <c r="M172" s="117">
        <v>126.92</v>
      </c>
      <c r="N172" s="115"/>
      <c r="O172" s="116"/>
      <c r="DI172" s="72"/>
      <c r="DJ172" s="72"/>
      <c r="DK172" s="72"/>
      <c r="DL172" s="72"/>
      <c r="DM172" s="72"/>
      <c r="DR172" s="72"/>
      <c r="DT172" s="72" t="s">
        <v>346</v>
      </c>
    </row>
    <row r="173" spans="1:126" customFormat="1" ht="15" x14ac:dyDescent="0.25">
      <c r="A173" s="113"/>
      <c r="B173" s="67"/>
      <c r="C173" s="76"/>
      <c r="D173" s="426" t="s">
        <v>347</v>
      </c>
      <c r="E173" s="426"/>
      <c r="F173" s="426"/>
      <c r="G173" s="426"/>
      <c r="H173" s="426"/>
      <c r="I173" s="426"/>
      <c r="J173" s="426"/>
      <c r="K173" s="426"/>
      <c r="L173" s="426"/>
      <c r="M173" s="118"/>
      <c r="N173" s="115"/>
      <c r="O173" s="116"/>
      <c r="DU173" s="72" t="s">
        <v>347</v>
      </c>
    </row>
    <row r="174" spans="1:126" customFormat="1" ht="15" x14ac:dyDescent="0.25">
      <c r="A174" s="78"/>
      <c r="B174" s="65"/>
      <c r="C174" s="80"/>
      <c r="D174" s="424" t="s">
        <v>348</v>
      </c>
      <c r="E174" s="424"/>
      <c r="F174" s="424"/>
      <c r="G174" s="424"/>
      <c r="H174" s="424"/>
      <c r="I174" s="424"/>
      <c r="J174" s="424"/>
      <c r="K174" s="424"/>
      <c r="L174" s="424"/>
      <c r="M174" s="119">
        <v>135214.39000000001</v>
      </c>
      <c r="N174" s="120"/>
      <c r="O174" s="121">
        <v>1643517.39</v>
      </c>
      <c r="DU174" s="72"/>
      <c r="DV174" s="66" t="s">
        <v>348</v>
      </c>
    </row>
    <row r="175" spans="1:126" customFormat="1" ht="15" x14ac:dyDescent="0.25">
      <c r="A175" s="78"/>
      <c r="B175" s="65"/>
      <c r="C175" s="80"/>
      <c r="D175" s="424" t="s">
        <v>349</v>
      </c>
      <c r="E175" s="424"/>
      <c r="F175" s="424"/>
      <c r="G175" s="424"/>
      <c r="H175" s="424"/>
      <c r="I175" s="424"/>
      <c r="J175" s="424"/>
      <c r="K175" s="424"/>
      <c r="L175" s="424"/>
      <c r="M175" s="122"/>
      <c r="N175" s="120"/>
      <c r="O175" s="123"/>
      <c r="DU175" s="72"/>
      <c r="DV175" s="66" t="s">
        <v>349</v>
      </c>
    </row>
    <row r="176" spans="1:126" customFormat="1" ht="15" x14ac:dyDescent="0.25">
      <c r="A176" s="78"/>
      <c r="B176" s="65"/>
      <c r="C176" s="80"/>
      <c r="D176" s="424" t="s">
        <v>350</v>
      </c>
      <c r="E176" s="424"/>
      <c r="F176" s="424"/>
      <c r="G176" s="424"/>
      <c r="H176" s="424"/>
      <c r="I176" s="424"/>
      <c r="J176" s="424"/>
      <c r="K176" s="424"/>
      <c r="L176" s="424"/>
      <c r="M176" s="119">
        <v>8997.15</v>
      </c>
      <c r="N176" s="120"/>
      <c r="O176" s="121">
        <v>422776.08</v>
      </c>
      <c r="DU176" s="72"/>
      <c r="DV176" s="66" t="s">
        <v>350</v>
      </c>
    </row>
    <row r="177" spans="1:126" customFormat="1" ht="15" x14ac:dyDescent="0.25">
      <c r="A177" s="78"/>
      <c r="B177" s="65"/>
      <c r="C177" s="80"/>
      <c r="D177" s="424" t="s">
        <v>351</v>
      </c>
      <c r="E177" s="424"/>
      <c r="F177" s="424"/>
      <c r="G177" s="424"/>
      <c r="H177" s="424"/>
      <c r="I177" s="424"/>
      <c r="J177" s="424"/>
      <c r="K177" s="424"/>
      <c r="L177" s="424"/>
      <c r="M177" s="119">
        <v>20719.099999999999</v>
      </c>
      <c r="N177" s="120"/>
      <c r="O177" s="121">
        <v>290274.58</v>
      </c>
      <c r="DU177" s="72"/>
      <c r="DV177" s="66" t="s">
        <v>351</v>
      </c>
    </row>
    <row r="178" spans="1:126" customFormat="1" ht="15" x14ac:dyDescent="0.25">
      <c r="A178" s="78"/>
      <c r="B178" s="65"/>
      <c r="C178" s="80"/>
      <c r="D178" s="424" t="s">
        <v>352</v>
      </c>
      <c r="E178" s="424"/>
      <c r="F178" s="424"/>
      <c r="G178" s="424"/>
      <c r="H178" s="424"/>
      <c r="I178" s="424"/>
      <c r="J178" s="424"/>
      <c r="K178" s="424"/>
      <c r="L178" s="424"/>
      <c r="M178" s="119">
        <v>1376.33</v>
      </c>
      <c r="N178" s="120"/>
      <c r="O178" s="121">
        <v>64673.75</v>
      </c>
      <c r="DU178" s="72"/>
      <c r="DV178" s="66" t="s">
        <v>352</v>
      </c>
    </row>
    <row r="179" spans="1:126" customFormat="1" ht="15" x14ac:dyDescent="0.25">
      <c r="A179" s="78"/>
      <c r="B179" s="65"/>
      <c r="C179" s="80"/>
      <c r="D179" s="424" t="s">
        <v>353</v>
      </c>
      <c r="E179" s="424"/>
      <c r="F179" s="424"/>
      <c r="G179" s="424"/>
      <c r="H179" s="424"/>
      <c r="I179" s="424"/>
      <c r="J179" s="424"/>
      <c r="K179" s="424"/>
      <c r="L179" s="424"/>
      <c r="M179" s="119">
        <v>104570.2</v>
      </c>
      <c r="N179" s="120"/>
      <c r="O179" s="121">
        <v>917151.68</v>
      </c>
      <c r="DU179" s="72"/>
      <c r="DV179" s="66" t="s">
        <v>353</v>
      </c>
    </row>
    <row r="180" spans="1:126" customFormat="1" ht="15" x14ac:dyDescent="0.25">
      <c r="A180" s="78"/>
      <c r="B180" s="65"/>
      <c r="C180" s="80"/>
      <c r="D180" s="424" t="s">
        <v>354</v>
      </c>
      <c r="E180" s="424"/>
      <c r="F180" s="424"/>
      <c r="G180" s="424"/>
      <c r="H180" s="424"/>
      <c r="I180" s="424"/>
      <c r="J180" s="424"/>
      <c r="K180" s="424"/>
      <c r="L180" s="424"/>
      <c r="M180" s="124">
        <v>927.94</v>
      </c>
      <c r="N180" s="120"/>
      <c r="O180" s="121">
        <v>13315.05</v>
      </c>
      <c r="DU180" s="72"/>
      <c r="DV180" s="66" t="s">
        <v>354</v>
      </c>
    </row>
    <row r="181" spans="1:126" customFormat="1" ht="15" x14ac:dyDescent="0.25">
      <c r="A181" s="78"/>
      <c r="B181" s="65"/>
      <c r="C181" s="80"/>
      <c r="D181" s="424" t="s">
        <v>355</v>
      </c>
      <c r="E181" s="424"/>
      <c r="F181" s="424"/>
      <c r="G181" s="424"/>
      <c r="H181" s="424"/>
      <c r="I181" s="424"/>
      <c r="J181" s="424"/>
      <c r="K181" s="424"/>
      <c r="L181" s="424"/>
      <c r="M181" s="119">
        <v>152243.04</v>
      </c>
      <c r="N181" s="120"/>
      <c r="O181" s="121">
        <v>2443693.67</v>
      </c>
      <c r="DU181" s="72"/>
      <c r="DV181" s="66" t="s">
        <v>355</v>
      </c>
    </row>
    <row r="182" spans="1:126" customFormat="1" ht="15" x14ac:dyDescent="0.25">
      <c r="A182" s="78"/>
      <c r="B182" s="65"/>
      <c r="C182" s="80"/>
      <c r="D182" s="424" t="s">
        <v>356</v>
      </c>
      <c r="E182" s="424"/>
      <c r="F182" s="424"/>
      <c r="G182" s="424"/>
      <c r="H182" s="424"/>
      <c r="I182" s="424"/>
      <c r="J182" s="424"/>
      <c r="K182" s="424"/>
      <c r="L182" s="424"/>
      <c r="M182" s="119">
        <v>151315.1</v>
      </c>
      <c r="N182" s="120"/>
      <c r="O182" s="121">
        <v>2430378.62</v>
      </c>
      <c r="DU182" s="72"/>
      <c r="DV182" s="66" t="s">
        <v>356</v>
      </c>
    </row>
    <row r="183" spans="1:126" customFormat="1" ht="15" x14ac:dyDescent="0.25">
      <c r="A183" s="78"/>
      <c r="B183" s="65"/>
      <c r="C183" s="80"/>
      <c r="D183" s="424" t="s">
        <v>357</v>
      </c>
      <c r="E183" s="424"/>
      <c r="F183" s="424"/>
      <c r="G183" s="424"/>
      <c r="H183" s="424"/>
      <c r="I183" s="424"/>
      <c r="J183" s="424"/>
      <c r="K183" s="424"/>
      <c r="L183" s="424"/>
      <c r="M183" s="122"/>
      <c r="N183" s="120"/>
      <c r="O183" s="123"/>
      <c r="DU183" s="72"/>
      <c r="DV183" s="66" t="s">
        <v>357</v>
      </c>
    </row>
    <row r="184" spans="1:126" customFormat="1" ht="15" x14ac:dyDescent="0.25">
      <c r="A184" s="78"/>
      <c r="B184" s="65"/>
      <c r="C184" s="80"/>
      <c r="D184" s="424" t="s">
        <v>358</v>
      </c>
      <c r="E184" s="424"/>
      <c r="F184" s="424"/>
      <c r="G184" s="424"/>
      <c r="H184" s="424"/>
      <c r="I184" s="424"/>
      <c r="J184" s="424"/>
      <c r="K184" s="424"/>
      <c r="L184" s="424"/>
      <c r="M184" s="119">
        <v>8997.15</v>
      </c>
      <c r="N184" s="120"/>
      <c r="O184" s="121">
        <v>422776.08</v>
      </c>
      <c r="DU184" s="72"/>
      <c r="DV184" s="66" t="s">
        <v>358</v>
      </c>
    </row>
    <row r="185" spans="1:126" customFormat="1" ht="15" x14ac:dyDescent="0.25">
      <c r="A185" s="78"/>
      <c r="B185" s="65"/>
      <c r="C185" s="80"/>
      <c r="D185" s="424" t="s">
        <v>359</v>
      </c>
      <c r="E185" s="424"/>
      <c r="F185" s="424"/>
      <c r="G185" s="424"/>
      <c r="H185" s="424"/>
      <c r="I185" s="424"/>
      <c r="J185" s="424"/>
      <c r="K185" s="424"/>
      <c r="L185" s="424"/>
      <c r="M185" s="119">
        <v>20719.099999999999</v>
      </c>
      <c r="N185" s="120"/>
      <c r="O185" s="121">
        <v>290274.58</v>
      </c>
      <c r="DU185" s="72"/>
      <c r="DV185" s="66" t="s">
        <v>359</v>
      </c>
    </row>
    <row r="186" spans="1:126" customFormat="1" ht="15" x14ac:dyDescent="0.25">
      <c r="A186" s="78"/>
      <c r="B186" s="65"/>
      <c r="C186" s="80"/>
      <c r="D186" s="424" t="s">
        <v>360</v>
      </c>
      <c r="E186" s="424"/>
      <c r="F186" s="424"/>
      <c r="G186" s="424"/>
      <c r="H186" s="424"/>
      <c r="I186" s="424"/>
      <c r="J186" s="424"/>
      <c r="K186" s="424"/>
      <c r="L186" s="424"/>
      <c r="M186" s="119">
        <v>1376.33</v>
      </c>
      <c r="N186" s="120"/>
      <c r="O186" s="121">
        <v>64673.75</v>
      </c>
      <c r="DU186" s="72"/>
      <c r="DV186" s="66" t="s">
        <v>360</v>
      </c>
    </row>
    <row r="187" spans="1:126" customFormat="1" ht="15" x14ac:dyDescent="0.25">
      <c r="A187" s="78"/>
      <c r="B187" s="65"/>
      <c r="C187" s="80"/>
      <c r="D187" s="424" t="s">
        <v>361</v>
      </c>
      <c r="E187" s="424"/>
      <c r="F187" s="424"/>
      <c r="G187" s="424"/>
      <c r="H187" s="424"/>
      <c r="I187" s="424"/>
      <c r="J187" s="424"/>
      <c r="K187" s="424"/>
      <c r="L187" s="424"/>
      <c r="M187" s="119">
        <v>104570.2</v>
      </c>
      <c r="N187" s="120"/>
      <c r="O187" s="121">
        <v>917151.68</v>
      </c>
      <c r="DU187" s="72"/>
      <c r="DV187" s="66" t="s">
        <v>361</v>
      </c>
    </row>
    <row r="188" spans="1:126" customFormat="1" ht="15" x14ac:dyDescent="0.25">
      <c r="A188" s="78"/>
      <c r="B188" s="65"/>
      <c r="C188" s="80"/>
      <c r="D188" s="424" t="s">
        <v>362</v>
      </c>
      <c r="E188" s="424"/>
      <c r="F188" s="424"/>
      <c r="G188" s="424"/>
      <c r="H188" s="424"/>
      <c r="I188" s="424"/>
      <c r="J188" s="424"/>
      <c r="K188" s="424"/>
      <c r="L188" s="424"/>
      <c r="M188" s="119">
        <v>11336.55</v>
      </c>
      <c r="N188" s="120"/>
      <c r="O188" s="121">
        <v>532704.30000000005</v>
      </c>
      <c r="DU188" s="72"/>
      <c r="DV188" s="66" t="s">
        <v>362</v>
      </c>
    </row>
    <row r="189" spans="1:126" customFormat="1" ht="15" x14ac:dyDescent="0.25">
      <c r="A189" s="78"/>
      <c r="B189" s="65"/>
      <c r="C189" s="80"/>
      <c r="D189" s="424" t="s">
        <v>363</v>
      </c>
      <c r="E189" s="424"/>
      <c r="F189" s="424"/>
      <c r="G189" s="424"/>
      <c r="H189" s="424"/>
      <c r="I189" s="424"/>
      <c r="J189" s="424"/>
      <c r="K189" s="424"/>
      <c r="L189" s="424"/>
      <c r="M189" s="119">
        <v>5692.1</v>
      </c>
      <c r="N189" s="120"/>
      <c r="O189" s="121">
        <v>267471.98</v>
      </c>
      <c r="DU189" s="72"/>
      <c r="DV189" s="66" t="s">
        <v>363</v>
      </c>
    </row>
    <row r="190" spans="1:126" customFormat="1" ht="15" x14ac:dyDescent="0.25">
      <c r="A190" s="78"/>
      <c r="B190" s="65"/>
      <c r="C190" s="80"/>
      <c r="D190" s="424" t="s">
        <v>364</v>
      </c>
      <c r="E190" s="424"/>
      <c r="F190" s="424"/>
      <c r="G190" s="424"/>
      <c r="H190" s="424"/>
      <c r="I190" s="424"/>
      <c r="J190" s="424"/>
      <c r="K190" s="424"/>
      <c r="L190" s="424"/>
      <c r="M190" s="124">
        <v>927.94</v>
      </c>
      <c r="N190" s="120"/>
      <c r="O190" s="121">
        <v>13315.05</v>
      </c>
      <c r="DU190" s="72"/>
      <c r="DV190" s="66" t="s">
        <v>364</v>
      </c>
    </row>
    <row r="191" spans="1:126" customFormat="1" ht="15" x14ac:dyDescent="0.25">
      <c r="A191" s="78"/>
      <c r="B191" s="65"/>
      <c r="C191" s="80"/>
      <c r="D191" s="424" t="s">
        <v>365</v>
      </c>
      <c r="E191" s="424"/>
      <c r="F191" s="424"/>
      <c r="G191" s="424"/>
      <c r="H191" s="424"/>
      <c r="I191" s="424"/>
      <c r="J191" s="424"/>
      <c r="K191" s="424"/>
      <c r="L191" s="424"/>
      <c r="M191" s="119">
        <v>10373.48</v>
      </c>
      <c r="N191" s="120"/>
      <c r="O191" s="121">
        <v>487449.83</v>
      </c>
      <c r="DU191" s="72"/>
      <c r="DV191" s="66" t="s">
        <v>365</v>
      </c>
    </row>
    <row r="192" spans="1:126" customFormat="1" ht="15" x14ac:dyDescent="0.25">
      <c r="A192" s="78"/>
      <c r="B192" s="65"/>
      <c r="C192" s="80"/>
      <c r="D192" s="424" t="s">
        <v>366</v>
      </c>
      <c r="E192" s="424"/>
      <c r="F192" s="424"/>
      <c r="G192" s="424"/>
      <c r="H192" s="424"/>
      <c r="I192" s="424"/>
      <c r="J192" s="424"/>
      <c r="K192" s="424"/>
      <c r="L192" s="424"/>
      <c r="M192" s="119">
        <v>11336.55</v>
      </c>
      <c r="N192" s="120"/>
      <c r="O192" s="121">
        <v>532704.30000000005</v>
      </c>
      <c r="DU192" s="72"/>
      <c r="DV192" s="66" t="s">
        <v>366</v>
      </c>
    </row>
    <row r="193" spans="1:129" customFormat="1" ht="15" x14ac:dyDescent="0.25">
      <c r="A193" s="78"/>
      <c r="B193" s="65"/>
      <c r="C193" s="80"/>
      <c r="D193" s="424" t="s">
        <v>367</v>
      </c>
      <c r="E193" s="424"/>
      <c r="F193" s="424"/>
      <c r="G193" s="424"/>
      <c r="H193" s="424"/>
      <c r="I193" s="424"/>
      <c r="J193" s="424"/>
      <c r="K193" s="424"/>
      <c r="L193" s="424"/>
      <c r="M193" s="119">
        <v>5692.1</v>
      </c>
      <c r="N193" s="120"/>
      <c r="O193" s="121">
        <v>267471.98</v>
      </c>
      <c r="DU193" s="72"/>
      <c r="DV193" s="66" t="s">
        <v>367</v>
      </c>
    </row>
    <row r="194" spans="1:129" customFormat="1" ht="15" x14ac:dyDescent="0.25">
      <c r="A194" s="78"/>
      <c r="B194" s="65"/>
      <c r="C194" s="80"/>
      <c r="D194" s="424" t="s">
        <v>368</v>
      </c>
      <c r="E194" s="424"/>
      <c r="F194" s="424"/>
      <c r="G194" s="424"/>
      <c r="H194" s="424"/>
      <c r="I194" s="424"/>
      <c r="J194" s="424"/>
      <c r="K194" s="424"/>
      <c r="L194" s="424"/>
      <c r="M194" s="119">
        <v>4567.29</v>
      </c>
      <c r="N194" s="120"/>
      <c r="O194" s="121">
        <v>73310.81</v>
      </c>
      <c r="DU194" s="72"/>
      <c r="DV194" s="66" t="s">
        <v>368</v>
      </c>
    </row>
    <row r="195" spans="1:129" customFormat="1" ht="15" x14ac:dyDescent="0.25">
      <c r="A195" s="78"/>
      <c r="B195" s="65"/>
      <c r="C195" s="125"/>
      <c r="D195" s="425" t="s">
        <v>369</v>
      </c>
      <c r="E195" s="425"/>
      <c r="F195" s="425"/>
      <c r="G195" s="425"/>
      <c r="H195" s="425"/>
      <c r="I195" s="425"/>
      <c r="J195" s="425"/>
      <c r="K195" s="425"/>
      <c r="L195" s="425"/>
      <c r="M195" s="126">
        <v>156810.32999999999</v>
      </c>
      <c r="N195" s="127"/>
      <c r="O195" s="128">
        <v>2517004.48</v>
      </c>
      <c r="DU195" s="72"/>
      <c r="DW195" s="72" t="s">
        <v>369</v>
      </c>
    </row>
    <row r="196" spans="1:129" customFormat="1" ht="15" x14ac:dyDescent="0.25">
      <c r="A196" s="78"/>
      <c r="B196" s="65"/>
      <c r="C196" s="80"/>
      <c r="D196" s="424" t="s">
        <v>559</v>
      </c>
      <c r="E196" s="424"/>
      <c r="F196" s="424"/>
      <c r="G196" s="424"/>
      <c r="H196" s="424"/>
      <c r="I196" s="424"/>
      <c r="J196" s="424"/>
      <c r="K196" s="424"/>
      <c r="L196" s="424"/>
      <c r="M196" s="119">
        <v>100644.32</v>
      </c>
      <c r="N196" s="120"/>
      <c r="O196" s="121">
        <v>1615468.85</v>
      </c>
      <c r="DU196" s="72"/>
      <c r="DV196" s="66" t="s">
        <v>370</v>
      </c>
      <c r="DW196" s="72"/>
    </row>
    <row r="197" spans="1:129" customFormat="1" ht="15" x14ac:dyDescent="0.25">
      <c r="A197" s="78"/>
      <c r="B197" s="65"/>
      <c r="C197" s="125"/>
      <c r="D197" s="425" t="s">
        <v>373</v>
      </c>
      <c r="E197" s="425"/>
      <c r="F197" s="425"/>
      <c r="G197" s="425"/>
      <c r="H197" s="425"/>
      <c r="I197" s="425"/>
      <c r="J197" s="425"/>
      <c r="K197" s="425"/>
      <c r="L197" s="425"/>
      <c r="M197" s="126">
        <v>257454.65</v>
      </c>
      <c r="N197" s="127"/>
      <c r="O197" s="128">
        <v>4132475.5999999996</v>
      </c>
      <c r="DU197" s="72"/>
      <c r="DW197" s="72" t="s">
        <v>371</v>
      </c>
    </row>
    <row r="198" spans="1:129" customFormat="1" ht="15" hidden="1" x14ac:dyDescent="0.25">
      <c r="A198" s="78"/>
      <c r="B198" s="65"/>
      <c r="C198" s="80"/>
      <c r="D198" s="424" t="s">
        <v>372</v>
      </c>
      <c r="E198" s="424"/>
      <c r="F198" s="424"/>
      <c r="G198" s="424"/>
      <c r="H198" s="424"/>
      <c r="I198" s="424"/>
      <c r="J198" s="424"/>
      <c r="K198" s="424"/>
      <c r="L198" s="424"/>
      <c r="M198" s="119">
        <v>51490.93</v>
      </c>
      <c r="N198" s="120"/>
      <c r="O198" s="121">
        <f>O197*0.2</f>
        <v>826495.12</v>
      </c>
      <c r="DU198" s="72"/>
      <c r="DW198" s="72"/>
      <c r="DX198" s="66" t="s">
        <v>372</v>
      </c>
    </row>
    <row r="199" spans="1:129" customFormat="1" ht="15" hidden="1" x14ac:dyDescent="0.25">
      <c r="A199" s="78"/>
      <c r="B199" s="65"/>
      <c r="C199" s="125"/>
      <c r="D199" s="425" t="s">
        <v>373</v>
      </c>
      <c r="E199" s="425"/>
      <c r="F199" s="425"/>
      <c r="G199" s="425"/>
      <c r="H199" s="425"/>
      <c r="I199" s="425"/>
      <c r="J199" s="425"/>
      <c r="K199" s="425"/>
      <c r="L199" s="425"/>
      <c r="M199" s="126">
        <v>308945.58</v>
      </c>
      <c r="N199" s="127"/>
      <c r="O199" s="128">
        <f>O197+O198</f>
        <v>4958970.72</v>
      </c>
      <c r="P199" s="335">
        <f>'кс3№2 ЭЭ СП12 '!L83</f>
        <v>0</v>
      </c>
      <c r="DU199" s="72"/>
      <c r="DW199" s="72"/>
      <c r="DY199" s="72" t="s">
        <v>373</v>
      </c>
    </row>
    <row r="200" spans="1:129" customFormat="1" ht="29.25" customHeight="1" x14ac:dyDescent="0.25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</row>
    <row r="201" spans="1:129" s="161" customFormat="1" ht="15" x14ac:dyDescent="0.25">
      <c r="A201" s="131"/>
      <c r="B201" s="160" t="s">
        <v>374</v>
      </c>
      <c r="C201" s="375" t="s">
        <v>467</v>
      </c>
      <c r="D201" s="375"/>
      <c r="E201" s="375"/>
      <c r="F201" s="375"/>
      <c r="G201" s="375"/>
      <c r="H201" s="375"/>
      <c r="I201" s="376" t="s">
        <v>468</v>
      </c>
      <c r="J201" s="376"/>
      <c r="K201" s="376"/>
      <c r="L201" s="376"/>
      <c r="M201" s="376"/>
      <c r="N201" s="376"/>
      <c r="O201" s="131"/>
      <c r="P201" s="131"/>
      <c r="Q201" s="131"/>
      <c r="R201" s="131"/>
      <c r="S201" s="131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 t="s">
        <v>5</v>
      </c>
      <c r="AX201" s="155" t="s">
        <v>375</v>
      </c>
      <c r="AY201" s="155"/>
      <c r="AZ201" s="155"/>
    </row>
    <row r="202" spans="1:129" s="162" customFormat="1" ht="51" customHeight="1" x14ac:dyDescent="0.25">
      <c r="B202" s="160"/>
      <c r="C202" s="377" t="s">
        <v>376</v>
      </c>
      <c r="D202" s="377"/>
      <c r="E202" s="377"/>
      <c r="F202" s="377"/>
      <c r="G202" s="377"/>
      <c r="H202" s="377"/>
      <c r="I202" s="377"/>
      <c r="J202" s="377"/>
      <c r="K202" s="377"/>
      <c r="L202" s="377"/>
      <c r="M202" s="377"/>
      <c r="N202" s="377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  <c r="AU202" s="163"/>
      <c r="AV202" s="163"/>
      <c r="AW202" s="163"/>
      <c r="AX202" s="163"/>
      <c r="AY202" s="163"/>
      <c r="AZ202" s="163"/>
    </row>
    <row r="203" spans="1:129" s="161" customFormat="1" ht="15" x14ac:dyDescent="0.25">
      <c r="A203" s="131"/>
      <c r="B203" s="160" t="s">
        <v>377</v>
      </c>
      <c r="C203" s="375" t="s">
        <v>469</v>
      </c>
      <c r="D203" s="375"/>
      <c r="E203" s="375"/>
      <c r="F203" s="375"/>
      <c r="G203" s="375"/>
      <c r="H203" s="375"/>
      <c r="I203" s="376" t="s">
        <v>470</v>
      </c>
      <c r="J203" s="376"/>
      <c r="K203" s="376"/>
      <c r="L203" s="376"/>
      <c r="M203" s="376"/>
      <c r="N203" s="376"/>
      <c r="O203" s="131"/>
      <c r="P203" s="131"/>
      <c r="Q203" s="131"/>
      <c r="R203" s="131"/>
      <c r="S203" s="131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 t="s">
        <v>5</v>
      </c>
      <c r="AZ203" s="155" t="s">
        <v>375</v>
      </c>
    </row>
    <row r="204" spans="1:129" s="162" customFormat="1" ht="36" customHeight="1" x14ac:dyDescent="0.25">
      <c r="B204" s="154"/>
      <c r="C204" s="377" t="s">
        <v>376</v>
      </c>
      <c r="D204" s="377"/>
      <c r="E204" s="377"/>
      <c r="F204" s="377"/>
      <c r="G204" s="377"/>
      <c r="H204" s="377"/>
      <c r="I204" s="377"/>
      <c r="J204" s="377"/>
      <c r="K204" s="377"/>
      <c r="L204" s="377"/>
      <c r="M204" s="377"/>
      <c r="N204" s="377"/>
      <c r="O204" s="154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</row>
    <row r="205" spans="1:129" customFormat="1" ht="15" x14ac:dyDescent="0.25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</row>
    <row r="206" spans="1:129" customFormat="1" ht="15" x14ac:dyDescent="0.25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</row>
    <row r="207" spans="1:129" customFormat="1" ht="15" x14ac:dyDescent="0.25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</row>
    <row r="208" spans="1:129" customFormat="1" ht="15" x14ac:dyDescent="0.25">
      <c r="A208" s="65"/>
      <c r="B208" s="65"/>
    </row>
  </sheetData>
  <mergeCells count="210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D34:O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D46:F46"/>
    <mergeCell ref="D47:O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A45:O45"/>
    <mergeCell ref="D58:F58"/>
    <mergeCell ref="D59:F59"/>
    <mergeCell ref="D60:O60"/>
    <mergeCell ref="D61:O61"/>
    <mergeCell ref="D62:O62"/>
    <mergeCell ref="D63:F63"/>
    <mergeCell ref="D52:F52"/>
    <mergeCell ref="D53:F53"/>
    <mergeCell ref="D54:F54"/>
    <mergeCell ref="D55:F55"/>
    <mergeCell ref="D56:F56"/>
    <mergeCell ref="D57:F57"/>
    <mergeCell ref="D70:F70"/>
    <mergeCell ref="D71:F71"/>
    <mergeCell ref="D72:F72"/>
    <mergeCell ref="D73:F73"/>
    <mergeCell ref="D74:F74"/>
    <mergeCell ref="D75:F75"/>
    <mergeCell ref="A64:O64"/>
    <mergeCell ref="D65:F65"/>
    <mergeCell ref="D66:O66"/>
    <mergeCell ref="D67:O67"/>
    <mergeCell ref="D68:O68"/>
    <mergeCell ref="D69:O69"/>
    <mergeCell ref="D82:F82"/>
    <mergeCell ref="D83:F83"/>
    <mergeCell ref="D84:F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94:F94"/>
    <mergeCell ref="D95:F95"/>
    <mergeCell ref="D96:F96"/>
    <mergeCell ref="D97:F97"/>
    <mergeCell ref="D98:F98"/>
    <mergeCell ref="D99:F99"/>
    <mergeCell ref="D88:F88"/>
    <mergeCell ref="D89:F89"/>
    <mergeCell ref="D90:F90"/>
    <mergeCell ref="D91:F91"/>
    <mergeCell ref="D92:F92"/>
    <mergeCell ref="D93:F93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F103"/>
    <mergeCell ref="D104:F104"/>
    <mergeCell ref="D105:F105"/>
    <mergeCell ref="D118:O118"/>
    <mergeCell ref="D119:O119"/>
    <mergeCell ref="D120:O120"/>
    <mergeCell ref="D121:O121"/>
    <mergeCell ref="D122:F122"/>
    <mergeCell ref="D123:F123"/>
    <mergeCell ref="D112:F112"/>
    <mergeCell ref="D113:F113"/>
    <mergeCell ref="D114:F114"/>
    <mergeCell ref="D115:F115"/>
    <mergeCell ref="D116:F116"/>
    <mergeCell ref="D117:F117"/>
    <mergeCell ref="D130:F130"/>
    <mergeCell ref="D131:F131"/>
    <mergeCell ref="D132:F132"/>
    <mergeCell ref="D133:F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42:F142"/>
    <mergeCell ref="D143:F143"/>
    <mergeCell ref="D144:F144"/>
    <mergeCell ref="D145:F145"/>
    <mergeCell ref="D146:F146"/>
    <mergeCell ref="D147:F147"/>
    <mergeCell ref="D136:O136"/>
    <mergeCell ref="D137:O137"/>
    <mergeCell ref="D138:O138"/>
    <mergeCell ref="D139:F139"/>
    <mergeCell ref="A140:O140"/>
    <mergeCell ref="D141:F141"/>
    <mergeCell ref="D154:F154"/>
    <mergeCell ref="D155:F155"/>
    <mergeCell ref="D156:F156"/>
    <mergeCell ref="D157:F157"/>
    <mergeCell ref="D158:F158"/>
    <mergeCell ref="D159:F159"/>
    <mergeCell ref="D148:F148"/>
    <mergeCell ref="D149:F149"/>
    <mergeCell ref="D150:O150"/>
    <mergeCell ref="D151:O151"/>
    <mergeCell ref="D152:F152"/>
    <mergeCell ref="D153:F153"/>
    <mergeCell ref="D166:F166"/>
    <mergeCell ref="D167:L167"/>
    <mergeCell ref="A168:O168"/>
    <mergeCell ref="A169:O169"/>
    <mergeCell ref="D170:F170"/>
    <mergeCell ref="D171:F171"/>
    <mergeCell ref="D160:F160"/>
    <mergeCell ref="D161:F161"/>
    <mergeCell ref="D162:L162"/>
    <mergeCell ref="A163:O163"/>
    <mergeCell ref="A164:O164"/>
    <mergeCell ref="D165:F165"/>
    <mergeCell ref="D178:L178"/>
    <mergeCell ref="D179:L179"/>
    <mergeCell ref="D180:L180"/>
    <mergeCell ref="D181:L181"/>
    <mergeCell ref="D182:L182"/>
    <mergeCell ref="D183:L183"/>
    <mergeCell ref="D172:L172"/>
    <mergeCell ref="D173:L173"/>
    <mergeCell ref="D174:L174"/>
    <mergeCell ref="D175:L175"/>
    <mergeCell ref="D176:L176"/>
    <mergeCell ref="D177:L177"/>
    <mergeCell ref="C202:N202"/>
    <mergeCell ref="C203:H203"/>
    <mergeCell ref="I203:N203"/>
    <mergeCell ref="C204:N204"/>
    <mergeCell ref="C7:K7"/>
    <mergeCell ref="C9:K9"/>
    <mergeCell ref="D196:L196"/>
    <mergeCell ref="D197:L197"/>
    <mergeCell ref="D198:L198"/>
    <mergeCell ref="D199:L199"/>
    <mergeCell ref="C201:H201"/>
    <mergeCell ref="I201:N201"/>
    <mergeCell ref="D190:L190"/>
    <mergeCell ref="D191:L191"/>
    <mergeCell ref="D192:L192"/>
    <mergeCell ref="D193:L193"/>
    <mergeCell ref="D194:L194"/>
    <mergeCell ref="D195:L195"/>
    <mergeCell ref="D184:L184"/>
    <mergeCell ref="D185:L185"/>
    <mergeCell ref="D186:L186"/>
    <mergeCell ref="D187:L187"/>
    <mergeCell ref="D188:L188"/>
    <mergeCell ref="D189:L18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кс3№1 ЭЭ СП12</vt:lpstr>
      <vt:lpstr>кс-2№1 ЭЭ СП12</vt:lpstr>
      <vt:lpstr>кс3№2 ЭЭ СП12 </vt:lpstr>
      <vt:lpstr>кс-2 №2 ЭЭ СП12</vt:lpstr>
      <vt:lpstr>'кс-2 №2 ЭЭ СП12'!Заголовки_для_печати</vt:lpstr>
      <vt:lpstr>'кс-2№1 ЭЭ СП12'!Заголовки_для_печати</vt:lpstr>
      <vt:lpstr>'кс-2 №2 ЭЭ СП12'!Область_печати</vt:lpstr>
      <vt:lpstr>'кс-2№1 ЭЭ СП12'!Область_печати</vt:lpstr>
      <vt:lpstr>'кс3№1 ЭЭ СП12'!Область_печати</vt:lpstr>
      <vt:lpstr>'кс3№2 ЭЭ СП12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2025-01-16T09:19:41Z</dcterms:modified>
</cp:coreProperties>
</file>